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AY12"/>
  <c r="AX14"/>
  <c r="AY13"/>
  <c r="AX24"/>
  <c r="AY14"/>
  <c r="AY24"/>
  <c r="AW15"/>
  <c r="AZ12"/>
  <c r="AW25" s="1"/>
  <c r="AX15"/>
  <c r="AZ13"/>
  <c r="AX25"/>
  <c r="AY15"/>
  <c r="AZ14"/>
  <c r="AY25"/>
  <c r="AZ15"/>
  <c r="AZ25"/>
  <c r="AW16"/>
  <c r="BA12"/>
  <c r="AW26" s="1"/>
  <c r="AX16"/>
  <c r="AX26" s="1"/>
  <c r="BA13"/>
  <c r="AY16"/>
  <c r="BA14"/>
  <c r="AY26"/>
  <c r="AZ16"/>
  <c r="BA15"/>
  <c r="AZ26" s="1"/>
  <c r="BA16"/>
  <c r="BA26" s="1"/>
  <c r="AW17"/>
  <c r="BD17" s="1"/>
  <c r="BB12"/>
  <c r="AW27"/>
  <c r="AX17"/>
  <c r="BB13"/>
  <c r="AX27" s="1"/>
  <c r="AY17"/>
  <c r="BB14"/>
  <c r="AY27"/>
  <c r="AZ17"/>
  <c r="BB15"/>
  <c r="AZ27" s="1"/>
  <c r="BA17"/>
  <c r="BB16"/>
  <c r="BA27"/>
  <c r="BB17"/>
  <c r="BB27"/>
  <c r="AW18"/>
  <c r="AW28"/>
  <c r="BC12"/>
  <c r="AX18"/>
  <c r="BC13"/>
  <c r="AX28"/>
  <c r="AY18"/>
  <c r="AY19"/>
  <c r="BC14"/>
  <c r="AY28"/>
  <c r="AZ18"/>
  <c r="BC15"/>
  <c r="AZ28" s="1"/>
  <c r="BA18"/>
  <c r="BA28" s="1"/>
  <c r="BC16"/>
  <c r="BB18"/>
  <c r="BC17"/>
  <c r="BB28" s="1"/>
  <c r="BC18"/>
  <c r="BC28" s="1"/>
  <c r="AZ19"/>
  <c r="BD14"/>
  <c r="BD12"/>
  <c r="AW5"/>
  <c r="AW4"/>
  <c r="AW3"/>
  <c r="G1"/>
  <c r="AW12" i="3"/>
  <c r="AW22"/>
  <c r="AW13"/>
  <c r="AX12"/>
  <c r="AW23" s="1"/>
  <c r="AX13"/>
  <c r="AX23" s="1"/>
  <c r="AW14"/>
  <c r="AY12"/>
  <c r="AW24"/>
  <c r="AX14"/>
  <c r="AY13"/>
  <c r="AX24"/>
  <c r="AY14"/>
  <c r="AY24"/>
  <c r="AW15"/>
  <c r="AZ12"/>
  <c r="AW25" s="1"/>
  <c r="AX15"/>
  <c r="AX25" s="1"/>
  <c r="AZ13"/>
  <c r="AY15"/>
  <c r="AZ14"/>
  <c r="AY25" s="1"/>
  <c r="AZ15"/>
  <c r="AZ25" s="1"/>
  <c r="AW16"/>
  <c r="BD16" s="1"/>
  <c r="BA12"/>
  <c r="AW26"/>
  <c r="AX16"/>
  <c r="BA13"/>
  <c r="AX26" s="1"/>
  <c r="AY16"/>
  <c r="AY19" s="1"/>
  <c r="BA14"/>
  <c r="AY26"/>
  <c r="AZ16"/>
  <c r="BA15"/>
  <c r="AZ26" s="1"/>
  <c r="BA16"/>
  <c r="BA26" s="1"/>
  <c r="AW17"/>
  <c r="BD17" s="1"/>
  <c r="BB12"/>
  <c r="AW27"/>
  <c r="AX17"/>
  <c r="BB13"/>
  <c r="AX27" s="1"/>
  <c r="AY17"/>
  <c r="AY27" s="1"/>
  <c r="BB14"/>
  <c r="AZ17"/>
  <c r="BB15"/>
  <c r="AZ27"/>
  <c r="BA17"/>
  <c r="BB16"/>
  <c r="BA27"/>
  <c r="BB17"/>
  <c r="BB27"/>
  <c r="AW18"/>
  <c r="BC12"/>
  <c r="AW28" s="1"/>
  <c r="AX18"/>
  <c r="BD18" s="1"/>
  <c r="BC13"/>
  <c r="AY18"/>
  <c r="BC14"/>
  <c r="AY28"/>
  <c r="AZ18"/>
  <c r="BC15"/>
  <c r="AZ28" s="1"/>
  <c r="BA18"/>
  <c r="BA19" s="1"/>
  <c r="BC16"/>
  <c r="BA28"/>
  <c r="BB18"/>
  <c r="BC17"/>
  <c r="BB28" s="1"/>
  <c r="BC18"/>
  <c r="BC28" s="1"/>
  <c r="AW19"/>
  <c r="BC19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AW19" s="1"/>
  <c r="BA12"/>
  <c r="AW26"/>
  <c r="AX16"/>
  <c r="BA13"/>
  <c r="AX26" s="1"/>
  <c r="AY16"/>
  <c r="BA14"/>
  <c r="AY26"/>
  <c r="AZ16"/>
  <c r="BA15"/>
  <c r="AZ26"/>
  <c r="BA16"/>
  <c r="BA26"/>
  <c r="AW17"/>
  <c r="BB12"/>
  <c r="AW27" s="1"/>
  <c r="AX17"/>
  <c r="BB13"/>
  <c r="AX27"/>
  <c r="AY17"/>
  <c r="BB14"/>
  <c r="AY27" s="1"/>
  <c r="AZ17"/>
  <c r="AZ19" s="1"/>
  <c r="BB15"/>
  <c r="AZ27"/>
  <c r="BA17"/>
  <c r="BB16"/>
  <c r="BA27" s="1"/>
  <c r="BB17"/>
  <c r="BB27" s="1"/>
  <c r="AW18"/>
  <c r="BC12"/>
  <c r="AX18"/>
  <c r="BC13"/>
  <c r="AX28"/>
  <c r="AY18"/>
  <c r="AY19"/>
  <c r="BC14"/>
  <c r="AY28"/>
  <c r="AZ18"/>
  <c r="BC15"/>
  <c r="AZ28" s="1"/>
  <c r="BA18"/>
  <c r="AZ4" s="1"/>
  <c r="BC16"/>
  <c r="BA28"/>
  <c r="BB18"/>
  <c r="BC17"/>
  <c r="BB28" s="1"/>
  <c r="BC18"/>
  <c r="BC28" s="1"/>
  <c r="AX19"/>
  <c r="BB19"/>
  <c r="BD13"/>
  <c r="AW5"/>
  <c r="AW4"/>
  <c r="AZ3"/>
  <c r="AW3"/>
  <c r="BD12"/>
  <c r="BD14"/>
  <c r="BD18"/>
  <c r="BA19"/>
  <c r="AZ3" i="3"/>
  <c r="BD13"/>
  <c r="BD15"/>
  <c r="BB19"/>
  <c r="AZ19"/>
  <c r="AZ4" i="2"/>
  <c r="BD16"/>
  <c r="BD18"/>
  <c r="BC19"/>
  <c r="BD17" i="1"/>
  <c r="AW28"/>
  <c r="BD14" i="3"/>
  <c r="AZ3" i="2"/>
  <c r="BB19"/>
  <c r="BA19"/>
  <c r="BD28" i="1" l="1"/>
  <c r="BD16"/>
  <c r="AX19" i="3"/>
  <c r="BD19" s="1"/>
  <c r="BD15" i="2"/>
  <c r="BC19" i="1"/>
  <c r="BD19" s="1"/>
  <c r="BD15"/>
  <c r="AX28" i="3"/>
  <c r="BD28" s="1"/>
  <c r="BD13" i="2"/>
  <c r="AX19"/>
  <c r="BD19" s="1"/>
  <c r="AW24"/>
  <c r="BD28" s="1"/>
  <c r="BA3" i="1" l="1"/>
  <c r="BA4"/>
  <c r="BA3" i="2"/>
  <c r="BA4"/>
  <c r="BA4" i="3"/>
  <c r="BA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<sst xmlns="http://schemas.openxmlformats.org/spreadsheetml/2006/main" count="400" uniqueCount="63">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</sst>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40452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6.45</v>
      </c>
      <c r="C3" s="12">
        <v>120.4</v>
      </c>
      <c r="D3" s="12">
        <v>111.75</v>
      </c>
      <c r="E3" s="12">
        <v>86.4</v>
      </c>
      <c r="F3" s="12">
        <v>412.05</v>
      </c>
      <c r="G3" s="12">
        <v>99.35</v>
      </c>
      <c r="H3" s="12">
        <v>166.7</v>
      </c>
      <c r="I3" s="12">
        <v>154.25</v>
      </c>
      <c r="J3" s="12">
        <v>180.95</v>
      </c>
      <c r="K3" s="12">
        <v>45.5</v>
      </c>
      <c r="L3" s="12">
        <v>110.6</v>
      </c>
      <c r="M3" s="12">
        <v>80.75</v>
      </c>
      <c r="N3" s="12">
        <v>43.35</v>
      </c>
      <c r="O3" s="12">
        <v>39.049999999999997</v>
      </c>
      <c r="P3" s="12">
        <v>45.35</v>
      </c>
      <c r="Q3" s="12">
        <v>20.55</v>
      </c>
      <c r="R3" s="12">
        <v>15.05</v>
      </c>
      <c r="S3" s="12">
        <v>35.65</v>
      </c>
      <c r="T3" s="12">
        <v>24.85</v>
      </c>
      <c r="U3" s="12">
        <v>21.25</v>
      </c>
      <c r="V3" s="12">
        <v>20.6</v>
      </c>
      <c r="W3" s="12">
        <v>10.35</v>
      </c>
      <c r="X3" s="12">
        <v>7.7</v>
      </c>
      <c r="Y3" s="12">
        <v>19</v>
      </c>
      <c r="Z3" s="12">
        <v>24.2</v>
      </c>
      <c r="AA3" s="12">
        <v>255.4</v>
      </c>
      <c r="AB3" s="12">
        <v>235.85</v>
      </c>
      <c r="AC3" s="12">
        <v>316.95</v>
      </c>
      <c r="AD3" s="12">
        <v>232.45</v>
      </c>
      <c r="AE3" s="12">
        <v>130.9</v>
      </c>
      <c r="AF3" s="12">
        <v>131.5</v>
      </c>
      <c r="AG3" s="12">
        <v>34.75</v>
      </c>
      <c r="AH3" s="12">
        <v>64.7</v>
      </c>
      <c r="AI3" s="12">
        <v>72.099999999999994</v>
      </c>
      <c r="AJ3" s="12">
        <v>19.149999999999999</v>
      </c>
      <c r="AK3" s="12">
        <v>7</v>
      </c>
      <c r="AL3" s="12">
        <v>23</v>
      </c>
      <c r="AM3" s="12">
        <v>6.85</v>
      </c>
      <c r="AN3" s="12">
        <v>41.7</v>
      </c>
      <c r="AO3" s="12">
        <v>10.45</v>
      </c>
      <c r="AP3" s="12">
        <v>13.9</v>
      </c>
      <c r="AQ3" s="12">
        <v>24.15</v>
      </c>
      <c r="AR3" s="12">
        <v>24.05</v>
      </c>
      <c r="AS3" s="13">
        <v>3546.9499999999989</v>
      </c>
      <c r="AT3" s="14"/>
      <c r="AV3" s="9" t="s">
        <v>38</v>
      </c>
      <c r="AW3" s="12">
        <f>SUM(B3:Z27,AK3:AN27,B38:Z41,AK38:AN41)</f>
        <v>80366.900000000023</v>
      </c>
      <c r="AY3" s="9" t="s">
        <v>39</v>
      </c>
      <c r="AZ3" s="15">
        <f>SUM(AW12:AW18,AX12:BC12)</f>
        <v>226357.80000000005</v>
      </c>
      <c r="BA3" s="16">
        <f>AZ3/BD$19</f>
        <v>0.63486504849671743</v>
      </c>
    </row>
    <row r="4" spans="1:56">
      <c r="A4" s="1" t="s">
        <v>3</v>
      </c>
      <c r="B4" s="12">
        <v>141.25</v>
      </c>
      <c r="C4" s="12">
        <v>11.75</v>
      </c>
      <c r="D4" s="12">
        <v>110.85</v>
      </c>
      <c r="E4" s="12">
        <v>96.95</v>
      </c>
      <c r="F4" s="12">
        <v>969.3</v>
      </c>
      <c r="G4" s="12">
        <v>136.5</v>
      </c>
      <c r="H4" s="12">
        <v>301.55</v>
      </c>
      <c r="I4" s="12">
        <v>444.9</v>
      </c>
      <c r="J4" s="12">
        <v>595.70000000000005</v>
      </c>
      <c r="K4" s="12">
        <v>116.5</v>
      </c>
      <c r="L4" s="12">
        <v>145.94999999999999</v>
      </c>
      <c r="M4" s="12">
        <v>149</v>
      </c>
      <c r="N4" s="12">
        <v>60.8</v>
      </c>
      <c r="O4" s="12">
        <v>53.9</v>
      </c>
      <c r="P4" s="12">
        <v>92.8</v>
      </c>
      <c r="Q4" s="12">
        <v>29</v>
      </c>
      <c r="R4" s="12">
        <v>34.1</v>
      </c>
      <c r="S4" s="12">
        <v>77.05</v>
      </c>
      <c r="T4" s="12">
        <v>43.7</v>
      </c>
      <c r="U4" s="12">
        <v>27.15</v>
      </c>
      <c r="V4" s="12">
        <v>33.049999999999997</v>
      </c>
      <c r="W4" s="12">
        <v>7.7</v>
      </c>
      <c r="X4" s="12">
        <v>14.45</v>
      </c>
      <c r="Y4" s="12">
        <v>33</v>
      </c>
      <c r="Z4" s="12">
        <v>39.35</v>
      </c>
      <c r="AA4" s="12">
        <v>841.4</v>
      </c>
      <c r="AB4" s="12">
        <v>834.7</v>
      </c>
      <c r="AC4" s="12">
        <v>747</v>
      </c>
      <c r="AD4" s="12">
        <v>643.9</v>
      </c>
      <c r="AE4" s="12">
        <v>147.69999999999999</v>
      </c>
      <c r="AF4" s="12">
        <v>156.5</v>
      </c>
      <c r="AG4" s="12">
        <v>56.95</v>
      </c>
      <c r="AH4" s="12">
        <v>109.8</v>
      </c>
      <c r="AI4" s="12">
        <v>177.65</v>
      </c>
      <c r="AJ4" s="12">
        <v>22.5</v>
      </c>
      <c r="AK4" s="12">
        <v>8.5500000000000007</v>
      </c>
      <c r="AL4" s="12">
        <v>35.15</v>
      </c>
      <c r="AM4" s="12">
        <v>12.15</v>
      </c>
      <c r="AN4" s="12">
        <v>40.799999999999997</v>
      </c>
      <c r="AO4" s="12">
        <v>26.65</v>
      </c>
      <c r="AP4" s="12">
        <v>33.4</v>
      </c>
      <c r="AQ4" s="12">
        <v>53.45</v>
      </c>
      <c r="AR4" s="12">
        <v>57.9</v>
      </c>
      <c r="AS4" s="13">
        <v>7772.3999999999969</v>
      </c>
      <c r="AT4" s="14"/>
      <c r="AV4" s="9" t="s">
        <v>40</v>
      </c>
      <c r="AW4" s="12">
        <f>SUM(AA28:AJ37, AA42:AJ45, AO28:AR37, AO42:AR45)</f>
        <v>100632.29999999994</v>
      </c>
      <c r="AY4" s="9" t="s">
        <v>41</v>
      </c>
      <c r="AZ4" s="15">
        <f>SUM(AX13:BB18)</f>
        <v>122743.45</v>
      </c>
      <c r="BA4" s="16">
        <f>AZ4/BD$19</f>
        <v>0.34425818918943546</v>
      </c>
    </row>
    <row r="5" spans="1:56">
      <c r="A5" s="1" t="s">
        <v>4</v>
      </c>
      <c r="B5" s="12">
        <v>108.35</v>
      </c>
      <c r="C5" s="12">
        <v>93.15</v>
      </c>
      <c r="D5" s="12">
        <v>6.55</v>
      </c>
      <c r="E5" s="12">
        <v>55.6</v>
      </c>
      <c r="F5" s="12">
        <v>694.6</v>
      </c>
      <c r="G5" s="12">
        <v>78.2</v>
      </c>
      <c r="H5" s="12">
        <v>131.5</v>
      </c>
      <c r="I5" s="12">
        <v>236.35</v>
      </c>
      <c r="J5" s="12">
        <v>281.3</v>
      </c>
      <c r="K5" s="12">
        <v>91.8</v>
      </c>
      <c r="L5" s="12">
        <v>67.099999999999994</v>
      </c>
      <c r="M5" s="12">
        <v>57.4</v>
      </c>
      <c r="N5" s="12">
        <v>28.75</v>
      </c>
      <c r="O5" s="12">
        <v>17.149999999999999</v>
      </c>
      <c r="P5" s="12">
        <v>29.6</v>
      </c>
      <c r="Q5" s="12">
        <v>7.05</v>
      </c>
      <c r="R5" s="12">
        <v>11.95</v>
      </c>
      <c r="S5" s="12">
        <v>38.4</v>
      </c>
      <c r="T5" s="12">
        <v>25.7</v>
      </c>
      <c r="U5" s="12">
        <v>15.25</v>
      </c>
      <c r="V5" s="12">
        <v>23.45</v>
      </c>
      <c r="W5" s="12">
        <v>9.1999999999999993</v>
      </c>
      <c r="X5" s="12">
        <v>11.7</v>
      </c>
      <c r="Y5" s="12">
        <v>36.950000000000003</v>
      </c>
      <c r="Z5" s="12">
        <v>15.35</v>
      </c>
      <c r="AA5" s="12">
        <v>507.9</v>
      </c>
      <c r="AB5" s="12">
        <v>571.9</v>
      </c>
      <c r="AC5" s="12">
        <v>364.9</v>
      </c>
      <c r="AD5" s="12">
        <v>347.95</v>
      </c>
      <c r="AE5" s="12">
        <v>75.150000000000006</v>
      </c>
      <c r="AF5" s="12">
        <v>59.05</v>
      </c>
      <c r="AG5" s="12">
        <v>28.45</v>
      </c>
      <c r="AH5" s="12">
        <v>39.85</v>
      </c>
      <c r="AI5" s="12">
        <v>68.45</v>
      </c>
      <c r="AJ5" s="12">
        <v>4.9000000000000004</v>
      </c>
      <c r="AK5" s="12">
        <v>6.2</v>
      </c>
      <c r="AL5" s="12">
        <v>21.3</v>
      </c>
      <c r="AM5" s="12">
        <v>3.75</v>
      </c>
      <c r="AN5" s="12">
        <v>12.5</v>
      </c>
      <c r="AO5" s="12">
        <v>5.45</v>
      </c>
      <c r="AP5" s="12">
        <v>4.25</v>
      </c>
      <c r="AQ5" s="12">
        <v>47.7</v>
      </c>
      <c r="AR5" s="12">
        <v>25.4</v>
      </c>
      <c r="AS5" s="13">
        <v>4367.449999999998</v>
      </c>
      <c r="AT5" s="14"/>
      <c r="AV5" s="9" t="s">
        <v>42</v>
      </c>
      <c r="AW5" s="12">
        <f>SUM(AA3:AJ27,B28:Z37,AA38:AJ41,AK28:AN37, B42:Z45, AK42:AN45, AO3:AR27, AO38:AR41)</f>
        <v>175545.55</v>
      </c>
    </row>
    <row r="6" spans="1:56">
      <c r="A6" s="1" t="s">
        <v>5</v>
      </c>
      <c r="B6" s="12">
        <v>76.099999999999994</v>
      </c>
      <c r="C6" s="12">
        <v>80.599999999999994</v>
      </c>
      <c r="D6" s="12">
        <v>52.8</v>
      </c>
      <c r="E6" s="12">
        <v>7.8</v>
      </c>
      <c r="F6" s="12">
        <v>192.65</v>
      </c>
      <c r="G6" s="12">
        <v>56</v>
      </c>
      <c r="H6" s="12">
        <v>103.75</v>
      </c>
      <c r="I6" s="12">
        <v>199.25</v>
      </c>
      <c r="J6" s="12">
        <v>255.55</v>
      </c>
      <c r="K6" s="12">
        <v>89.3</v>
      </c>
      <c r="L6" s="12">
        <v>72.95</v>
      </c>
      <c r="M6" s="12">
        <v>67.900000000000006</v>
      </c>
      <c r="N6" s="12">
        <v>26.8</v>
      </c>
      <c r="O6" s="12">
        <v>21.1</v>
      </c>
      <c r="P6" s="12">
        <v>20.350000000000001</v>
      </c>
      <c r="Q6" s="12">
        <v>8.25</v>
      </c>
      <c r="R6" s="12">
        <v>11.7</v>
      </c>
      <c r="S6" s="12">
        <v>33</v>
      </c>
      <c r="T6" s="12">
        <v>15.95</v>
      </c>
      <c r="U6" s="12">
        <v>11.95</v>
      </c>
      <c r="V6" s="12">
        <v>20.55</v>
      </c>
      <c r="W6" s="12">
        <v>10.3</v>
      </c>
      <c r="X6" s="12">
        <v>9.6999999999999993</v>
      </c>
      <c r="Y6" s="12">
        <v>18.850000000000001</v>
      </c>
      <c r="Z6" s="12">
        <v>16.45</v>
      </c>
      <c r="AA6" s="12">
        <v>642.85</v>
      </c>
      <c r="AB6" s="12">
        <v>662.3</v>
      </c>
      <c r="AC6" s="12">
        <v>391.2</v>
      </c>
      <c r="AD6" s="12">
        <v>406.2</v>
      </c>
      <c r="AE6" s="12">
        <v>132.15</v>
      </c>
      <c r="AF6" s="12">
        <v>96.4</v>
      </c>
      <c r="AG6" s="12">
        <v>27.1</v>
      </c>
      <c r="AH6" s="12">
        <v>36.1</v>
      </c>
      <c r="AI6" s="12">
        <v>67.05</v>
      </c>
      <c r="AJ6" s="12">
        <v>5.55</v>
      </c>
      <c r="AK6" s="12">
        <v>7.1</v>
      </c>
      <c r="AL6" s="12">
        <v>14.8</v>
      </c>
      <c r="AM6" s="12">
        <v>2.15</v>
      </c>
      <c r="AN6" s="12">
        <v>14.4</v>
      </c>
      <c r="AO6" s="12">
        <v>4.0999999999999996</v>
      </c>
      <c r="AP6" s="12">
        <v>6.85</v>
      </c>
      <c r="AQ6" s="12">
        <v>71.650000000000006</v>
      </c>
      <c r="AR6" s="12">
        <v>30.45</v>
      </c>
      <c r="AS6" s="13">
        <v>4098</v>
      </c>
      <c r="AT6" s="14"/>
      <c r="AW6" s="12"/>
    </row>
    <row r="7" spans="1:56">
      <c r="A7" s="1" t="s">
        <v>6</v>
      </c>
      <c r="B7" s="12">
        <v>441.65</v>
      </c>
      <c r="C7" s="12">
        <v>1016.65</v>
      </c>
      <c r="D7" s="12">
        <v>700.8</v>
      </c>
      <c r="E7" s="12">
        <v>224.55</v>
      </c>
      <c r="F7" s="12">
        <v>22.85</v>
      </c>
      <c r="G7" s="12">
        <v>353</v>
      </c>
      <c r="H7" s="12">
        <v>485.2</v>
      </c>
      <c r="I7" s="12">
        <v>523.85</v>
      </c>
      <c r="J7" s="12">
        <v>608.04999999999995</v>
      </c>
      <c r="K7" s="12">
        <v>299</v>
      </c>
      <c r="L7" s="12">
        <v>319.2</v>
      </c>
      <c r="M7" s="12">
        <v>299.64999999999998</v>
      </c>
      <c r="N7" s="12">
        <v>166.45</v>
      </c>
      <c r="O7" s="12">
        <v>157.15</v>
      </c>
      <c r="P7" s="12">
        <v>167.5</v>
      </c>
      <c r="Q7" s="12">
        <v>102.65</v>
      </c>
      <c r="R7" s="12">
        <v>164.2</v>
      </c>
      <c r="S7" s="12">
        <v>313.64999999999998</v>
      </c>
      <c r="T7" s="12">
        <v>147.65</v>
      </c>
      <c r="U7" s="12">
        <v>162.80000000000001</v>
      </c>
      <c r="V7" s="12">
        <v>144.9</v>
      </c>
      <c r="W7" s="12">
        <v>96.7</v>
      </c>
      <c r="X7" s="12">
        <v>68.5</v>
      </c>
      <c r="Y7" s="12">
        <v>66.75</v>
      </c>
      <c r="Z7" s="12">
        <v>93.25</v>
      </c>
      <c r="AA7" s="12">
        <v>844.55</v>
      </c>
      <c r="AB7" s="12">
        <v>794.7</v>
      </c>
      <c r="AC7" s="12">
        <v>907.6</v>
      </c>
      <c r="AD7" s="12">
        <v>802.55</v>
      </c>
      <c r="AE7" s="12">
        <v>394.85</v>
      </c>
      <c r="AF7" s="12">
        <v>376.1</v>
      </c>
      <c r="AG7" s="12">
        <v>154.05000000000001</v>
      </c>
      <c r="AH7" s="12">
        <v>123.65</v>
      </c>
      <c r="AI7" s="12">
        <v>179.45</v>
      </c>
      <c r="AJ7" s="12">
        <v>39.85</v>
      </c>
      <c r="AK7" s="12">
        <v>59.7</v>
      </c>
      <c r="AL7" s="12">
        <v>156.30000000000001</v>
      </c>
      <c r="AM7" s="12">
        <v>44.45</v>
      </c>
      <c r="AN7" s="12">
        <v>91.9</v>
      </c>
      <c r="AO7" s="12">
        <v>36.799999999999997</v>
      </c>
      <c r="AP7" s="12">
        <v>36.200000000000003</v>
      </c>
      <c r="AQ7" s="12">
        <v>167.35</v>
      </c>
      <c r="AR7" s="12">
        <v>168.7</v>
      </c>
      <c r="AS7" s="13">
        <v>12525.349999999999</v>
      </c>
      <c r="AT7" s="14"/>
      <c r="AW7" s="12"/>
    </row>
    <row r="8" spans="1:56">
      <c r="A8" s="1" t="s">
        <v>7</v>
      </c>
      <c r="B8" s="12">
        <v>91.75</v>
      </c>
      <c r="C8" s="12">
        <v>115.1</v>
      </c>
      <c r="D8" s="12">
        <v>74.349999999999994</v>
      </c>
      <c r="E8" s="12">
        <v>49.95</v>
      </c>
      <c r="F8" s="12">
        <v>285.89999999999998</v>
      </c>
      <c r="G8" s="12">
        <v>9.6</v>
      </c>
      <c r="H8" s="12">
        <v>91.5</v>
      </c>
      <c r="I8" s="12">
        <v>187.75</v>
      </c>
      <c r="J8" s="12">
        <v>215.05</v>
      </c>
      <c r="K8" s="12">
        <v>78.849999999999994</v>
      </c>
      <c r="L8" s="12">
        <v>107.8</v>
      </c>
      <c r="M8" s="12">
        <v>90.25</v>
      </c>
      <c r="N8" s="12">
        <v>37.35</v>
      </c>
      <c r="O8" s="12">
        <v>46.1</v>
      </c>
      <c r="P8" s="12">
        <v>38.6</v>
      </c>
      <c r="Q8" s="12">
        <v>16.899999999999999</v>
      </c>
      <c r="R8" s="12">
        <v>20.7</v>
      </c>
      <c r="S8" s="12">
        <v>57.9</v>
      </c>
      <c r="T8" s="12">
        <v>28.4</v>
      </c>
      <c r="U8" s="12">
        <v>25</v>
      </c>
      <c r="V8" s="12">
        <v>26.55</v>
      </c>
      <c r="W8" s="12">
        <v>11.05</v>
      </c>
      <c r="X8" s="12">
        <v>9</v>
      </c>
      <c r="Y8" s="12">
        <v>17.55</v>
      </c>
      <c r="Z8" s="12">
        <v>30.35</v>
      </c>
      <c r="AA8" s="12">
        <v>481.35</v>
      </c>
      <c r="AB8" s="12">
        <v>530.9</v>
      </c>
      <c r="AC8" s="12">
        <v>365.65</v>
      </c>
      <c r="AD8" s="12">
        <v>404.3</v>
      </c>
      <c r="AE8" s="12">
        <v>178.65</v>
      </c>
      <c r="AF8" s="12">
        <v>118.05</v>
      </c>
      <c r="AG8" s="12">
        <v>32.950000000000003</v>
      </c>
      <c r="AH8" s="12">
        <v>47.1</v>
      </c>
      <c r="AI8" s="12">
        <v>67.2</v>
      </c>
      <c r="AJ8" s="12">
        <v>8.6</v>
      </c>
      <c r="AK8" s="12">
        <v>11.45</v>
      </c>
      <c r="AL8" s="12">
        <v>24.7</v>
      </c>
      <c r="AM8" s="12">
        <v>6.1</v>
      </c>
      <c r="AN8" s="12">
        <v>26.7</v>
      </c>
      <c r="AO8" s="12">
        <v>3.3</v>
      </c>
      <c r="AP8" s="12">
        <v>7.3</v>
      </c>
      <c r="AQ8" s="12">
        <v>42.55</v>
      </c>
      <c r="AR8" s="12">
        <v>21.8</v>
      </c>
      <c r="AS8" s="13">
        <v>4141.95</v>
      </c>
      <c r="AT8" s="14"/>
      <c r="AW8" s="15"/>
    </row>
    <row r="9" spans="1:56">
      <c r="A9" s="1" t="s">
        <v>8</v>
      </c>
      <c r="B9" s="12">
        <v>161.55000000000001</v>
      </c>
      <c r="C9" s="12">
        <v>282.64999999999998</v>
      </c>
      <c r="D9" s="12">
        <v>127.4</v>
      </c>
      <c r="E9" s="12">
        <v>99.95</v>
      </c>
      <c r="F9" s="12">
        <v>431.15</v>
      </c>
      <c r="G9" s="12">
        <v>97.75</v>
      </c>
      <c r="H9" s="12">
        <v>14.65</v>
      </c>
      <c r="I9" s="12">
        <v>176.75</v>
      </c>
      <c r="J9" s="12">
        <v>239.95</v>
      </c>
      <c r="K9" s="12">
        <v>94.6</v>
      </c>
      <c r="L9" s="12">
        <v>200.7</v>
      </c>
      <c r="M9" s="12">
        <v>198.5</v>
      </c>
      <c r="N9" s="12">
        <v>114.45</v>
      </c>
      <c r="O9" s="12">
        <v>119.8</v>
      </c>
      <c r="P9" s="12">
        <v>129.65</v>
      </c>
      <c r="Q9" s="12">
        <v>71.45</v>
      </c>
      <c r="R9" s="12">
        <v>71.900000000000006</v>
      </c>
      <c r="S9" s="12">
        <v>134.35</v>
      </c>
      <c r="T9" s="12">
        <v>138.15</v>
      </c>
      <c r="U9" s="12">
        <v>113.15</v>
      </c>
      <c r="V9" s="12">
        <v>126.6</v>
      </c>
      <c r="W9" s="12">
        <v>47.55</v>
      </c>
      <c r="X9" s="12">
        <v>47.25</v>
      </c>
      <c r="Y9" s="12">
        <v>72</v>
      </c>
      <c r="Z9" s="12">
        <v>67.3</v>
      </c>
      <c r="AA9" s="12">
        <v>905</v>
      </c>
      <c r="AB9" s="12">
        <v>966.65</v>
      </c>
      <c r="AC9" s="12">
        <v>801.45</v>
      </c>
      <c r="AD9" s="12">
        <v>757.95</v>
      </c>
      <c r="AE9" s="12">
        <v>294.89999999999998</v>
      </c>
      <c r="AF9" s="12">
        <v>205.4</v>
      </c>
      <c r="AG9" s="12">
        <v>85.3</v>
      </c>
      <c r="AH9" s="12">
        <v>114.15</v>
      </c>
      <c r="AI9" s="12">
        <v>141.69999999999999</v>
      </c>
      <c r="AJ9" s="12">
        <v>27.4</v>
      </c>
      <c r="AK9" s="12">
        <v>33.25</v>
      </c>
      <c r="AL9" s="12">
        <v>96.35</v>
      </c>
      <c r="AM9" s="12">
        <v>45.45</v>
      </c>
      <c r="AN9" s="12">
        <v>182.95</v>
      </c>
      <c r="AO9" s="12">
        <v>26</v>
      </c>
      <c r="AP9" s="12">
        <v>21.6</v>
      </c>
      <c r="AQ9" s="12">
        <v>83.95</v>
      </c>
      <c r="AR9" s="12">
        <v>44.1</v>
      </c>
      <c r="AS9" s="13">
        <v>8212.7499999999982</v>
      </c>
      <c r="AT9" s="14"/>
      <c r="AW9" s="15"/>
    </row>
    <row r="10" spans="1:56">
      <c r="A10" s="1">
        <v>19</v>
      </c>
      <c r="B10" s="12">
        <v>149.5</v>
      </c>
      <c r="C10" s="12">
        <v>437.95</v>
      </c>
      <c r="D10" s="12">
        <v>228.05</v>
      </c>
      <c r="E10" s="12">
        <v>209.85</v>
      </c>
      <c r="F10" s="12">
        <v>468.85</v>
      </c>
      <c r="G10" s="12">
        <v>187.85</v>
      </c>
      <c r="H10" s="12">
        <v>171.15</v>
      </c>
      <c r="I10" s="12">
        <v>12.55</v>
      </c>
      <c r="J10" s="12">
        <v>55.55</v>
      </c>
      <c r="K10" s="12">
        <v>48.25</v>
      </c>
      <c r="L10" s="12">
        <v>142.55000000000001</v>
      </c>
      <c r="M10" s="12">
        <v>182.05</v>
      </c>
      <c r="N10" s="12">
        <v>215.85</v>
      </c>
      <c r="O10" s="12">
        <v>193.55</v>
      </c>
      <c r="P10" s="12">
        <v>209.2</v>
      </c>
      <c r="Q10" s="12">
        <v>154.15</v>
      </c>
      <c r="R10" s="12">
        <v>165.7</v>
      </c>
      <c r="S10" s="12">
        <v>372.55</v>
      </c>
      <c r="T10" s="12">
        <v>282.95</v>
      </c>
      <c r="U10" s="12">
        <v>338.8</v>
      </c>
      <c r="V10" s="12">
        <v>254</v>
      </c>
      <c r="W10" s="12">
        <v>153</v>
      </c>
      <c r="X10" s="12">
        <v>111.5</v>
      </c>
      <c r="Y10" s="12">
        <v>164</v>
      </c>
      <c r="Z10" s="12">
        <v>61.9</v>
      </c>
      <c r="AA10" s="12">
        <v>827.55</v>
      </c>
      <c r="AB10" s="12">
        <v>826.7</v>
      </c>
      <c r="AC10" s="12">
        <v>680</v>
      </c>
      <c r="AD10" s="12">
        <v>726.5</v>
      </c>
      <c r="AE10" s="12">
        <v>290.35000000000002</v>
      </c>
      <c r="AF10" s="12">
        <v>250.6</v>
      </c>
      <c r="AG10" s="12">
        <v>140.15</v>
      </c>
      <c r="AH10" s="12">
        <v>127.05</v>
      </c>
      <c r="AI10" s="12">
        <v>170.35</v>
      </c>
      <c r="AJ10" s="12">
        <v>67.150000000000006</v>
      </c>
      <c r="AK10" s="12">
        <v>67.05</v>
      </c>
      <c r="AL10" s="12">
        <v>249.6</v>
      </c>
      <c r="AM10" s="12">
        <v>133.25</v>
      </c>
      <c r="AN10" s="12">
        <v>239</v>
      </c>
      <c r="AO10" s="12">
        <v>74.099999999999994</v>
      </c>
      <c r="AP10" s="12">
        <v>42.65</v>
      </c>
      <c r="AQ10" s="12">
        <v>48.2</v>
      </c>
      <c r="AR10" s="12">
        <v>103.1</v>
      </c>
      <c r="AS10" s="13">
        <v>10034.65</v>
      </c>
      <c r="AT10" s="14"/>
      <c r="AV10" s="17"/>
      <c r="AW10" s="15"/>
      <c r="BC10" s="11"/>
    </row>
    <row r="11" spans="1:56">
      <c r="A11" s="1">
        <v>12</v>
      </c>
      <c r="B11" s="12">
        <v>192.3</v>
      </c>
      <c r="C11" s="12">
        <v>598.75</v>
      </c>
      <c r="D11" s="12">
        <v>284.45</v>
      </c>
      <c r="E11" s="12">
        <v>266.75</v>
      </c>
      <c r="F11" s="12">
        <v>526.35</v>
      </c>
      <c r="G11" s="12">
        <v>219.85</v>
      </c>
      <c r="H11" s="12">
        <v>229.85</v>
      </c>
      <c r="I11" s="12">
        <v>54.25</v>
      </c>
      <c r="J11" s="12">
        <v>19.25</v>
      </c>
      <c r="K11" s="12">
        <v>49.5</v>
      </c>
      <c r="L11" s="12">
        <v>220</v>
      </c>
      <c r="M11" s="12">
        <v>338</v>
      </c>
      <c r="N11" s="12">
        <v>342.85</v>
      </c>
      <c r="O11" s="12">
        <v>356.9</v>
      </c>
      <c r="P11" s="12">
        <v>308.2</v>
      </c>
      <c r="Q11" s="12">
        <v>213.85</v>
      </c>
      <c r="R11" s="12">
        <v>229.95</v>
      </c>
      <c r="S11" s="12">
        <v>461.95</v>
      </c>
      <c r="T11" s="12">
        <v>324.7</v>
      </c>
      <c r="U11" s="12">
        <v>359.65</v>
      </c>
      <c r="V11" s="12">
        <v>332.5</v>
      </c>
      <c r="W11" s="12">
        <v>177.25</v>
      </c>
      <c r="X11" s="12">
        <v>156.75</v>
      </c>
      <c r="Y11" s="12">
        <v>193.65</v>
      </c>
      <c r="Z11" s="12">
        <v>82.55</v>
      </c>
      <c r="AA11" s="12">
        <v>928.7</v>
      </c>
      <c r="AB11" s="12">
        <v>911.8</v>
      </c>
      <c r="AC11" s="12">
        <v>884.15</v>
      </c>
      <c r="AD11" s="12">
        <v>781.4</v>
      </c>
      <c r="AE11" s="12">
        <v>269</v>
      </c>
      <c r="AF11" s="12">
        <v>283.5</v>
      </c>
      <c r="AG11" s="12">
        <v>159.80000000000001</v>
      </c>
      <c r="AH11" s="12">
        <v>154.75</v>
      </c>
      <c r="AI11" s="12">
        <v>210.85</v>
      </c>
      <c r="AJ11" s="12">
        <v>89.6</v>
      </c>
      <c r="AK11" s="12">
        <v>111.75</v>
      </c>
      <c r="AL11" s="12">
        <v>319.7</v>
      </c>
      <c r="AM11" s="12">
        <v>128.44999999999999</v>
      </c>
      <c r="AN11" s="12">
        <v>291.64999999999998</v>
      </c>
      <c r="AO11" s="12">
        <v>72.5</v>
      </c>
      <c r="AP11" s="12">
        <v>65.400000000000006</v>
      </c>
      <c r="AQ11" s="12">
        <v>111.75</v>
      </c>
      <c r="AR11" s="12">
        <v>126.55</v>
      </c>
      <c r="AS11" s="13">
        <v>12441.349999999997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45.55</v>
      </c>
      <c r="C12" s="12">
        <v>110.6</v>
      </c>
      <c r="D12" s="12">
        <v>89.85</v>
      </c>
      <c r="E12" s="12">
        <v>95.1</v>
      </c>
      <c r="F12" s="12">
        <v>304.85000000000002</v>
      </c>
      <c r="G12" s="12">
        <v>78.05</v>
      </c>
      <c r="H12" s="12">
        <v>98.4</v>
      </c>
      <c r="I12" s="12">
        <v>49.3</v>
      </c>
      <c r="J12" s="12">
        <v>46.85</v>
      </c>
      <c r="K12" s="12">
        <v>7.05</v>
      </c>
      <c r="L12" s="12">
        <v>188.15</v>
      </c>
      <c r="M12" s="12">
        <v>255.65</v>
      </c>
      <c r="N12" s="12">
        <v>291.05</v>
      </c>
      <c r="O12" s="12">
        <v>260.85000000000002</v>
      </c>
      <c r="P12" s="12">
        <v>191.25</v>
      </c>
      <c r="Q12" s="12">
        <v>116.3</v>
      </c>
      <c r="R12" s="12">
        <v>125.2</v>
      </c>
      <c r="S12" s="12">
        <v>173.15</v>
      </c>
      <c r="T12" s="12">
        <v>33.6</v>
      </c>
      <c r="U12" s="12">
        <v>29.4</v>
      </c>
      <c r="V12" s="12">
        <v>32.35</v>
      </c>
      <c r="W12" s="12">
        <v>16.25</v>
      </c>
      <c r="X12" s="12">
        <v>17.8</v>
      </c>
      <c r="Y12" s="12">
        <v>43.5</v>
      </c>
      <c r="Z12" s="12">
        <v>49.2</v>
      </c>
      <c r="AA12" s="12">
        <v>588.70000000000005</v>
      </c>
      <c r="AB12" s="12">
        <v>619.20000000000005</v>
      </c>
      <c r="AC12" s="12">
        <v>569.54999999999995</v>
      </c>
      <c r="AD12" s="12">
        <v>441.8</v>
      </c>
      <c r="AE12" s="12">
        <v>172.4</v>
      </c>
      <c r="AF12" s="12">
        <v>125.75</v>
      </c>
      <c r="AG12" s="12">
        <v>54.25</v>
      </c>
      <c r="AH12" s="12">
        <v>81.650000000000006</v>
      </c>
      <c r="AI12" s="12">
        <v>141.30000000000001</v>
      </c>
      <c r="AJ12" s="12">
        <v>11.4</v>
      </c>
      <c r="AK12" s="12">
        <v>98.2</v>
      </c>
      <c r="AL12" s="12">
        <v>228.4</v>
      </c>
      <c r="AM12" s="12">
        <v>12.1</v>
      </c>
      <c r="AN12" s="12">
        <v>52.25</v>
      </c>
      <c r="AO12" s="12">
        <v>13.1</v>
      </c>
      <c r="AP12" s="12">
        <v>10</v>
      </c>
      <c r="AQ12" s="12">
        <v>21.85</v>
      </c>
      <c r="AR12" s="12">
        <v>21.6</v>
      </c>
      <c r="AS12" s="13">
        <v>6012.8</v>
      </c>
      <c r="AT12" s="14"/>
      <c r="AV12" s="17" t="s">
        <v>43</v>
      </c>
      <c r="AW12" s="22">
        <f>SUM(AA28:AD31)</f>
        <v>5182.8999999999996</v>
      </c>
      <c r="AX12" s="22">
        <f>SUM(Z28:Z31,H28:K31)</f>
        <v>15818.900000000001</v>
      </c>
      <c r="AY12" s="22">
        <f>SUM(AE28:AJ31)</f>
        <v>31093.200000000001</v>
      </c>
      <c r="AZ12" s="22">
        <f>SUM(B28:G31)</f>
        <v>12277.349999999999</v>
      </c>
      <c r="BA12" s="22">
        <f>SUM(AM28:AN31,T28:Y31)</f>
        <v>19577.100000000002</v>
      </c>
      <c r="BB12" s="22">
        <f>SUM(AK28:AL31,L28:S31)</f>
        <v>22456.850000000006</v>
      </c>
      <c r="BC12" s="23">
        <f>SUM(AO28:AR31)</f>
        <v>9396.7000000000007</v>
      </c>
      <c r="BD12" s="22">
        <f t="shared" ref="BD12:BD19" si="0">SUM(AW12:BC12)</f>
        <v>115803</v>
      </c>
    </row>
    <row r="13" spans="1:56">
      <c r="A13" s="1" t="s">
        <v>10</v>
      </c>
      <c r="B13" s="12">
        <v>108.4</v>
      </c>
      <c r="C13" s="12">
        <v>141.15</v>
      </c>
      <c r="D13" s="12">
        <v>66.8</v>
      </c>
      <c r="E13" s="12">
        <v>76.150000000000006</v>
      </c>
      <c r="F13" s="12">
        <v>315.55</v>
      </c>
      <c r="G13" s="12">
        <v>112.65</v>
      </c>
      <c r="H13" s="12">
        <v>222.3</v>
      </c>
      <c r="I13" s="12">
        <v>160.4</v>
      </c>
      <c r="J13" s="12">
        <v>249</v>
      </c>
      <c r="K13" s="12">
        <v>180.2</v>
      </c>
      <c r="L13" s="12">
        <v>11.2</v>
      </c>
      <c r="M13" s="12">
        <v>251.25</v>
      </c>
      <c r="N13" s="12">
        <v>235.6</v>
      </c>
      <c r="O13" s="12">
        <v>291.14999999999998</v>
      </c>
      <c r="P13" s="12">
        <v>268.2</v>
      </c>
      <c r="Q13" s="12">
        <v>116.1</v>
      </c>
      <c r="R13" s="12">
        <v>91.7</v>
      </c>
      <c r="S13" s="12">
        <v>143.4</v>
      </c>
      <c r="T13" s="12">
        <v>58.05</v>
      </c>
      <c r="U13" s="12">
        <v>36.700000000000003</v>
      </c>
      <c r="V13" s="12">
        <v>50.4</v>
      </c>
      <c r="W13" s="12">
        <v>23</v>
      </c>
      <c r="X13" s="12">
        <v>46.15</v>
      </c>
      <c r="Y13" s="12">
        <v>65.25</v>
      </c>
      <c r="Z13" s="12">
        <v>127.4</v>
      </c>
      <c r="AA13" s="12">
        <v>757.35</v>
      </c>
      <c r="AB13" s="12">
        <v>728.15</v>
      </c>
      <c r="AC13" s="12">
        <v>757.8</v>
      </c>
      <c r="AD13" s="12">
        <v>639.79999999999995</v>
      </c>
      <c r="AE13" s="12">
        <v>233.75</v>
      </c>
      <c r="AF13" s="12">
        <v>166.35</v>
      </c>
      <c r="AG13" s="12">
        <v>59.15</v>
      </c>
      <c r="AH13" s="12">
        <v>111.1</v>
      </c>
      <c r="AI13" s="12">
        <v>166.1</v>
      </c>
      <c r="AJ13" s="12">
        <v>18.2</v>
      </c>
      <c r="AK13" s="12">
        <v>54.5</v>
      </c>
      <c r="AL13" s="12">
        <v>147.75</v>
      </c>
      <c r="AM13" s="12">
        <v>12.4</v>
      </c>
      <c r="AN13" s="12">
        <v>66.8</v>
      </c>
      <c r="AO13" s="12">
        <v>15.25</v>
      </c>
      <c r="AP13" s="12">
        <v>15.85</v>
      </c>
      <c r="AQ13" s="12">
        <v>42.35</v>
      </c>
      <c r="AR13" s="12">
        <v>25</v>
      </c>
      <c r="AS13" s="13">
        <v>7465.8000000000011</v>
      </c>
      <c r="AT13" s="14"/>
      <c r="AV13" s="17" t="s">
        <v>44</v>
      </c>
      <c r="AW13" s="22">
        <f>SUM(AA27:AD27,AA9:AD12)</f>
        <v>15866.399999999998</v>
      </c>
      <c r="AX13" s="22">
        <f>SUM(Z27,Z9:Z12,H9:K12,H27:K27)</f>
        <v>1899.4499999999996</v>
      </c>
      <c r="AY13" s="22">
        <f>SUM(AE9:AJ12,AE27:AJ27)</f>
        <v>4142.6000000000004</v>
      </c>
      <c r="AZ13" s="22">
        <f>SUM(B9:G12,B27:G27)</f>
        <v>5905.0500000000029</v>
      </c>
      <c r="BA13" s="22">
        <f>SUM(T9:Y12,AM9:AN12,T27:Y27,AM27:AN27)</f>
        <v>4785.05</v>
      </c>
      <c r="BB13" s="22">
        <f>SUM(L9:S12,AK9:AL12,L27:S27,AK27:AL27)</f>
        <v>8398</v>
      </c>
      <c r="BC13" s="23">
        <f>SUM(AO9:AR12,AO27:AR27)</f>
        <v>969.9</v>
      </c>
      <c r="BD13" s="22">
        <f t="shared" si="0"/>
        <v>41966.450000000004</v>
      </c>
    </row>
    <row r="14" spans="1:56">
      <c r="A14" s="1" t="s">
        <v>11</v>
      </c>
      <c r="B14" s="12">
        <v>88.65</v>
      </c>
      <c r="C14" s="12">
        <v>149.55000000000001</v>
      </c>
      <c r="D14" s="12">
        <v>56.9</v>
      </c>
      <c r="E14" s="12">
        <v>72.650000000000006</v>
      </c>
      <c r="F14" s="12">
        <v>297.3</v>
      </c>
      <c r="G14" s="12">
        <v>95.85</v>
      </c>
      <c r="H14" s="12">
        <v>207.95</v>
      </c>
      <c r="I14" s="12">
        <v>223.65</v>
      </c>
      <c r="J14" s="12">
        <v>362.5</v>
      </c>
      <c r="K14" s="12">
        <v>233.3</v>
      </c>
      <c r="L14" s="12">
        <v>254.9</v>
      </c>
      <c r="M14" s="12">
        <v>9.1</v>
      </c>
      <c r="N14" s="12">
        <v>110.55</v>
      </c>
      <c r="O14" s="12">
        <v>196</v>
      </c>
      <c r="P14" s="12">
        <v>222.9</v>
      </c>
      <c r="Q14" s="12">
        <v>102.35</v>
      </c>
      <c r="R14" s="12">
        <v>93.25</v>
      </c>
      <c r="S14" s="12">
        <v>171.5</v>
      </c>
      <c r="T14" s="12">
        <v>69.599999999999994</v>
      </c>
      <c r="U14" s="12">
        <v>65.75</v>
      </c>
      <c r="V14" s="12">
        <v>58.1</v>
      </c>
      <c r="W14" s="12">
        <v>31.45</v>
      </c>
      <c r="X14" s="12">
        <v>23.5</v>
      </c>
      <c r="Y14" s="12">
        <v>60.85</v>
      </c>
      <c r="Z14" s="12">
        <v>97.05</v>
      </c>
      <c r="AA14" s="12">
        <v>508.25</v>
      </c>
      <c r="AB14" s="12">
        <v>427.2</v>
      </c>
      <c r="AC14" s="12">
        <v>496.45</v>
      </c>
      <c r="AD14" s="12">
        <v>372.15</v>
      </c>
      <c r="AE14" s="12">
        <v>126.9</v>
      </c>
      <c r="AF14" s="12">
        <v>106.9</v>
      </c>
      <c r="AG14" s="12">
        <v>54.95</v>
      </c>
      <c r="AH14" s="12">
        <v>74.45</v>
      </c>
      <c r="AI14" s="12">
        <v>120.15</v>
      </c>
      <c r="AJ14" s="12">
        <v>18.5</v>
      </c>
      <c r="AK14" s="12">
        <v>46.9</v>
      </c>
      <c r="AL14" s="12">
        <v>187.85</v>
      </c>
      <c r="AM14" s="12">
        <v>19.850000000000001</v>
      </c>
      <c r="AN14" s="12">
        <v>98.95</v>
      </c>
      <c r="AO14" s="12">
        <v>18.899999999999999</v>
      </c>
      <c r="AP14" s="12">
        <v>22.5</v>
      </c>
      <c r="AQ14" s="12">
        <v>41.55</v>
      </c>
      <c r="AR14" s="12">
        <v>31.15</v>
      </c>
      <c r="AS14" s="13">
        <v>6128.699999999998</v>
      </c>
      <c r="AT14" s="14"/>
      <c r="AV14" s="17" t="s">
        <v>45</v>
      </c>
      <c r="AW14" s="22">
        <f>SUM(AA32:AD37)</f>
        <v>30348.65</v>
      </c>
      <c r="AX14" s="22">
        <f>SUM(H32:K37,Z32:Z37)</f>
        <v>3990.3999999999992</v>
      </c>
      <c r="AY14" s="22">
        <f>SUM(AE32:AJ37)</f>
        <v>9061.75</v>
      </c>
      <c r="AZ14" s="22">
        <f>SUM(B32:G37)</f>
        <v>3219.5</v>
      </c>
      <c r="BA14" s="22">
        <f>SUM(T32:Y37,AM32:AN37)</f>
        <v>2318.4499999999998</v>
      </c>
      <c r="BB14" s="22">
        <f>SUM(L32:S37,AK32:AL37)</f>
        <v>3478.6499999999996</v>
      </c>
      <c r="BC14" s="23">
        <f>SUM(AO32:AR37)</f>
        <v>2755.65</v>
      </c>
      <c r="BD14" s="22">
        <f t="shared" si="0"/>
        <v>55173.05</v>
      </c>
    </row>
    <row r="15" spans="1:56">
      <c r="A15" s="1" t="s">
        <v>12</v>
      </c>
      <c r="B15" s="12">
        <v>42.35</v>
      </c>
      <c r="C15" s="12">
        <v>59.65</v>
      </c>
      <c r="D15" s="12">
        <v>30</v>
      </c>
      <c r="E15" s="12">
        <v>28.85</v>
      </c>
      <c r="F15" s="12">
        <v>166.85</v>
      </c>
      <c r="G15" s="12">
        <v>42.35</v>
      </c>
      <c r="H15" s="12">
        <v>126.6</v>
      </c>
      <c r="I15" s="12">
        <v>230.85</v>
      </c>
      <c r="J15" s="12">
        <v>343.05</v>
      </c>
      <c r="K15" s="12">
        <v>290.8</v>
      </c>
      <c r="L15" s="12">
        <v>241.35</v>
      </c>
      <c r="M15" s="12">
        <v>123</v>
      </c>
      <c r="N15" s="12">
        <v>9.6999999999999993</v>
      </c>
      <c r="O15" s="12">
        <v>124.45</v>
      </c>
      <c r="P15" s="12">
        <v>183.45</v>
      </c>
      <c r="Q15" s="12">
        <v>80.099999999999994</v>
      </c>
      <c r="R15" s="12">
        <v>89.3</v>
      </c>
      <c r="S15" s="12">
        <v>174.7</v>
      </c>
      <c r="T15" s="12">
        <v>32.700000000000003</v>
      </c>
      <c r="U15" s="12">
        <v>20.8</v>
      </c>
      <c r="V15" s="12">
        <v>24.6</v>
      </c>
      <c r="W15" s="12">
        <v>6.4</v>
      </c>
      <c r="X15" s="12">
        <v>8</v>
      </c>
      <c r="Y15" s="12">
        <v>17</v>
      </c>
      <c r="Z15" s="12">
        <v>38.700000000000003</v>
      </c>
      <c r="AA15" s="12">
        <v>656.15</v>
      </c>
      <c r="AB15" s="12">
        <v>590.70000000000005</v>
      </c>
      <c r="AC15" s="12">
        <v>463.1</v>
      </c>
      <c r="AD15" s="12">
        <v>385.05</v>
      </c>
      <c r="AE15" s="12">
        <v>105.9</v>
      </c>
      <c r="AF15" s="12">
        <v>69.7</v>
      </c>
      <c r="AG15" s="12">
        <v>33.700000000000003</v>
      </c>
      <c r="AH15" s="12">
        <v>59.2</v>
      </c>
      <c r="AI15" s="12">
        <v>99.5</v>
      </c>
      <c r="AJ15" s="12">
        <v>9.15</v>
      </c>
      <c r="AK15" s="12">
        <v>43.25</v>
      </c>
      <c r="AL15" s="12">
        <v>122.7</v>
      </c>
      <c r="AM15" s="12">
        <v>4.6500000000000004</v>
      </c>
      <c r="AN15" s="12">
        <v>32.950000000000003</v>
      </c>
      <c r="AO15" s="12">
        <v>10.5</v>
      </c>
      <c r="AP15" s="12">
        <v>15</v>
      </c>
      <c r="AQ15" s="12">
        <v>26.75</v>
      </c>
      <c r="AR15" s="12">
        <v>22.35</v>
      </c>
      <c r="AS15" s="13">
        <v>5285.8999999999987</v>
      </c>
      <c r="AT15" s="14"/>
      <c r="AV15" s="17" t="s">
        <v>46</v>
      </c>
      <c r="AW15" s="22">
        <f>SUM(AA3:AD8)</f>
        <v>13134.449999999997</v>
      </c>
      <c r="AX15" s="22">
        <f>SUM(H3:K8,Z3:Z8)</f>
        <v>6103.050000000002</v>
      </c>
      <c r="AY15" s="22">
        <f>SUM(AE3:AJ8)</f>
        <v>3484.8999999999996</v>
      </c>
      <c r="AZ15" s="22">
        <f>SUM(B3:G8)</f>
        <v>7191.5500000000011</v>
      </c>
      <c r="BA15" s="22">
        <f>SUM(T3:Y8,AM3:AN8)</f>
        <v>1580.65</v>
      </c>
      <c r="BB15" s="22">
        <f>SUM(L3:S8,AK3:AL8)</f>
        <v>4033.7</v>
      </c>
      <c r="BC15" s="23">
        <f>SUM(AO3:AR8)</f>
        <v>923.8</v>
      </c>
      <c r="BD15" s="22">
        <f t="shared" si="0"/>
        <v>36452.100000000006</v>
      </c>
    </row>
    <row r="16" spans="1:56">
      <c r="A16" s="1" t="s">
        <v>13</v>
      </c>
      <c r="B16" s="12">
        <v>37.5</v>
      </c>
      <c r="C16" s="12">
        <v>47.65</v>
      </c>
      <c r="D16" s="12">
        <v>17.05</v>
      </c>
      <c r="E16" s="12">
        <v>21.3</v>
      </c>
      <c r="F16" s="12">
        <v>148.5</v>
      </c>
      <c r="G16" s="12">
        <v>44.15</v>
      </c>
      <c r="H16" s="12">
        <v>124.6</v>
      </c>
      <c r="I16" s="12">
        <v>207.9</v>
      </c>
      <c r="J16" s="12">
        <v>348.4</v>
      </c>
      <c r="K16" s="12">
        <v>252.1</v>
      </c>
      <c r="L16" s="12">
        <v>284.60000000000002</v>
      </c>
      <c r="M16" s="12">
        <v>192.05</v>
      </c>
      <c r="N16" s="12">
        <v>118.5</v>
      </c>
      <c r="O16" s="12">
        <v>7.9</v>
      </c>
      <c r="P16" s="12">
        <v>184.8</v>
      </c>
      <c r="Q16" s="12">
        <v>128.9</v>
      </c>
      <c r="R16" s="12">
        <v>135.75</v>
      </c>
      <c r="S16" s="12">
        <v>239.8</v>
      </c>
      <c r="T16" s="12">
        <v>26.25</v>
      </c>
      <c r="U16" s="12">
        <v>15.75</v>
      </c>
      <c r="V16" s="12">
        <v>19.8</v>
      </c>
      <c r="W16" s="12">
        <v>6.05</v>
      </c>
      <c r="X16" s="12">
        <v>5.15</v>
      </c>
      <c r="Y16" s="12">
        <v>12.3</v>
      </c>
      <c r="Z16" s="12">
        <v>46.75</v>
      </c>
      <c r="AA16" s="12">
        <v>552.45000000000005</v>
      </c>
      <c r="AB16" s="12">
        <v>576.04999999999995</v>
      </c>
      <c r="AC16" s="12">
        <v>443.55</v>
      </c>
      <c r="AD16" s="12">
        <v>352.95</v>
      </c>
      <c r="AE16" s="12">
        <v>77.45</v>
      </c>
      <c r="AF16" s="12">
        <v>56.7</v>
      </c>
      <c r="AG16" s="12">
        <v>24.55</v>
      </c>
      <c r="AH16" s="12">
        <v>55.5</v>
      </c>
      <c r="AI16" s="12">
        <v>111.85</v>
      </c>
      <c r="AJ16" s="12">
        <v>13.85</v>
      </c>
      <c r="AK16" s="12">
        <v>66.7</v>
      </c>
      <c r="AL16" s="12">
        <v>266.7</v>
      </c>
      <c r="AM16" s="12">
        <v>5.45</v>
      </c>
      <c r="AN16" s="12">
        <v>22.35</v>
      </c>
      <c r="AO16" s="12">
        <v>8.6</v>
      </c>
      <c r="AP16" s="12">
        <v>10.25</v>
      </c>
      <c r="AQ16" s="12">
        <v>16.100000000000001</v>
      </c>
      <c r="AR16" s="12">
        <v>12</v>
      </c>
      <c r="AS16" s="13">
        <v>5346.550000000002</v>
      </c>
      <c r="AT16" s="14"/>
      <c r="AV16" s="17" t="s">
        <v>47</v>
      </c>
      <c r="AW16" s="22">
        <f>SUM(AA21:AD26,AA40:AD41)</f>
        <v>19975.099999999999</v>
      </c>
      <c r="AX16" s="22">
        <f>SUM(H21:K26,H40:K41,Z21:Z26,Z40:Z41)</f>
        <v>4788.0499999999984</v>
      </c>
      <c r="AY16" s="22">
        <f>SUM(AE21:AJ26,AE40:AJ41)</f>
        <v>2448.7500000000005</v>
      </c>
      <c r="AZ16" s="22">
        <f>SUM(B21:G26,B40:G41)</f>
        <v>1618.0000000000002</v>
      </c>
      <c r="BA16" s="22">
        <f>SUM(T21:Y26,T40:Y41,AM21:AN26,AM40:AN41)</f>
        <v>5342.4999999999991</v>
      </c>
      <c r="BB16" s="22">
        <f>SUM(L21:S26,L40:S41,AK21:AL26,AK40:AL41)</f>
        <v>1673.9</v>
      </c>
      <c r="BC16" s="23">
        <f>SUM(AO21:AR26,AO40:AR41)</f>
        <v>1069.5999999999999</v>
      </c>
      <c r="BD16" s="22">
        <f t="shared" si="0"/>
        <v>36915.899999999994</v>
      </c>
    </row>
    <row r="17" spans="1:56">
      <c r="A17" s="1" t="s">
        <v>14</v>
      </c>
      <c r="B17" s="12">
        <v>48.05</v>
      </c>
      <c r="C17" s="12">
        <v>96.1</v>
      </c>
      <c r="D17" s="12">
        <v>32.35</v>
      </c>
      <c r="E17" s="12">
        <v>22.5</v>
      </c>
      <c r="F17" s="12">
        <v>155.94999999999999</v>
      </c>
      <c r="G17" s="12">
        <v>46.6</v>
      </c>
      <c r="H17" s="12">
        <v>133.55000000000001</v>
      </c>
      <c r="I17" s="12">
        <v>225.2</v>
      </c>
      <c r="J17" s="12">
        <v>296.7</v>
      </c>
      <c r="K17" s="12">
        <v>185.4</v>
      </c>
      <c r="L17" s="12">
        <v>283.89999999999998</v>
      </c>
      <c r="M17" s="12">
        <v>226.9</v>
      </c>
      <c r="N17" s="12">
        <v>184.8</v>
      </c>
      <c r="O17" s="12">
        <v>187.4</v>
      </c>
      <c r="P17" s="12">
        <v>8</v>
      </c>
      <c r="Q17" s="12">
        <v>127.55</v>
      </c>
      <c r="R17" s="12">
        <v>203.15</v>
      </c>
      <c r="S17" s="12">
        <v>364.15</v>
      </c>
      <c r="T17" s="12">
        <v>36</v>
      </c>
      <c r="U17" s="12">
        <v>23.2</v>
      </c>
      <c r="V17" s="12">
        <v>28.1</v>
      </c>
      <c r="W17" s="12">
        <v>7.35</v>
      </c>
      <c r="X17" s="12">
        <v>7.4</v>
      </c>
      <c r="Y17" s="12">
        <v>17.7</v>
      </c>
      <c r="Z17" s="12">
        <v>37.65</v>
      </c>
      <c r="AA17" s="12">
        <v>384.75</v>
      </c>
      <c r="AB17" s="12">
        <v>361.9</v>
      </c>
      <c r="AC17" s="12">
        <v>288.60000000000002</v>
      </c>
      <c r="AD17" s="12">
        <v>231.5</v>
      </c>
      <c r="AE17" s="12">
        <v>62.6</v>
      </c>
      <c r="AF17" s="12">
        <v>44.35</v>
      </c>
      <c r="AG17" s="12">
        <v>27.2</v>
      </c>
      <c r="AH17" s="12">
        <v>42.85</v>
      </c>
      <c r="AI17" s="12">
        <v>62.2</v>
      </c>
      <c r="AJ17" s="12">
        <v>6.45</v>
      </c>
      <c r="AK17" s="12">
        <v>25.8</v>
      </c>
      <c r="AL17" s="12">
        <v>97.05</v>
      </c>
      <c r="AM17" s="12">
        <v>12.2</v>
      </c>
      <c r="AN17" s="12">
        <v>44.85</v>
      </c>
      <c r="AO17" s="12">
        <v>9.0500000000000007</v>
      </c>
      <c r="AP17" s="12">
        <v>12.25</v>
      </c>
      <c r="AQ17" s="12">
        <v>13.7</v>
      </c>
      <c r="AR17" s="12">
        <v>11.65</v>
      </c>
      <c r="AS17" s="13">
        <v>4724.6000000000004</v>
      </c>
      <c r="AT17" s="14"/>
      <c r="AV17" s="1" t="s">
        <v>48</v>
      </c>
      <c r="AW17" s="23">
        <f>SUM(AA13:AD20,AA38:AD39)</f>
        <v>22345.85</v>
      </c>
      <c r="AX17" s="23">
        <f>SUM(H13:K20,H38:K39,Z13:Z20,Z38:Z39)</f>
        <v>8480.3000000000011</v>
      </c>
      <c r="AY17" s="23">
        <f>SUM(AE13:AJ20,AE38:AJ39)</f>
        <v>3598.8500000000008</v>
      </c>
      <c r="AZ17" s="23">
        <f>SUM(B13:G20,B38:G39)</f>
        <v>4148.4000000000005</v>
      </c>
      <c r="BA17" s="23">
        <f>SUM(T13:Y20,T38:Y39,AM13:AN20,AM38:AN39)</f>
        <v>1690.0000000000002</v>
      </c>
      <c r="BB17" s="23">
        <f>SUM(L13:S20,L38:S39,AK13:AL20,AK38:AL39)</f>
        <v>12729.249999999998</v>
      </c>
      <c r="BC17" s="23">
        <f>SUM(AO13:AR20,AO38:AR39)</f>
        <v>744.95</v>
      </c>
      <c r="BD17" s="22">
        <f t="shared" si="0"/>
        <v>53737.599999999999</v>
      </c>
    </row>
    <row r="18" spans="1:56">
      <c r="A18" s="1" t="s">
        <v>15</v>
      </c>
      <c r="B18" s="12">
        <v>17.95</v>
      </c>
      <c r="C18" s="12">
        <v>30.4</v>
      </c>
      <c r="D18" s="12">
        <v>7</v>
      </c>
      <c r="E18" s="12">
        <v>7.6</v>
      </c>
      <c r="F18" s="12">
        <v>97.75</v>
      </c>
      <c r="G18" s="12">
        <v>17.5</v>
      </c>
      <c r="H18" s="12">
        <v>69.05</v>
      </c>
      <c r="I18" s="12">
        <v>147.15</v>
      </c>
      <c r="J18" s="12">
        <v>201.25</v>
      </c>
      <c r="K18" s="12">
        <v>103.85</v>
      </c>
      <c r="L18" s="12">
        <v>114.6</v>
      </c>
      <c r="M18" s="12">
        <v>100.65</v>
      </c>
      <c r="N18" s="12">
        <v>79.599999999999994</v>
      </c>
      <c r="O18" s="12">
        <v>118.55</v>
      </c>
      <c r="P18" s="12">
        <v>125.25</v>
      </c>
      <c r="Q18" s="12">
        <v>4.9000000000000004</v>
      </c>
      <c r="R18" s="12">
        <v>72.75</v>
      </c>
      <c r="S18" s="12">
        <v>167.95</v>
      </c>
      <c r="T18" s="12">
        <v>16.899999999999999</v>
      </c>
      <c r="U18" s="12">
        <v>14.4</v>
      </c>
      <c r="V18" s="12">
        <v>12.6</v>
      </c>
      <c r="W18" s="12">
        <v>5.05</v>
      </c>
      <c r="X18" s="12">
        <v>2.5499999999999998</v>
      </c>
      <c r="Y18" s="12">
        <v>10.55</v>
      </c>
      <c r="Z18" s="12">
        <v>21.2</v>
      </c>
      <c r="AA18" s="12">
        <v>372.8</v>
      </c>
      <c r="AB18" s="12">
        <v>337.8</v>
      </c>
      <c r="AC18" s="12">
        <v>215</v>
      </c>
      <c r="AD18" s="12">
        <v>176.6</v>
      </c>
      <c r="AE18" s="12">
        <v>46.35</v>
      </c>
      <c r="AF18" s="12">
        <v>37.549999999999997</v>
      </c>
      <c r="AG18" s="12">
        <v>8.8000000000000007</v>
      </c>
      <c r="AH18" s="12">
        <v>22.95</v>
      </c>
      <c r="AI18" s="12">
        <v>65.099999999999994</v>
      </c>
      <c r="AJ18" s="12">
        <v>8</v>
      </c>
      <c r="AK18" s="12">
        <v>19.100000000000001</v>
      </c>
      <c r="AL18" s="12">
        <v>51.5</v>
      </c>
      <c r="AM18" s="12">
        <v>5.15</v>
      </c>
      <c r="AN18" s="12">
        <v>14.15</v>
      </c>
      <c r="AO18" s="12">
        <v>6.1</v>
      </c>
      <c r="AP18" s="12">
        <v>5.45</v>
      </c>
      <c r="AQ18" s="12">
        <v>7.2</v>
      </c>
      <c r="AR18" s="12">
        <v>7.35</v>
      </c>
      <c r="AS18" s="13">
        <v>2973.95</v>
      </c>
      <c r="AT18" s="14"/>
      <c r="AV18" s="9" t="s">
        <v>58</v>
      </c>
      <c r="AW18" s="22">
        <f>SUM(AA42:AD45)</f>
        <v>8884.3499999999985</v>
      </c>
      <c r="AX18" s="22">
        <f>SUM(Z42:Z45,H42:K45)</f>
        <v>980.40000000000009</v>
      </c>
      <c r="AY18" s="22">
        <f>SUM(AE42:AJ45)</f>
        <v>2929.5000000000005</v>
      </c>
      <c r="AZ18" s="22">
        <f>SUM(B42:G45)</f>
        <v>944.79999999999984</v>
      </c>
      <c r="BA18" s="22">
        <f>SUM(T42:Y45, AM42:AN45)</f>
        <v>1086</v>
      </c>
      <c r="BB18" s="22">
        <f>SUM(AK42:AL45,L42:S45)</f>
        <v>692</v>
      </c>
      <c r="BC18" s="22">
        <f>SUM(AO42:AR45)</f>
        <v>979.6</v>
      </c>
      <c r="BD18" s="22">
        <f t="shared" si="0"/>
        <v>16496.649999999998</v>
      </c>
    </row>
    <row r="19" spans="1:56">
      <c r="A19" s="1" t="s">
        <v>16</v>
      </c>
      <c r="B19" s="12">
        <v>20.25</v>
      </c>
      <c r="C19" s="12">
        <v>31.9</v>
      </c>
      <c r="D19" s="12">
        <v>11.75</v>
      </c>
      <c r="E19" s="12">
        <v>11.3</v>
      </c>
      <c r="F19" s="12">
        <v>168.15</v>
      </c>
      <c r="G19" s="12">
        <v>24.2</v>
      </c>
      <c r="H19" s="12">
        <v>69.400000000000006</v>
      </c>
      <c r="I19" s="12">
        <v>166.45</v>
      </c>
      <c r="J19" s="12">
        <v>226.35</v>
      </c>
      <c r="K19" s="12">
        <v>123.5</v>
      </c>
      <c r="L19" s="12">
        <v>102.65</v>
      </c>
      <c r="M19" s="12">
        <v>97.15</v>
      </c>
      <c r="N19" s="12">
        <v>103.5</v>
      </c>
      <c r="O19" s="12">
        <v>149.35</v>
      </c>
      <c r="P19" s="12">
        <v>196</v>
      </c>
      <c r="Q19" s="12">
        <v>77.150000000000006</v>
      </c>
      <c r="R19" s="12">
        <v>12.85</v>
      </c>
      <c r="S19" s="12">
        <v>178.4</v>
      </c>
      <c r="T19" s="12">
        <v>19.100000000000001</v>
      </c>
      <c r="U19" s="12">
        <v>18.899999999999999</v>
      </c>
      <c r="V19" s="12">
        <v>19.8</v>
      </c>
      <c r="W19" s="12">
        <v>5.65</v>
      </c>
      <c r="X19" s="12">
        <v>6.4</v>
      </c>
      <c r="Y19" s="12">
        <v>10.55</v>
      </c>
      <c r="Z19" s="12">
        <v>18.600000000000001</v>
      </c>
      <c r="AA19" s="12">
        <v>660.85</v>
      </c>
      <c r="AB19" s="12">
        <v>547.04999999999995</v>
      </c>
      <c r="AC19" s="12">
        <v>284.64999999999998</v>
      </c>
      <c r="AD19" s="12">
        <v>220.2</v>
      </c>
      <c r="AE19" s="12">
        <v>48.55</v>
      </c>
      <c r="AF19" s="12">
        <v>26.35</v>
      </c>
      <c r="AG19" s="12">
        <v>12.6</v>
      </c>
      <c r="AH19" s="12">
        <v>29.55</v>
      </c>
      <c r="AI19" s="12">
        <v>79.3</v>
      </c>
      <c r="AJ19" s="12">
        <v>9.6999999999999993</v>
      </c>
      <c r="AK19" s="12">
        <v>21.55</v>
      </c>
      <c r="AL19" s="12">
        <v>60.15</v>
      </c>
      <c r="AM19" s="12">
        <v>1.8</v>
      </c>
      <c r="AN19" s="12">
        <v>11.4</v>
      </c>
      <c r="AO19" s="12">
        <v>6.45</v>
      </c>
      <c r="AP19" s="12">
        <v>5.65</v>
      </c>
      <c r="AQ19" s="12">
        <v>18</v>
      </c>
      <c r="AR19" s="12">
        <v>6.8</v>
      </c>
      <c r="AS19" s="13">
        <v>3919.9000000000005</v>
      </c>
      <c r="AT19" s="14"/>
      <c r="AV19" s="9" t="s">
        <v>49</v>
      </c>
      <c r="AW19" s="22">
        <f>SUM(AW12:AW18)</f>
        <v>115737.70000000001</v>
      </c>
      <c r="AX19" s="22">
        <f t="shared" ref="AX19:BC19" si="1">SUM(AX12:AX18)</f>
        <v>42060.55</v>
      </c>
      <c r="AY19" s="22">
        <f t="shared" si="1"/>
        <v>56759.55</v>
      </c>
      <c r="AZ19" s="22">
        <f t="shared" si="1"/>
        <v>35304.650000000009</v>
      </c>
      <c r="BA19" s="22">
        <f t="shared" si="1"/>
        <v>36379.75</v>
      </c>
      <c r="BB19" s="22">
        <f t="shared" si="1"/>
        <v>53462.350000000006</v>
      </c>
      <c r="BC19" s="22">
        <f t="shared" si="1"/>
        <v>16840.2</v>
      </c>
      <c r="BD19" s="22">
        <f t="shared" si="0"/>
        <v>356544.75000000006</v>
      </c>
    </row>
    <row r="20" spans="1:56">
      <c r="A20" s="1" t="s">
        <v>17</v>
      </c>
      <c r="B20" s="12">
        <v>38.700000000000003</v>
      </c>
      <c r="C20" s="12">
        <v>84.65</v>
      </c>
      <c r="D20" s="12">
        <v>43.55</v>
      </c>
      <c r="E20" s="12">
        <v>34</v>
      </c>
      <c r="F20" s="12">
        <v>374.6</v>
      </c>
      <c r="G20" s="12">
        <v>64.599999999999994</v>
      </c>
      <c r="H20" s="12">
        <v>133.75</v>
      </c>
      <c r="I20" s="12">
        <v>376.65</v>
      </c>
      <c r="J20" s="12">
        <v>458.65</v>
      </c>
      <c r="K20" s="12">
        <v>172.7</v>
      </c>
      <c r="L20" s="12">
        <v>149.65</v>
      </c>
      <c r="M20" s="12">
        <v>171.8</v>
      </c>
      <c r="N20" s="12">
        <v>164.65</v>
      </c>
      <c r="O20" s="12">
        <v>247.05</v>
      </c>
      <c r="P20" s="12">
        <v>381.35</v>
      </c>
      <c r="Q20" s="12">
        <v>186.25</v>
      </c>
      <c r="R20" s="12">
        <v>188.85</v>
      </c>
      <c r="S20" s="12">
        <v>22.35</v>
      </c>
      <c r="T20" s="12">
        <v>35.35</v>
      </c>
      <c r="U20" s="12">
        <v>34.799999999999997</v>
      </c>
      <c r="V20" s="12">
        <v>28.8</v>
      </c>
      <c r="W20" s="12">
        <v>7.75</v>
      </c>
      <c r="X20" s="12">
        <v>11.15</v>
      </c>
      <c r="Y20" s="12">
        <v>28.4</v>
      </c>
      <c r="Z20" s="12">
        <v>21.9</v>
      </c>
      <c r="AA20" s="12">
        <v>1363.6</v>
      </c>
      <c r="AB20" s="12">
        <v>1147.95</v>
      </c>
      <c r="AC20" s="12">
        <v>499</v>
      </c>
      <c r="AD20" s="12">
        <v>377.15</v>
      </c>
      <c r="AE20" s="12">
        <v>90.75</v>
      </c>
      <c r="AF20" s="12">
        <v>42.05</v>
      </c>
      <c r="AG20" s="12">
        <v>23.55</v>
      </c>
      <c r="AH20" s="12">
        <v>37.9</v>
      </c>
      <c r="AI20" s="12">
        <v>98.1</v>
      </c>
      <c r="AJ20" s="12">
        <v>7.5</v>
      </c>
      <c r="AK20" s="12">
        <v>31.4</v>
      </c>
      <c r="AL20" s="12">
        <v>91.1</v>
      </c>
      <c r="AM20" s="12">
        <v>6.15</v>
      </c>
      <c r="AN20" s="12">
        <v>41.3</v>
      </c>
      <c r="AO20" s="12">
        <v>7.55</v>
      </c>
      <c r="AP20" s="12">
        <v>9.0500000000000007</v>
      </c>
      <c r="AQ20" s="12">
        <v>47.9</v>
      </c>
      <c r="AR20" s="12">
        <v>8.3000000000000007</v>
      </c>
      <c r="AS20" s="13">
        <v>7392.2500000000009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26.5</v>
      </c>
      <c r="C21" s="12">
        <v>43.3</v>
      </c>
      <c r="D21" s="12">
        <v>21.9</v>
      </c>
      <c r="E21" s="12">
        <v>14.9</v>
      </c>
      <c r="F21" s="12">
        <v>147.69999999999999</v>
      </c>
      <c r="G21" s="12">
        <v>31.5</v>
      </c>
      <c r="H21" s="12">
        <v>141.65</v>
      </c>
      <c r="I21" s="12">
        <v>280.05</v>
      </c>
      <c r="J21" s="12">
        <v>326.3</v>
      </c>
      <c r="K21" s="12">
        <v>29.15</v>
      </c>
      <c r="L21" s="12">
        <v>55.85</v>
      </c>
      <c r="M21" s="12">
        <v>65</v>
      </c>
      <c r="N21" s="12">
        <v>34.200000000000003</v>
      </c>
      <c r="O21" s="12">
        <v>28.45</v>
      </c>
      <c r="P21" s="12">
        <v>39.1</v>
      </c>
      <c r="Q21" s="12">
        <v>20.149999999999999</v>
      </c>
      <c r="R21" s="12">
        <v>20.2</v>
      </c>
      <c r="S21" s="12">
        <v>34.450000000000003</v>
      </c>
      <c r="T21" s="12">
        <v>11</v>
      </c>
      <c r="U21" s="12">
        <v>115.1</v>
      </c>
      <c r="V21" s="12">
        <v>320.8</v>
      </c>
      <c r="W21" s="12">
        <v>100.2</v>
      </c>
      <c r="X21" s="12">
        <v>60.2</v>
      </c>
      <c r="Y21" s="12">
        <v>101.3</v>
      </c>
      <c r="Z21" s="12">
        <v>18.2</v>
      </c>
      <c r="AA21" s="12">
        <v>782.7</v>
      </c>
      <c r="AB21" s="12">
        <v>748.6</v>
      </c>
      <c r="AC21" s="12">
        <v>421.95</v>
      </c>
      <c r="AD21" s="12">
        <v>359.55</v>
      </c>
      <c r="AE21" s="12">
        <v>73.900000000000006</v>
      </c>
      <c r="AF21" s="12">
        <v>65.8</v>
      </c>
      <c r="AG21" s="12">
        <v>42.6</v>
      </c>
      <c r="AH21" s="12">
        <v>45.6</v>
      </c>
      <c r="AI21" s="12">
        <v>97.3</v>
      </c>
      <c r="AJ21" s="12">
        <v>21.65</v>
      </c>
      <c r="AK21" s="12">
        <v>7.7</v>
      </c>
      <c r="AL21" s="12">
        <v>11.4</v>
      </c>
      <c r="AM21" s="12">
        <v>70.5</v>
      </c>
      <c r="AN21" s="12">
        <v>325.14999999999998</v>
      </c>
      <c r="AO21" s="12">
        <v>15.7</v>
      </c>
      <c r="AP21" s="12">
        <v>24.4</v>
      </c>
      <c r="AQ21" s="12">
        <v>73.5</v>
      </c>
      <c r="AR21" s="12">
        <v>26.75</v>
      </c>
      <c r="AS21" s="13">
        <v>5301.8999999999987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13.8</v>
      </c>
      <c r="C22" s="12">
        <v>29.15</v>
      </c>
      <c r="D22" s="12">
        <v>16.8</v>
      </c>
      <c r="E22" s="12">
        <v>14</v>
      </c>
      <c r="F22" s="12">
        <v>156.30000000000001</v>
      </c>
      <c r="G22" s="12">
        <v>25.05</v>
      </c>
      <c r="H22" s="12">
        <v>105.9</v>
      </c>
      <c r="I22" s="12">
        <v>322.85000000000002</v>
      </c>
      <c r="J22" s="12">
        <v>344.2</v>
      </c>
      <c r="K22" s="12">
        <v>29.5</v>
      </c>
      <c r="L22" s="12">
        <v>34.700000000000003</v>
      </c>
      <c r="M22" s="12">
        <v>61.4</v>
      </c>
      <c r="N22" s="12">
        <v>18.7</v>
      </c>
      <c r="O22" s="12">
        <v>14.05</v>
      </c>
      <c r="P22" s="12">
        <v>21.05</v>
      </c>
      <c r="Q22" s="12">
        <v>15.6</v>
      </c>
      <c r="R22" s="12">
        <v>17.399999999999999</v>
      </c>
      <c r="S22" s="12">
        <v>32.6</v>
      </c>
      <c r="T22" s="12">
        <v>118.8</v>
      </c>
      <c r="U22" s="12">
        <v>12.95</v>
      </c>
      <c r="V22" s="12">
        <v>105.35</v>
      </c>
      <c r="W22" s="12">
        <v>41.8</v>
      </c>
      <c r="X22" s="12">
        <v>28.4</v>
      </c>
      <c r="Y22" s="12">
        <v>113.05</v>
      </c>
      <c r="Z22" s="12">
        <v>12.2</v>
      </c>
      <c r="AA22" s="12">
        <v>1388.6</v>
      </c>
      <c r="AB22" s="12">
        <v>1325.85</v>
      </c>
      <c r="AC22" s="12">
        <v>531.54999999999995</v>
      </c>
      <c r="AD22" s="12">
        <v>443.65</v>
      </c>
      <c r="AE22" s="12">
        <v>91.3</v>
      </c>
      <c r="AF22" s="12">
        <v>54.2</v>
      </c>
      <c r="AG22" s="12">
        <v>66.150000000000006</v>
      </c>
      <c r="AH22" s="12">
        <v>41.75</v>
      </c>
      <c r="AI22" s="12">
        <v>125.15</v>
      </c>
      <c r="AJ22" s="12">
        <v>22.5</v>
      </c>
      <c r="AK22" s="12">
        <v>2.2999999999999998</v>
      </c>
      <c r="AL22" s="12">
        <v>7.35</v>
      </c>
      <c r="AM22" s="12">
        <v>45.95</v>
      </c>
      <c r="AN22" s="12">
        <v>134.30000000000001</v>
      </c>
      <c r="AO22" s="12">
        <v>22.85</v>
      </c>
      <c r="AP22" s="12">
        <v>23.4</v>
      </c>
      <c r="AQ22" s="12">
        <v>106.75</v>
      </c>
      <c r="AR22" s="12">
        <v>21.95</v>
      </c>
      <c r="AS22" s="13">
        <v>6161.1499999999987</v>
      </c>
      <c r="AT22" s="14"/>
      <c r="AV22" s="17" t="s">
        <v>43</v>
      </c>
      <c r="AW22" s="22">
        <f>AW12</f>
        <v>5182.8999999999996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23.9</v>
      </c>
      <c r="C23" s="12">
        <v>33.15</v>
      </c>
      <c r="D23" s="12">
        <v>23.5</v>
      </c>
      <c r="E23" s="12">
        <v>22.4</v>
      </c>
      <c r="F23" s="12">
        <v>147.4</v>
      </c>
      <c r="G23" s="12">
        <v>27.8</v>
      </c>
      <c r="H23" s="12">
        <v>134.1</v>
      </c>
      <c r="I23" s="12">
        <v>260.7</v>
      </c>
      <c r="J23" s="12">
        <v>338.1</v>
      </c>
      <c r="K23" s="12">
        <v>27.15</v>
      </c>
      <c r="L23" s="12">
        <v>47.5</v>
      </c>
      <c r="M23" s="12">
        <v>65.05</v>
      </c>
      <c r="N23" s="12">
        <v>23.65</v>
      </c>
      <c r="O23" s="12">
        <v>18.899999999999999</v>
      </c>
      <c r="P23" s="12">
        <v>25.2</v>
      </c>
      <c r="Q23" s="12">
        <v>15.55</v>
      </c>
      <c r="R23" s="12">
        <v>18.8</v>
      </c>
      <c r="S23" s="12">
        <v>29.9</v>
      </c>
      <c r="T23" s="12">
        <v>381.25</v>
      </c>
      <c r="U23" s="12">
        <v>112.25</v>
      </c>
      <c r="V23" s="12">
        <v>15.8</v>
      </c>
      <c r="W23" s="12">
        <v>62.35</v>
      </c>
      <c r="X23" s="12">
        <v>58.95</v>
      </c>
      <c r="Y23" s="12">
        <v>180.05</v>
      </c>
      <c r="Z23" s="12">
        <v>17.899999999999999</v>
      </c>
      <c r="AA23" s="12">
        <v>1265.8499999999999</v>
      </c>
      <c r="AB23" s="12">
        <v>1141.75</v>
      </c>
      <c r="AC23" s="12">
        <v>520.75</v>
      </c>
      <c r="AD23" s="12">
        <v>370.55</v>
      </c>
      <c r="AE23" s="12">
        <v>93.4</v>
      </c>
      <c r="AF23" s="12">
        <v>58.45</v>
      </c>
      <c r="AG23" s="12">
        <v>51.3</v>
      </c>
      <c r="AH23" s="12">
        <v>35.950000000000003</v>
      </c>
      <c r="AI23" s="12">
        <v>94.7</v>
      </c>
      <c r="AJ23" s="12">
        <v>17.95</v>
      </c>
      <c r="AK23" s="12">
        <v>6.8</v>
      </c>
      <c r="AL23" s="12">
        <v>7.4</v>
      </c>
      <c r="AM23" s="12">
        <v>63.65</v>
      </c>
      <c r="AN23" s="12">
        <v>203.65</v>
      </c>
      <c r="AO23" s="12">
        <v>17.55</v>
      </c>
      <c r="AP23" s="12">
        <v>20.3</v>
      </c>
      <c r="AQ23" s="12">
        <v>142.75</v>
      </c>
      <c r="AR23" s="12">
        <v>29.7</v>
      </c>
      <c r="AS23" s="13">
        <v>6253.7499999999982</v>
      </c>
      <c r="AT23" s="14"/>
      <c r="AV23" s="17" t="s">
        <v>44</v>
      </c>
      <c r="AW23" s="22">
        <f>AW13+AX12</f>
        <v>31685.3</v>
      </c>
      <c r="AX23" s="22">
        <f>AX13</f>
        <v>1899.4499999999996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11.85</v>
      </c>
      <c r="C24" s="12">
        <v>8.35</v>
      </c>
      <c r="D24" s="12">
        <v>11</v>
      </c>
      <c r="E24" s="12">
        <v>11.65</v>
      </c>
      <c r="F24" s="12">
        <v>100.1</v>
      </c>
      <c r="G24" s="12">
        <v>10.8</v>
      </c>
      <c r="H24" s="12">
        <v>49.65</v>
      </c>
      <c r="I24" s="12">
        <v>154.85</v>
      </c>
      <c r="J24" s="12">
        <v>175.45</v>
      </c>
      <c r="K24" s="12">
        <v>14.65</v>
      </c>
      <c r="L24" s="12">
        <v>23.85</v>
      </c>
      <c r="M24" s="12">
        <v>29.75</v>
      </c>
      <c r="N24" s="12">
        <v>7.85</v>
      </c>
      <c r="O24" s="12">
        <v>6</v>
      </c>
      <c r="P24" s="12">
        <v>8</v>
      </c>
      <c r="Q24" s="12">
        <v>4.8</v>
      </c>
      <c r="R24" s="12">
        <v>4.55</v>
      </c>
      <c r="S24" s="12">
        <v>7.55</v>
      </c>
      <c r="T24" s="12">
        <v>133.6</v>
      </c>
      <c r="U24" s="12">
        <v>48.8</v>
      </c>
      <c r="V24" s="12">
        <v>75.2</v>
      </c>
      <c r="W24" s="12">
        <v>7.55</v>
      </c>
      <c r="X24" s="12">
        <v>24.75</v>
      </c>
      <c r="Y24" s="12">
        <v>86.55</v>
      </c>
      <c r="Z24" s="12">
        <v>6.5</v>
      </c>
      <c r="AA24" s="12">
        <v>921.6</v>
      </c>
      <c r="AB24" s="12">
        <v>825.75</v>
      </c>
      <c r="AC24" s="12">
        <v>290.7</v>
      </c>
      <c r="AD24" s="12">
        <v>231.05</v>
      </c>
      <c r="AE24" s="12">
        <v>42.45</v>
      </c>
      <c r="AF24" s="12">
        <v>23.7</v>
      </c>
      <c r="AG24" s="12">
        <v>21.85</v>
      </c>
      <c r="AH24" s="12">
        <v>10.25</v>
      </c>
      <c r="AI24" s="12">
        <v>40.25</v>
      </c>
      <c r="AJ24" s="12">
        <v>2.9</v>
      </c>
      <c r="AK24" s="12">
        <v>1.25</v>
      </c>
      <c r="AL24" s="12">
        <v>2.7</v>
      </c>
      <c r="AM24" s="12">
        <v>16.25</v>
      </c>
      <c r="AN24" s="12">
        <v>33</v>
      </c>
      <c r="AO24" s="12">
        <v>3.2</v>
      </c>
      <c r="AP24" s="12">
        <v>11.05</v>
      </c>
      <c r="AQ24" s="12">
        <v>72.8</v>
      </c>
      <c r="AR24" s="12">
        <v>11.3</v>
      </c>
      <c r="AS24" s="13">
        <v>3585.7</v>
      </c>
      <c r="AT24" s="14"/>
      <c r="AV24" s="17" t="s">
        <v>45</v>
      </c>
      <c r="AW24" s="22">
        <f>AW14+AY12</f>
        <v>61441.850000000006</v>
      </c>
      <c r="AX24" s="22">
        <f>AX14+AY13</f>
        <v>8133</v>
      </c>
      <c r="AY24" s="22">
        <f>AY14</f>
        <v>9061.75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7.35</v>
      </c>
      <c r="C25" s="12">
        <v>14.6</v>
      </c>
      <c r="D25" s="12">
        <v>9.9</v>
      </c>
      <c r="E25" s="12">
        <v>12.05</v>
      </c>
      <c r="F25" s="12">
        <v>72.3</v>
      </c>
      <c r="G25" s="12">
        <v>10.7</v>
      </c>
      <c r="H25" s="12">
        <v>43.7</v>
      </c>
      <c r="I25" s="12">
        <v>107.95</v>
      </c>
      <c r="J25" s="12">
        <v>161.15</v>
      </c>
      <c r="K25" s="12">
        <v>14.55</v>
      </c>
      <c r="L25" s="12">
        <v>43</v>
      </c>
      <c r="M25" s="12">
        <v>25.85</v>
      </c>
      <c r="N25" s="12">
        <v>9.1999999999999993</v>
      </c>
      <c r="O25" s="12">
        <v>5.15</v>
      </c>
      <c r="P25" s="12">
        <v>7.35</v>
      </c>
      <c r="Q25" s="12">
        <v>3.5</v>
      </c>
      <c r="R25" s="12">
        <v>5.3</v>
      </c>
      <c r="S25" s="12">
        <v>11.75</v>
      </c>
      <c r="T25" s="12">
        <v>62.8</v>
      </c>
      <c r="U25" s="12">
        <v>36.4</v>
      </c>
      <c r="V25" s="12">
        <v>56.35</v>
      </c>
      <c r="W25" s="12">
        <v>25.5</v>
      </c>
      <c r="X25" s="12">
        <v>6.4</v>
      </c>
      <c r="Y25" s="12">
        <v>77.95</v>
      </c>
      <c r="Z25" s="12">
        <v>5.9</v>
      </c>
      <c r="AA25" s="12">
        <v>797.6</v>
      </c>
      <c r="AB25" s="12">
        <v>668.45</v>
      </c>
      <c r="AC25" s="12">
        <v>225.85</v>
      </c>
      <c r="AD25" s="12">
        <v>193.25</v>
      </c>
      <c r="AE25" s="12">
        <v>36.65</v>
      </c>
      <c r="AF25" s="12">
        <v>26.25</v>
      </c>
      <c r="AG25" s="12">
        <v>23.65</v>
      </c>
      <c r="AH25" s="12">
        <v>14.85</v>
      </c>
      <c r="AI25" s="12">
        <v>34.549999999999997</v>
      </c>
      <c r="AJ25" s="12">
        <v>4.55</v>
      </c>
      <c r="AK25" s="12">
        <v>2.15</v>
      </c>
      <c r="AL25" s="12">
        <v>5.65</v>
      </c>
      <c r="AM25" s="12">
        <v>8.85</v>
      </c>
      <c r="AN25" s="12">
        <v>27.65</v>
      </c>
      <c r="AO25" s="12">
        <v>5.0999999999999996</v>
      </c>
      <c r="AP25" s="12">
        <v>8.6999999999999993</v>
      </c>
      <c r="AQ25" s="12">
        <v>54.65</v>
      </c>
      <c r="AR25" s="12">
        <v>11.3</v>
      </c>
      <c r="AS25" s="13">
        <v>2986.3500000000004</v>
      </c>
      <c r="AT25" s="14"/>
      <c r="AV25" s="17" t="s">
        <v>46</v>
      </c>
      <c r="AW25" s="22">
        <f>AW15+AZ12</f>
        <v>25411.799999999996</v>
      </c>
      <c r="AX25" s="22">
        <f>AX15+AZ13</f>
        <v>12008.100000000006</v>
      </c>
      <c r="AY25" s="22">
        <f>AY15+AZ14</f>
        <v>6704.4</v>
      </c>
      <c r="AZ25" s="22">
        <f>AZ15</f>
        <v>7191.5500000000011</v>
      </c>
      <c r="BA25" s="22"/>
      <c r="BB25" s="22"/>
      <c r="BC25" s="23"/>
      <c r="BD25" s="22"/>
    </row>
    <row r="26" spans="1:56">
      <c r="A26" s="1" t="s">
        <v>23</v>
      </c>
      <c r="B26" s="12">
        <v>20</v>
      </c>
      <c r="C26" s="12">
        <v>32.65</v>
      </c>
      <c r="D26" s="12">
        <v>35.450000000000003</v>
      </c>
      <c r="E26" s="12">
        <v>25.05</v>
      </c>
      <c r="F26" s="12">
        <v>77.05</v>
      </c>
      <c r="G26" s="12">
        <v>17.7</v>
      </c>
      <c r="H26" s="12">
        <v>72.150000000000006</v>
      </c>
      <c r="I26" s="12">
        <v>186.6</v>
      </c>
      <c r="J26" s="12">
        <v>215.7</v>
      </c>
      <c r="K26" s="12">
        <v>43.6</v>
      </c>
      <c r="L26" s="12">
        <v>61.95</v>
      </c>
      <c r="M26" s="12">
        <v>58.3</v>
      </c>
      <c r="N26" s="12">
        <v>16.2</v>
      </c>
      <c r="O26" s="12">
        <v>15.85</v>
      </c>
      <c r="P26" s="12">
        <v>16.45</v>
      </c>
      <c r="Q26" s="12">
        <v>11.05</v>
      </c>
      <c r="R26" s="12">
        <v>9.5</v>
      </c>
      <c r="S26" s="12">
        <v>26.75</v>
      </c>
      <c r="T26" s="12">
        <v>94.1</v>
      </c>
      <c r="U26" s="12">
        <v>105.25</v>
      </c>
      <c r="V26" s="12">
        <v>177.35</v>
      </c>
      <c r="W26" s="12">
        <v>85.7</v>
      </c>
      <c r="X26" s="12">
        <v>87.95</v>
      </c>
      <c r="Y26" s="12">
        <v>10.65</v>
      </c>
      <c r="Z26" s="12">
        <v>30.45</v>
      </c>
      <c r="AA26" s="12">
        <v>1054.1500000000001</v>
      </c>
      <c r="AB26" s="12">
        <v>1104.9000000000001</v>
      </c>
      <c r="AC26" s="12">
        <v>571</v>
      </c>
      <c r="AD26" s="12">
        <v>537.25</v>
      </c>
      <c r="AE26" s="12">
        <v>175.75</v>
      </c>
      <c r="AF26" s="12">
        <v>111.9</v>
      </c>
      <c r="AG26" s="12">
        <v>56.75</v>
      </c>
      <c r="AH26" s="12">
        <v>47.95</v>
      </c>
      <c r="AI26" s="12">
        <v>54.1</v>
      </c>
      <c r="AJ26" s="12">
        <v>6.45</v>
      </c>
      <c r="AK26" s="12">
        <v>7.6</v>
      </c>
      <c r="AL26" s="12">
        <v>13.25</v>
      </c>
      <c r="AM26" s="12">
        <v>17.25</v>
      </c>
      <c r="AN26" s="12">
        <v>50.25</v>
      </c>
      <c r="AO26" s="12">
        <v>8.3000000000000007</v>
      </c>
      <c r="AP26" s="12">
        <v>11.2</v>
      </c>
      <c r="AQ26" s="12">
        <v>111.7</v>
      </c>
      <c r="AR26" s="12">
        <v>24.05</v>
      </c>
      <c r="AS26" s="13">
        <v>5497.25</v>
      </c>
      <c r="AT26" s="14"/>
      <c r="AV26" s="9" t="s">
        <v>47</v>
      </c>
      <c r="AW26" s="22">
        <f>AW16+BA12</f>
        <v>39552.199999999997</v>
      </c>
      <c r="AX26" s="22">
        <f>AX16+BA13</f>
        <v>9573.0999999999985</v>
      </c>
      <c r="AY26" s="22">
        <f>AY16+BA14</f>
        <v>4767.2000000000007</v>
      </c>
      <c r="AZ26" s="22">
        <f>AZ16+BA15</f>
        <v>3198.6500000000005</v>
      </c>
      <c r="BA26" s="22">
        <f>BA16</f>
        <v>5342.4999999999991</v>
      </c>
      <c r="BB26" s="22"/>
      <c r="BC26" s="22"/>
      <c r="BD26" s="22"/>
    </row>
    <row r="27" spans="1:56">
      <c r="A27" s="1" t="s">
        <v>24</v>
      </c>
      <c r="B27" s="12">
        <v>22.55</v>
      </c>
      <c r="C27" s="12">
        <v>36.549999999999997</v>
      </c>
      <c r="D27" s="12">
        <v>13.05</v>
      </c>
      <c r="E27" s="12">
        <v>17.05</v>
      </c>
      <c r="F27" s="12">
        <v>88.45</v>
      </c>
      <c r="G27" s="12">
        <v>32.450000000000003</v>
      </c>
      <c r="H27" s="12">
        <v>64.349999999999994</v>
      </c>
      <c r="I27" s="12">
        <v>57.95</v>
      </c>
      <c r="J27" s="12">
        <v>95.05</v>
      </c>
      <c r="K27" s="12">
        <v>43.75</v>
      </c>
      <c r="L27" s="12">
        <v>134.94999999999999</v>
      </c>
      <c r="M27" s="12">
        <v>84.75</v>
      </c>
      <c r="N27" s="12">
        <v>37.200000000000003</v>
      </c>
      <c r="O27" s="12">
        <v>50.5</v>
      </c>
      <c r="P27" s="12">
        <v>37.6</v>
      </c>
      <c r="Q27" s="12">
        <v>24.4</v>
      </c>
      <c r="R27" s="12">
        <v>19.2</v>
      </c>
      <c r="S27" s="12">
        <v>18.5</v>
      </c>
      <c r="T27" s="12">
        <v>17.100000000000001</v>
      </c>
      <c r="U27" s="12">
        <v>12.5</v>
      </c>
      <c r="V27" s="12">
        <v>18.05</v>
      </c>
      <c r="W27" s="12">
        <v>6.75</v>
      </c>
      <c r="X27" s="12">
        <v>6.2</v>
      </c>
      <c r="Y27" s="12">
        <v>31.55</v>
      </c>
      <c r="Z27" s="12">
        <v>9.5</v>
      </c>
      <c r="AA27" s="12">
        <v>1365.75</v>
      </c>
      <c r="AB27" s="12">
        <v>1071.95</v>
      </c>
      <c r="AC27" s="12">
        <v>712</v>
      </c>
      <c r="AD27" s="12">
        <v>499.6</v>
      </c>
      <c r="AE27" s="12">
        <v>183.6</v>
      </c>
      <c r="AF27" s="12">
        <v>114.8</v>
      </c>
      <c r="AG27" s="12">
        <v>32.950000000000003</v>
      </c>
      <c r="AH27" s="12">
        <v>64.05</v>
      </c>
      <c r="AI27" s="12">
        <v>68</v>
      </c>
      <c r="AJ27" s="12">
        <v>10.45</v>
      </c>
      <c r="AK27" s="12">
        <v>9.65</v>
      </c>
      <c r="AL27" s="12">
        <v>27.25</v>
      </c>
      <c r="AM27" s="12">
        <v>4.05</v>
      </c>
      <c r="AN27" s="12">
        <v>37.4</v>
      </c>
      <c r="AO27" s="12">
        <v>8.9499999999999993</v>
      </c>
      <c r="AP27" s="12">
        <v>11.95</v>
      </c>
      <c r="AQ27" s="12">
        <v>40.9</v>
      </c>
      <c r="AR27" s="12">
        <v>21.65</v>
      </c>
      <c r="AS27" s="13">
        <v>5264.8999999999987</v>
      </c>
      <c r="AT27" s="14"/>
      <c r="AV27" s="9" t="s">
        <v>48</v>
      </c>
      <c r="AW27" s="22">
        <f>AW17+BB12</f>
        <v>44802.700000000004</v>
      </c>
      <c r="AX27" s="22">
        <f>AX17+BB13</f>
        <v>16878.300000000003</v>
      </c>
      <c r="AY27" s="22">
        <f>AY17+BB14</f>
        <v>7077.5</v>
      </c>
      <c r="AZ27" s="22">
        <f>AZ17+BB15</f>
        <v>8182.1</v>
      </c>
      <c r="BA27" s="22">
        <f>BA17+BB16</f>
        <v>3363.9000000000005</v>
      </c>
      <c r="BB27" s="22">
        <f>BB17</f>
        <v>12729.249999999998</v>
      </c>
      <c r="BC27" s="22"/>
      <c r="BD27" s="22"/>
    </row>
    <row r="28" spans="1:56">
      <c r="A28" s="1" t="s">
        <v>25</v>
      </c>
      <c r="B28" s="12">
        <v>283.7</v>
      </c>
      <c r="C28" s="12">
        <v>857.75</v>
      </c>
      <c r="D28" s="12">
        <v>598</v>
      </c>
      <c r="E28" s="12">
        <v>616.04999999999995</v>
      </c>
      <c r="F28" s="12">
        <v>1029.6500000000001</v>
      </c>
      <c r="G28" s="12">
        <v>598</v>
      </c>
      <c r="H28" s="12">
        <v>1038.5</v>
      </c>
      <c r="I28" s="12">
        <v>1056.5</v>
      </c>
      <c r="J28" s="12">
        <v>1229.75</v>
      </c>
      <c r="K28" s="12">
        <v>687.05</v>
      </c>
      <c r="L28" s="12">
        <v>833.1</v>
      </c>
      <c r="M28" s="12">
        <v>555</v>
      </c>
      <c r="N28" s="12">
        <v>766.3</v>
      </c>
      <c r="O28" s="12">
        <v>662.35</v>
      </c>
      <c r="P28" s="12">
        <v>451.65</v>
      </c>
      <c r="Q28" s="12">
        <v>453.1</v>
      </c>
      <c r="R28" s="12">
        <v>748.15</v>
      </c>
      <c r="S28" s="12">
        <v>1526.9</v>
      </c>
      <c r="T28" s="12">
        <v>940.55</v>
      </c>
      <c r="U28" s="12">
        <v>1703.5</v>
      </c>
      <c r="V28" s="12">
        <v>1524.7</v>
      </c>
      <c r="W28" s="12">
        <v>1021.5</v>
      </c>
      <c r="X28" s="12">
        <v>860.65</v>
      </c>
      <c r="Y28" s="12">
        <v>1058.6500000000001</v>
      </c>
      <c r="Z28" s="12">
        <v>1535.45</v>
      </c>
      <c r="AA28" s="12">
        <v>109.1</v>
      </c>
      <c r="AB28" s="12">
        <v>110.05</v>
      </c>
      <c r="AC28" s="12">
        <v>531.65</v>
      </c>
      <c r="AD28" s="12">
        <v>528.85</v>
      </c>
      <c r="AE28" s="12">
        <v>990.85</v>
      </c>
      <c r="AF28" s="12">
        <v>1552.95</v>
      </c>
      <c r="AG28" s="12">
        <v>1166.3</v>
      </c>
      <c r="AH28" s="12">
        <v>1550.35</v>
      </c>
      <c r="AI28" s="12">
        <v>1151.9000000000001</v>
      </c>
      <c r="AJ28" s="12">
        <v>625.6</v>
      </c>
      <c r="AK28" s="12">
        <v>585.15</v>
      </c>
      <c r="AL28" s="12">
        <v>2309.6</v>
      </c>
      <c r="AM28" s="12">
        <v>466.75</v>
      </c>
      <c r="AN28" s="12">
        <v>772.6</v>
      </c>
      <c r="AO28" s="12">
        <v>527.9</v>
      </c>
      <c r="AP28" s="12">
        <v>427.85</v>
      </c>
      <c r="AQ28" s="12">
        <v>537.29999999999995</v>
      </c>
      <c r="AR28" s="12">
        <v>853.5</v>
      </c>
      <c r="AS28" s="13">
        <v>37434.75</v>
      </c>
      <c r="AT28" s="14"/>
      <c r="AV28" s="9" t="s">
        <v>58</v>
      </c>
      <c r="AW28" s="22">
        <f>AW18+BC12</f>
        <v>18281.05</v>
      </c>
      <c r="AX28" s="22">
        <f>AX18+BC13</f>
        <v>1950.3000000000002</v>
      </c>
      <c r="AY28" s="22">
        <f>AY18+BC14</f>
        <v>5685.1500000000005</v>
      </c>
      <c r="AZ28" s="22">
        <f>AZ18+BC15</f>
        <v>1868.6</v>
      </c>
      <c r="BA28" s="22">
        <f>BA18+BC16</f>
        <v>2155.6</v>
      </c>
      <c r="BB28" s="22">
        <f>SUM(BB18,BC17)</f>
        <v>1436.95</v>
      </c>
      <c r="BC28" s="22">
        <f>BC18</f>
        <v>979.6</v>
      </c>
      <c r="BD28" s="22">
        <f>SUM(AW22:BC28)</f>
        <v>356544.74999999994</v>
      </c>
    </row>
    <row r="29" spans="1:56">
      <c r="A29" s="1" t="s">
        <v>26</v>
      </c>
      <c r="B29" s="12">
        <v>242.65</v>
      </c>
      <c r="C29" s="12">
        <v>738.45</v>
      </c>
      <c r="D29" s="12">
        <v>553.45000000000005</v>
      </c>
      <c r="E29" s="12">
        <v>565.95000000000005</v>
      </c>
      <c r="F29" s="12">
        <v>784.15</v>
      </c>
      <c r="G29" s="12">
        <v>554.1</v>
      </c>
      <c r="H29" s="12">
        <v>972.35</v>
      </c>
      <c r="I29" s="12">
        <v>804.05</v>
      </c>
      <c r="J29" s="12">
        <v>938.15</v>
      </c>
      <c r="K29" s="12">
        <v>616.20000000000005</v>
      </c>
      <c r="L29" s="12">
        <v>752.4</v>
      </c>
      <c r="M29" s="12">
        <v>426.1</v>
      </c>
      <c r="N29" s="12">
        <v>597.25</v>
      </c>
      <c r="O29" s="12">
        <v>600.9</v>
      </c>
      <c r="P29" s="12">
        <v>382.8</v>
      </c>
      <c r="Q29" s="12">
        <v>356.15</v>
      </c>
      <c r="R29" s="12">
        <v>572.85</v>
      </c>
      <c r="S29" s="12">
        <v>1139.2</v>
      </c>
      <c r="T29" s="12">
        <v>747.05</v>
      </c>
      <c r="U29" s="12">
        <v>1294.8499999999999</v>
      </c>
      <c r="V29" s="12">
        <v>1066.4000000000001</v>
      </c>
      <c r="W29" s="12">
        <v>750.65</v>
      </c>
      <c r="X29" s="12">
        <v>590.95000000000005</v>
      </c>
      <c r="Y29" s="12">
        <v>925.5</v>
      </c>
      <c r="Z29" s="12">
        <v>1131.2</v>
      </c>
      <c r="AA29" s="12">
        <v>128.55000000000001</v>
      </c>
      <c r="AB29" s="12">
        <v>88.75</v>
      </c>
      <c r="AC29" s="12">
        <v>222.8</v>
      </c>
      <c r="AD29" s="12">
        <v>514.1</v>
      </c>
      <c r="AE29" s="12">
        <v>1193.3499999999999</v>
      </c>
      <c r="AF29" s="12">
        <v>2091.8000000000002</v>
      </c>
      <c r="AG29" s="12">
        <v>1580.05</v>
      </c>
      <c r="AH29" s="12">
        <v>2602.4499999999998</v>
      </c>
      <c r="AI29" s="12">
        <v>1435.65</v>
      </c>
      <c r="AJ29" s="12">
        <v>802.7</v>
      </c>
      <c r="AK29" s="12">
        <v>442.6</v>
      </c>
      <c r="AL29" s="12">
        <v>1513.45</v>
      </c>
      <c r="AM29" s="12">
        <v>367.05</v>
      </c>
      <c r="AN29" s="12">
        <v>596.25</v>
      </c>
      <c r="AO29" s="12">
        <v>661.7</v>
      </c>
      <c r="AP29" s="12">
        <v>492.45</v>
      </c>
      <c r="AQ29" s="12">
        <v>521</v>
      </c>
      <c r="AR29" s="12">
        <v>1040.2</v>
      </c>
      <c r="AS29" s="13">
        <v>34398.649999999994</v>
      </c>
      <c r="AT29" s="14"/>
      <c r="AW29" s="15"/>
    </row>
    <row r="30" spans="1:56">
      <c r="A30" s="1" t="s">
        <v>27</v>
      </c>
      <c r="B30" s="12">
        <v>248.8</v>
      </c>
      <c r="C30" s="12">
        <v>537.79999999999995</v>
      </c>
      <c r="D30" s="12">
        <v>294.10000000000002</v>
      </c>
      <c r="E30" s="12">
        <v>317.14999999999998</v>
      </c>
      <c r="F30" s="12">
        <v>849.05</v>
      </c>
      <c r="G30" s="12">
        <v>331.2</v>
      </c>
      <c r="H30" s="12">
        <v>666.5</v>
      </c>
      <c r="I30" s="12">
        <v>627.35</v>
      </c>
      <c r="J30" s="12">
        <v>791.7</v>
      </c>
      <c r="K30" s="12">
        <v>470.65</v>
      </c>
      <c r="L30" s="12">
        <v>603.4</v>
      </c>
      <c r="M30" s="12">
        <v>475.75</v>
      </c>
      <c r="N30" s="12">
        <v>363.45</v>
      </c>
      <c r="O30" s="12">
        <v>355.4</v>
      </c>
      <c r="P30" s="12">
        <v>236.8</v>
      </c>
      <c r="Q30" s="12">
        <v>177.55</v>
      </c>
      <c r="R30" s="12">
        <v>227.5</v>
      </c>
      <c r="S30" s="12">
        <v>411.25</v>
      </c>
      <c r="T30" s="12">
        <v>334</v>
      </c>
      <c r="U30" s="12">
        <v>432.8</v>
      </c>
      <c r="V30" s="12">
        <v>419.2</v>
      </c>
      <c r="W30" s="12">
        <v>226.7</v>
      </c>
      <c r="X30" s="12">
        <v>176.65</v>
      </c>
      <c r="Y30" s="12">
        <v>444.4</v>
      </c>
      <c r="Z30" s="12">
        <v>649.20000000000005</v>
      </c>
      <c r="AA30" s="12">
        <v>745.4</v>
      </c>
      <c r="AB30" s="12">
        <v>318.45</v>
      </c>
      <c r="AC30" s="12">
        <v>113.75</v>
      </c>
      <c r="AD30" s="12">
        <v>424.45</v>
      </c>
      <c r="AE30" s="12">
        <v>1370.7</v>
      </c>
      <c r="AF30" s="12">
        <v>1941.2</v>
      </c>
      <c r="AG30" s="12">
        <v>1180.4000000000001</v>
      </c>
      <c r="AH30" s="12">
        <v>2749.85</v>
      </c>
      <c r="AI30" s="12">
        <v>1090.0999999999999</v>
      </c>
      <c r="AJ30" s="12">
        <v>507</v>
      </c>
      <c r="AK30" s="12">
        <v>172.75</v>
      </c>
      <c r="AL30" s="12">
        <v>665.45</v>
      </c>
      <c r="AM30" s="12">
        <v>169.8</v>
      </c>
      <c r="AN30" s="12">
        <v>371.75</v>
      </c>
      <c r="AO30" s="12">
        <v>364.55</v>
      </c>
      <c r="AP30" s="12">
        <v>313.35000000000002</v>
      </c>
      <c r="AQ30" s="12">
        <v>1561.75</v>
      </c>
      <c r="AR30" s="12">
        <v>580.95000000000005</v>
      </c>
      <c r="AS30" s="13">
        <v>25309.999999999996</v>
      </c>
      <c r="AT30" s="14"/>
      <c r="AW30" s="15"/>
    </row>
    <row r="31" spans="1:56">
      <c r="A31" s="1" t="s">
        <v>28</v>
      </c>
      <c r="B31" s="12">
        <v>199.05</v>
      </c>
      <c r="C31" s="12">
        <v>500.1</v>
      </c>
      <c r="D31" s="12">
        <v>296.05</v>
      </c>
      <c r="E31" s="12">
        <v>310.8</v>
      </c>
      <c r="F31" s="12">
        <v>610.4</v>
      </c>
      <c r="G31" s="12">
        <v>360.95</v>
      </c>
      <c r="H31" s="12">
        <v>613.95000000000005</v>
      </c>
      <c r="I31" s="12">
        <v>557.45000000000005</v>
      </c>
      <c r="J31" s="12">
        <v>566.15</v>
      </c>
      <c r="K31" s="12">
        <v>368.25</v>
      </c>
      <c r="L31" s="12">
        <v>560.65</v>
      </c>
      <c r="M31" s="12">
        <v>317.5</v>
      </c>
      <c r="N31" s="12">
        <v>337.4</v>
      </c>
      <c r="O31" s="12">
        <v>303.8</v>
      </c>
      <c r="P31" s="12">
        <v>206.45</v>
      </c>
      <c r="Q31" s="12">
        <v>170.9</v>
      </c>
      <c r="R31" s="12">
        <v>203.25</v>
      </c>
      <c r="S31" s="12">
        <v>345</v>
      </c>
      <c r="T31" s="12">
        <v>318.39999999999998</v>
      </c>
      <c r="U31" s="12">
        <v>381.85</v>
      </c>
      <c r="V31" s="12">
        <v>309.64999999999998</v>
      </c>
      <c r="W31" s="12">
        <v>197</v>
      </c>
      <c r="X31" s="12">
        <v>159.1</v>
      </c>
      <c r="Y31" s="12">
        <v>419.6</v>
      </c>
      <c r="Z31" s="12">
        <v>498.5</v>
      </c>
      <c r="AA31" s="12">
        <v>453.5</v>
      </c>
      <c r="AB31" s="12">
        <v>434.75</v>
      </c>
      <c r="AC31" s="12">
        <v>389.6</v>
      </c>
      <c r="AD31" s="12">
        <v>69.150000000000006</v>
      </c>
      <c r="AE31" s="12">
        <v>786.5</v>
      </c>
      <c r="AF31" s="12">
        <v>1158.55</v>
      </c>
      <c r="AG31" s="12">
        <v>748.7</v>
      </c>
      <c r="AH31" s="12">
        <v>1727.8</v>
      </c>
      <c r="AI31" s="12">
        <v>684.5</v>
      </c>
      <c r="AJ31" s="12">
        <v>403.95</v>
      </c>
      <c r="AK31" s="12">
        <v>157</v>
      </c>
      <c r="AL31" s="12">
        <v>490.6</v>
      </c>
      <c r="AM31" s="12">
        <v>150.65</v>
      </c>
      <c r="AN31" s="12">
        <v>377.95</v>
      </c>
      <c r="AO31" s="12">
        <v>315.5</v>
      </c>
      <c r="AP31" s="12">
        <v>250.65</v>
      </c>
      <c r="AQ31" s="12">
        <v>555.1</v>
      </c>
      <c r="AR31" s="12">
        <v>392.95</v>
      </c>
      <c r="AS31" s="13">
        <v>18659.600000000002</v>
      </c>
      <c r="AT31" s="14"/>
      <c r="AW31" s="15"/>
    </row>
    <row r="32" spans="1:56">
      <c r="A32" s="1">
        <v>16</v>
      </c>
      <c r="B32" s="12">
        <v>106.3</v>
      </c>
      <c r="C32" s="12">
        <v>107.95</v>
      </c>
      <c r="D32" s="12">
        <v>68.7</v>
      </c>
      <c r="E32" s="12">
        <v>123.25</v>
      </c>
      <c r="F32" s="12">
        <v>374.5</v>
      </c>
      <c r="G32" s="12">
        <v>164.95</v>
      </c>
      <c r="H32" s="12">
        <v>270.60000000000002</v>
      </c>
      <c r="I32" s="12">
        <v>282.95</v>
      </c>
      <c r="J32" s="12">
        <v>261.14999999999998</v>
      </c>
      <c r="K32" s="12">
        <v>154.4</v>
      </c>
      <c r="L32" s="12">
        <v>212.4</v>
      </c>
      <c r="M32" s="12">
        <v>130.69999999999999</v>
      </c>
      <c r="N32" s="12">
        <v>98.95</v>
      </c>
      <c r="O32" s="12">
        <v>78</v>
      </c>
      <c r="P32" s="12">
        <v>57.35</v>
      </c>
      <c r="Q32" s="12">
        <v>45.3</v>
      </c>
      <c r="R32" s="12">
        <v>41.45</v>
      </c>
      <c r="S32" s="12">
        <v>88.8</v>
      </c>
      <c r="T32" s="12">
        <v>62.9</v>
      </c>
      <c r="U32" s="12">
        <v>85.5</v>
      </c>
      <c r="V32" s="12">
        <v>89.9</v>
      </c>
      <c r="W32" s="12">
        <v>39.9</v>
      </c>
      <c r="X32" s="12">
        <v>34.549999999999997</v>
      </c>
      <c r="Y32" s="12">
        <v>150.85</v>
      </c>
      <c r="Z32" s="12">
        <v>172.45</v>
      </c>
      <c r="AA32" s="12">
        <v>960.25</v>
      </c>
      <c r="AB32" s="12">
        <v>1121.2</v>
      </c>
      <c r="AC32" s="12">
        <v>1615.6</v>
      </c>
      <c r="AD32" s="12">
        <v>876.8</v>
      </c>
      <c r="AE32" s="12">
        <v>31.05</v>
      </c>
      <c r="AF32" s="12">
        <v>332.95</v>
      </c>
      <c r="AG32" s="12">
        <v>347.5</v>
      </c>
      <c r="AH32" s="12">
        <v>880.75</v>
      </c>
      <c r="AI32" s="12">
        <v>296.2</v>
      </c>
      <c r="AJ32" s="12">
        <v>140.4</v>
      </c>
      <c r="AK32" s="12">
        <v>46.35</v>
      </c>
      <c r="AL32" s="12">
        <v>118.75</v>
      </c>
      <c r="AM32" s="12">
        <v>34.5</v>
      </c>
      <c r="AN32" s="12">
        <v>112.25</v>
      </c>
      <c r="AO32" s="12">
        <v>94.45</v>
      </c>
      <c r="AP32" s="12">
        <v>102.3</v>
      </c>
      <c r="AQ32" s="12">
        <v>191</v>
      </c>
      <c r="AR32" s="12">
        <v>183</v>
      </c>
      <c r="AS32" s="13">
        <v>10789.050000000001</v>
      </c>
      <c r="AT32" s="14"/>
      <c r="AW32" s="15"/>
    </row>
    <row r="33" spans="1:49">
      <c r="A33" s="1">
        <v>24</v>
      </c>
      <c r="B33" s="12">
        <v>98</v>
      </c>
      <c r="C33" s="12">
        <v>122.4</v>
      </c>
      <c r="D33" s="12">
        <v>54.8</v>
      </c>
      <c r="E33" s="12">
        <v>87.05</v>
      </c>
      <c r="F33" s="12">
        <v>353.4</v>
      </c>
      <c r="G33" s="12">
        <v>115.3</v>
      </c>
      <c r="H33" s="12">
        <v>200.85</v>
      </c>
      <c r="I33" s="12">
        <v>241.35</v>
      </c>
      <c r="J33" s="12">
        <v>255.9</v>
      </c>
      <c r="K33" s="12">
        <v>107.8</v>
      </c>
      <c r="L33" s="12">
        <v>155.80000000000001</v>
      </c>
      <c r="M33" s="12">
        <v>98.85</v>
      </c>
      <c r="N33" s="12">
        <v>60.3</v>
      </c>
      <c r="O33" s="12">
        <v>57.05</v>
      </c>
      <c r="P33" s="12">
        <v>44.3</v>
      </c>
      <c r="Q33" s="12">
        <v>34.1</v>
      </c>
      <c r="R33" s="12">
        <v>25.15</v>
      </c>
      <c r="S33" s="12">
        <v>38.450000000000003</v>
      </c>
      <c r="T33" s="12">
        <v>63.6</v>
      </c>
      <c r="U33" s="12">
        <v>44.25</v>
      </c>
      <c r="V33" s="12">
        <v>54.1</v>
      </c>
      <c r="W33" s="12">
        <v>25.05</v>
      </c>
      <c r="X33" s="12">
        <v>22.7</v>
      </c>
      <c r="Y33" s="12">
        <v>108.2</v>
      </c>
      <c r="Z33" s="12">
        <v>127.85</v>
      </c>
      <c r="AA33" s="12">
        <v>1321.15</v>
      </c>
      <c r="AB33" s="12">
        <v>1655.8</v>
      </c>
      <c r="AC33" s="12">
        <v>2302.15</v>
      </c>
      <c r="AD33" s="12">
        <v>1221.25</v>
      </c>
      <c r="AE33" s="12">
        <v>322.39999999999998</v>
      </c>
      <c r="AF33" s="12">
        <v>42.4</v>
      </c>
      <c r="AG33" s="12">
        <v>322.75</v>
      </c>
      <c r="AH33" s="12">
        <v>960.1</v>
      </c>
      <c r="AI33" s="12">
        <v>302.25</v>
      </c>
      <c r="AJ33" s="12">
        <v>148.44999999999999</v>
      </c>
      <c r="AK33" s="12">
        <v>22.05</v>
      </c>
      <c r="AL33" s="12">
        <v>68.400000000000006</v>
      </c>
      <c r="AM33" s="12">
        <v>23.55</v>
      </c>
      <c r="AN33" s="12">
        <v>86.45</v>
      </c>
      <c r="AO33" s="12">
        <v>89.3</v>
      </c>
      <c r="AP33" s="12">
        <v>123.65</v>
      </c>
      <c r="AQ33" s="12">
        <v>177.75</v>
      </c>
      <c r="AR33" s="12">
        <v>185.95</v>
      </c>
      <c r="AS33" s="13">
        <v>11972.399999999998</v>
      </c>
      <c r="AT33" s="14"/>
      <c r="AW33" s="15"/>
    </row>
    <row r="34" spans="1:49">
      <c r="A34" s="1" t="s">
        <v>29</v>
      </c>
      <c r="B34" s="12">
        <v>30.55</v>
      </c>
      <c r="C34" s="12">
        <v>46.55</v>
      </c>
      <c r="D34" s="12">
        <v>27.1</v>
      </c>
      <c r="E34" s="12">
        <v>26.9</v>
      </c>
      <c r="F34" s="12">
        <v>141.69999999999999</v>
      </c>
      <c r="G34" s="12">
        <v>32.700000000000003</v>
      </c>
      <c r="H34" s="12">
        <v>78.650000000000006</v>
      </c>
      <c r="I34" s="12">
        <v>134.30000000000001</v>
      </c>
      <c r="J34" s="12">
        <v>147.4</v>
      </c>
      <c r="K34" s="12">
        <v>57.1</v>
      </c>
      <c r="L34" s="12">
        <v>55.9</v>
      </c>
      <c r="M34" s="12">
        <v>52.5</v>
      </c>
      <c r="N34" s="12">
        <v>30.25</v>
      </c>
      <c r="O34" s="12">
        <v>22.4</v>
      </c>
      <c r="P34" s="12">
        <v>28</v>
      </c>
      <c r="Q34" s="12">
        <v>10.6</v>
      </c>
      <c r="R34" s="12">
        <v>11.25</v>
      </c>
      <c r="S34" s="12">
        <v>20.85</v>
      </c>
      <c r="T34" s="12">
        <v>37.049999999999997</v>
      </c>
      <c r="U34" s="12">
        <v>60.15</v>
      </c>
      <c r="V34" s="12">
        <v>49.9</v>
      </c>
      <c r="W34" s="12">
        <v>20.9</v>
      </c>
      <c r="X34" s="12">
        <v>24.3</v>
      </c>
      <c r="Y34" s="12">
        <v>50.6</v>
      </c>
      <c r="Z34" s="12">
        <v>39.5</v>
      </c>
      <c r="AA34" s="12">
        <v>1081.2</v>
      </c>
      <c r="AB34" s="12">
        <v>1238.25</v>
      </c>
      <c r="AC34" s="12">
        <v>1397.75</v>
      </c>
      <c r="AD34" s="12">
        <v>705.55</v>
      </c>
      <c r="AE34" s="12">
        <v>325.8</v>
      </c>
      <c r="AF34" s="12">
        <v>319.95</v>
      </c>
      <c r="AG34" s="12">
        <v>23.55</v>
      </c>
      <c r="AH34" s="12">
        <v>188.95</v>
      </c>
      <c r="AI34" s="12">
        <v>75.75</v>
      </c>
      <c r="AJ34" s="12">
        <v>59.05</v>
      </c>
      <c r="AK34" s="12">
        <v>12.55</v>
      </c>
      <c r="AL34" s="12">
        <v>57.55</v>
      </c>
      <c r="AM34" s="12">
        <v>8.1999999999999993</v>
      </c>
      <c r="AN34" s="12">
        <v>49.85</v>
      </c>
      <c r="AO34" s="12">
        <v>27.95</v>
      </c>
      <c r="AP34" s="12">
        <v>63.7</v>
      </c>
      <c r="AQ34" s="12">
        <v>83.5</v>
      </c>
      <c r="AR34" s="12">
        <v>107.6</v>
      </c>
      <c r="AS34" s="13">
        <v>7063.8000000000011</v>
      </c>
      <c r="AT34" s="14"/>
      <c r="AW34" s="15"/>
    </row>
    <row r="35" spans="1:49">
      <c r="A35" s="1" t="s">
        <v>30</v>
      </c>
      <c r="B35" s="12">
        <v>65.099999999999994</v>
      </c>
      <c r="C35" s="12">
        <v>94.9</v>
      </c>
      <c r="D35" s="12">
        <v>37.35</v>
      </c>
      <c r="E35" s="12">
        <v>38.049999999999997</v>
      </c>
      <c r="F35" s="12">
        <v>114.85</v>
      </c>
      <c r="G35" s="12">
        <v>53.15</v>
      </c>
      <c r="H35" s="12">
        <v>102.2</v>
      </c>
      <c r="I35" s="12">
        <v>114.5</v>
      </c>
      <c r="J35" s="12">
        <v>138.94999999999999</v>
      </c>
      <c r="K35" s="12">
        <v>79.45</v>
      </c>
      <c r="L35" s="12">
        <v>106.9</v>
      </c>
      <c r="M35" s="12">
        <v>76.7</v>
      </c>
      <c r="N35" s="12">
        <v>66.45</v>
      </c>
      <c r="O35" s="12">
        <v>58.15</v>
      </c>
      <c r="P35" s="12">
        <v>33.5</v>
      </c>
      <c r="Q35" s="12">
        <v>25.9</v>
      </c>
      <c r="R35" s="12">
        <v>29.95</v>
      </c>
      <c r="S35" s="12">
        <v>39.15</v>
      </c>
      <c r="T35" s="12">
        <v>47.9</v>
      </c>
      <c r="U35" s="12">
        <v>45.6</v>
      </c>
      <c r="V35" s="12">
        <v>34</v>
      </c>
      <c r="W35" s="12">
        <v>10.65</v>
      </c>
      <c r="X35" s="12">
        <v>13.8</v>
      </c>
      <c r="Y35" s="12">
        <v>50.45</v>
      </c>
      <c r="Z35" s="12">
        <v>82.7</v>
      </c>
      <c r="AA35" s="12">
        <v>1340.4</v>
      </c>
      <c r="AB35" s="12">
        <v>1544.65</v>
      </c>
      <c r="AC35" s="12">
        <v>3509.55</v>
      </c>
      <c r="AD35" s="12">
        <v>1640.85</v>
      </c>
      <c r="AE35" s="12">
        <v>817.2</v>
      </c>
      <c r="AF35" s="12">
        <v>944.65</v>
      </c>
      <c r="AG35" s="12">
        <v>193.1</v>
      </c>
      <c r="AH35" s="12">
        <v>38.049999999999997</v>
      </c>
      <c r="AI35" s="12">
        <v>204.4</v>
      </c>
      <c r="AJ35" s="12">
        <v>155.75</v>
      </c>
      <c r="AK35" s="12">
        <v>18.100000000000001</v>
      </c>
      <c r="AL35" s="12">
        <v>74.349999999999994</v>
      </c>
      <c r="AM35" s="12">
        <v>14.95</v>
      </c>
      <c r="AN35" s="12">
        <v>59.1</v>
      </c>
      <c r="AO35" s="12">
        <v>114.6</v>
      </c>
      <c r="AP35" s="12">
        <v>140.35</v>
      </c>
      <c r="AQ35" s="12">
        <v>56.05</v>
      </c>
      <c r="AR35" s="12">
        <v>181.5</v>
      </c>
      <c r="AS35" s="13">
        <v>12607.900000000001</v>
      </c>
      <c r="AT35" s="14"/>
      <c r="AW35" s="15"/>
    </row>
    <row r="36" spans="1:49">
      <c r="A36" s="1" t="s">
        <v>31</v>
      </c>
      <c r="B36" s="12">
        <v>67.3</v>
      </c>
      <c r="C36" s="12">
        <v>173.45</v>
      </c>
      <c r="D36" s="12">
        <v>68.099999999999994</v>
      </c>
      <c r="E36" s="12">
        <v>72.650000000000006</v>
      </c>
      <c r="F36" s="12">
        <v>176.7</v>
      </c>
      <c r="G36" s="12">
        <v>74.150000000000006</v>
      </c>
      <c r="H36" s="12">
        <v>139.25</v>
      </c>
      <c r="I36" s="12">
        <v>171.15</v>
      </c>
      <c r="J36" s="12">
        <v>208.4</v>
      </c>
      <c r="K36" s="12">
        <v>137.5</v>
      </c>
      <c r="L36" s="12">
        <v>172.75</v>
      </c>
      <c r="M36" s="12">
        <v>121.25</v>
      </c>
      <c r="N36" s="12">
        <v>100.95</v>
      </c>
      <c r="O36" s="12">
        <v>112.45</v>
      </c>
      <c r="P36" s="12">
        <v>63.2</v>
      </c>
      <c r="Q36" s="12">
        <v>70.95</v>
      </c>
      <c r="R36" s="12">
        <v>75.900000000000006</v>
      </c>
      <c r="S36" s="12">
        <v>91</v>
      </c>
      <c r="T36" s="12">
        <v>94.5</v>
      </c>
      <c r="U36" s="12">
        <v>124.8</v>
      </c>
      <c r="V36" s="12">
        <v>88.85</v>
      </c>
      <c r="W36" s="12">
        <v>41.2</v>
      </c>
      <c r="X36" s="12">
        <v>33.65</v>
      </c>
      <c r="Y36" s="12">
        <v>55.65</v>
      </c>
      <c r="Z36" s="12">
        <v>81.599999999999994</v>
      </c>
      <c r="AA36" s="12">
        <v>1105.75</v>
      </c>
      <c r="AB36" s="12">
        <v>1296.45</v>
      </c>
      <c r="AC36" s="12">
        <v>1297</v>
      </c>
      <c r="AD36" s="12">
        <v>728.05</v>
      </c>
      <c r="AE36" s="12">
        <v>291</v>
      </c>
      <c r="AF36" s="12">
        <v>340.35</v>
      </c>
      <c r="AG36" s="12">
        <v>84.45</v>
      </c>
      <c r="AH36" s="12">
        <v>221.25</v>
      </c>
      <c r="AI36" s="12">
        <v>18.45</v>
      </c>
      <c r="AJ36" s="12">
        <v>61.15</v>
      </c>
      <c r="AK36" s="12">
        <v>48</v>
      </c>
      <c r="AL36" s="12">
        <v>159.35</v>
      </c>
      <c r="AM36" s="12">
        <v>65.55</v>
      </c>
      <c r="AN36" s="12">
        <v>101.95</v>
      </c>
      <c r="AO36" s="12">
        <v>79.650000000000006</v>
      </c>
      <c r="AP36" s="12">
        <v>137.15</v>
      </c>
      <c r="AQ36" s="12">
        <v>125</v>
      </c>
      <c r="AR36" s="12">
        <v>272.89999999999998</v>
      </c>
      <c r="AS36" s="13">
        <v>9050.7999999999993</v>
      </c>
      <c r="AT36" s="14"/>
      <c r="AW36" s="15"/>
    </row>
    <row r="37" spans="1:49">
      <c r="A37" s="1" t="s">
        <v>32</v>
      </c>
      <c r="B37" s="12">
        <v>17.3</v>
      </c>
      <c r="C37" s="12">
        <v>23.9</v>
      </c>
      <c r="D37" s="12">
        <v>5.2</v>
      </c>
      <c r="E37" s="12">
        <v>5.0999999999999996</v>
      </c>
      <c r="F37" s="12">
        <v>40.799999999999997</v>
      </c>
      <c r="G37" s="12">
        <v>9.35</v>
      </c>
      <c r="H37" s="12">
        <v>24</v>
      </c>
      <c r="I37" s="12">
        <v>69.900000000000006</v>
      </c>
      <c r="J37" s="12">
        <v>84.8</v>
      </c>
      <c r="K37" s="12">
        <v>13</v>
      </c>
      <c r="L37" s="12">
        <v>17.7</v>
      </c>
      <c r="M37" s="12">
        <v>14.85</v>
      </c>
      <c r="N37" s="12">
        <v>9.25</v>
      </c>
      <c r="O37" s="12">
        <v>12</v>
      </c>
      <c r="P37" s="12">
        <v>6.5</v>
      </c>
      <c r="Q37" s="12">
        <v>7.15</v>
      </c>
      <c r="R37" s="12">
        <v>7.95</v>
      </c>
      <c r="S37" s="12">
        <v>8</v>
      </c>
      <c r="T37" s="12">
        <v>20.100000000000001</v>
      </c>
      <c r="U37" s="12">
        <v>19.75</v>
      </c>
      <c r="V37" s="12">
        <v>17.2</v>
      </c>
      <c r="W37" s="12">
        <v>4.05</v>
      </c>
      <c r="X37" s="12">
        <v>3.4</v>
      </c>
      <c r="Y37" s="12">
        <v>6.45</v>
      </c>
      <c r="Z37" s="12">
        <v>10.75</v>
      </c>
      <c r="AA37" s="12">
        <v>628</v>
      </c>
      <c r="AB37" s="12">
        <v>727.35</v>
      </c>
      <c r="AC37" s="12">
        <v>613.4</v>
      </c>
      <c r="AD37" s="12">
        <v>420.25</v>
      </c>
      <c r="AE37" s="12">
        <v>135.9</v>
      </c>
      <c r="AF37" s="12">
        <v>156.9</v>
      </c>
      <c r="AG37" s="12">
        <v>63.85</v>
      </c>
      <c r="AH37" s="12">
        <v>154.9</v>
      </c>
      <c r="AI37" s="12">
        <v>54.15</v>
      </c>
      <c r="AJ37" s="12">
        <v>6</v>
      </c>
      <c r="AK37" s="12">
        <v>3.2</v>
      </c>
      <c r="AL37" s="12">
        <v>22.75</v>
      </c>
      <c r="AM37" s="12">
        <v>7.45</v>
      </c>
      <c r="AN37" s="12">
        <v>18.25</v>
      </c>
      <c r="AO37" s="12">
        <v>16.75</v>
      </c>
      <c r="AP37" s="12">
        <v>60.4</v>
      </c>
      <c r="AQ37" s="12">
        <v>39.35</v>
      </c>
      <c r="AR37" s="12">
        <v>101.8</v>
      </c>
      <c r="AS37" s="13">
        <v>3689.1000000000004</v>
      </c>
      <c r="AT37" s="14"/>
      <c r="AW37" s="15"/>
    </row>
    <row r="38" spans="1:49">
      <c r="A38" s="1" t="s">
        <v>33</v>
      </c>
      <c r="B38" s="12">
        <v>5.3</v>
      </c>
      <c r="C38" s="12">
        <v>9.15</v>
      </c>
      <c r="D38" s="12">
        <v>5.75</v>
      </c>
      <c r="E38" s="12">
        <v>8.5500000000000007</v>
      </c>
      <c r="F38" s="12">
        <v>59.5</v>
      </c>
      <c r="G38" s="12">
        <v>12.9</v>
      </c>
      <c r="H38" s="12">
        <v>29.85</v>
      </c>
      <c r="I38" s="12">
        <v>71.2</v>
      </c>
      <c r="J38" s="12">
        <v>103.35</v>
      </c>
      <c r="K38" s="12">
        <v>101.05</v>
      </c>
      <c r="L38" s="12">
        <v>58.6</v>
      </c>
      <c r="M38" s="12">
        <v>51.2</v>
      </c>
      <c r="N38" s="12">
        <v>43.6</v>
      </c>
      <c r="O38" s="12">
        <v>68.2</v>
      </c>
      <c r="P38" s="12">
        <v>23.15</v>
      </c>
      <c r="Q38" s="12">
        <v>19.7</v>
      </c>
      <c r="R38" s="12">
        <v>18.2</v>
      </c>
      <c r="S38" s="12">
        <v>31.65</v>
      </c>
      <c r="T38" s="12">
        <v>8</v>
      </c>
      <c r="U38" s="12">
        <v>3.05</v>
      </c>
      <c r="V38" s="12">
        <v>6.1</v>
      </c>
      <c r="W38" s="12">
        <v>1.2</v>
      </c>
      <c r="X38" s="12">
        <v>2.4</v>
      </c>
      <c r="Y38" s="12">
        <v>7.65</v>
      </c>
      <c r="Z38" s="12">
        <v>9.1999999999999993</v>
      </c>
      <c r="AA38" s="12">
        <v>504.6</v>
      </c>
      <c r="AB38" s="12">
        <v>446.85</v>
      </c>
      <c r="AC38" s="12">
        <v>212.15</v>
      </c>
      <c r="AD38" s="12">
        <v>179.75</v>
      </c>
      <c r="AE38" s="12">
        <v>46.8</v>
      </c>
      <c r="AF38" s="12">
        <v>23.7</v>
      </c>
      <c r="AG38" s="12">
        <v>10.7</v>
      </c>
      <c r="AH38" s="12">
        <v>17.399999999999999</v>
      </c>
      <c r="AI38" s="12">
        <v>47.25</v>
      </c>
      <c r="AJ38" s="12">
        <v>3.1</v>
      </c>
      <c r="AK38" s="12">
        <v>4.5</v>
      </c>
      <c r="AL38" s="12">
        <v>149.35</v>
      </c>
      <c r="AM38" s="12">
        <v>0.8</v>
      </c>
      <c r="AN38" s="12">
        <v>3.5</v>
      </c>
      <c r="AO38" s="12">
        <v>3.95</v>
      </c>
      <c r="AP38" s="12">
        <v>5.15</v>
      </c>
      <c r="AQ38" s="12">
        <v>19.100000000000001</v>
      </c>
      <c r="AR38" s="12">
        <v>4.3499999999999996</v>
      </c>
      <c r="AS38" s="13">
        <v>2441.5</v>
      </c>
      <c r="AT38" s="14"/>
      <c r="AW38" s="15"/>
    </row>
    <row r="39" spans="1:49">
      <c r="A39" s="1" t="s">
        <v>34</v>
      </c>
      <c r="B39" s="12">
        <v>25.45</v>
      </c>
      <c r="C39" s="12">
        <v>38.9</v>
      </c>
      <c r="D39" s="12">
        <v>18.55</v>
      </c>
      <c r="E39" s="12">
        <v>17.55</v>
      </c>
      <c r="F39" s="12">
        <v>167.6</v>
      </c>
      <c r="G39" s="12">
        <v>24</v>
      </c>
      <c r="H39" s="12">
        <v>92.55</v>
      </c>
      <c r="I39" s="12">
        <v>243.05</v>
      </c>
      <c r="J39" s="12">
        <v>308.89999999999998</v>
      </c>
      <c r="K39" s="12">
        <v>234.6</v>
      </c>
      <c r="L39" s="12">
        <v>154.30000000000001</v>
      </c>
      <c r="M39" s="12">
        <v>191</v>
      </c>
      <c r="N39" s="12">
        <v>125.95</v>
      </c>
      <c r="O39" s="12">
        <v>275.8</v>
      </c>
      <c r="P39" s="12">
        <v>99.2</v>
      </c>
      <c r="Q39" s="12">
        <v>52.8</v>
      </c>
      <c r="R39" s="12">
        <v>62.2</v>
      </c>
      <c r="S39" s="12">
        <v>92.9</v>
      </c>
      <c r="T39" s="12">
        <v>12.1</v>
      </c>
      <c r="U39" s="12">
        <v>7.6</v>
      </c>
      <c r="V39" s="12">
        <v>7.8</v>
      </c>
      <c r="W39" s="12">
        <v>3.1</v>
      </c>
      <c r="X39" s="12">
        <v>6.65</v>
      </c>
      <c r="Y39" s="12">
        <v>13.9</v>
      </c>
      <c r="Z39" s="12">
        <v>24.1</v>
      </c>
      <c r="AA39" s="12">
        <v>1975.6</v>
      </c>
      <c r="AB39" s="12">
        <v>1551.7</v>
      </c>
      <c r="AC39" s="12">
        <v>754.65</v>
      </c>
      <c r="AD39" s="12">
        <v>544</v>
      </c>
      <c r="AE39" s="12">
        <v>125.15</v>
      </c>
      <c r="AF39" s="12">
        <v>71.8</v>
      </c>
      <c r="AG39" s="12">
        <v>64.25</v>
      </c>
      <c r="AH39" s="12">
        <v>77.400000000000006</v>
      </c>
      <c r="AI39" s="12">
        <v>170.05</v>
      </c>
      <c r="AJ39" s="12">
        <v>27.4</v>
      </c>
      <c r="AK39" s="12">
        <v>166</v>
      </c>
      <c r="AL39" s="12">
        <v>20.350000000000001</v>
      </c>
      <c r="AM39" s="12">
        <v>2.75</v>
      </c>
      <c r="AN39" s="12">
        <v>10.95</v>
      </c>
      <c r="AO39" s="12">
        <v>15.05</v>
      </c>
      <c r="AP39" s="12">
        <v>20.5</v>
      </c>
      <c r="AQ39" s="12">
        <v>136.80000000000001</v>
      </c>
      <c r="AR39" s="12">
        <v>23.5</v>
      </c>
      <c r="AS39" s="13">
        <v>8058.4499999999989</v>
      </c>
      <c r="AT39" s="14"/>
      <c r="AW39" s="15"/>
    </row>
    <row r="40" spans="1:49">
      <c r="A40" s="1" t="s">
        <v>35</v>
      </c>
      <c r="B40" s="12">
        <v>7.7</v>
      </c>
      <c r="C40" s="12">
        <v>9.15</v>
      </c>
      <c r="D40" s="12">
        <v>4.3499999999999996</v>
      </c>
      <c r="E40" s="12">
        <v>2.15</v>
      </c>
      <c r="F40" s="12">
        <v>41.4</v>
      </c>
      <c r="G40" s="12">
        <v>5.15</v>
      </c>
      <c r="H40" s="12">
        <v>47.05</v>
      </c>
      <c r="I40" s="12">
        <v>127.6</v>
      </c>
      <c r="J40" s="12">
        <v>126.4</v>
      </c>
      <c r="K40" s="12">
        <v>8.85</v>
      </c>
      <c r="L40" s="12">
        <v>10.25</v>
      </c>
      <c r="M40" s="12">
        <v>17</v>
      </c>
      <c r="N40" s="12">
        <v>5</v>
      </c>
      <c r="O40" s="12">
        <v>6.7</v>
      </c>
      <c r="P40" s="12">
        <v>10.65</v>
      </c>
      <c r="Q40" s="12">
        <v>4.1500000000000004</v>
      </c>
      <c r="R40" s="12">
        <v>2.35</v>
      </c>
      <c r="S40" s="12">
        <v>5.25</v>
      </c>
      <c r="T40" s="12">
        <v>66.150000000000006</v>
      </c>
      <c r="U40" s="12">
        <v>36.549999999999997</v>
      </c>
      <c r="V40" s="12">
        <v>64.099999999999994</v>
      </c>
      <c r="W40" s="12">
        <v>17</v>
      </c>
      <c r="X40" s="12">
        <v>7.35</v>
      </c>
      <c r="Y40" s="12">
        <v>20.6</v>
      </c>
      <c r="Z40" s="12">
        <v>4.4000000000000004</v>
      </c>
      <c r="AA40" s="12">
        <v>396.45</v>
      </c>
      <c r="AB40" s="12">
        <v>352.85</v>
      </c>
      <c r="AC40" s="12">
        <v>198.45</v>
      </c>
      <c r="AD40" s="12">
        <v>168.45</v>
      </c>
      <c r="AE40" s="12">
        <v>37</v>
      </c>
      <c r="AF40" s="12">
        <v>24.15</v>
      </c>
      <c r="AG40" s="12">
        <v>9.75</v>
      </c>
      <c r="AH40" s="12">
        <v>14.75</v>
      </c>
      <c r="AI40" s="12">
        <v>61.35</v>
      </c>
      <c r="AJ40" s="12">
        <v>8.4</v>
      </c>
      <c r="AK40" s="12">
        <v>1</v>
      </c>
      <c r="AL40" s="12">
        <v>2.4500000000000002</v>
      </c>
      <c r="AM40" s="12">
        <v>4.3</v>
      </c>
      <c r="AN40" s="12">
        <v>62.8</v>
      </c>
      <c r="AO40" s="12">
        <v>5.15</v>
      </c>
      <c r="AP40" s="12">
        <v>7.6</v>
      </c>
      <c r="AQ40" s="12">
        <v>30.6</v>
      </c>
      <c r="AR40" s="12">
        <v>12.1</v>
      </c>
      <c r="AS40" s="13">
        <v>2054.9</v>
      </c>
      <c r="AT40" s="14"/>
      <c r="AW40" s="15"/>
    </row>
    <row r="41" spans="1:49">
      <c r="A41" s="1" t="s">
        <v>36</v>
      </c>
      <c r="B41" s="12">
        <v>45.95</v>
      </c>
      <c r="C41" s="12">
        <v>41.45</v>
      </c>
      <c r="D41" s="12">
        <v>12.95</v>
      </c>
      <c r="E41" s="12">
        <v>15.75</v>
      </c>
      <c r="F41" s="12">
        <v>94.05</v>
      </c>
      <c r="G41" s="12">
        <v>30.35</v>
      </c>
      <c r="H41" s="12">
        <v>191.15</v>
      </c>
      <c r="I41" s="12">
        <v>233.05</v>
      </c>
      <c r="J41" s="12">
        <v>295.2</v>
      </c>
      <c r="K41" s="12">
        <v>46.95</v>
      </c>
      <c r="L41" s="12">
        <v>64.900000000000006</v>
      </c>
      <c r="M41" s="12">
        <v>102.8</v>
      </c>
      <c r="N41" s="12">
        <v>34.25</v>
      </c>
      <c r="O41" s="12">
        <v>23.85</v>
      </c>
      <c r="P41" s="12">
        <v>46.35</v>
      </c>
      <c r="Q41" s="12">
        <v>15.15</v>
      </c>
      <c r="R41" s="12">
        <v>14.55</v>
      </c>
      <c r="S41" s="12">
        <v>39</v>
      </c>
      <c r="T41" s="12">
        <v>361.15</v>
      </c>
      <c r="U41" s="12">
        <v>144.75</v>
      </c>
      <c r="V41" s="12">
        <v>214.25</v>
      </c>
      <c r="W41" s="12">
        <v>35.4</v>
      </c>
      <c r="X41" s="12">
        <v>28.9</v>
      </c>
      <c r="Y41" s="12">
        <v>55.5</v>
      </c>
      <c r="Z41" s="12">
        <v>36.6</v>
      </c>
      <c r="AA41" s="12">
        <v>633.6</v>
      </c>
      <c r="AB41" s="12">
        <v>565.29999999999995</v>
      </c>
      <c r="AC41" s="12">
        <v>470.85</v>
      </c>
      <c r="AD41" s="12">
        <v>466.25</v>
      </c>
      <c r="AE41" s="12">
        <v>116</v>
      </c>
      <c r="AF41" s="12">
        <v>100</v>
      </c>
      <c r="AG41" s="12">
        <v>54.75</v>
      </c>
      <c r="AH41" s="12">
        <v>65.05</v>
      </c>
      <c r="AI41" s="12">
        <v>103.45</v>
      </c>
      <c r="AJ41" s="12">
        <v>19.649999999999999</v>
      </c>
      <c r="AK41" s="12">
        <v>4.6500000000000004</v>
      </c>
      <c r="AL41" s="12">
        <v>11.1</v>
      </c>
      <c r="AM41" s="12">
        <v>68.5</v>
      </c>
      <c r="AN41" s="12">
        <v>16.3</v>
      </c>
      <c r="AO41" s="12">
        <v>16.399999999999999</v>
      </c>
      <c r="AP41" s="12">
        <v>26.25</v>
      </c>
      <c r="AQ41" s="12">
        <v>80.3</v>
      </c>
      <c r="AR41" s="12">
        <v>32.25</v>
      </c>
      <c r="AS41" s="13">
        <v>5074.8999999999996</v>
      </c>
      <c r="AT41" s="14"/>
      <c r="AW41" s="15"/>
    </row>
    <row r="42" spans="1:49">
      <c r="A42" s="1" t="s">
        <v>53</v>
      </c>
      <c r="B42" s="12">
        <v>9.35</v>
      </c>
      <c r="C42" s="12">
        <v>21.95</v>
      </c>
      <c r="D42" s="12">
        <v>7.6</v>
      </c>
      <c r="E42" s="12">
        <v>4.0999999999999996</v>
      </c>
      <c r="F42" s="12">
        <v>38.450000000000003</v>
      </c>
      <c r="G42" s="12">
        <v>4.5</v>
      </c>
      <c r="H42" s="12">
        <v>23.95</v>
      </c>
      <c r="I42" s="12">
        <v>69.55</v>
      </c>
      <c r="J42" s="12">
        <v>70.849999999999994</v>
      </c>
      <c r="K42" s="12">
        <v>11.6</v>
      </c>
      <c r="L42" s="12">
        <v>18.8</v>
      </c>
      <c r="M42" s="12">
        <v>18.8</v>
      </c>
      <c r="N42" s="12">
        <v>9.9</v>
      </c>
      <c r="O42" s="12">
        <v>7.15</v>
      </c>
      <c r="P42" s="12">
        <v>7</v>
      </c>
      <c r="Q42" s="12">
        <v>4.45</v>
      </c>
      <c r="R42" s="12">
        <v>5.7</v>
      </c>
      <c r="S42" s="12">
        <v>6.5</v>
      </c>
      <c r="T42" s="12">
        <v>15.8</v>
      </c>
      <c r="U42" s="12">
        <v>22.25</v>
      </c>
      <c r="V42" s="12">
        <v>17.5</v>
      </c>
      <c r="W42" s="12">
        <v>3.35</v>
      </c>
      <c r="X42" s="12">
        <v>6.75</v>
      </c>
      <c r="Y42" s="12">
        <v>8.1999999999999993</v>
      </c>
      <c r="Z42" s="12">
        <v>7.8</v>
      </c>
      <c r="AA42" s="12">
        <v>510.5</v>
      </c>
      <c r="AB42" s="12">
        <v>603.4</v>
      </c>
      <c r="AC42" s="12">
        <v>421.85</v>
      </c>
      <c r="AD42" s="12">
        <v>337.7</v>
      </c>
      <c r="AE42" s="12">
        <v>87.2</v>
      </c>
      <c r="AF42" s="12">
        <v>94.15</v>
      </c>
      <c r="AG42" s="12">
        <v>37.450000000000003</v>
      </c>
      <c r="AH42" s="12">
        <v>112.6</v>
      </c>
      <c r="AI42" s="12">
        <v>77.25</v>
      </c>
      <c r="AJ42" s="12">
        <v>18</v>
      </c>
      <c r="AK42" s="12">
        <v>4.1500000000000004</v>
      </c>
      <c r="AL42" s="12">
        <v>15.55</v>
      </c>
      <c r="AM42" s="12">
        <v>5.7</v>
      </c>
      <c r="AN42" s="12">
        <v>15.9</v>
      </c>
      <c r="AO42" s="12">
        <v>7.8</v>
      </c>
      <c r="AP42" s="12">
        <v>35.5</v>
      </c>
      <c r="AQ42" s="12">
        <v>24.3</v>
      </c>
      <c r="AR42" s="12">
        <v>57.85</v>
      </c>
      <c r="AS42" s="13">
        <v>2888.7</v>
      </c>
      <c r="AT42" s="14"/>
      <c r="AW42" s="15"/>
    </row>
    <row r="43" spans="1:49">
      <c r="A43" s="1" t="s">
        <v>54</v>
      </c>
      <c r="B43" s="12">
        <v>10.25</v>
      </c>
      <c r="C43" s="12">
        <v>28.55</v>
      </c>
      <c r="D43" s="12">
        <v>4.5999999999999996</v>
      </c>
      <c r="E43" s="12">
        <v>6.95</v>
      </c>
      <c r="F43" s="12">
        <v>34.299999999999997</v>
      </c>
      <c r="G43" s="12">
        <v>8.5500000000000007</v>
      </c>
      <c r="H43" s="12">
        <v>19.350000000000001</v>
      </c>
      <c r="I43" s="12">
        <v>42.55</v>
      </c>
      <c r="J43" s="12">
        <v>65.349999999999994</v>
      </c>
      <c r="K43" s="12">
        <v>12.1</v>
      </c>
      <c r="L43" s="12">
        <v>14.55</v>
      </c>
      <c r="M43" s="12">
        <v>22.25</v>
      </c>
      <c r="N43" s="12">
        <v>13.25</v>
      </c>
      <c r="O43" s="12">
        <v>10.85</v>
      </c>
      <c r="P43" s="12">
        <v>10.6</v>
      </c>
      <c r="Q43" s="12">
        <v>4</v>
      </c>
      <c r="R43" s="12">
        <v>3.95</v>
      </c>
      <c r="S43" s="12">
        <v>11.35</v>
      </c>
      <c r="T43" s="12">
        <v>22.15</v>
      </c>
      <c r="U43" s="12">
        <v>21.9</v>
      </c>
      <c r="V43" s="12">
        <v>17.8</v>
      </c>
      <c r="W43" s="12">
        <v>11.05</v>
      </c>
      <c r="X43" s="12">
        <v>8.35</v>
      </c>
      <c r="Y43" s="12">
        <v>10.4</v>
      </c>
      <c r="Z43" s="12">
        <v>16</v>
      </c>
      <c r="AA43" s="12">
        <v>435.15</v>
      </c>
      <c r="AB43" s="12">
        <v>463.5</v>
      </c>
      <c r="AC43" s="12">
        <v>362.2</v>
      </c>
      <c r="AD43" s="12">
        <v>271.95</v>
      </c>
      <c r="AE43" s="12">
        <v>102.85</v>
      </c>
      <c r="AF43" s="12">
        <v>134.44999999999999</v>
      </c>
      <c r="AG43" s="12">
        <v>66.650000000000006</v>
      </c>
      <c r="AH43" s="12">
        <v>157.6</v>
      </c>
      <c r="AI43" s="12">
        <v>152.44999999999999</v>
      </c>
      <c r="AJ43" s="12">
        <v>60.95</v>
      </c>
      <c r="AK43" s="12">
        <v>4.5</v>
      </c>
      <c r="AL43" s="12">
        <v>18.850000000000001</v>
      </c>
      <c r="AM43" s="12">
        <v>5.2</v>
      </c>
      <c r="AN43" s="12">
        <v>23.05</v>
      </c>
      <c r="AO43" s="12">
        <v>34.049999999999997</v>
      </c>
      <c r="AP43" s="12">
        <v>7.4</v>
      </c>
      <c r="AQ43" s="12">
        <v>41.3</v>
      </c>
      <c r="AR43" s="12">
        <v>68.25</v>
      </c>
      <c r="AS43" s="13">
        <v>2841.35</v>
      </c>
      <c r="AT43" s="14"/>
      <c r="AW43" s="15"/>
    </row>
    <row r="44" spans="1:49">
      <c r="A44" s="1" t="s">
        <v>55</v>
      </c>
      <c r="B44" s="12">
        <v>22.85</v>
      </c>
      <c r="C44" s="12">
        <v>53.5</v>
      </c>
      <c r="D44" s="12">
        <v>49.95</v>
      </c>
      <c r="E44" s="12">
        <v>71.599999999999994</v>
      </c>
      <c r="F44" s="12">
        <v>178.95</v>
      </c>
      <c r="G44" s="12">
        <v>45.8</v>
      </c>
      <c r="H44" s="12">
        <v>94.7</v>
      </c>
      <c r="I44" s="12">
        <v>59.75</v>
      </c>
      <c r="J44" s="12">
        <v>95.1</v>
      </c>
      <c r="K44" s="12">
        <v>25</v>
      </c>
      <c r="L44" s="12">
        <v>39.700000000000003</v>
      </c>
      <c r="M44" s="12">
        <v>40.1</v>
      </c>
      <c r="N44" s="12">
        <v>25.65</v>
      </c>
      <c r="O44" s="12">
        <v>16.899999999999999</v>
      </c>
      <c r="P44" s="12">
        <v>12.8</v>
      </c>
      <c r="Q44" s="12">
        <v>5.9</v>
      </c>
      <c r="R44" s="12">
        <v>15.45</v>
      </c>
      <c r="S44" s="12">
        <v>40.5</v>
      </c>
      <c r="T44" s="12">
        <v>80.349999999999994</v>
      </c>
      <c r="U44" s="12">
        <v>124.2</v>
      </c>
      <c r="V44" s="12">
        <v>146.55000000000001</v>
      </c>
      <c r="W44" s="12">
        <v>72.55</v>
      </c>
      <c r="X44" s="12">
        <v>59.2</v>
      </c>
      <c r="Y44" s="12">
        <v>114</v>
      </c>
      <c r="Z44" s="12">
        <v>54.4</v>
      </c>
      <c r="AA44" s="12">
        <v>486.35</v>
      </c>
      <c r="AB44" s="12">
        <v>476.45</v>
      </c>
      <c r="AC44" s="12">
        <v>1220.95</v>
      </c>
      <c r="AD44" s="12">
        <v>513.70000000000005</v>
      </c>
      <c r="AE44" s="12">
        <v>196.05</v>
      </c>
      <c r="AF44" s="12">
        <v>184.65</v>
      </c>
      <c r="AG44" s="12">
        <v>91.2</v>
      </c>
      <c r="AH44" s="12">
        <v>71.599999999999994</v>
      </c>
      <c r="AI44" s="12">
        <v>138.65</v>
      </c>
      <c r="AJ44" s="12">
        <v>48.3</v>
      </c>
      <c r="AK44" s="12">
        <v>16</v>
      </c>
      <c r="AL44" s="12">
        <v>122.85</v>
      </c>
      <c r="AM44" s="12">
        <v>32.549999999999997</v>
      </c>
      <c r="AN44" s="12">
        <v>82.85</v>
      </c>
      <c r="AO44" s="12">
        <v>26</v>
      </c>
      <c r="AP44" s="12">
        <v>45.95</v>
      </c>
      <c r="AQ44" s="12">
        <v>24.85</v>
      </c>
      <c r="AR44" s="12">
        <v>247.2</v>
      </c>
      <c r="AS44" s="13">
        <v>5571.6</v>
      </c>
      <c r="AT44" s="14"/>
      <c r="AW44" s="15"/>
    </row>
    <row r="45" spans="1:49">
      <c r="A45" s="1" t="s">
        <v>56</v>
      </c>
      <c r="B45" s="12">
        <v>25.6</v>
      </c>
      <c r="C45" s="12">
        <v>58.55</v>
      </c>
      <c r="D45" s="12">
        <v>24.15</v>
      </c>
      <c r="E45" s="12">
        <v>29.75</v>
      </c>
      <c r="F45" s="12">
        <v>180.05</v>
      </c>
      <c r="G45" s="12">
        <v>24.9</v>
      </c>
      <c r="H45" s="12">
        <v>44.5</v>
      </c>
      <c r="I45" s="12">
        <v>100.95</v>
      </c>
      <c r="J45" s="12">
        <v>117.25</v>
      </c>
      <c r="K45" s="12">
        <v>25.65</v>
      </c>
      <c r="L45" s="12">
        <v>25.75</v>
      </c>
      <c r="M45" s="12">
        <v>27.8</v>
      </c>
      <c r="N45" s="12">
        <v>20.85</v>
      </c>
      <c r="O45" s="12">
        <v>11.3</v>
      </c>
      <c r="P45" s="12">
        <v>9.9499999999999993</v>
      </c>
      <c r="Q45" s="12">
        <v>6.15</v>
      </c>
      <c r="R45" s="12">
        <v>6.95</v>
      </c>
      <c r="S45" s="12">
        <v>6.4</v>
      </c>
      <c r="T45" s="12">
        <v>23.75</v>
      </c>
      <c r="U45" s="12">
        <v>21.35</v>
      </c>
      <c r="V45" s="12">
        <v>27.4</v>
      </c>
      <c r="W45" s="12">
        <v>10.9</v>
      </c>
      <c r="X45" s="12">
        <v>11</v>
      </c>
      <c r="Y45" s="12">
        <v>23.05</v>
      </c>
      <c r="Z45" s="12">
        <v>24</v>
      </c>
      <c r="AA45" s="12">
        <v>820.65</v>
      </c>
      <c r="AB45" s="12">
        <v>941</v>
      </c>
      <c r="AC45" s="12">
        <v>627.54999999999995</v>
      </c>
      <c r="AD45" s="12">
        <v>391.45</v>
      </c>
      <c r="AE45" s="12">
        <v>186.45</v>
      </c>
      <c r="AF45" s="12">
        <v>197.05</v>
      </c>
      <c r="AG45" s="12">
        <v>109.4</v>
      </c>
      <c r="AH45" s="12">
        <v>200.9</v>
      </c>
      <c r="AI45" s="12">
        <v>288.3</v>
      </c>
      <c r="AJ45" s="12">
        <v>115.35</v>
      </c>
      <c r="AK45" s="12">
        <v>6</v>
      </c>
      <c r="AL45" s="12">
        <v>22.85</v>
      </c>
      <c r="AM45" s="12">
        <v>14.8</v>
      </c>
      <c r="AN45" s="12">
        <v>26.15</v>
      </c>
      <c r="AO45" s="12">
        <v>59.65</v>
      </c>
      <c r="AP45" s="12">
        <v>65.349999999999994</v>
      </c>
      <c r="AQ45" s="12">
        <v>218.25</v>
      </c>
      <c r="AR45" s="12">
        <v>15.9</v>
      </c>
      <c r="AS45" s="13">
        <v>5194.9999999999991</v>
      </c>
      <c r="AT45" s="14"/>
      <c r="AW45" s="15"/>
    </row>
    <row r="46" spans="1:49">
      <c r="A46" s="11" t="s">
        <v>49</v>
      </c>
      <c r="B46" s="14">
        <v>3453.4500000000003</v>
      </c>
      <c r="C46" s="14">
        <v>7170.8499999999985</v>
      </c>
      <c r="D46" s="14">
        <v>4314.6000000000013</v>
      </c>
      <c r="E46" s="14">
        <v>3903.7000000000012</v>
      </c>
      <c r="F46" s="14">
        <v>12092</v>
      </c>
      <c r="G46" s="14">
        <v>4370.0499999999984</v>
      </c>
      <c r="H46" s="14">
        <v>8142.9000000000015</v>
      </c>
      <c r="I46" s="14">
        <v>10155.6</v>
      </c>
      <c r="J46" s="14">
        <v>12444.800000000001</v>
      </c>
      <c r="K46" s="14">
        <v>5821.75</v>
      </c>
      <c r="L46" s="14">
        <v>7277.4999999999982</v>
      </c>
      <c r="M46" s="14">
        <v>6021.300000000002</v>
      </c>
      <c r="N46" s="14">
        <v>5190.5999999999976</v>
      </c>
      <c r="O46" s="14">
        <v>5409.55</v>
      </c>
      <c r="P46" s="14">
        <v>4687.4500000000007</v>
      </c>
      <c r="Q46" s="14">
        <v>3122.5000000000009</v>
      </c>
      <c r="R46" s="14">
        <v>3905.7499999999986</v>
      </c>
      <c r="S46" s="14">
        <v>7263.5499999999993</v>
      </c>
      <c r="T46" s="14">
        <v>5433.7499999999991</v>
      </c>
      <c r="U46" s="14">
        <v>6352.6500000000015</v>
      </c>
      <c r="V46" s="14">
        <v>6181.05</v>
      </c>
      <c r="W46" s="14">
        <v>3454.0500000000006</v>
      </c>
      <c r="X46" s="14">
        <v>2887.8500000000008</v>
      </c>
      <c r="Y46" s="14">
        <v>5012.5999999999995</v>
      </c>
      <c r="Z46" s="14">
        <v>5495.5</v>
      </c>
      <c r="AA46" s="14">
        <v>33292.050000000003</v>
      </c>
      <c r="AB46" s="14">
        <v>32495.5</v>
      </c>
      <c r="AC46" s="14">
        <v>29012.300000000003</v>
      </c>
      <c r="AD46" s="14">
        <v>20937.849999999999</v>
      </c>
      <c r="AE46" s="14">
        <v>10737.6</v>
      </c>
      <c r="AF46" s="14">
        <v>12519.55</v>
      </c>
      <c r="AG46" s="14">
        <v>7468.2999999999993</v>
      </c>
      <c r="AH46" s="14">
        <v>13384.449999999999</v>
      </c>
      <c r="AI46" s="14">
        <v>8964.5499999999993</v>
      </c>
      <c r="AJ46" s="14">
        <v>3685.1</v>
      </c>
      <c r="AK46" s="14">
        <v>2471.4499999999998</v>
      </c>
      <c r="AL46" s="14">
        <v>8112.7000000000025</v>
      </c>
      <c r="AM46" s="14">
        <v>2131.8999999999996</v>
      </c>
      <c r="AN46" s="14">
        <v>4925.9000000000005</v>
      </c>
      <c r="AO46" s="14">
        <v>2896.9000000000005</v>
      </c>
      <c r="AP46" s="14">
        <v>2774.0999999999995</v>
      </c>
      <c r="AQ46" s="14">
        <v>5912.5000000000027</v>
      </c>
      <c r="AR46" s="14">
        <v>5256.7</v>
      </c>
      <c r="AS46" s="14">
        <v>356544.75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40452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7.6</v>
      </c>
      <c r="C3" s="12">
        <v>69.400000000000006</v>
      </c>
      <c r="D3" s="12">
        <v>74.400000000000006</v>
      </c>
      <c r="E3" s="12">
        <v>37.6</v>
      </c>
      <c r="F3" s="12">
        <v>248</v>
      </c>
      <c r="G3" s="12">
        <v>66.599999999999994</v>
      </c>
      <c r="H3" s="12">
        <v>72.2</v>
      </c>
      <c r="I3" s="12">
        <v>42.8</v>
      </c>
      <c r="J3" s="12">
        <v>64.400000000000006</v>
      </c>
      <c r="K3" s="12">
        <v>21.4</v>
      </c>
      <c r="L3" s="12">
        <v>77.599999999999994</v>
      </c>
      <c r="M3" s="12">
        <v>52</v>
      </c>
      <c r="N3" s="12">
        <v>21</v>
      </c>
      <c r="O3" s="12">
        <v>25.6</v>
      </c>
      <c r="P3" s="12">
        <v>22.4</v>
      </c>
      <c r="Q3" s="12">
        <v>17.2</v>
      </c>
      <c r="R3" s="12">
        <v>10</v>
      </c>
      <c r="S3" s="12">
        <v>21.8</v>
      </c>
      <c r="T3" s="12">
        <v>14.8</v>
      </c>
      <c r="U3" s="12">
        <v>6.2</v>
      </c>
      <c r="V3" s="12">
        <v>10.8</v>
      </c>
      <c r="W3" s="12">
        <v>3.4</v>
      </c>
      <c r="X3" s="12">
        <v>4.2</v>
      </c>
      <c r="Y3" s="12">
        <v>11.6</v>
      </c>
      <c r="Z3" s="12">
        <v>18</v>
      </c>
      <c r="AA3" s="12">
        <v>112.6</v>
      </c>
      <c r="AB3" s="12">
        <v>79.8</v>
      </c>
      <c r="AC3" s="12">
        <v>246.6</v>
      </c>
      <c r="AD3" s="12">
        <v>112</v>
      </c>
      <c r="AE3" s="12">
        <v>78.400000000000006</v>
      </c>
      <c r="AF3" s="12">
        <v>95</v>
      </c>
      <c r="AG3" s="12">
        <v>16.399999999999999</v>
      </c>
      <c r="AH3" s="12">
        <v>41.4</v>
      </c>
      <c r="AI3" s="12">
        <v>25</v>
      </c>
      <c r="AJ3" s="12">
        <v>6.6</v>
      </c>
      <c r="AK3" s="12">
        <v>3.4</v>
      </c>
      <c r="AL3" s="12">
        <v>6.8</v>
      </c>
      <c r="AM3" s="12">
        <v>3.8</v>
      </c>
      <c r="AN3" s="12">
        <v>31.2</v>
      </c>
      <c r="AO3" s="12">
        <v>9.6</v>
      </c>
      <c r="AP3" s="12">
        <v>8</v>
      </c>
      <c r="AQ3" s="12">
        <v>20</v>
      </c>
      <c r="AR3" s="12">
        <v>14.2</v>
      </c>
      <c r="AS3" s="13">
        <v>1931.8</v>
      </c>
      <c r="AT3" s="14"/>
      <c r="AV3" s="9" t="s">
        <v>38</v>
      </c>
      <c r="AW3" s="12">
        <f>SUM(B3:Z27,AK3:AN27,B38:Z41,AK38:AN41)</f>
        <v>40064.399999999994</v>
      </c>
      <c r="AY3" s="9" t="s">
        <v>39</v>
      </c>
      <c r="AZ3" s="15">
        <f>SUM(AW12:AW18,AX12:BC12)</f>
        <v>109201</v>
      </c>
      <c r="BA3" s="16">
        <f>AZ3/BD$19</f>
        <v>0.60829908432886604</v>
      </c>
    </row>
    <row r="4" spans="1:56">
      <c r="A4" s="1" t="s">
        <v>3</v>
      </c>
      <c r="B4" s="12">
        <v>69.2</v>
      </c>
      <c r="C4" s="12">
        <v>11</v>
      </c>
      <c r="D4" s="12">
        <v>78</v>
      </c>
      <c r="E4" s="12">
        <v>52.4</v>
      </c>
      <c r="F4" s="12">
        <v>577</v>
      </c>
      <c r="G4" s="12">
        <v>95.6</v>
      </c>
      <c r="H4" s="12">
        <v>118.2</v>
      </c>
      <c r="I4" s="12">
        <v>71.2</v>
      </c>
      <c r="J4" s="12">
        <v>141</v>
      </c>
      <c r="K4" s="12">
        <v>30.8</v>
      </c>
      <c r="L4" s="12">
        <v>103</v>
      </c>
      <c r="M4" s="12">
        <v>124.2</v>
      </c>
      <c r="N4" s="12">
        <v>34</v>
      </c>
      <c r="O4" s="12">
        <v>45</v>
      </c>
      <c r="P4" s="12">
        <v>45.2</v>
      </c>
      <c r="Q4" s="12">
        <v>18.8</v>
      </c>
      <c r="R4" s="12">
        <v>15.8</v>
      </c>
      <c r="S4" s="12">
        <v>37</v>
      </c>
      <c r="T4" s="12">
        <v>21.8</v>
      </c>
      <c r="U4" s="12">
        <v>13.2</v>
      </c>
      <c r="V4" s="12">
        <v>23.6</v>
      </c>
      <c r="W4" s="12">
        <v>5.2</v>
      </c>
      <c r="X4" s="12">
        <v>6.2</v>
      </c>
      <c r="Y4" s="12">
        <v>20.399999999999999</v>
      </c>
      <c r="Z4" s="12">
        <v>24.2</v>
      </c>
      <c r="AA4" s="12">
        <v>278.2</v>
      </c>
      <c r="AB4" s="12">
        <v>208.6</v>
      </c>
      <c r="AC4" s="12">
        <v>581.20000000000005</v>
      </c>
      <c r="AD4" s="12">
        <v>207.8</v>
      </c>
      <c r="AE4" s="12">
        <v>83.4</v>
      </c>
      <c r="AF4" s="12">
        <v>112.8</v>
      </c>
      <c r="AG4" s="12">
        <v>33.6</v>
      </c>
      <c r="AH4" s="12">
        <v>50</v>
      </c>
      <c r="AI4" s="12">
        <v>47.6</v>
      </c>
      <c r="AJ4" s="12">
        <v>22.2</v>
      </c>
      <c r="AK4" s="12">
        <v>9</v>
      </c>
      <c r="AL4" s="12">
        <v>17</v>
      </c>
      <c r="AM4" s="12">
        <v>4.4000000000000004</v>
      </c>
      <c r="AN4" s="12">
        <v>37.200000000000003</v>
      </c>
      <c r="AO4" s="12">
        <v>13</v>
      </c>
      <c r="AP4" s="12">
        <v>18.2</v>
      </c>
      <c r="AQ4" s="12">
        <v>35</v>
      </c>
      <c r="AR4" s="12">
        <v>27.6</v>
      </c>
      <c r="AS4" s="13">
        <v>3568.7999999999997</v>
      </c>
      <c r="AT4" s="14"/>
      <c r="AV4" s="9" t="s">
        <v>40</v>
      </c>
      <c r="AW4" s="12">
        <f>SUM(AA28:AJ37, AA42:AJ45, AO28:AR37, AO42:AR45)</f>
        <v>54539.6</v>
      </c>
      <c r="AY4" s="9" t="s">
        <v>41</v>
      </c>
      <c r="AZ4" s="15">
        <f>SUM(AX13:BB18)</f>
        <v>65332.2</v>
      </c>
      <c r="BA4" s="16">
        <f>AZ4/BD$19</f>
        <v>0.36392997717228176</v>
      </c>
    </row>
    <row r="5" spans="1:56">
      <c r="A5" s="1" t="s">
        <v>4</v>
      </c>
      <c r="B5" s="12">
        <v>75.2</v>
      </c>
      <c r="C5" s="12">
        <v>62.6</v>
      </c>
      <c r="D5" s="12">
        <v>8.8000000000000007</v>
      </c>
      <c r="E5" s="12">
        <v>42.4</v>
      </c>
      <c r="F5" s="12">
        <v>567</v>
      </c>
      <c r="G5" s="12">
        <v>72</v>
      </c>
      <c r="H5" s="12">
        <v>73.8</v>
      </c>
      <c r="I5" s="12">
        <v>53.2</v>
      </c>
      <c r="J5" s="12">
        <v>93.4</v>
      </c>
      <c r="K5" s="12">
        <v>34.6</v>
      </c>
      <c r="L5" s="12">
        <v>44.6</v>
      </c>
      <c r="M5" s="12">
        <v>49.8</v>
      </c>
      <c r="N5" s="12">
        <v>17.8</v>
      </c>
      <c r="O5" s="12">
        <v>16.8</v>
      </c>
      <c r="P5" s="12">
        <v>9.4</v>
      </c>
      <c r="Q5" s="12">
        <v>5.6</v>
      </c>
      <c r="R5" s="12">
        <v>7.2</v>
      </c>
      <c r="S5" s="12">
        <v>23.4</v>
      </c>
      <c r="T5" s="12">
        <v>11</v>
      </c>
      <c r="U5" s="12">
        <v>6.4</v>
      </c>
      <c r="V5" s="12">
        <v>11</v>
      </c>
      <c r="W5" s="12">
        <v>7.4</v>
      </c>
      <c r="X5" s="12">
        <v>4.2</v>
      </c>
      <c r="Y5" s="12">
        <v>30.4</v>
      </c>
      <c r="Z5" s="12">
        <v>8.6</v>
      </c>
      <c r="AA5" s="12">
        <v>181.8</v>
      </c>
      <c r="AB5" s="12">
        <v>121.4</v>
      </c>
      <c r="AC5" s="12">
        <v>329.4</v>
      </c>
      <c r="AD5" s="12">
        <v>157.80000000000001</v>
      </c>
      <c r="AE5" s="12">
        <v>50.6</v>
      </c>
      <c r="AF5" s="12">
        <v>40.6</v>
      </c>
      <c r="AG5" s="12">
        <v>15.2</v>
      </c>
      <c r="AH5" s="12">
        <v>23.2</v>
      </c>
      <c r="AI5" s="12">
        <v>21.4</v>
      </c>
      <c r="AJ5" s="12">
        <v>3.6</v>
      </c>
      <c r="AK5" s="12">
        <v>3</v>
      </c>
      <c r="AL5" s="12">
        <v>13.4</v>
      </c>
      <c r="AM5" s="12">
        <v>1.2</v>
      </c>
      <c r="AN5" s="12">
        <v>7.2</v>
      </c>
      <c r="AO5" s="12">
        <v>3.6</v>
      </c>
      <c r="AP5" s="12">
        <v>1.8</v>
      </c>
      <c r="AQ5" s="12">
        <v>34.4</v>
      </c>
      <c r="AR5" s="12">
        <v>12.8</v>
      </c>
      <c r="AS5" s="13">
        <v>2359</v>
      </c>
      <c r="AT5" s="14"/>
      <c r="AV5" s="9" t="s">
        <v>42</v>
      </c>
      <c r="AW5" s="12">
        <f>SUM(AA3:AJ27,B28:Z37,AA38:AJ41,AK28:AN37, B42:Z45, AK42:AN45, AO3:AR27, AO38:AR41)</f>
        <v>84914.600000000166</v>
      </c>
    </row>
    <row r="6" spans="1:56">
      <c r="A6" s="1" t="s">
        <v>5</v>
      </c>
      <c r="B6" s="12">
        <v>37.200000000000003</v>
      </c>
      <c r="C6" s="12">
        <v>54.8</v>
      </c>
      <c r="D6" s="12">
        <v>44.2</v>
      </c>
      <c r="E6" s="12">
        <v>6</v>
      </c>
      <c r="F6" s="12">
        <v>215.6</v>
      </c>
      <c r="G6" s="12">
        <v>49</v>
      </c>
      <c r="H6" s="12">
        <v>51.8</v>
      </c>
      <c r="I6" s="12">
        <v>64</v>
      </c>
      <c r="J6" s="12">
        <v>97.8</v>
      </c>
      <c r="K6" s="12">
        <v>32.6</v>
      </c>
      <c r="L6" s="12">
        <v>61</v>
      </c>
      <c r="M6" s="12">
        <v>54.6</v>
      </c>
      <c r="N6" s="12">
        <v>22.8</v>
      </c>
      <c r="O6" s="12">
        <v>16.399999999999999</v>
      </c>
      <c r="P6" s="12">
        <v>11.6</v>
      </c>
      <c r="Q6" s="12">
        <v>5.8</v>
      </c>
      <c r="R6" s="12">
        <v>6.6</v>
      </c>
      <c r="S6" s="12">
        <v>23.8</v>
      </c>
      <c r="T6" s="12">
        <v>10.6</v>
      </c>
      <c r="U6" s="12">
        <v>8.6</v>
      </c>
      <c r="V6" s="12">
        <v>14.6</v>
      </c>
      <c r="W6" s="12">
        <v>6.8</v>
      </c>
      <c r="X6" s="12">
        <v>6.2</v>
      </c>
      <c r="Y6" s="12">
        <v>14.6</v>
      </c>
      <c r="Z6" s="12">
        <v>10.8</v>
      </c>
      <c r="AA6" s="12">
        <v>266.8</v>
      </c>
      <c r="AB6" s="12">
        <v>176.6</v>
      </c>
      <c r="AC6" s="12">
        <v>379.8</v>
      </c>
      <c r="AD6" s="12">
        <v>258</v>
      </c>
      <c r="AE6" s="12">
        <v>117.2</v>
      </c>
      <c r="AF6" s="12">
        <v>96</v>
      </c>
      <c r="AG6" s="12">
        <v>21.2</v>
      </c>
      <c r="AH6" s="12">
        <v>18.2</v>
      </c>
      <c r="AI6" s="12">
        <v>20.399999999999999</v>
      </c>
      <c r="AJ6" s="12">
        <v>6</v>
      </c>
      <c r="AK6" s="12">
        <v>4</v>
      </c>
      <c r="AL6" s="12">
        <v>8.4</v>
      </c>
      <c r="AM6" s="12">
        <v>2</v>
      </c>
      <c r="AN6" s="12">
        <v>9.6</v>
      </c>
      <c r="AO6" s="12">
        <v>4.5999999999999996</v>
      </c>
      <c r="AP6" s="12">
        <v>4.8</v>
      </c>
      <c r="AQ6" s="12">
        <v>63</v>
      </c>
      <c r="AR6" s="12">
        <v>13.2</v>
      </c>
      <c r="AS6" s="13">
        <v>2397.5999999999995</v>
      </c>
      <c r="AT6" s="14"/>
      <c r="AW6" s="12"/>
    </row>
    <row r="7" spans="1:56">
      <c r="A7" s="1" t="s">
        <v>6</v>
      </c>
      <c r="B7" s="12">
        <v>247.2</v>
      </c>
      <c r="C7" s="12">
        <v>576.20000000000005</v>
      </c>
      <c r="D7" s="12">
        <v>574.4</v>
      </c>
      <c r="E7" s="12">
        <v>235.8</v>
      </c>
      <c r="F7" s="12">
        <v>22.4</v>
      </c>
      <c r="G7" s="12">
        <v>247.2</v>
      </c>
      <c r="H7" s="12">
        <v>381.2</v>
      </c>
      <c r="I7" s="12">
        <v>253.8</v>
      </c>
      <c r="J7" s="12">
        <v>343.6</v>
      </c>
      <c r="K7" s="12">
        <v>135.4</v>
      </c>
      <c r="L7" s="12">
        <v>237.4</v>
      </c>
      <c r="M7" s="12">
        <v>187.8</v>
      </c>
      <c r="N7" s="12">
        <v>125.2</v>
      </c>
      <c r="O7" s="12">
        <v>152.80000000000001</v>
      </c>
      <c r="P7" s="12">
        <v>101</v>
      </c>
      <c r="Q7" s="12">
        <v>59.6</v>
      </c>
      <c r="R7" s="12">
        <v>122.4</v>
      </c>
      <c r="S7" s="12">
        <v>354.8</v>
      </c>
      <c r="T7" s="12">
        <v>91.6</v>
      </c>
      <c r="U7" s="12">
        <v>113</v>
      </c>
      <c r="V7" s="12">
        <v>188.2</v>
      </c>
      <c r="W7" s="12">
        <v>148.6</v>
      </c>
      <c r="X7" s="12">
        <v>98</v>
      </c>
      <c r="Y7" s="12">
        <v>55</v>
      </c>
      <c r="Z7" s="12">
        <v>69.400000000000006</v>
      </c>
      <c r="AA7" s="12">
        <v>757</v>
      </c>
      <c r="AB7" s="12">
        <v>480.8</v>
      </c>
      <c r="AC7" s="12">
        <v>1466.4</v>
      </c>
      <c r="AD7" s="12">
        <v>864.6</v>
      </c>
      <c r="AE7" s="12">
        <v>356.4</v>
      </c>
      <c r="AF7" s="12">
        <v>289</v>
      </c>
      <c r="AG7" s="12">
        <v>132.6</v>
      </c>
      <c r="AH7" s="12">
        <v>76.400000000000006</v>
      </c>
      <c r="AI7" s="12">
        <v>186</v>
      </c>
      <c r="AJ7" s="12">
        <v>18.399999999999999</v>
      </c>
      <c r="AK7" s="12">
        <v>45</v>
      </c>
      <c r="AL7" s="12">
        <v>173.8</v>
      </c>
      <c r="AM7" s="12">
        <v>22.6</v>
      </c>
      <c r="AN7" s="12">
        <v>54.8</v>
      </c>
      <c r="AO7" s="12">
        <v>24.4</v>
      </c>
      <c r="AP7" s="12">
        <v>31.2</v>
      </c>
      <c r="AQ7" s="12">
        <v>126.2</v>
      </c>
      <c r="AR7" s="12">
        <v>155.80000000000001</v>
      </c>
      <c r="AS7" s="13">
        <v>10383.4</v>
      </c>
      <c r="AT7" s="14"/>
      <c r="AW7" s="12"/>
    </row>
    <row r="8" spans="1:56">
      <c r="A8" s="1" t="s">
        <v>7</v>
      </c>
      <c r="B8" s="12">
        <v>66.8</v>
      </c>
      <c r="C8" s="12">
        <v>84.8</v>
      </c>
      <c r="D8" s="12">
        <v>61.6</v>
      </c>
      <c r="E8" s="12">
        <v>42.8</v>
      </c>
      <c r="F8" s="12">
        <v>214.4</v>
      </c>
      <c r="G8" s="12">
        <v>11.4</v>
      </c>
      <c r="H8" s="12">
        <v>77.599999999999994</v>
      </c>
      <c r="I8" s="12">
        <v>95</v>
      </c>
      <c r="J8" s="12">
        <v>110</v>
      </c>
      <c r="K8" s="12">
        <v>38.6</v>
      </c>
      <c r="L8" s="12">
        <v>85.2</v>
      </c>
      <c r="M8" s="12">
        <v>74.599999999999994</v>
      </c>
      <c r="N8" s="12">
        <v>27.6</v>
      </c>
      <c r="O8" s="12">
        <v>38.200000000000003</v>
      </c>
      <c r="P8" s="12">
        <v>21.4</v>
      </c>
      <c r="Q8" s="12">
        <v>10.199999999999999</v>
      </c>
      <c r="R8" s="12">
        <v>9.4</v>
      </c>
      <c r="S8" s="12">
        <v>28.4</v>
      </c>
      <c r="T8" s="12">
        <v>15.4</v>
      </c>
      <c r="U8" s="12">
        <v>13.4</v>
      </c>
      <c r="V8" s="12">
        <v>16.2</v>
      </c>
      <c r="W8" s="12">
        <v>10.199999999999999</v>
      </c>
      <c r="X8" s="12">
        <v>5.8</v>
      </c>
      <c r="Y8" s="12">
        <v>11</v>
      </c>
      <c r="Z8" s="12">
        <v>30</v>
      </c>
      <c r="AA8" s="12">
        <v>176.6</v>
      </c>
      <c r="AB8" s="12">
        <v>128.80000000000001</v>
      </c>
      <c r="AC8" s="12">
        <v>336.6</v>
      </c>
      <c r="AD8" s="12">
        <v>251.6</v>
      </c>
      <c r="AE8" s="12">
        <v>160.6</v>
      </c>
      <c r="AF8" s="12">
        <v>111.2</v>
      </c>
      <c r="AG8" s="12">
        <v>24</v>
      </c>
      <c r="AH8" s="12">
        <v>20.6</v>
      </c>
      <c r="AI8" s="12">
        <v>17.8</v>
      </c>
      <c r="AJ8" s="12">
        <v>5.6</v>
      </c>
      <c r="AK8" s="12">
        <v>7.2</v>
      </c>
      <c r="AL8" s="12">
        <v>16.399999999999999</v>
      </c>
      <c r="AM8" s="12">
        <v>2.8</v>
      </c>
      <c r="AN8" s="12">
        <v>19.8</v>
      </c>
      <c r="AO8" s="12">
        <v>2.4</v>
      </c>
      <c r="AP8" s="12">
        <v>2.8</v>
      </c>
      <c r="AQ8" s="12">
        <v>28.8</v>
      </c>
      <c r="AR8" s="12">
        <v>14.8</v>
      </c>
      <c r="AS8" s="13">
        <v>2528.400000000001</v>
      </c>
      <c r="AT8" s="14"/>
      <c r="AW8" s="15"/>
    </row>
    <row r="9" spans="1:56">
      <c r="A9" s="1" t="s">
        <v>8</v>
      </c>
      <c r="B9" s="12">
        <v>81.400000000000006</v>
      </c>
      <c r="C9" s="12">
        <v>108.2</v>
      </c>
      <c r="D9" s="12">
        <v>70.8</v>
      </c>
      <c r="E9" s="12">
        <v>47.8</v>
      </c>
      <c r="F9" s="12">
        <v>357.2</v>
      </c>
      <c r="G9" s="12">
        <v>86.2</v>
      </c>
      <c r="H9" s="12">
        <v>12.8</v>
      </c>
      <c r="I9" s="12">
        <v>61</v>
      </c>
      <c r="J9" s="12">
        <v>106.2</v>
      </c>
      <c r="K9" s="12">
        <v>35.6</v>
      </c>
      <c r="L9" s="12">
        <v>101.2</v>
      </c>
      <c r="M9" s="12">
        <v>122.2</v>
      </c>
      <c r="N9" s="12">
        <v>39.4</v>
      </c>
      <c r="O9" s="12">
        <v>55</v>
      </c>
      <c r="P9" s="12">
        <v>49.8</v>
      </c>
      <c r="Q9" s="12">
        <v>24.8</v>
      </c>
      <c r="R9" s="12">
        <v>21.4</v>
      </c>
      <c r="S9" s="12">
        <v>37.799999999999997</v>
      </c>
      <c r="T9" s="12">
        <v>53.2</v>
      </c>
      <c r="U9" s="12">
        <v>27.6</v>
      </c>
      <c r="V9" s="12">
        <v>45</v>
      </c>
      <c r="W9" s="12">
        <v>19.8</v>
      </c>
      <c r="X9" s="12">
        <v>18</v>
      </c>
      <c r="Y9" s="12">
        <v>40.200000000000003</v>
      </c>
      <c r="Z9" s="12">
        <v>49.8</v>
      </c>
      <c r="AA9" s="12">
        <v>329.6</v>
      </c>
      <c r="AB9" s="12">
        <v>262.8</v>
      </c>
      <c r="AC9" s="12">
        <v>644.20000000000005</v>
      </c>
      <c r="AD9" s="12">
        <v>416.2</v>
      </c>
      <c r="AE9" s="12">
        <v>250.8</v>
      </c>
      <c r="AF9" s="12">
        <v>171.4</v>
      </c>
      <c r="AG9" s="12">
        <v>39.6</v>
      </c>
      <c r="AH9" s="12">
        <v>38.799999999999997</v>
      </c>
      <c r="AI9" s="12">
        <v>34.200000000000003</v>
      </c>
      <c r="AJ9" s="12">
        <v>7.6</v>
      </c>
      <c r="AK9" s="12">
        <v>9.8000000000000007</v>
      </c>
      <c r="AL9" s="12">
        <v>23.2</v>
      </c>
      <c r="AM9" s="12">
        <v>6.6</v>
      </c>
      <c r="AN9" s="12">
        <v>70</v>
      </c>
      <c r="AO9" s="12">
        <v>6.2</v>
      </c>
      <c r="AP9" s="12">
        <v>9.6</v>
      </c>
      <c r="AQ9" s="12">
        <v>59</v>
      </c>
      <c r="AR9" s="12">
        <v>21</v>
      </c>
      <c r="AS9" s="13">
        <v>4072.9999999999995</v>
      </c>
      <c r="AT9" s="14"/>
      <c r="AW9" s="15"/>
    </row>
    <row r="10" spans="1:56">
      <c r="A10" s="1">
        <v>19</v>
      </c>
      <c r="B10" s="12">
        <v>50.4</v>
      </c>
      <c r="C10" s="12">
        <v>72.2</v>
      </c>
      <c r="D10" s="12">
        <v>50.6</v>
      </c>
      <c r="E10" s="12">
        <v>67.8</v>
      </c>
      <c r="F10" s="12">
        <v>225</v>
      </c>
      <c r="G10" s="12">
        <v>98.6</v>
      </c>
      <c r="H10" s="12">
        <v>70.599999999999994</v>
      </c>
      <c r="I10" s="12">
        <v>10.8</v>
      </c>
      <c r="J10" s="12">
        <v>23</v>
      </c>
      <c r="K10" s="12">
        <v>12.2</v>
      </c>
      <c r="L10" s="12">
        <v>67.8</v>
      </c>
      <c r="M10" s="12">
        <v>68.400000000000006</v>
      </c>
      <c r="N10" s="12">
        <v>44</v>
      </c>
      <c r="O10" s="12">
        <v>59.6</v>
      </c>
      <c r="P10" s="12">
        <v>50.8</v>
      </c>
      <c r="Q10" s="12">
        <v>23.4</v>
      </c>
      <c r="R10" s="12">
        <v>25.6</v>
      </c>
      <c r="S10" s="12">
        <v>42.4</v>
      </c>
      <c r="T10" s="12">
        <v>31.8</v>
      </c>
      <c r="U10" s="12">
        <v>35.6</v>
      </c>
      <c r="V10" s="12">
        <v>44.8</v>
      </c>
      <c r="W10" s="12">
        <v>24.8</v>
      </c>
      <c r="X10" s="12">
        <v>22.8</v>
      </c>
      <c r="Y10" s="12">
        <v>66</v>
      </c>
      <c r="Z10" s="12">
        <v>27.6</v>
      </c>
      <c r="AA10" s="12">
        <v>226.4</v>
      </c>
      <c r="AB10" s="12">
        <v>182</v>
      </c>
      <c r="AC10" s="12">
        <v>432.2</v>
      </c>
      <c r="AD10" s="12">
        <v>330</v>
      </c>
      <c r="AE10" s="12">
        <v>178.8</v>
      </c>
      <c r="AF10" s="12">
        <v>129.19999999999999</v>
      </c>
      <c r="AG10" s="12">
        <v>39.4</v>
      </c>
      <c r="AH10" s="12">
        <v>32.200000000000003</v>
      </c>
      <c r="AI10" s="12">
        <v>32.799999999999997</v>
      </c>
      <c r="AJ10" s="12">
        <v>9.1999999999999993</v>
      </c>
      <c r="AK10" s="12">
        <v>12.4</v>
      </c>
      <c r="AL10" s="12">
        <v>27.2</v>
      </c>
      <c r="AM10" s="12">
        <v>8.1999999999999993</v>
      </c>
      <c r="AN10" s="12">
        <v>37.4</v>
      </c>
      <c r="AO10" s="12">
        <v>5.8</v>
      </c>
      <c r="AP10" s="12">
        <v>7</v>
      </c>
      <c r="AQ10" s="12">
        <v>31.6</v>
      </c>
      <c r="AR10" s="12">
        <v>24.8</v>
      </c>
      <c r="AS10" s="13">
        <v>3063.2</v>
      </c>
      <c r="AT10" s="14"/>
      <c r="AV10" s="17"/>
      <c r="AW10" s="15"/>
      <c r="BC10" s="11"/>
    </row>
    <row r="11" spans="1:56">
      <c r="A11" s="1">
        <v>12</v>
      </c>
      <c r="B11" s="12">
        <v>65.8</v>
      </c>
      <c r="C11" s="12">
        <v>123.8</v>
      </c>
      <c r="D11" s="12">
        <v>98</v>
      </c>
      <c r="E11" s="12">
        <v>91.2</v>
      </c>
      <c r="F11" s="12">
        <v>321.2</v>
      </c>
      <c r="G11" s="12">
        <v>111</v>
      </c>
      <c r="H11" s="12">
        <v>97.4</v>
      </c>
      <c r="I11" s="12">
        <v>19.399999999999999</v>
      </c>
      <c r="J11" s="12">
        <v>10.6</v>
      </c>
      <c r="K11" s="12">
        <v>14</v>
      </c>
      <c r="L11" s="12">
        <v>82.8</v>
      </c>
      <c r="M11" s="12">
        <v>143.19999999999999</v>
      </c>
      <c r="N11" s="12">
        <v>89.4</v>
      </c>
      <c r="O11" s="12">
        <v>107.2</v>
      </c>
      <c r="P11" s="12">
        <v>70.400000000000006</v>
      </c>
      <c r="Q11" s="12">
        <v>29.6</v>
      </c>
      <c r="R11" s="12">
        <v>35.200000000000003</v>
      </c>
      <c r="S11" s="12">
        <v>73.2</v>
      </c>
      <c r="T11" s="12">
        <v>56.6</v>
      </c>
      <c r="U11" s="12">
        <v>31.4</v>
      </c>
      <c r="V11" s="12">
        <v>61</v>
      </c>
      <c r="W11" s="12">
        <v>26.2</v>
      </c>
      <c r="X11" s="12">
        <v>27.8</v>
      </c>
      <c r="Y11" s="12">
        <v>77</v>
      </c>
      <c r="Z11" s="12">
        <v>55</v>
      </c>
      <c r="AA11" s="12">
        <v>300.8</v>
      </c>
      <c r="AB11" s="12">
        <v>235.6</v>
      </c>
      <c r="AC11" s="12">
        <v>616.20000000000005</v>
      </c>
      <c r="AD11" s="12">
        <v>284.39999999999998</v>
      </c>
      <c r="AE11" s="12">
        <v>138.4</v>
      </c>
      <c r="AF11" s="12">
        <v>113</v>
      </c>
      <c r="AG11" s="12">
        <v>42.4</v>
      </c>
      <c r="AH11" s="12">
        <v>61.4</v>
      </c>
      <c r="AI11" s="12">
        <v>55.2</v>
      </c>
      <c r="AJ11" s="12">
        <v>20.399999999999999</v>
      </c>
      <c r="AK11" s="12">
        <v>12.4</v>
      </c>
      <c r="AL11" s="12">
        <v>34.200000000000003</v>
      </c>
      <c r="AM11" s="12">
        <v>14.6</v>
      </c>
      <c r="AN11" s="12">
        <v>56.2</v>
      </c>
      <c r="AO11" s="12">
        <v>11</v>
      </c>
      <c r="AP11" s="12">
        <v>12.6</v>
      </c>
      <c r="AQ11" s="12">
        <v>61</v>
      </c>
      <c r="AR11" s="12">
        <v>38</v>
      </c>
      <c r="AS11" s="13">
        <v>4026.2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22.8</v>
      </c>
      <c r="C12" s="12">
        <v>36.200000000000003</v>
      </c>
      <c r="D12" s="12">
        <v>31.8</v>
      </c>
      <c r="E12" s="12">
        <v>30.4</v>
      </c>
      <c r="F12" s="12">
        <v>132</v>
      </c>
      <c r="G12" s="12">
        <v>41.6</v>
      </c>
      <c r="H12" s="12">
        <v>33</v>
      </c>
      <c r="I12" s="12">
        <v>9</v>
      </c>
      <c r="J12" s="12">
        <v>14.4</v>
      </c>
      <c r="K12" s="12">
        <v>8.8000000000000007</v>
      </c>
      <c r="L12" s="12">
        <v>79.400000000000006</v>
      </c>
      <c r="M12" s="12">
        <v>109</v>
      </c>
      <c r="N12" s="12">
        <v>103</v>
      </c>
      <c r="O12" s="12">
        <v>128</v>
      </c>
      <c r="P12" s="12">
        <v>52</v>
      </c>
      <c r="Q12" s="12">
        <v>27.6</v>
      </c>
      <c r="R12" s="12">
        <v>42.6</v>
      </c>
      <c r="S12" s="12">
        <v>60.4</v>
      </c>
      <c r="T12" s="12">
        <v>11.4</v>
      </c>
      <c r="U12" s="12">
        <v>8.1999999999999993</v>
      </c>
      <c r="V12" s="12">
        <v>16.8</v>
      </c>
      <c r="W12" s="12">
        <v>5.2</v>
      </c>
      <c r="X12" s="12">
        <v>6</v>
      </c>
      <c r="Y12" s="12">
        <v>22.8</v>
      </c>
      <c r="Z12" s="12">
        <v>19.8</v>
      </c>
      <c r="AA12" s="12">
        <v>205.8</v>
      </c>
      <c r="AB12" s="12">
        <v>183.6</v>
      </c>
      <c r="AC12" s="12">
        <v>494.4</v>
      </c>
      <c r="AD12" s="12">
        <v>233.8</v>
      </c>
      <c r="AE12" s="12">
        <v>113.4</v>
      </c>
      <c r="AF12" s="12">
        <v>80.599999999999994</v>
      </c>
      <c r="AG12" s="12">
        <v>33.4</v>
      </c>
      <c r="AH12" s="12">
        <v>34.200000000000003</v>
      </c>
      <c r="AI12" s="12">
        <v>30</v>
      </c>
      <c r="AJ12" s="12">
        <v>4.5999999999999996</v>
      </c>
      <c r="AK12" s="12">
        <v>45.8</v>
      </c>
      <c r="AL12" s="12">
        <v>82.2</v>
      </c>
      <c r="AM12" s="12">
        <v>2.6</v>
      </c>
      <c r="AN12" s="12">
        <v>14.2</v>
      </c>
      <c r="AO12" s="12">
        <v>1.6</v>
      </c>
      <c r="AP12" s="12">
        <v>3.2</v>
      </c>
      <c r="AQ12" s="12">
        <v>19.600000000000001</v>
      </c>
      <c r="AR12" s="12">
        <v>9.4</v>
      </c>
      <c r="AS12" s="13">
        <v>2644.5999999999995</v>
      </c>
      <c r="AT12" s="14"/>
      <c r="AV12" s="17" t="s">
        <v>43</v>
      </c>
      <c r="AW12" s="15">
        <f>SUM(AA28:AD31)</f>
        <v>2337.6</v>
      </c>
      <c r="AX12" s="15">
        <f>SUM(Z28:Z31,H28:K31)</f>
        <v>7520.1999999999989</v>
      </c>
      <c r="AY12" s="15">
        <f>SUM(AE28:AJ31)</f>
        <v>15972.400000000001</v>
      </c>
      <c r="AZ12" s="15">
        <f>SUM(B28:G31)</f>
        <v>8536.5999999999967</v>
      </c>
      <c r="BA12" s="15">
        <f>SUM(AM28:AN31,T28:Y31)</f>
        <v>7610.6000000000013</v>
      </c>
      <c r="BB12" s="15">
        <f>SUM(AK28:AL31,L28:S31)</f>
        <v>9582</v>
      </c>
      <c r="BC12" s="14">
        <f>SUM(AO28:AR31)</f>
        <v>5603.8000000000011</v>
      </c>
      <c r="BD12" s="9">
        <f t="shared" ref="BD12:BD19" si="0">SUM(AW12:BC12)</f>
        <v>57163.199999999997</v>
      </c>
    </row>
    <row r="13" spans="1:56">
      <c r="A13" s="1" t="s">
        <v>10</v>
      </c>
      <c r="B13" s="12">
        <v>75.400000000000006</v>
      </c>
      <c r="C13" s="12">
        <v>88.8</v>
      </c>
      <c r="D13" s="12">
        <v>45.6</v>
      </c>
      <c r="E13" s="12">
        <v>54</v>
      </c>
      <c r="F13" s="12">
        <v>236.4</v>
      </c>
      <c r="G13" s="12">
        <v>82.8</v>
      </c>
      <c r="H13" s="12">
        <v>109.2</v>
      </c>
      <c r="I13" s="12">
        <v>65.400000000000006</v>
      </c>
      <c r="J13" s="12">
        <v>96</v>
      </c>
      <c r="K13" s="12">
        <v>53.2</v>
      </c>
      <c r="L13" s="12">
        <v>11.8</v>
      </c>
      <c r="M13" s="12">
        <v>153.19999999999999</v>
      </c>
      <c r="N13" s="12">
        <v>123.4</v>
      </c>
      <c r="O13" s="12">
        <v>215.4</v>
      </c>
      <c r="P13" s="12">
        <v>136</v>
      </c>
      <c r="Q13" s="12">
        <v>55.2</v>
      </c>
      <c r="R13" s="12">
        <v>46.2</v>
      </c>
      <c r="S13" s="12">
        <v>84.8</v>
      </c>
      <c r="T13" s="12">
        <v>38</v>
      </c>
      <c r="U13" s="12">
        <v>15.6</v>
      </c>
      <c r="V13" s="12">
        <v>34.200000000000003</v>
      </c>
      <c r="W13" s="12">
        <v>15.8</v>
      </c>
      <c r="X13" s="12">
        <v>18.600000000000001</v>
      </c>
      <c r="Y13" s="12">
        <v>32.4</v>
      </c>
      <c r="Z13" s="12">
        <v>92.2</v>
      </c>
      <c r="AA13" s="12">
        <v>300.39999999999998</v>
      </c>
      <c r="AB13" s="12">
        <v>196.4</v>
      </c>
      <c r="AC13" s="12">
        <v>623.4</v>
      </c>
      <c r="AD13" s="12">
        <v>304.39999999999998</v>
      </c>
      <c r="AE13" s="12">
        <v>152</v>
      </c>
      <c r="AF13" s="12">
        <v>134</v>
      </c>
      <c r="AG13" s="12">
        <v>34.4</v>
      </c>
      <c r="AH13" s="12">
        <v>52.2</v>
      </c>
      <c r="AI13" s="12">
        <v>44.8</v>
      </c>
      <c r="AJ13" s="12">
        <v>11</v>
      </c>
      <c r="AK13" s="12">
        <v>41</v>
      </c>
      <c r="AL13" s="12">
        <v>78</v>
      </c>
      <c r="AM13" s="12">
        <v>6.4</v>
      </c>
      <c r="AN13" s="12">
        <v>59.6</v>
      </c>
      <c r="AO13" s="12">
        <v>4.5999999999999996</v>
      </c>
      <c r="AP13" s="12">
        <v>7.4</v>
      </c>
      <c r="AQ13" s="12">
        <v>37</v>
      </c>
      <c r="AR13" s="12">
        <v>17.8</v>
      </c>
      <c r="AS13" s="13">
        <v>4084.4000000000005</v>
      </c>
      <c r="AT13" s="14"/>
      <c r="AV13" s="17" t="s">
        <v>44</v>
      </c>
      <c r="AW13" s="15">
        <f>SUM(AA27:AD27,AA9:AD12)</f>
        <v>7121.2000000000007</v>
      </c>
      <c r="AX13" s="15">
        <f>SUM(Z27,Z9:Z12,H9:K12,H27:K27)</f>
        <v>840.59999999999991</v>
      </c>
      <c r="AY13" s="15">
        <f>SUM(AE9:AJ12,AE27:AJ27)</f>
        <v>2033.4000000000003</v>
      </c>
      <c r="AZ13" s="15">
        <f>SUM(B9:G12,B27:G27)</f>
        <v>2574.1999999999998</v>
      </c>
      <c r="BA13" s="15">
        <f>SUM(T9:Y12,AM9:AN12,T27:Y27,AM27:AN27)</f>
        <v>1051.8000000000002</v>
      </c>
      <c r="BB13" s="15">
        <f>SUM(L9:S12,AK9:AL12,L27:S27,AK27:AL27)</f>
        <v>2608.7999999999997</v>
      </c>
      <c r="BC13" s="14">
        <f>SUM(AO9:AR12,AO27:AR27)</f>
        <v>377.00000000000006</v>
      </c>
      <c r="BD13" s="9">
        <f t="shared" si="0"/>
        <v>16607</v>
      </c>
    </row>
    <row r="14" spans="1:56">
      <c r="A14" s="1" t="s">
        <v>11</v>
      </c>
      <c r="B14" s="12">
        <v>57</v>
      </c>
      <c r="C14" s="12">
        <v>123.4</v>
      </c>
      <c r="D14" s="12">
        <v>50.8</v>
      </c>
      <c r="E14" s="12">
        <v>56.2</v>
      </c>
      <c r="F14" s="12">
        <v>175.8</v>
      </c>
      <c r="G14" s="12">
        <v>70.2</v>
      </c>
      <c r="H14" s="12">
        <v>126.8</v>
      </c>
      <c r="I14" s="12">
        <v>86.2</v>
      </c>
      <c r="J14" s="12">
        <v>151.19999999999999</v>
      </c>
      <c r="K14" s="12">
        <v>92.2</v>
      </c>
      <c r="L14" s="12">
        <v>165</v>
      </c>
      <c r="M14" s="12">
        <v>7.4</v>
      </c>
      <c r="N14" s="12">
        <v>104</v>
      </c>
      <c r="O14" s="12">
        <v>192.8</v>
      </c>
      <c r="P14" s="12">
        <v>121.2</v>
      </c>
      <c r="Q14" s="12">
        <v>69.599999999999994</v>
      </c>
      <c r="R14" s="12">
        <v>68.8</v>
      </c>
      <c r="S14" s="12">
        <v>147.6</v>
      </c>
      <c r="T14" s="12">
        <v>55.6</v>
      </c>
      <c r="U14" s="12">
        <v>43</v>
      </c>
      <c r="V14" s="12">
        <v>53.8</v>
      </c>
      <c r="W14" s="12">
        <v>31.8</v>
      </c>
      <c r="X14" s="12">
        <v>20.6</v>
      </c>
      <c r="Y14" s="12">
        <v>42.8</v>
      </c>
      <c r="Z14" s="12">
        <v>72.8</v>
      </c>
      <c r="AA14" s="12">
        <v>272.8</v>
      </c>
      <c r="AB14" s="12">
        <v>152.6</v>
      </c>
      <c r="AC14" s="12">
        <v>431</v>
      </c>
      <c r="AD14" s="12">
        <v>196.6</v>
      </c>
      <c r="AE14" s="12">
        <v>81.8</v>
      </c>
      <c r="AF14" s="12">
        <v>84.4</v>
      </c>
      <c r="AG14" s="12">
        <v>43</v>
      </c>
      <c r="AH14" s="12">
        <v>41</v>
      </c>
      <c r="AI14" s="12">
        <v>59.4</v>
      </c>
      <c r="AJ14" s="12">
        <v>14.4</v>
      </c>
      <c r="AK14" s="12">
        <v>59.8</v>
      </c>
      <c r="AL14" s="12">
        <v>203.8</v>
      </c>
      <c r="AM14" s="12">
        <v>17.399999999999999</v>
      </c>
      <c r="AN14" s="12">
        <v>86.4</v>
      </c>
      <c r="AO14" s="12">
        <v>8.8000000000000007</v>
      </c>
      <c r="AP14" s="12">
        <v>12.6</v>
      </c>
      <c r="AQ14" s="12">
        <v>37</v>
      </c>
      <c r="AR14" s="12">
        <v>25</v>
      </c>
      <c r="AS14" s="13">
        <v>4014.400000000001</v>
      </c>
      <c r="AT14" s="14"/>
      <c r="AV14" s="17" t="s">
        <v>45</v>
      </c>
      <c r="AW14" s="15">
        <f>SUM(AA32:AD37)</f>
        <v>15617.599999999999</v>
      </c>
      <c r="AX14" s="15">
        <f>SUM(H32:K37,Z32:Z37)</f>
        <v>2108.4</v>
      </c>
      <c r="AY14" s="15">
        <f>SUM(AE32:AJ37)</f>
        <v>5766.8</v>
      </c>
      <c r="AZ14" s="15">
        <f>SUM(B32:G37)</f>
        <v>2444.6</v>
      </c>
      <c r="BA14" s="15">
        <f>SUM(T32:Y37,AM32:AN37)</f>
        <v>1304.8000000000004</v>
      </c>
      <c r="BB14" s="15">
        <f>SUM(L32:S37,AK32:AL37)</f>
        <v>1849.3999999999994</v>
      </c>
      <c r="BC14" s="14">
        <f>SUM(AO32:AR37)</f>
        <v>2029.7999999999995</v>
      </c>
      <c r="BD14" s="9">
        <f t="shared" si="0"/>
        <v>31121.399999999994</v>
      </c>
    </row>
    <row r="15" spans="1:56">
      <c r="A15" s="1" t="s">
        <v>12</v>
      </c>
      <c r="B15" s="12">
        <v>24.2</v>
      </c>
      <c r="C15" s="12">
        <v>29.2</v>
      </c>
      <c r="D15" s="12">
        <v>20.8</v>
      </c>
      <c r="E15" s="12">
        <v>18</v>
      </c>
      <c r="F15" s="12">
        <v>127.2</v>
      </c>
      <c r="G15" s="12">
        <v>31.2</v>
      </c>
      <c r="H15" s="12">
        <v>46</v>
      </c>
      <c r="I15" s="12">
        <v>48.4</v>
      </c>
      <c r="J15" s="12">
        <v>95.4</v>
      </c>
      <c r="K15" s="12">
        <v>99</v>
      </c>
      <c r="L15" s="12">
        <v>136.19999999999999</v>
      </c>
      <c r="M15" s="12">
        <v>103.8</v>
      </c>
      <c r="N15" s="12">
        <v>7.2</v>
      </c>
      <c r="O15" s="12">
        <v>94.4</v>
      </c>
      <c r="P15" s="12">
        <v>76</v>
      </c>
      <c r="Q15" s="12">
        <v>38.4</v>
      </c>
      <c r="R15" s="12">
        <v>40.6</v>
      </c>
      <c r="S15" s="12">
        <v>60.6</v>
      </c>
      <c r="T15" s="12">
        <v>18.2</v>
      </c>
      <c r="U15" s="12">
        <v>8.6</v>
      </c>
      <c r="V15" s="12">
        <v>12</v>
      </c>
      <c r="W15" s="12">
        <v>5.4</v>
      </c>
      <c r="X15" s="12">
        <v>3</v>
      </c>
      <c r="Y15" s="12">
        <v>12.2</v>
      </c>
      <c r="Z15" s="12">
        <v>23.6</v>
      </c>
      <c r="AA15" s="12">
        <v>186</v>
      </c>
      <c r="AB15" s="12">
        <v>119</v>
      </c>
      <c r="AC15" s="12">
        <v>349.2</v>
      </c>
      <c r="AD15" s="12">
        <v>123</v>
      </c>
      <c r="AE15" s="12">
        <v>64</v>
      </c>
      <c r="AF15" s="12">
        <v>54.4</v>
      </c>
      <c r="AG15" s="12">
        <v>18</v>
      </c>
      <c r="AH15" s="12">
        <v>27.8</v>
      </c>
      <c r="AI15" s="12">
        <v>24.2</v>
      </c>
      <c r="AJ15" s="12">
        <v>4.5999999999999996</v>
      </c>
      <c r="AK15" s="12">
        <v>30</v>
      </c>
      <c r="AL15" s="12">
        <v>45.2</v>
      </c>
      <c r="AM15" s="12">
        <v>3.6</v>
      </c>
      <c r="AN15" s="12">
        <v>19.600000000000001</v>
      </c>
      <c r="AO15" s="12">
        <v>4.2</v>
      </c>
      <c r="AP15" s="12">
        <v>6</v>
      </c>
      <c r="AQ15" s="12">
        <v>25.2</v>
      </c>
      <c r="AR15" s="12">
        <v>10</v>
      </c>
      <c r="AS15" s="13">
        <v>2293.599999999999</v>
      </c>
      <c r="AT15" s="14"/>
      <c r="AV15" s="17" t="s">
        <v>46</v>
      </c>
      <c r="AW15" s="15">
        <f>SUM(AA3:AD8)</f>
        <v>8160.800000000002</v>
      </c>
      <c r="AX15" s="15">
        <f>SUM(H3:K8,Z3:Z8)</f>
        <v>2659.3999999999996</v>
      </c>
      <c r="AY15" s="15">
        <f>SUM(AE3:AJ8)</f>
        <v>2444.6000000000004</v>
      </c>
      <c r="AZ15" s="15">
        <f>SUM(B3:G8)</f>
        <v>5006.5999999999995</v>
      </c>
      <c r="BA15" s="15">
        <f>SUM(T3:Y8,AM3:AN8)</f>
        <v>1236.2</v>
      </c>
      <c r="BB15" s="15">
        <f>SUM(L3:S8,AK3:AL8)</f>
        <v>2991.2</v>
      </c>
      <c r="BC15" s="14">
        <f>SUM(AO3:AR8)</f>
        <v>670.19999999999982</v>
      </c>
      <c r="BD15" s="9">
        <f t="shared" si="0"/>
        <v>23169.000000000004</v>
      </c>
    </row>
    <row r="16" spans="1:56">
      <c r="A16" s="1" t="s">
        <v>13</v>
      </c>
      <c r="B16" s="12">
        <v>28.2</v>
      </c>
      <c r="C16" s="12">
        <v>39.799999999999997</v>
      </c>
      <c r="D16" s="12">
        <v>16</v>
      </c>
      <c r="E16" s="12">
        <v>13.8</v>
      </c>
      <c r="F16" s="12">
        <v>151</v>
      </c>
      <c r="G16" s="12">
        <v>39.6</v>
      </c>
      <c r="H16" s="12">
        <v>61.6</v>
      </c>
      <c r="I16" s="12">
        <v>69.599999999999994</v>
      </c>
      <c r="J16" s="12">
        <v>115</v>
      </c>
      <c r="K16" s="12">
        <v>107.4</v>
      </c>
      <c r="L16" s="12">
        <v>241.4</v>
      </c>
      <c r="M16" s="12">
        <v>186.4</v>
      </c>
      <c r="N16" s="12">
        <v>98.2</v>
      </c>
      <c r="O16" s="12">
        <v>10.4</v>
      </c>
      <c r="P16" s="12">
        <v>155.80000000000001</v>
      </c>
      <c r="Q16" s="12">
        <v>92.8</v>
      </c>
      <c r="R16" s="12">
        <v>80.2</v>
      </c>
      <c r="S16" s="12">
        <v>115.2</v>
      </c>
      <c r="T16" s="12">
        <v>16</v>
      </c>
      <c r="U16" s="12">
        <v>5.8</v>
      </c>
      <c r="V16" s="12">
        <v>5</v>
      </c>
      <c r="W16" s="12">
        <v>3.2</v>
      </c>
      <c r="X16" s="12">
        <v>3.6</v>
      </c>
      <c r="Y16" s="12">
        <v>10.8</v>
      </c>
      <c r="Z16" s="12">
        <v>34.4</v>
      </c>
      <c r="AA16" s="12">
        <v>181.6</v>
      </c>
      <c r="AB16" s="12">
        <v>119.4</v>
      </c>
      <c r="AC16" s="12">
        <v>377.2</v>
      </c>
      <c r="AD16" s="12">
        <v>110.6</v>
      </c>
      <c r="AE16" s="12">
        <v>47</v>
      </c>
      <c r="AF16" s="12">
        <v>38.799999999999997</v>
      </c>
      <c r="AG16" s="12">
        <v>14.8</v>
      </c>
      <c r="AH16" s="12">
        <v>35</v>
      </c>
      <c r="AI16" s="12">
        <v>33.6</v>
      </c>
      <c r="AJ16" s="12">
        <v>12.4</v>
      </c>
      <c r="AK16" s="12">
        <v>58.8</v>
      </c>
      <c r="AL16" s="12">
        <v>129.19999999999999</v>
      </c>
      <c r="AM16" s="12">
        <v>2.6</v>
      </c>
      <c r="AN16" s="12">
        <v>19.8</v>
      </c>
      <c r="AO16" s="12">
        <v>4.5999999999999996</v>
      </c>
      <c r="AP16" s="12">
        <v>5.6</v>
      </c>
      <c r="AQ16" s="12">
        <v>9.8000000000000007</v>
      </c>
      <c r="AR16" s="12">
        <v>7</v>
      </c>
      <c r="AS16" s="13">
        <v>2909.0000000000005</v>
      </c>
      <c r="AT16" s="14"/>
      <c r="AV16" s="17" t="s">
        <v>47</v>
      </c>
      <c r="AW16" s="15">
        <f>SUM(AA21:AD26,AA40:AD41)</f>
        <v>7255.7999999999984</v>
      </c>
      <c r="AX16" s="15">
        <f>SUM(H21:K26,H40:K41,Z21:Z26,Z40:Z41)</f>
        <v>1146</v>
      </c>
      <c r="AY16" s="15">
        <f>SUM(AE21:AJ26,AE40:AJ41)</f>
        <v>1374.3999999999996</v>
      </c>
      <c r="AZ16" s="15">
        <f>SUM(B21:G26,B40:G41)</f>
        <v>1247.8000000000002</v>
      </c>
      <c r="BA16" s="15">
        <f>SUM(T21:Y26,T40:Y41,AM21:AN26,AM40:AN41)</f>
        <v>3162.9999999999995</v>
      </c>
      <c r="BB16" s="15">
        <f>SUM(L21:S26,L40:S41,AK21:AL26,AK40:AL41)</f>
        <v>1076.3999999999999</v>
      </c>
      <c r="BC16" s="14">
        <f>SUM(AO21:AR26,AO40:AR41)</f>
        <v>724.39999999999986</v>
      </c>
      <c r="BD16" s="9">
        <f t="shared" si="0"/>
        <v>15987.8</v>
      </c>
    </row>
    <row r="17" spans="1:56">
      <c r="A17" s="1" t="s">
        <v>14</v>
      </c>
      <c r="B17" s="12">
        <v>23.6</v>
      </c>
      <c r="C17" s="12">
        <v>40.6</v>
      </c>
      <c r="D17" s="12">
        <v>12.2</v>
      </c>
      <c r="E17" s="12">
        <v>11</v>
      </c>
      <c r="F17" s="12">
        <v>102.2</v>
      </c>
      <c r="G17" s="12">
        <v>26</v>
      </c>
      <c r="H17" s="12">
        <v>49.6</v>
      </c>
      <c r="I17" s="12">
        <v>59</v>
      </c>
      <c r="J17" s="12">
        <v>71.400000000000006</v>
      </c>
      <c r="K17" s="12">
        <v>45.2</v>
      </c>
      <c r="L17" s="12">
        <v>136.80000000000001</v>
      </c>
      <c r="M17" s="12">
        <v>126</v>
      </c>
      <c r="N17" s="12">
        <v>74</v>
      </c>
      <c r="O17" s="12">
        <v>123.2</v>
      </c>
      <c r="P17" s="12">
        <v>8.1999999999999993</v>
      </c>
      <c r="Q17" s="12">
        <v>74</v>
      </c>
      <c r="R17" s="12">
        <v>85</v>
      </c>
      <c r="S17" s="12">
        <v>147.19999999999999</v>
      </c>
      <c r="T17" s="12">
        <v>15.2</v>
      </c>
      <c r="U17" s="12">
        <v>6</v>
      </c>
      <c r="V17" s="12">
        <v>10.199999999999999</v>
      </c>
      <c r="W17" s="12">
        <v>3.6</v>
      </c>
      <c r="X17" s="12">
        <v>2.4</v>
      </c>
      <c r="Y17" s="12">
        <v>11.8</v>
      </c>
      <c r="Z17" s="12">
        <v>24.2</v>
      </c>
      <c r="AA17" s="12">
        <v>127.8</v>
      </c>
      <c r="AB17" s="12">
        <v>69</v>
      </c>
      <c r="AC17" s="12">
        <v>216.4</v>
      </c>
      <c r="AD17" s="12">
        <v>84.8</v>
      </c>
      <c r="AE17" s="12">
        <v>29.2</v>
      </c>
      <c r="AF17" s="12">
        <v>29.6</v>
      </c>
      <c r="AG17" s="12">
        <v>12.6</v>
      </c>
      <c r="AH17" s="12">
        <v>23.2</v>
      </c>
      <c r="AI17" s="12">
        <v>21.8</v>
      </c>
      <c r="AJ17" s="12">
        <v>3.6</v>
      </c>
      <c r="AK17" s="12">
        <v>19</v>
      </c>
      <c r="AL17" s="12">
        <v>42.4</v>
      </c>
      <c r="AM17" s="12">
        <v>4.5999999999999996</v>
      </c>
      <c r="AN17" s="12">
        <v>19.399999999999999</v>
      </c>
      <c r="AO17" s="12">
        <v>3.6</v>
      </c>
      <c r="AP17" s="12">
        <v>6.8</v>
      </c>
      <c r="AQ17" s="12">
        <v>10.4</v>
      </c>
      <c r="AR17" s="12">
        <v>10.8</v>
      </c>
      <c r="AS17" s="13">
        <v>2023.6</v>
      </c>
      <c r="AT17" s="14"/>
      <c r="AV17" s="1" t="s">
        <v>48</v>
      </c>
      <c r="AW17" s="14">
        <f>SUM(AA13:AD20,AA38:AD39)</f>
        <v>9234.4</v>
      </c>
      <c r="AX17" s="14">
        <f>SUM(H13:K20,H38:K39,Z13:Z20,Z38:Z39)</f>
        <v>2659.6000000000004</v>
      </c>
      <c r="AY17" s="14">
        <f>SUM(AE13:AJ20,AE38:AJ39)</f>
        <v>1931.0000000000002</v>
      </c>
      <c r="AZ17" s="14">
        <f>SUM(B13:G20,B38:G39)</f>
        <v>3060.7999999999984</v>
      </c>
      <c r="BA17" s="14">
        <f>SUM(T13:Y20,T38:Y39,AM13:AN20,AM38:AN39)</f>
        <v>1079.5999999999999</v>
      </c>
      <c r="BB17" s="14">
        <f>SUM(L13:S20,L38:S39,AK13:AL20,AK38:AL39)</f>
        <v>7662.4000000000005</v>
      </c>
      <c r="BC17" s="14">
        <f>SUM(AO13:AR20,AO38:AR39)</f>
        <v>523.20000000000016</v>
      </c>
      <c r="BD17" s="9">
        <f t="shared" si="0"/>
        <v>26151</v>
      </c>
    </row>
    <row r="18" spans="1:56">
      <c r="A18" s="1" t="s">
        <v>15</v>
      </c>
      <c r="B18" s="12">
        <v>13</v>
      </c>
      <c r="C18" s="12">
        <v>19.399999999999999</v>
      </c>
      <c r="D18" s="12">
        <v>7.8</v>
      </c>
      <c r="E18" s="12">
        <v>5.8</v>
      </c>
      <c r="F18" s="12">
        <v>56</v>
      </c>
      <c r="G18" s="12">
        <v>8.8000000000000007</v>
      </c>
      <c r="H18" s="12">
        <v>22.6</v>
      </c>
      <c r="I18" s="12">
        <v>17.8</v>
      </c>
      <c r="J18" s="12">
        <v>29.6</v>
      </c>
      <c r="K18" s="12">
        <v>24.6</v>
      </c>
      <c r="L18" s="12">
        <v>51.8</v>
      </c>
      <c r="M18" s="12">
        <v>58.4</v>
      </c>
      <c r="N18" s="12">
        <v>39.6</v>
      </c>
      <c r="O18" s="12">
        <v>81</v>
      </c>
      <c r="P18" s="12">
        <v>63.2</v>
      </c>
      <c r="Q18" s="12">
        <v>4.8</v>
      </c>
      <c r="R18" s="12">
        <v>35.200000000000003</v>
      </c>
      <c r="S18" s="12">
        <v>81.8</v>
      </c>
      <c r="T18" s="12">
        <v>7.4</v>
      </c>
      <c r="U18" s="12">
        <v>3.2</v>
      </c>
      <c r="V18" s="12">
        <v>6.8</v>
      </c>
      <c r="W18" s="12">
        <v>2</v>
      </c>
      <c r="X18" s="12">
        <v>2.6</v>
      </c>
      <c r="Y18" s="12">
        <v>6.6</v>
      </c>
      <c r="Z18" s="12">
        <v>8</v>
      </c>
      <c r="AA18" s="12">
        <v>81.400000000000006</v>
      </c>
      <c r="AB18" s="12">
        <v>42.8</v>
      </c>
      <c r="AC18" s="12">
        <v>139.19999999999999</v>
      </c>
      <c r="AD18" s="12">
        <v>47.4</v>
      </c>
      <c r="AE18" s="12">
        <v>19</v>
      </c>
      <c r="AF18" s="12">
        <v>27</v>
      </c>
      <c r="AG18" s="12">
        <v>5.4</v>
      </c>
      <c r="AH18" s="12">
        <v>9.4</v>
      </c>
      <c r="AI18" s="12">
        <v>12.4</v>
      </c>
      <c r="AJ18" s="12">
        <v>6.4</v>
      </c>
      <c r="AK18" s="12">
        <v>11.8</v>
      </c>
      <c r="AL18" s="12">
        <v>24.4</v>
      </c>
      <c r="AM18" s="12">
        <v>0.8</v>
      </c>
      <c r="AN18" s="12">
        <v>13</v>
      </c>
      <c r="AO18" s="12">
        <v>2.2000000000000002</v>
      </c>
      <c r="AP18" s="12">
        <v>3.8</v>
      </c>
      <c r="AQ18" s="12">
        <v>6.8</v>
      </c>
      <c r="AR18" s="12">
        <v>5</v>
      </c>
      <c r="AS18" s="13">
        <v>1116</v>
      </c>
      <c r="AT18" s="14"/>
      <c r="AV18" s="9" t="s">
        <v>58</v>
      </c>
      <c r="AW18" s="15">
        <f>SUM(AA42:AD45)</f>
        <v>4648</v>
      </c>
      <c r="AX18" s="9">
        <f>SUM(Z42:Z45,H42:K45)</f>
        <v>364.40000000000003</v>
      </c>
      <c r="AY18" s="9">
        <f>SUM(AE42:AJ45)</f>
        <v>1902.8000000000002</v>
      </c>
      <c r="AZ18" s="9">
        <f>SUM(B42:G45)</f>
        <v>649.80000000000007</v>
      </c>
      <c r="BA18" s="9">
        <f>SUM(T42:Y45, AM42:AN45)</f>
        <v>635.4</v>
      </c>
      <c r="BB18" s="9">
        <f>SUM(AK42:AL45,L42:S45)</f>
        <v>458</v>
      </c>
      <c r="BC18" s="9">
        <f>SUM(AO42:AR45)</f>
        <v>660.8</v>
      </c>
      <c r="BD18" s="9">
        <f t="shared" si="0"/>
        <v>9319.1999999999989</v>
      </c>
    </row>
    <row r="19" spans="1:56">
      <c r="A19" s="1" t="s">
        <v>16</v>
      </c>
      <c r="B19" s="12">
        <v>11</v>
      </c>
      <c r="C19" s="12">
        <v>21.2</v>
      </c>
      <c r="D19" s="12">
        <v>8.1999999999999993</v>
      </c>
      <c r="E19" s="12">
        <v>8.4</v>
      </c>
      <c r="F19" s="12">
        <v>130.6</v>
      </c>
      <c r="G19" s="12">
        <v>10.4</v>
      </c>
      <c r="H19" s="12">
        <v>19.399999999999999</v>
      </c>
      <c r="I19" s="12">
        <v>24.4</v>
      </c>
      <c r="J19" s="12">
        <v>35.6</v>
      </c>
      <c r="K19" s="12">
        <v>39.200000000000003</v>
      </c>
      <c r="L19" s="12">
        <v>50.4</v>
      </c>
      <c r="M19" s="12">
        <v>73</v>
      </c>
      <c r="N19" s="12">
        <v>41.4</v>
      </c>
      <c r="O19" s="12">
        <v>83.8</v>
      </c>
      <c r="P19" s="12">
        <v>88.6</v>
      </c>
      <c r="Q19" s="12">
        <v>34.6</v>
      </c>
      <c r="R19" s="12">
        <v>7.8</v>
      </c>
      <c r="S19" s="12">
        <v>97.6</v>
      </c>
      <c r="T19" s="12">
        <v>7.8</v>
      </c>
      <c r="U19" s="12">
        <v>5.4</v>
      </c>
      <c r="V19" s="12">
        <v>7.6</v>
      </c>
      <c r="W19" s="12">
        <v>2.8</v>
      </c>
      <c r="X19" s="12">
        <v>1.8</v>
      </c>
      <c r="Y19" s="12">
        <v>5</v>
      </c>
      <c r="Z19" s="12">
        <v>10.8</v>
      </c>
      <c r="AA19" s="12">
        <v>184.4</v>
      </c>
      <c r="AB19" s="12">
        <v>91.6</v>
      </c>
      <c r="AC19" s="12">
        <v>223.2</v>
      </c>
      <c r="AD19" s="12">
        <v>64.400000000000006</v>
      </c>
      <c r="AE19" s="12">
        <v>16.2</v>
      </c>
      <c r="AF19" s="12">
        <v>20</v>
      </c>
      <c r="AG19" s="12">
        <v>10.4</v>
      </c>
      <c r="AH19" s="12">
        <v>15.8</v>
      </c>
      <c r="AI19" s="12">
        <v>26.8</v>
      </c>
      <c r="AJ19" s="12">
        <v>10.4</v>
      </c>
      <c r="AK19" s="12">
        <v>9.4</v>
      </c>
      <c r="AL19" s="12">
        <v>33</v>
      </c>
      <c r="AM19" s="12">
        <v>1.8</v>
      </c>
      <c r="AN19" s="12">
        <v>12.8</v>
      </c>
      <c r="AO19" s="12">
        <v>4.8</v>
      </c>
      <c r="AP19" s="12">
        <v>5.2</v>
      </c>
      <c r="AQ19" s="12">
        <v>13.6</v>
      </c>
      <c r="AR19" s="12">
        <v>7.6</v>
      </c>
      <c r="AS19" s="13">
        <v>1578.1999999999998</v>
      </c>
      <c r="AT19" s="14"/>
      <c r="AV19" s="9" t="s">
        <v>49</v>
      </c>
      <c r="AW19" s="15">
        <f>SUM(AW12:AW18)</f>
        <v>54375.4</v>
      </c>
      <c r="AX19" s="9">
        <f t="shared" ref="AX19:BC19" si="1">SUM(AX12:AX18)</f>
        <v>17298.599999999999</v>
      </c>
      <c r="AY19" s="9">
        <f t="shared" si="1"/>
        <v>31425.400000000005</v>
      </c>
      <c r="AZ19" s="9">
        <f t="shared" si="1"/>
        <v>23520.399999999994</v>
      </c>
      <c r="BA19" s="9">
        <f t="shared" si="1"/>
        <v>16081.400000000003</v>
      </c>
      <c r="BB19" s="9">
        <f t="shared" si="1"/>
        <v>26228.2</v>
      </c>
      <c r="BC19" s="9">
        <f t="shared" si="1"/>
        <v>10589.199999999999</v>
      </c>
      <c r="BD19" s="9">
        <f t="shared" si="0"/>
        <v>179518.60000000003</v>
      </c>
    </row>
    <row r="20" spans="1:56">
      <c r="A20" s="1" t="s">
        <v>17</v>
      </c>
      <c r="B20" s="12">
        <v>18</v>
      </c>
      <c r="C20" s="12">
        <v>39.200000000000003</v>
      </c>
      <c r="D20" s="12">
        <v>25</v>
      </c>
      <c r="E20" s="12">
        <v>25.6</v>
      </c>
      <c r="F20" s="12">
        <v>421.6</v>
      </c>
      <c r="G20" s="12">
        <v>32</v>
      </c>
      <c r="H20" s="12">
        <v>43.2</v>
      </c>
      <c r="I20" s="12">
        <v>41.6</v>
      </c>
      <c r="J20" s="12">
        <v>76</v>
      </c>
      <c r="K20" s="12">
        <v>55</v>
      </c>
      <c r="L20" s="12">
        <v>81</v>
      </c>
      <c r="M20" s="12">
        <v>133.19999999999999</v>
      </c>
      <c r="N20" s="12">
        <v>53.2</v>
      </c>
      <c r="O20" s="12">
        <v>123.6</v>
      </c>
      <c r="P20" s="12">
        <v>155</v>
      </c>
      <c r="Q20" s="12">
        <v>91.6</v>
      </c>
      <c r="R20" s="12">
        <v>107.8</v>
      </c>
      <c r="S20" s="12">
        <v>18.399999999999999</v>
      </c>
      <c r="T20" s="12">
        <v>22.6</v>
      </c>
      <c r="U20" s="12">
        <v>18</v>
      </c>
      <c r="V20" s="12">
        <v>14.4</v>
      </c>
      <c r="W20" s="12">
        <v>4.8</v>
      </c>
      <c r="X20" s="12">
        <v>7.2</v>
      </c>
      <c r="Y20" s="12">
        <v>21.4</v>
      </c>
      <c r="Z20" s="12">
        <v>10.6</v>
      </c>
      <c r="AA20" s="12">
        <v>342.8</v>
      </c>
      <c r="AB20" s="12">
        <v>187.8</v>
      </c>
      <c r="AC20" s="12">
        <v>454</v>
      </c>
      <c r="AD20" s="12">
        <v>149.19999999999999</v>
      </c>
      <c r="AE20" s="12">
        <v>37.4</v>
      </c>
      <c r="AF20" s="12">
        <v>27.6</v>
      </c>
      <c r="AG20" s="12">
        <v>14.8</v>
      </c>
      <c r="AH20" s="12">
        <v>25.4</v>
      </c>
      <c r="AI20" s="12">
        <v>48.2</v>
      </c>
      <c r="AJ20" s="12">
        <v>6</v>
      </c>
      <c r="AK20" s="12">
        <v>22.8</v>
      </c>
      <c r="AL20" s="12">
        <v>67.8</v>
      </c>
      <c r="AM20" s="12">
        <v>6</v>
      </c>
      <c r="AN20" s="12">
        <v>23</v>
      </c>
      <c r="AO20" s="12">
        <v>6.6</v>
      </c>
      <c r="AP20" s="12">
        <v>5.8</v>
      </c>
      <c r="AQ20" s="12">
        <v>30.6</v>
      </c>
      <c r="AR20" s="12">
        <v>6.6</v>
      </c>
      <c r="AS20" s="13">
        <v>3102.4</v>
      </c>
      <c r="AT20" s="14"/>
      <c r="AV20" s="18"/>
      <c r="AW20" s="15"/>
    </row>
    <row r="21" spans="1:56">
      <c r="A21" s="1" t="s">
        <v>18</v>
      </c>
      <c r="B21" s="12">
        <v>16.399999999999999</v>
      </c>
      <c r="C21" s="12">
        <v>25.4</v>
      </c>
      <c r="D21" s="12">
        <v>9</v>
      </c>
      <c r="E21" s="12">
        <v>7.2</v>
      </c>
      <c r="F21" s="12">
        <v>90</v>
      </c>
      <c r="G21" s="12">
        <v>15.6</v>
      </c>
      <c r="H21" s="12">
        <v>51.6</v>
      </c>
      <c r="I21" s="12">
        <v>34.6</v>
      </c>
      <c r="J21" s="12">
        <v>59.8</v>
      </c>
      <c r="K21" s="12">
        <v>11.8</v>
      </c>
      <c r="L21" s="12">
        <v>37</v>
      </c>
      <c r="M21" s="12">
        <v>48.8</v>
      </c>
      <c r="N21" s="12">
        <v>16.600000000000001</v>
      </c>
      <c r="O21" s="12">
        <v>16</v>
      </c>
      <c r="P21" s="12">
        <v>15.2</v>
      </c>
      <c r="Q21" s="12">
        <v>9.8000000000000007</v>
      </c>
      <c r="R21" s="12">
        <v>9.1999999999999993</v>
      </c>
      <c r="S21" s="12">
        <v>17.399999999999999</v>
      </c>
      <c r="T21" s="12">
        <v>14.4</v>
      </c>
      <c r="U21" s="12">
        <v>60</v>
      </c>
      <c r="V21" s="12">
        <v>175.2</v>
      </c>
      <c r="W21" s="12">
        <v>53.8</v>
      </c>
      <c r="X21" s="12">
        <v>26</v>
      </c>
      <c r="Y21" s="12">
        <v>50.2</v>
      </c>
      <c r="Z21" s="12">
        <v>7.6</v>
      </c>
      <c r="AA21" s="12">
        <v>221.2</v>
      </c>
      <c r="AB21" s="12">
        <v>109.4</v>
      </c>
      <c r="AC21" s="12">
        <v>283.2</v>
      </c>
      <c r="AD21" s="12">
        <v>113.8</v>
      </c>
      <c r="AE21" s="12">
        <v>38.799999999999997</v>
      </c>
      <c r="AF21" s="12">
        <v>35</v>
      </c>
      <c r="AG21" s="12">
        <v>20.2</v>
      </c>
      <c r="AH21" s="12">
        <v>24.8</v>
      </c>
      <c r="AI21" s="12">
        <v>31.6</v>
      </c>
      <c r="AJ21" s="12">
        <v>12.2</v>
      </c>
      <c r="AK21" s="12">
        <v>4</v>
      </c>
      <c r="AL21" s="12">
        <v>7.2</v>
      </c>
      <c r="AM21" s="12">
        <v>22.6</v>
      </c>
      <c r="AN21" s="12">
        <v>202.8</v>
      </c>
      <c r="AO21" s="12">
        <v>9.8000000000000007</v>
      </c>
      <c r="AP21" s="12">
        <v>7.2</v>
      </c>
      <c r="AQ21" s="12">
        <v>58.4</v>
      </c>
      <c r="AR21" s="12">
        <v>14.6</v>
      </c>
      <c r="AS21" s="13">
        <v>2095.3999999999996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7.8</v>
      </c>
      <c r="C22" s="12">
        <v>10.8</v>
      </c>
      <c r="D22" s="12">
        <v>9.4</v>
      </c>
      <c r="E22" s="12">
        <v>10</v>
      </c>
      <c r="F22" s="12">
        <v>105.6</v>
      </c>
      <c r="G22" s="12">
        <v>12.8</v>
      </c>
      <c r="H22" s="12">
        <v>27.6</v>
      </c>
      <c r="I22" s="12">
        <v>33.200000000000003</v>
      </c>
      <c r="J22" s="12">
        <v>30.6</v>
      </c>
      <c r="K22" s="12">
        <v>8</v>
      </c>
      <c r="L22" s="12">
        <v>16.8</v>
      </c>
      <c r="M22" s="12">
        <v>44.4</v>
      </c>
      <c r="N22" s="12">
        <v>7.4</v>
      </c>
      <c r="O22" s="12">
        <v>7.8</v>
      </c>
      <c r="P22" s="12">
        <v>6</v>
      </c>
      <c r="Q22" s="12">
        <v>3.2</v>
      </c>
      <c r="R22" s="12">
        <v>3.4</v>
      </c>
      <c r="S22" s="12">
        <v>16.2</v>
      </c>
      <c r="T22" s="12">
        <v>50.8</v>
      </c>
      <c r="U22" s="12">
        <v>10.6</v>
      </c>
      <c r="V22" s="12">
        <v>71.2</v>
      </c>
      <c r="W22" s="12">
        <v>22.8</v>
      </c>
      <c r="X22" s="12">
        <v>13.2</v>
      </c>
      <c r="Y22" s="12">
        <v>58.6</v>
      </c>
      <c r="Z22" s="12">
        <v>2.6</v>
      </c>
      <c r="AA22" s="12">
        <v>286.2</v>
      </c>
      <c r="AB22" s="12">
        <v>142.19999999999999</v>
      </c>
      <c r="AC22" s="12">
        <v>308</v>
      </c>
      <c r="AD22" s="12">
        <v>141.4</v>
      </c>
      <c r="AE22" s="12">
        <v>32</v>
      </c>
      <c r="AF22" s="12">
        <v>32.4</v>
      </c>
      <c r="AG22" s="12">
        <v>15</v>
      </c>
      <c r="AH22" s="12">
        <v>19</v>
      </c>
      <c r="AI22" s="12">
        <v>28</v>
      </c>
      <c r="AJ22" s="12">
        <v>5.6</v>
      </c>
      <c r="AK22" s="12">
        <v>1.8</v>
      </c>
      <c r="AL22" s="12">
        <v>6</v>
      </c>
      <c r="AM22" s="12">
        <v>12.2</v>
      </c>
      <c r="AN22" s="12">
        <v>59.6</v>
      </c>
      <c r="AO22" s="12">
        <v>8</v>
      </c>
      <c r="AP22" s="12">
        <v>6.8</v>
      </c>
      <c r="AQ22" s="12">
        <v>76.2</v>
      </c>
      <c r="AR22" s="12">
        <v>11</v>
      </c>
      <c r="AS22" s="13">
        <v>1782.2</v>
      </c>
      <c r="AT22" s="14"/>
      <c r="AV22" s="17" t="s">
        <v>43</v>
      </c>
      <c r="AW22" s="15">
        <f>AW12</f>
        <v>2337.6</v>
      </c>
      <c r="AX22" s="15"/>
      <c r="AY22" s="15"/>
    </row>
    <row r="23" spans="1:56">
      <c r="A23" s="1" t="s">
        <v>20</v>
      </c>
      <c r="B23" s="12">
        <v>13.2</v>
      </c>
      <c r="C23" s="12">
        <v>19.399999999999999</v>
      </c>
      <c r="D23" s="12">
        <v>14.8</v>
      </c>
      <c r="E23" s="12">
        <v>15.8</v>
      </c>
      <c r="F23" s="12">
        <v>186.2</v>
      </c>
      <c r="G23" s="12">
        <v>16.600000000000001</v>
      </c>
      <c r="H23" s="12">
        <v>48</v>
      </c>
      <c r="I23" s="12">
        <v>46.6</v>
      </c>
      <c r="J23" s="12">
        <v>56.2</v>
      </c>
      <c r="K23" s="12">
        <v>18.399999999999999</v>
      </c>
      <c r="L23" s="12">
        <v>27.6</v>
      </c>
      <c r="M23" s="12">
        <v>55.2</v>
      </c>
      <c r="N23" s="12">
        <v>11.4</v>
      </c>
      <c r="O23" s="12">
        <v>8.4</v>
      </c>
      <c r="P23" s="12">
        <v>11.4</v>
      </c>
      <c r="Q23" s="12">
        <v>5.4</v>
      </c>
      <c r="R23" s="12">
        <v>7.8</v>
      </c>
      <c r="S23" s="12">
        <v>15.6</v>
      </c>
      <c r="T23" s="12">
        <v>223.8</v>
      </c>
      <c r="U23" s="12">
        <v>85.8</v>
      </c>
      <c r="V23" s="12">
        <v>14</v>
      </c>
      <c r="W23" s="12">
        <v>46.6</v>
      </c>
      <c r="X23" s="12">
        <v>36.6</v>
      </c>
      <c r="Y23" s="12">
        <v>118.4</v>
      </c>
      <c r="Z23" s="12">
        <v>6.2</v>
      </c>
      <c r="AA23" s="12">
        <v>413</v>
      </c>
      <c r="AB23" s="12">
        <v>221.4</v>
      </c>
      <c r="AC23" s="12">
        <v>463</v>
      </c>
      <c r="AD23" s="12">
        <v>193.2</v>
      </c>
      <c r="AE23" s="12">
        <v>51.4</v>
      </c>
      <c r="AF23" s="12">
        <v>37.4</v>
      </c>
      <c r="AG23" s="12">
        <v>19.8</v>
      </c>
      <c r="AH23" s="12">
        <v>23.2</v>
      </c>
      <c r="AI23" s="12">
        <v>33</v>
      </c>
      <c r="AJ23" s="12">
        <v>5.8</v>
      </c>
      <c r="AK23" s="12">
        <v>5</v>
      </c>
      <c r="AL23" s="12">
        <v>10</v>
      </c>
      <c r="AM23" s="12">
        <v>22.4</v>
      </c>
      <c r="AN23" s="12">
        <v>90.2</v>
      </c>
      <c r="AO23" s="12">
        <v>6.6</v>
      </c>
      <c r="AP23" s="12">
        <v>5.4</v>
      </c>
      <c r="AQ23" s="12">
        <v>99</v>
      </c>
      <c r="AR23" s="12">
        <v>20</v>
      </c>
      <c r="AS23" s="13">
        <v>2829.2000000000003</v>
      </c>
      <c r="AT23" s="14"/>
      <c r="AV23" s="17" t="s">
        <v>44</v>
      </c>
      <c r="AW23" s="15">
        <f>AW13+AX12</f>
        <v>14641.4</v>
      </c>
      <c r="AX23" s="15">
        <f>AX13</f>
        <v>840.59999999999991</v>
      </c>
      <c r="AY23" s="15"/>
      <c r="AZ23" s="15"/>
    </row>
    <row r="24" spans="1:56">
      <c r="A24" s="1" t="s">
        <v>21</v>
      </c>
      <c r="B24" s="12">
        <v>3.4</v>
      </c>
      <c r="C24" s="12">
        <v>5.2</v>
      </c>
      <c r="D24" s="12">
        <v>8</v>
      </c>
      <c r="E24" s="12">
        <v>13</v>
      </c>
      <c r="F24" s="12">
        <v>151</v>
      </c>
      <c r="G24" s="12">
        <v>10.6</v>
      </c>
      <c r="H24" s="12">
        <v>25.4</v>
      </c>
      <c r="I24" s="12">
        <v>28.2</v>
      </c>
      <c r="J24" s="12">
        <v>33.799999999999997</v>
      </c>
      <c r="K24" s="12">
        <v>5.8</v>
      </c>
      <c r="L24" s="12">
        <v>16.399999999999999</v>
      </c>
      <c r="M24" s="12">
        <v>34.799999999999997</v>
      </c>
      <c r="N24" s="12">
        <v>5.2</v>
      </c>
      <c r="O24" s="12">
        <v>4.2</v>
      </c>
      <c r="P24" s="12">
        <v>5</v>
      </c>
      <c r="Q24" s="12">
        <v>2</v>
      </c>
      <c r="R24" s="12">
        <v>2.6</v>
      </c>
      <c r="S24" s="12">
        <v>8</v>
      </c>
      <c r="T24" s="12">
        <v>72.8</v>
      </c>
      <c r="U24" s="12">
        <v>26.6</v>
      </c>
      <c r="V24" s="12">
        <v>44</v>
      </c>
      <c r="W24" s="12">
        <v>10</v>
      </c>
      <c r="X24" s="12">
        <v>14.6</v>
      </c>
      <c r="Y24" s="12">
        <v>115.8</v>
      </c>
      <c r="Z24" s="12">
        <v>4.4000000000000004</v>
      </c>
      <c r="AA24" s="12">
        <v>309.2</v>
      </c>
      <c r="AB24" s="12">
        <v>152.19999999999999</v>
      </c>
      <c r="AC24" s="12">
        <v>312.60000000000002</v>
      </c>
      <c r="AD24" s="12">
        <v>165.2</v>
      </c>
      <c r="AE24" s="12">
        <v>41.4</v>
      </c>
      <c r="AF24" s="12">
        <v>28.4</v>
      </c>
      <c r="AG24" s="12">
        <v>14.2</v>
      </c>
      <c r="AH24" s="12">
        <v>8.8000000000000007</v>
      </c>
      <c r="AI24" s="12">
        <v>18.8</v>
      </c>
      <c r="AJ24" s="12">
        <v>2.2000000000000002</v>
      </c>
      <c r="AK24" s="12">
        <v>0.8</v>
      </c>
      <c r="AL24" s="12">
        <v>1.8</v>
      </c>
      <c r="AM24" s="12">
        <v>7.4</v>
      </c>
      <c r="AN24" s="12">
        <v>21.6</v>
      </c>
      <c r="AO24" s="12">
        <v>4.5999999999999996</v>
      </c>
      <c r="AP24" s="12">
        <v>3.6</v>
      </c>
      <c r="AQ24" s="12">
        <v>73.599999999999994</v>
      </c>
      <c r="AR24" s="12">
        <v>12</v>
      </c>
      <c r="AS24" s="13">
        <v>1829.2</v>
      </c>
      <c r="AT24" s="14"/>
      <c r="AV24" s="17" t="s">
        <v>45</v>
      </c>
      <c r="AW24" s="15">
        <f>AW14+AY12</f>
        <v>31590</v>
      </c>
      <c r="AX24" s="15">
        <f>AX14+AY13</f>
        <v>4141.8</v>
      </c>
      <c r="AY24" s="15">
        <f>AY14</f>
        <v>5766.8</v>
      </c>
      <c r="AZ24" s="15"/>
      <c r="BA24" s="15"/>
    </row>
    <row r="25" spans="1:56">
      <c r="A25" s="1" t="s">
        <v>22</v>
      </c>
      <c r="B25" s="12">
        <v>3.6</v>
      </c>
      <c r="C25" s="12">
        <v>5</v>
      </c>
      <c r="D25" s="12">
        <v>3.2</v>
      </c>
      <c r="E25" s="12">
        <v>4.8</v>
      </c>
      <c r="F25" s="12">
        <v>89.6</v>
      </c>
      <c r="G25" s="12">
        <v>5.2</v>
      </c>
      <c r="H25" s="12">
        <v>21.6</v>
      </c>
      <c r="I25" s="12">
        <v>19.399999999999999</v>
      </c>
      <c r="J25" s="12">
        <v>30.4</v>
      </c>
      <c r="K25" s="12">
        <v>5.2</v>
      </c>
      <c r="L25" s="12">
        <v>16.2</v>
      </c>
      <c r="M25" s="12">
        <v>24</v>
      </c>
      <c r="N25" s="12">
        <v>2</v>
      </c>
      <c r="O25" s="12">
        <v>2.2000000000000002</v>
      </c>
      <c r="P25" s="12">
        <v>2</v>
      </c>
      <c r="Q25" s="12">
        <v>2.6</v>
      </c>
      <c r="R25" s="12">
        <v>1</v>
      </c>
      <c r="S25" s="12">
        <v>5.6</v>
      </c>
      <c r="T25" s="12">
        <v>23.2</v>
      </c>
      <c r="U25" s="12">
        <v>15</v>
      </c>
      <c r="V25" s="12">
        <v>28.6</v>
      </c>
      <c r="W25" s="12">
        <v>11.8</v>
      </c>
      <c r="X25" s="12">
        <v>3.6</v>
      </c>
      <c r="Y25" s="12">
        <v>87.6</v>
      </c>
      <c r="Z25" s="12">
        <v>3.6</v>
      </c>
      <c r="AA25" s="12">
        <v>223.4</v>
      </c>
      <c r="AB25" s="12">
        <v>120.6</v>
      </c>
      <c r="AC25" s="12">
        <v>235.8</v>
      </c>
      <c r="AD25" s="12">
        <v>103.4</v>
      </c>
      <c r="AE25" s="12">
        <v>27.8</v>
      </c>
      <c r="AF25" s="12">
        <v>24.6</v>
      </c>
      <c r="AG25" s="12">
        <v>9.8000000000000007</v>
      </c>
      <c r="AH25" s="12">
        <v>7.6</v>
      </c>
      <c r="AI25" s="12">
        <v>6.6</v>
      </c>
      <c r="AJ25" s="12">
        <v>4.5999999999999996</v>
      </c>
      <c r="AK25" s="12">
        <v>1</v>
      </c>
      <c r="AL25" s="12">
        <v>2.6</v>
      </c>
      <c r="AM25" s="12">
        <v>5</v>
      </c>
      <c r="AN25" s="12">
        <v>10.6</v>
      </c>
      <c r="AO25" s="12">
        <v>0.8</v>
      </c>
      <c r="AP25" s="12">
        <v>4.2</v>
      </c>
      <c r="AQ25" s="12">
        <v>37</v>
      </c>
      <c r="AR25" s="12">
        <v>5.6</v>
      </c>
      <c r="AS25" s="13">
        <v>1247.9999999999993</v>
      </c>
      <c r="AT25" s="14"/>
      <c r="AV25" s="17" t="s">
        <v>46</v>
      </c>
      <c r="AW25" s="15">
        <f>AW15+AZ12</f>
        <v>16697.399999999998</v>
      </c>
      <c r="AX25" s="15">
        <f>AX15+AZ13</f>
        <v>5233.5999999999995</v>
      </c>
      <c r="AY25" s="15">
        <f>AY15+AZ14</f>
        <v>4889.2000000000007</v>
      </c>
      <c r="AZ25" s="15">
        <f>AZ15</f>
        <v>5006.5999999999995</v>
      </c>
      <c r="BA25" s="15"/>
      <c r="BB25" s="15"/>
      <c r="BC25" s="14"/>
    </row>
    <row r="26" spans="1:56">
      <c r="A26" s="1" t="s">
        <v>23</v>
      </c>
      <c r="B26" s="12">
        <v>11</v>
      </c>
      <c r="C26" s="12">
        <v>23.6</v>
      </c>
      <c r="D26" s="12">
        <v>26</v>
      </c>
      <c r="E26" s="12">
        <v>20</v>
      </c>
      <c r="F26" s="12">
        <v>64.599999999999994</v>
      </c>
      <c r="G26" s="12">
        <v>14</v>
      </c>
      <c r="H26" s="12">
        <v>44.6</v>
      </c>
      <c r="I26" s="12">
        <v>79.8</v>
      </c>
      <c r="J26" s="12">
        <v>85.8</v>
      </c>
      <c r="K26" s="12">
        <v>20.8</v>
      </c>
      <c r="L26" s="12">
        <v>33.799999999999997</v>
      </c>
      <c r="M26" s="12">
        <v>41</v>
      </c>
      <c r="N26" s="12">
        <v>12.4</v>
      </c>
      <c r="O26" s="12">
        <v>12</v>
      </c>
      <c r="P26" s="12">
        <v>10.4</v>
      </c>
      <c r="Q26" s="12">
        <v>7.4</v>
      </c>
      <c r="R26" s="12">
        <v>4.5999999999999996</v>
      </c>
      <c r="S26" s="12">
        <v>14.6</v>
      </c>
      <c r="T26" s="12">
        <v>52.8</v>
      </c>
      <c r="U26" s="12">
        <v>66.2</v>
      </c>
      <c r="V26" s="12">
        <v>131.19999999999999</v>
      </c>
      <c r="W26" s="12">
        <v>108.6</v>
      </c>
      <c r="X26" s="12">
        <v>98.6</v>
      </c>
      <c r="Y26" s="12">
        <v>15.8</v>
      </c>
      <c r="Z26" s="12">
        <v>20</v>
      </c>
      <c r="AA26" s="12">
        <v>382.4</v>
      </c>
      <c r="AB26" s="12">
        <v>283.39999999999998</v>
      </c>
      <c r="AC26" s="12">
        <v>596.4</v>
      </c>
      <c r="AD26" s="12">
        <v>372.8</v>
      </c>
      <c r="AE26" s="12">
        <v>178.4</v>
      </c>
      <c r="AF26" s="12">
        <v>120.8</v>
      </c>
      <c r="AG26" s="12">
        <v>35.799999999999997</v>
      </c>
      <c r="AH26" s="12">
        <v>22</v>
      </c>
      <c r="AI26" s="12">
        <v>25.2</v>
      </c>
      <c r="AJ26" s="12">
        <v>4.4000000000000004</v>
      </c>
      <c r="AK26" s="12">
        <v>6.4</v>
      </c>
      <c r="AL26" s="12">
        <v>9</v>
      </c>
      <c r="AM26" s="12">
        <v>11.2</v>
      </c>
      <c r="AN26" s="12">
        <v>32</v>
      </c>
      <c r="AO26" s="12">
        <v>0.6</v>
      </c>
      <c r="AP26" s="12">
        <v>3.2</v>
      </c>
      <c r="AQ26" s="12">
        <v>82.8</v>
      </c>
      <c r="AR26" s="12">
        <v>22.4</v>
      </c>
      <c r="AS26" s="13">
        <v>3208.8000000000006</v>
      </c>
      <c r="AT26" s="14"/>
      <c r="AV26" s="9" t="s">
        <v>47</v>
      </c>
      <c r="AW26" s="15">
        <f>AW16+BA12</f>
        <v>14866.4</v>
      </c>
      <c r="AX26" s="9">
        <f>AX16+BA13</f>
        <v>2197.8000000000002</v>
      </c>
      <c r="AY26" s="9">
        <f>AY16+BA14</f>
        <v>2679.2</v>
      </c>
      <c r="AZ26" s="9">
        <f>AZ16+BA15</f>
        <v>2484</v>
      </c>
      <c r="BA26" s="9">
        <f>BA16</f>
        <v>3162.9999999999995</v>
      </c>
    </row>
    <row r="27" spans="1:56">
      <c r="A27" s="1" t="s">
        <v>24</v>
      </c>
      <c r="B27" s="12">
        <v>18.2</v>
      </c>
      <c r="C27" s="12">
        <v>23.2</v>
      </c>
      <c r="D27" s="12">
        <v>9.8000000000000007</v>
      </c>
      <c r="E27" s="12">
        <v>11.4</v>
      </c>
      <c r="F27" s="12">
        <v>60.2</v>
      </c>
      <c r="G27" s="12">
        <v>29.4</v>
      </c>
      <c r="H27" s="12">
        <v>41.4</v>
      </c>
      <c r="I27" s="12">
        <v>32.4</v>
      </c>
      <c r="J27" s="12">
        <v>55.8</v>
      </c>
      <c r="K27" s="12">
        <v>13.2</v>
      </c>
      <c r="L27" s="12">
        <v>88.8</v>
      </c>
      <c r="M27" s="12">
        <v>72.2</v>
      </c>
      <c r="N27" s="12">
        <v>21.4</v>
      </c>
      <c r="O27" s="12">
        <v>35</v>
      </c>
      <c r="P27" s="12">
        <v>23.2</v>
      </c>
      <c r="Q27" s="12">
        <v>10.6</v>
      </c>
      <c r="R27" s="12">
        <v>9.8000000000000007</v>
      </c>
      <c r="S27" s="12">
        <v>8.6</v>
      </c>
      <c r="T27" s="12">
        <v>6.8</v>
      </c>
      <c r="U27" s="12">
        <v>4.4000000000000004</v>
      </c>
      <c r="V27" s="12">
        <v>7.8</v>
      </c>
      <c r="W27" s="12">
        <v>4</v>
      </c>
      <c r="X27" s="12">
        <v>2.4</v>
      </c>
      <c r="Y27" s="12">
        <v>13.6</v>
      </c>
      <c r="Z27" s="12">
        <v>6.8</v>
      </c>
      <c r="AA27" s="12">
        <v>405</v>
      </c>
      <c r="AB27" s="12">
        <v>306.39999999999998</v>
      </c>
      <c r="AC27" s="12">
        <v>736.4</v>
      </c>
      <c r="AD27" s="12">
        <v>295.39999999999998</v>
      </c>
      <c r="AE27" s="12">
        <v>161.6</v>
      </c>
      <c r="AF27" s="12">
        <v>103.4</v>
      </c>
      <c r="AG27" s="12">
        <v>23.6</v>
      </c>
      <c r="AH27" s="12">
        <v>27.8</v>
      </c>
      <c r="AI27" s="12">
        <v>19.399999999999999</v>
      </c>
      <c r="AJ27" s="12">
        <v>6.6</v>
      </c>
      <c r="AK27" s="12">
        <v>7</v>
      </c>
      <c r="AL27" s="12">
        <v>18.399999999999999</v>
      </c>
      <c r="AM27" s="12">
        <v>1.8</v>
      </c>
      <c r="AN27" s="12">
        <v>21.2</v>
      </c>
      <c r="AO27" s="12">
        <v>5</v>
      </c>
      <c r="AP27" s="12">
        <v>5.6</v>
      </c>
      <c r="AQ27" s="12">
        <v>30.8</v>
      </c>
      <c r="AR27" s="12">
        <v>14.2</v>
      </c>
      <c r="AS27" s="13">
        <v>2800</v>
      </c>
      <c r="AT27" s="14"/>
      <c r="AV27" s="9" t="s">
        <v>48</v>
      </c>
      <c r="AW27" s="15">
        <f>AW17+BB12</f>
        <v>18816.400000000001</v>
      </c>
      <c r="AX27" s="9">
        <f>AX17+BB13</f>
        <v>5268.4</v>
      </c>
      <c r="AY27" s="9">
        <f>AY17+BB14</f>
        <v>3780.3999999999996</v>
      </c>
      <c r="AZ27" s="9">
        <f>AZ17+BB15</f>
        <v>6051.9999999999982</v>
      </c>
      <c r="BA27" s="9">
        <f>BA17+BB16</f>
        <v>2156</v>
      </c>
      <c r="BB27" s="9">
        <f>BB17</f>
        <v>7662.4000000000005</v>
      </c>
    </row>
    <row r="28" spans="1:56">
      <c r="A28" s="1" t="s">
        <v>25</v>
      </c>
      <c r="B28" s="12">
        <v>119.4</v>
      </c>
      <c r="C28" s="12">
        <v>350</v>
      </c>
      <c r="D28" s="12">
        <v>231.2</v>
      </c>
      <c r="E28" s="12">
        <v>351</v>
      </c>
      <c r="F28" s="12">
        <v>1021.6</v>
      </c>
      <c r="G28" s="12">
        <v>262.39999999999998</v>
      </c>
      <c r="H28" s="12">
        <v>443.6</v>
      </c>
      <c r="I28" s="12">
        <v>313.8</v>
      </c>
      <c r="J28" s="12">
        <v>382.2</v>
      </c>
      <c r="K28" s="12">
        <v>251.2</v>
      </c>
      <c r="L28" s="12">
        <v>358.6</v>
      </c>
      <c r="M28" s="12">
        <v>290.2</v>
      </c>
      <c r="N28" s="12">
        <v>222.6</v>
      </c>
      <c r="O28" s="12">
        <v>212.8</v>
      </c>
      <c r="P28" s="12">
        <v>148.19999999999999</v>
      </c>
      <c r="Q28" s="12">
        <v>104.6</v>
      </c>
      <c r="R28" s="12">
        <v>210.4</v>
      </c>
      <c r="S28" s="12">
        <v>449.6</v>
      </c>
      <c r="T28" s="12">
        <v>275.60000000000002</v>
      </c>
      <c r="U28" s="12">
        <v>360.4</v>
      </c>
      <c r="V28" s="12">
        <v>542.79999999999995</v>
      </c>
      <c r="W28" s="12">
        <v>357.8</v>
      </c>
      <c r="X28" s="12">
        <v>299.2</v>
      </c>
      <c r="Y28" s="12">
        <v>502</v>
      </c>
      <c r="Z28" s="12">
        <v>528.20000000000005</v>
      </c>
      <c r="AA28" s="12">
        <v>63.8</v>
      </c>
      <c r="AB28" s="12">
        <v>40.4</v>
      </c>
      <c r="AC28" s="12">
        <v>373.2</v>
      </c>
      <c r="AD28" s="12">
        <v>179.6</v>
      </c>
      <c r="AE28" s="12">
        <v>541</v>
      </c>
      <c r="AF28" s="12">
        <v>648.6</v>
      </c>
      <c r="AG28" s="12">
        <v>340</v>
      </c>
      <c r="AH28" s="12">
        <v>504.4</v>
      </c>
      <c r="AI28" s="12">
        <v>364</v>
      </c>
      <c r="AJ28" s="12">
        <v>125.2</v>
      </c>
      <c r="AK28" s="12">
        <v>198.4</v>
      </c>
      <c r="AL28" s="12">
        <v>975.6</v>
      </c>
      <c r="AM28" s="12">
        <v>131</v>
      </c>
      <c r="AN28" s="12">
        <v>255.6</v>
      </c>
      <c r="AO28" s="12">
        <v>122</v>
      </c>
      <c r="AP28" s="12">
        <v>146</v>
      </c>
      <c r="AQ28" s="12">
        <v>460.2</v>
      </c>
      <c r="AR28" s="12">
        <v>414.6</v>
      </c>
      <c r="AS28" s="13">
        <v>14473.000000000004</v>
      </c>
      <c r="AT28" s="14"/>
      <c r="AV28" s="9" t="s">
        <v>58</v>
      </c>
      <c r="AW28" s="15">
        <f>AW18+BC12</f>
        <v>10251.800000000001</v>
      </c>
      <c r="AX28" s="9">
        <f>AX18+BC13</f>
        <v>741.40000000000009</v>
      </c>
      <c r="AY28" s="9">
        <f>AY18+BC14</f>
        <v>3932.5999999999995</v>
      </c>
      <c r="AZ28" s="9">
        <f>AZ18+BC15</f>
        <v>1320</v>
      </c>
      <c r="BA28" s="9">
        <f>BA18+BC16</f>
        <v>1359.7999999999997</v>
      </c>
      <c r="BB28" s="9">
        <f>SUM(BB18,BC17)</f>
        <v>981.20000000000016</v>
      </c>
      <c r="BC28" s="9">
        <f>BC18</f>
        <v>660.8</v>
      </c>
      <c r="BD28" s="9">
        <f>SUM(AW22:BC28)</f>
        <v>179518.59999999998</v>
      </c>
    </row>
    <row r="29" spans="1:56">
      <c r="A29" s="1" t="s">
        <v>26</v>
      </c>
      <c r="B29" s="12">
        <v>101.4</v>
      </c>
      <c r="C29" s="12">
        <v>211.2</v>
      </c>
      <c r="D29" s="12">
        <v>153.19999999999999</v>
      </c>
      <c r="E29" s="12">
        <v>223.2</v>
      </c>
      <c r="F29" s="12">
        <v>578</v>
      </c>
      <c r="G29" s="12">
        <v>168</v>
      </c>
      <c r="H29" s="12">
        <v>317.39999999999998</v>
      </c>
      <c r="I29" s="12">
        <v>234.4</v>
      </c>
      <c r="J29" s="12">
        <v>295.8</v>
      </c>
      <c r="K29" s="12">
        <v>210.2</v>
      </c>
      <c r="L29" s="12">
        <v>237.4</v>
      </c>
      <c r="M29" s="12">
        <v>163.19999999999999</v>
      </c>
      <c r="N29" s="12">
        <v>138.6</v>
      </c>
      <c r="O29" s="12">
        <v>153.19999999999999</v>
      </c>
      <c r="P29" s="12">
        <v>84.2</v>
      </c>
      <c r="Q29" s="12">
        <v>60.2</v>
      </c>
      <c r="R29" s="12">
        <v>114.2</v>
      </c>
      <c r="S29" s="12">
        <v>206.4</v>
      </c>
      <c r="T29" s="12">
        <v>120.8</v>
      </c>
      <c r="U29" s="12">
        <v>178.6</v>
      </c>
      <c r="V29" s="12">
        <v>222.4</v>
      </c>
      <c r="W29" s="12">
        <v>157</v>
      </c>
      <c r="X29" s="12">
        <v>129</v>
      </c>
      <c r="Y29" s="12">
        <v>331</v>
      </c>
      <c r="Z29" s="12">
        <v>347.4</v>
      </c>
      <c r="AA29" s="12">
        <v>39.4</v>
      </c>
      <c r="AB29" s="12">
        <v>33.799999999999997</v>
      </c>
      <c r="AC29" s="12">
        <v>86.6</v>
      </c>
      <c r="AD29" s="12">
        <v>99.4</v>
      </c>
      <c r="AE29" s="12">
        <v>460.2</v>
      </c>
      <c r="AF29" s="12">
        <v>625</v>
      </c>
      <c r="AG29" s="12">
        <v>415.6</v>
      </c>
      <c r="AH29" s="12">
        <v>1136.2</v>
      </c>
      <c r="AI29" s="12">
        <v>322.2</v>
      </c>
      <c r="AJ29" s="12">
        <v>124</v>
      </c>
      <c r="AK29" s="12">
        <v>114.2</v>
      </c>
      <c r="AL29" s="12">
        <v>331.2</v>
      </c>
      <c r="AM29" s="12">
        <v>54.8</v>
      </c>
      <c r="AN29" s="12">
        <v>129</v>
      </c>
      <c r="AO29" s="12">
        <v>84.6</v>
      </c>
      <c r="AP29" s="12">
        <v>78.8</v>
      </c>
      <c r="AQ29" s="12">
        <v>342.8</v>
      </c>
      <c r="AR29" s="12">
        <v>187.8</v>
      </c>
      <c r="AS29" s="13">
        <v>9801.9999999999982</v>
      </c>
      <c r="AT29" s="14"/>
      <c r="AW29" s="15"/>
    </row>
    <row r="30" spans="1:56">
      <c r="A30" s="1" t="s">
        <v>27</v>
      </c>
      <c r="B30" s="12">
        <v>207.2</v>
      </c>
      <c r="C30" s="12">
        <v>533.20000000000005</v>
      </c>
      <c r="D30" s="12">
        <v>289.8</v>
      </c>
      <c r="E30" s="12">
        <v>366.4</v>
      </c>
      <c r="F30" s="12">
        <v>1461.4</v>
      </c>
      <c r="G30" s="12">
        <v>336.2</v>
      </c>
      <c r="H30" s="12">
        <v>632.20000000000005</v>
      </c>
      <c r="I30" s="12">
        <v>445.4</v>
      </c>
      <c r="J30" s="12">
        <v>562.20000000000005</v>
      </c>
      <c r="K30" s="12">
        <v>427.8</v>
      </c>
      <c r="L30" s="12">
        <v>563.79999999999995</v>
      </c>
      <c r="M30" s="12">
        <v>460.2</v>
      </c>
      <c r="N30" s="12">
        <v>300.2</v>
      </c>
      <c r="O30" s="12">
        <v>341.6</v>
      </c>
      <c r="P30" s="12">
        <v>189.8</v>
      </c>
      <c r="Q30" s="12">
        <v>128.19999999999999</v>
      </c>
      <c r="R30" s="12">
        <v>179.6</v>
      </c>
      <c r="S30" s="12">
        <v>423</v>
      </c>
      <c r="T30" s="12">
        <v>249.2</v>
      </c>
      <c r="U30" s="12">
        <v>293.39999999999998</v>
      </c>
      <c r="V30" s="12">
        <v>459.6</v>
      </c>
      <c r="W30" s="12">
        <v>293.2</v>
      </c>
      <c r="X30" s="12">
        <v>235.6</v>
      </c>
      <c r="Y30" s="12">
        <v>565</v>
      </c>
      <c r="Z30" s="12">
        <v>779.2</v>
      </c>
      <c r="AA30" s="12">
        <v>426.4</v>
      </c>
      <c r="AB30" s="12">
        <v>78.400000000000006</v>
      </c>
      <c r="AC30" s="12">
        <v>113.8</v>
      </c>
      <c r="AD30" s="12">
        <v>278.60000000000002</v>
      </c>
      <c r="AE30" s="12">
        <v>1419</v>
      </c>
      <c r="AF30" s="12">
        <v>1852.2</v>
      </c>
      <c r="AG30" s="12">
        <v>1036.4000000000001</v>
      </c>
      <c r="AH30" s="12">
        <v>1927.8</v>
      </c>
      <c r="AI30" s="12">
        <v>1005.6</v>
      </c>
      <c r="AJ30" s="12">
        <v>362.4</v>
      </c>
      <c r="AK30" s="12">
        <v>190.6</v>
      </c>
      <c r="AL30" s="12">
        <v>732.2</v>
      </c>
      <c r="AM30" s="12">
        <v>87.4</v>
      </c>
      <c r="AN30" s="12">
        <v>297.8</v>
      </c>
      <c r="AO30" s="12">
        <v>265.60000000000002</v>
      </c>
      <c r="AP30" s="12">
        <v>274</v>
      </c>
      <c r="AQ30" s="12">
        <v>1597.6</v>
      </c>
      <c r="AR30" s="12">
        <v>643.79999999999995</v>
      </c>
      <c r="AS30" s="13">
        <v>23312.999999999996</v>
      </c>
      <c r="AT30" s="14"/>
      <c r="AW30" s="15"/>
    </row>
    <row r="31" spans="1:56">
      <c r="A31" s="1" t="s">
        <v>28</v>
      </c>
      <c r="B31" s="12">
        <v>90.4</v>
      </c>
      <c r="C31" s="12">
        <v>177.2</v>
      </c>
      <c r="D31" s="12">
        <v>146.4</v>
      </c>
      <c r="E31" s="12">
        <v>233</v>
      </c>
      <c r="F31" s="12">
        <v>686.8</v>
      </c>
      <c r="G31" s="12">
        <v>238</v>
      </c>
      <c r="H31" s="12">
        <v>372.8</v>
      </c>
      <c r="I31" s="12">
        <v>279.8</v>
      </c>
      <c r="J31" s="12">
        <v>238.4</v>
      </c>
      <c r="K31" s="12">
        <v>188.4</v>
      </c>
      <c r="L31" s="12">
        <v>284.2</v>
      </c>
      <c r="M31" s="12">
        <v>175.2</v>
      </c>
      <c r="N31" s="12">
        <v>98</v>
      </c>
      <c r="O31" s="12">
        <v>102.2</v>
      </c>
      <c r="P31" s="12">
        <v>73.599999999999994</v>
      </c>
      <c r="Q31" s="12">
        <v>45.4</v>
      </c>
      <c r="R31" s="12">
        <v>63.8</v>
      </c>
      <c r="S31" s="12">
        <v>133</v>
      </c>
      <c r="T31" s="12">
        <v>91</v>
      </c>
      <c r="U31" s="12">
        <v>130.6</v>
      </c>
      <c r="V31" s="12">
        <v>173.2</v>
      </c>
      <c r="W31" s="12">
        <v>133.6</v>
      </c>
      <c r="X31" s="12">
        <v>94.6</v>
      </c>
      <c r="Y31" s="12">
        <v>331.6</v>
      </c>
      <c r="Z31" s="12">
        <v>269.8</v>
      </c>
      <c r="AA31" s="12">
        <v>151.19999999999999</v>
      </c>
      <c r="AB31" s="12">
        <v>76.2</v>
      </c>
      <c r="AC31" s="12">
        <v>234.2</v>
      </c>
      <c r="AD31" s="12">
        <v>62.6</v>
      </c>
      <c r="AE31" s="12">
        <v>603.6</v>
      </c>
      <c r="AF31" s="12">
        <v>785.2</v>
      </c>
      <c r="AG31" s="12">
        <v>317.2</v>
      </c>
      <c r="AH31" s="12">
        <v>631.20000000000005</v>
      </c>
      <c r="AI31" s="12">
        <v>293.8</v>
      </c>
      <c r="AJ31" s="12">
        <v>131.6</v>
      </c>
      <c r="AK31" s="12">
        <v>77.400000000000006</v>
      </c>
      <c r="AL31" s="12">
        <v>246.2</v>
      </c>
      <c r="AM31" s="12">
        <v>30.6</v>
      </c>
      <c r="AN31" s="12">
        <v>97.2</v>
      </c>
      <c r="AO31" s="12">
        <v>91.8</v>
      </c>
      <c r="AP31" s="12">
        <v>128.80000000000001</v>
      </c>
      <c r="AQ31" s="12">
        <v>504.6</v>
      </c>
      <c r="AR31" s="12">
        <v>260.8</v>
      </c>
      <c r="AS31" s="13">
        <v>9575.2000000000007</v>
      </c>
      <c r="AT31" s="14"/>
      <c r="AW31" s="15"/>
    </row>
    <row r="32" spans="1:56">
      <c r="A32" s="1">
        <v>16</v>
      </c>
      <c r="B32" s="12">
        <v>60.2</v>
      </c>
      <c r="C32" s="12">
        <v>75.400000000000006</v>
      </c>
      <c r="D32" s="12">
        <v>52.2</v>
      </c>
      <c r="E32" s="12">
        <v>131.19999999999999</v>
      </c>
      <c r="F32" s="12">
        <v>387.6</v>
      </c>
      <c r="G32" s="12">
        <v>184.4</v>
      </c>
      <c r="H32" s="12">
        <v>273.8</v>
      </c>
      <c r="I32" s="12">
        <v>210.6</v>
      </c>
      <c r="J32" s="12">
        <v>137.6</v>
      </c>
      <c r="K32" s="12">
        <v>105.8</v>
      </c>
      <c r="L32" s="12">
        <v>153.80000000000001</v>
      </c>
      <c r="M32" s="12">
        <v>87.8</v>
      </c>
      <c r="N32" s="12">
        <v>50.6</v>
      </c>
      <c r="O32" s="12">
        <v>47.2</v>
      </c>
      <c r="P32" s="12">
        <v>28.4</v>
      </c>
      <c r="Q32" s="12">
        <v>20</v>
      </c>
      <c r="R32" s="12">
        <v>18.600000000000001</v>
      </c>
      <c r="S32" s="12">
        <v>37.799999999999997</v>
      </c>
      <c r="T32" s="12">
        <v>44.6</v>
      </c>
      <c r="U32" s="12">
        <v>39.4</v>
      </c>
      <c r="V32" s="12">
        <v>58.8</v>
      </c>
      <c r="W32" s="12">
        <v>34</v>
      </c>
      <c r="X32" s="12">
        <v>25.8</v>
      </c>
      <c r="Y32" s="12">
        <v>183.2</v>
      </c>
      <c r="Z32" s="12">
        <v>169.2</v>
      </c>
      <c r="AA32" s="12">
        <v>446.6</v>
      </c>
      <c r="AB32" s="12">
        <v>362</v>
      </c>
      <c r="AC32" s="12">
        <v>1615.2</v>
      </c>
      <c r="AD32" s="12">
        <v>718.6</v>
      </c>
      <c r="AE32" s="12">
        <v>38</v>
      </c>
      <c r="AF32" s="12">
        <v>306.2</v>
      </c>
      <c r="AG32" s="12">
        <v>302.2</v>
      </c>
      <c r="AH32" s="12">
        <v>478.8</v>
      </c>
      <c r="AI32" s="12">
        <v>219.8</v>
      </c>
      <c r="AJ32" s="12">
        <v>87.6</v>
      </c>
      <c r="AK32" s="12">
        <v>24.8</v>
      </c>
      <c r="AL32" s="12">
        <v>82.6</v>
      </c>
      <c r="AM32" s="12">
        <v>9.1999999999999993</v>
      </c>
      <c r="AN32" s="12">
        <v>45.2</v>
      </c>
      <c r="AO32" s="12">
        <v>59</v>
      </c>
      <c r="AP32" s="12">
        <v>94.2</v>
      </c>
      <c r="AQ32" s="12">
        <v>160.6</v>
      </c>
      <c r="AR32" s="12">
        <v>160.4</v>
      </c>
      <c r="AS32" s="13">
        <v>7829</v>
      </c>
      <c r="AT32" s="14"/>
      <c r="AW32" s="15"/>
    </row>
    <row r="33" spans="1:49">
      <c r="A33" s="1">
        <v>24</v>
      </c>
      <c r="B33" s="12">
        <v>87.8</v>
      </c>
      <c r="C33" s="12">
        <v>104.2</v>
      </c>
      <c r="D33" s="12">
        <v>39.6</v>
      </c>
      <c r="E33" s="12">
        <v>92.8</v>
      </c>
      <c r="F33" s="12">
        <v>287.39999999999998</v>
      </c>
      <c r="G33" s="12">
        <v>108.6</v>
      </c>
      <c r="H33" s="12">
        <v>181</v>
      </c>
      <c r="I33" s="12">
        <v>141.80000000000001</v>
      </c>
      <c r="J33" s="12">
        <v>112.2</v>
      </c>
      <c r="K33" s="12">
        <v>71.400000000000006</v>
      </c>
      <c r="L33" s="12">
        <v>135.6</v>
      </c>
      <c r="M33" s="12">
        <v>82.4</v>
      </c>
      <c r="N33" s="12">
        <v>49</v>
      </c>
      <c r="O33" s="12">
        <v>38.200000000000003</v>
      </c>
      <c r="P33" s="12">
        <v>22.8</v>
      </c>
      <c r="Q33" s="12">
        <v>25.8</v>
      </c>
      <c r="R33" s="12">
        <v>19.399999999999999</v>
      </c>
      <c r="S33" s="12">
        <v>28.6</v>
      </c>
      <c r="T33" s="12">
        <v>38.4</v>
      </c>
      <c r="U33" s="12">
        <v>31.4</v>
      </c>
      <c r="V33" s="12">
        <v>36</v>
      </c>
      <c r="W33" s="12">
        <v>25.4</v>
      </c>
      <c r="X33" s="12">
        <v>26.4</v>
      </c>
      <c r="Y33" s="12">
        <v>124.2</v>
      </c>
      <c r="Z33" s="12">
        <v>113</v>
      </c>
      <c r="AA33" s="12">
        <v>527</v>
      </c>
      <c r="AB33" s="12">
        <v>447.6</v>
      </c>
      <c r="AC33" s="12">
        <v>2056.6</v>
      </c>
      <c r="AD33" s="12">
        <v>881.4</v>
      </c>
      <c r="AE33" s="12">
        <v>287.2</v>
      </c>
      <c r="AF33" s="12">
        <v>56.4</v>
      </c>
      <c r="AG33" s="12">
        <v>263.39999999999998</v>
      </c>
      <c r="AH33" s="12">
        <v>522.20000000000005</v>
      </c>
      <c r="AI33" s="12">
        <v>237</v>
      </c>
      <c r="AJ33" s="12">
        <v>135.80000000000001</v>
      </c>
      <c r="AK33" s="12">
        <v>19.2</v>
      </c>
      <c r="AL33" s="12">
        <v>50.6</v>
      </c>
      <c r="AM33" s="12">
        <v>11</v>
      </c>
      <c r="AN33" s="12">
        <v>61</v>
      </c>
      <c r="AO33" s="12">
        <v>72.400000000000006</v>
      </c>
      <c r="AP33" s="12">
        <v>136</v>
      </c>
      <c r="AQ33" s="12">
        <v>143.6</v>
      </c>
      <c r="AR33" s="12">
        <v>142.19999999999999</v>
      </c>
      <c r="AS33" s="13">
        <v>8073.9999999999991</v>
      </c>
      <c r="AT33" s="14"/>
      <c r="AW33" s="15"/>
    </row>
    <row r="34" spans="1:49">
      <c r="A34" s="1" t="s">
        <v>29</v>
      </c>
      <c r="B34" s="12">
        <v>17.399999999999999</v>
      </c>
      <c r="C34" s="12">
        <v>28.4</v>
      </c>
      <c r="D34" s="12">
        <v>17.600000000000001</v>
      </c>
      <c r="E34" s="12">
        <v>20.399999999999999</v>
      </c>
      <c r="F34" s="12">
        <v>134.19999999999999</v>
      </c>
      <c r="G34" s="12">
        <v>23.2</v>
      </c>
      <c r="H34" s="12">
        <v>38.4</v>
      </c>
      <c r="I34" s="12">
        <v>37.799999999999997</v>
      </c>
      <c r="J34" s="12">
        <v>42</v>
      </c>
      <c r="K34" s="12">
        <v>29.6</v>
      </c>
      <c r="L34" s="12">
        <v>31.2</v>
      </c>
      <c r="M34" s="12">
        <v>44</v>
      </c>
      <c r="N34" s="12">
        <v>13.4</v>
      </c>
      <c r="O34" s="12">
        <v>12.6</v>
      </c>
      <c r="P34" s="12">
        <v>11.6</v>
      </c>
      <c r="Q34" s="12">
        <v>4.2</v>
      </c>
      <c r="R34" s="12">
        <v>8.1999999999999993</v>
      </c>
      <c r="S34" s="12">
        <v>12.4</v>
      </c>
      <c r="T34" s="12">
        <v>17.399999999999999</v>
      </c>
      <c r="U34" s="12">
        <v>11</v>
      </c>
      <c r="V34" s="12">
        <v>24.2</v>
      </c>
      <c r="W34" s="12">
        <v>11.2</v>
      </c>
      <c r="X34" s="12">
        <v>9.4</v>
      </c>
      <c r="Y34" s="12">
        <v>30.8</v>
      </c>
      <c r="Z34" s="12">
        <v>25</v>
      </c>
      <c r="AA34" s="12">
        <v>283.2</v>
      </c>
      <c r="AB34" s="12">
        <v>266.2</v>
      </c>
      <c r="AC34" s="12">
        <v>1177.8</v>
      </c>
      <c r="AD34" s="12">
        <v>308.39999999999998</v>
      </c>
      <c r="AE34" s="12">
        <v>236.8</v>
      </c>
      <c r="AF34" s="12">
        <v>254</v>
      </c>
      <c r="AG34" s="12">
        <v>26.2</v>
      </c>
      <c r="AH34" s="12">
        <v>84.2</v>
      </c>
      <c r="AI34" s="12">
        <v>49.4</v>
      </c>
      <c r="AJ34" s="12">
        <v>35.6</v>
      </c>
      <c r="AK34" s="12">
        <v>11</v>
      </c>
      <c r="AL34" s="12">
        <v>25.6</v>
      </c>
      <c r="AM34" s="12">
        <v>4.5999999999999996</v>
      </c>
      <c r="AN34" s="12">
        <v>27.2</v>
      </c>
      <c r="AO34" s="12">
        <v>16.399999999999999</v>
      </c>
      <c r="AP34" s="12">
        <v>59</v>
      </c>
      <c r="AQ34" s="12">
        <v>67.599999999999994</v>
      </c>
      <c r="AR34" s="12">
        <v>61.8</v>
      </c>
      <c r="AS34" s="13">
        <v>3650.6</v>
      </c>
      <c r="AT34" s="14"/>
      <c r="AW34" s="15"/>
    </row>
    <row r="35" spans="1:49">
      <c r="A35" s="1" t="s">
        <v>30</v>
      </c>
      <c r="B35" s="12">
        <v>30</v>
      </c>
      <c r="C35" s="12">
        <v>51.6</v>
      </c>
      <c r="D35" s="12">
        <v>22.8</v>
      </c>
      <c r="E35" s="12">
        <v>14.8</v>
      </c>
      <c r="F35" s="12">
        <v>80.599999999999994</v>
      </c>
      <c r="G35" s="12">
        <v>22.6</v>
      </c>
      <c r="H35" s="12">
        <v>43.6</v>
      </c>
      <c r="I35" s="12">
        <v>24.6</v>
      </c>
      <c r="J35" s="12">
        <v>52.6</v>
      </c>
      <c r="K35" s="12">
        <v>30.8</v>
      </c>
      <c r="L35" s="12">
        <v>54.6</v>
      </c>
      <c r="M35" s="12">
        <v>46.8</v>
      </c>
      <c r="N35" s="12">
        <v>23.8</v>
      </c>
      <c r="O35" s="12">
        <v>31</v>
      </c>
      <c r="P35" s="12">
        <v>18.600000000000001</v>
      </c>
      <c r="Q35" s="12">
        <v>13.2</v>
      </c>
      <c r="R35" s="12">
        <v>14.8</v>
      </c>
      <c r="S35" s="12">
        <v>20.6</v>
      </c>
      <c r="T35" s="12">
        <v>24.2</v>
      </c>
      <c r="U35" s="12">
        <v>14.6</v>
      </c>
      <c r="V35" s="12">
        <v>24.2</v>
      </c>
      <c r="W35" s="12">
        <v>8</v>
      </c>
      <c r="X35" s="12">
        <v>9.4</v>
      </c>
      <c r="Y35" s="12">
        <v>18.600000000000001</v>
      </c>
      <c r="Z35" s="12">
        <v>33.6</v>
      </c>
      <c r="AA35" s="12">
        <v>400.2</v>
      </c>
      <c r="AB35" s="12">
        <v>425.4</v>
      </c>
      <c r="AC35" s="12">
        <v>2386.6</v>
      </c>
      <c r="AD35" s="12">
        <v>548.20000000000005</v>
      </c>
      <c r="AE35" s="12">
        <v>391.8</v>
      </c>
      <c r="AF35" s="12">
        <v>447.2</v>
      </c>
      <c r="AG35" s="12">
        <v>70.2</v>
      </c>
      <c r="AH35" s="12">
        <v>21.4</v>
      </c>
      <c r="AI35" s="12">
        <v>92.2</v>
      </c>
      <c r="AJ35" s="12">
        <v>82.2</v>
      </c>
      <c r="AK35" s="12">
        <v>9.4</v>
      </c>
      <c r="AL35" s="12">
        <v>26.6</v>
      </c>
      <c r="AM35" s="12">
        <v>5.8</v>
      </c>
      <c r="AN35" s="12">
        <v>35.6</v>
      </c>
      <c r="AO35" s="12">
        <v>40.200000000000003</v>
      </c>
      <c r="AP35" s="12">
        <v>124</v>
      </c>
      <c r="AQ35" s="12">
        <v>57.2</v>
      </c>
      <c r="AR35" s="12">
        <v>84</v>
      </c>
      <c r="AS35" s="13">
        <v>5978.2</v>
      </c>
      <c r="AT35" s="14"/>
      <c r="AW35" s="15"/>
    </row>
    <row r="36" spans="1:49">
      <c r="A36" s="1" t="s">
        <v>31</v>
      </c>
      <c r="B36" s="12">
        <v>26.4</v>
      </c>
      <c r="C36" s="12">
        <v>41</v>
      </c>
      <c r="D36" s="12">
        <v>20</v>
      </c>
      <c r="E36" s="12">
        <v>21.8</v>
      </c>
      <c r="F36" s="12">
        <v>183.6</v>
      </c>
      <c r="G36" s="12">
        <v>17.399999999999999</v>
      </c>
      <c r="H36" s="12">
        <v>36.200000000000003</v>
      </c>
      <c r="I36" s="12">
        <v>37.200000000000003</v>
      </c>
      <c r="J36" s="12">
        <v>46.8</v>
      </c>
      <c r="K36" s="12">
        <v>32.200000000000003</v>
      </c>
      <c r="L36" s="12">
        <v>46</v>
      </c>
      <c r="M36" s="12">
        <v>58</v>
      </c>
      <c r="N36" s="12">
        <v>24.2</v>
      </c>
      <c r="O36" s="12">
        <v>33</v>
      </c>
      <c r="P36" s="12">
        <v>21.2</v>
      </c>
      <c r="Q36" s="12">
        <v>14.4</v>
      </c>
      <c r="R36" s="12">
        <v>23.6</v>
      </c>
      <c r="S36" s="12">
        <v>34</v>
      </c>
      <c r="T36" s="12">
        <v>27.6</v>
      </c>
      <c r="U36" s="12">
        <v>23.2</v>
      </c>
      <c r="V36" s="12">
        <v>30</v>
      </c>
      <c r="W36" s="12">
        <v>10.6</v>
      </c>
      <c r="X36" s="12">
        <v>10</v>
      </c>
      <c r="Y36" s="12">
        <v>23.6</v>
      </c>
      <c r="Z36" s="12">
        <v>28.4</v>
      </c>
      <c r="AA36" s="12">
        <v>313.8</v>
      </c>
      <c r="AB36" s="12">
        <v>252.2</v>
      </c>
      <c r="AC36" s="12">
        <v>1142.8</v>
      </c>
      <c r="AD36" s="12">
        <v>314.8</v>
      </c>
      <c r="AE36" s="12">
        <v>212</v>
      </c>
      <c r="AF36" s="12">
        <v>244.2</v>
      </c>
      <c r="AG36" s="12">
        <v>51.2</v>
      </c>
      <c r="AH36" s="12">
        <v>98.6</v>
      </c>
      <c r="AI36" s="12">
        <v>17.600000000000001</v>
      </c>
      <c r="AJ36" s="12">
        <v>41.4</v>
      </c>
      <c r="AK36" s="12">
        <v>13.4</v>
      </c>
      <c r="AL36" s="12">
        <v>53</v>
      </c>
      <c r="AM36" s="12">
        <v>8.4</v>
      </c>
      <c r="AN36" s="12">
        <v>43.4</v>
      </c>
      <c r="AO36" s="12">
        <v>37.6</v>
      </c>
      <c r="AP36" s="12">
        <v>118</v>
      </c>
      <c r="AQ36" s="12">
        <v>97.4</v>
      </c>
      <c r="AR36" s="12">
        <v>131.80000000000001</v>
      </c>
      <c r="AS36" s="13">
        <v>4062</v>
      </c>
      <c r="AT36" s="14"/>
      <c r="AW36" s="15"/>
    </row>
    <row r="37" spans="1:49">
      <c r="A37" s="1" t="s">
        <v>32</v>
      </c>
      <c r="B37" s="12">
        <v>7.2</v>
      </c>
      <c r="C37" s="12">
        <v>19.8</v>
      </c>
      <c r="D37" s="12">
        <v>3.4</v>
      </c>
      <c r="E37" s="12">
        <v>4</v>
      </c>
      <c r="F37" s="12">
        <v>20.8</v>
      </c>
      <c r="G37" s="12">
        <v>4.2</v>
      </c>
      <c r="H37" s="12">
        <v>7.8</v>
      </c>
      <c r="I37" s="12">
        <v>13</v>
      </c>
      <c r="J37" s="12">
        <v>19.8</v>
      </c>
      <c r="K37" s="12">
        <v>4.8</v>
      </c>
      <c r="L37" s="12">
        <v>12.2</v>
      </c>
      <c r="M37" s="12">
        <v>12.6</v>
      </c>
      <c r="N37" s="12">
        <v>4.8</v>
      </c>
      <c r="O37" s="12">
        <v>10.6</v>
      </c>
      <c r="P37" s="12">
        <v>3.2</v>
      </c>
      <c r="Q37" s="12">
        <v>5</v>
      </c>
      <c r="R37" s="12">
        <v>8.6</v>
      </c>
      <c r="S37" s="12">
        <v>6.8</v>
      </c>
      <c r="T37" s="12">
        <v>11.6</v>
      </c>
      <c r="U37" s="12">
        <v>7.4</v>
      </c>
      <c r="V37" s="12">
        <v>8.4</v>
      </c>
      <c r="W37" s="12">
        <v>2.2000000000000002</v>
      </c>
      <c r="X37" s="12">
        <v>2.6</v>
      </c>
      <c r="Y37" s="12">
        <v>3.2</v>
      </c>
      <c r="Z37" s="12">
        <v>7.8</v>
      </c>
      <c r="AA37" s="12">
        <v>106.4</v>
      </c>
      <c r="AB37" s="12">
        <v>94.8</v>
      </c>
      <c r="AC37" s="12">
        <v>406.2</v>
      </c>
      <c r="AD37" s="12">
        <v>135.6</v>
      </c>
      <c r="AE37" s="12">
        <v>82.6</v>
      </c>
      <c r="AF37" s="12">
        <v>120.8</v>
      </c>
      <c r="AG37" s="12">
        <v>38.200000000000003</v>
      </c>
      <c r="AH37" s="12">
        <v>83</v>
      </c>
      <c r="AI37" s="12">
        <v>44.6</v>
      </c>
      <c r="AJ37" s="12">
        <v>6.8</v>
      </c>
      <c r="AK37" s="12">
        <v>1.4</v>
      </c>
      <c r="AL37" s="12">
        <v>6.6</v>
      </c>
      <c r="AM37" s="12">
        <v>3.2</v>
      </c>
      <c r="AN37" s="12">
        <v>19.2</v>
      </c>
      <c r="AO37" s="12">
        <v>12.8</v>
      </c>
      <c r="AP37" s="12">
        <v>52.8</v>
      </c>
      <c r="AQ37" s="12">
        <v>40.200000000000003</v>
      </c>
      <c r="AR37" s="12">
        <v>60.6</v>
      </c>
      <c r="AS37" s="13">
        <v>1527.6</v>
      </c>
      <c r="AT37" s="14"/>
      <c r="AW37" s="15"/>
    </row>
    <row r="38" spans="1:49">
      <c r="A38" s="1" t="s">
        <v>33</v>
      </c>
      <c r="B38" s="12">
        <v>3.2</v>
      </c>
      <c r="C38" s="12">
        <v>4.2</v>
      </c>
      <c r="D38" s="12">
        <v>3.8</v>
      </c>
      <c r="E38" s="12">
        <v>4.2</v>
      </c>
      <c r="F38" s="12">
        <v>49</v>
      </c>
      <c r="G38" s="12">
        <v>6.6</v>
      </c>
      <c r="H38" s="12">
        <v>9.4</v>
      </c>
      <c r="I38" s="12">
        <v>14.4</v>
      </c>
      <c r="J38" s="12">
        <v>16.2</v>
      </c>
      <c r="K38" s="12">
        <v>47.8</v>
      </c>
      <c r="L38" s="12">
        <v>46.6</v>
      </c>
      <c r="M38" s="12">
        <v>57.2</v>
      </c>
      <c r="N38" s="12">
        <v>35.6</v>
      </c>
      <c r="O38" s="12">
        <v>65.599999999999994</v>
      </c>
      <c r="P38" s="12">
        <v>18.2</v>
      </c>
      <c r="Q38" s="12">
        <v>11.4</v>
      </c>
      <c r="R38" s="12">
        <v>10.199999999999999</v>
      </c>
      <c r="S38" s="12">
        <v>20</v>
      </c>
      <c r="T38" s="12">
        <v>2.6</v>
      </c>
      <c r="U38" s="12">
        <v>3</v>
      </c>
      <c r="V38" s="12">
        <v>4.5999999999999996</v>
      </c>
      <c r="W38" s="12">
        <v>0.8</v>
      </c>
      <c r="X38" s="12">
        <v>0.6</v>
      </c>
      <c r="Y38" s="12">
        <v>2.6</v>
      </c>
      <c r="Z38" s="12">
        <v>7</v>
      </c>
      <c r="AA38" s="12">
        <v>152.19999999999999</v>
      </c>
      <c r="AB38" s="12">
        <v>96.4</v>
      </c>
      <c r="AC38" s="12">
        <v>204.8</v>
      </c>
      <c r="AD38" s="12">
        <v>81.599999999999994</v>
      </c>
      <c r="AE38" s="12">
        <v>23</v>
      </c>
      <c r="AF38" s="12">
        <v>18.600000000000001</v>
      </c>
      <c r="AG38" s="12">
        <v>9</v>
      </c>
      <c r="AH38" s="12">
        <v>9</v>
      </c>
      <c r="AI38" s="12">
        <v>13.2</v>
      </c>
      <c r="AJ38" s="12">
        <v>1.8</v>
      </c>
      <c r="AK38" s="12">
        <v>3.8</v>
      </c>
      <c r="AL38" s="12">
        <v>73.2</v>
      </c>
      <c r="AM38" s="12">
        <v>0.2</v>
      </c>
      <c r="AN38" s="12">
        <v>6.2</v>
      </c>
      <c r="AO38" s="12">
        <v>2.2000000000000002</v>
      </c>
      <c r="AP38" s="12">
        <v>4.4000000000000004</v>
      </c>
      <c r="AQ38" s="12">
        <v>13.6</v>
      </c>
      <c r="AR38" s="12">
        <v>3.2</v>
      </c>
      <c r="AS38" s="13">
        <v>1161.2000000000003</v>
      </c>
      <c r="AT38" s="14"/>
      <c r="AW38" s="15"/>
    </row>
    <row r="39" spans="1:49">
      <c r="A39" s="1" t="s">
        <v>34</v>
      </c>
      <c r="B39" s="12">
        <v>11.2</v>
      </c>
      <c r="C39" s="12">
        <v>15.6</v>
      </c>
      <c r="D39" s="12">
        <v>15.6</v>
      </c>
      <c r="E39" s="12">
        <v>12.2</v>
      </c>
      <c r="F39" s="12">
        <v>182.6</v>
      </c>
      <c r="G39" s="12">
        <v>19.600000000000001</v>
      </c>
      <c r="H39" s="12">
        <v>35.799999999999997</v>
      </c>
      <c r="I39" s="12">
        <v>38.4</v>
      </c>
      <c r="J39" s="12">
        <v>43</v>
      </c>
      <c r="K39" s="12">
        <v>76.400000000000006</v>
      </c>
      <c r="L39" s="12">
        <v>86.6</v>
      </c>
      <c r="M39" s="12">
        <v>216</v>
      </c>
      <c r="N39" s="12">
        <v>46.4</v>
      </c>
      <c r="O39" s="12">
        <v>148.4</v>
      </c>
      <c r="P39" s="12">
        <v>41.6</v>
      </c>
      <c r="Q39" s="12">
        <v>32.200000000000003</v>
      </c>
      <c r="R39" s="12">
        <v>32.4</v>
      </c>
      <c r="S39" s="12">
        <v>70</v>
      </c>
      <c r="T39" s="12">
        <v>11</v>
      </c>
      <c r="U39" s="12">
        <v>8.8000000000000007</v>
      </c>
      <c r="V39" s="12">
        <v>9.1999999999999993</v>
      </c>
      <c r="W39" s="12">
        <v>2.4</v>
      </c>
      <c r="X39" s="12">
        <v>3.4</v>
      </c>
      <c r="Y39" s="12">
        <v>8.8000000000000007</v>
      </c>
      <c r="Z39" s="12">
        <v>17.8</v>
      </c>
      <c r="AA39" s="12">
        <v>787.8</v>
      </c>
      <c r="AB39" s="12">
        <v>306.8</v>
      </c>
      <c r="AC39" s="12">
        <v>783.8</v>
      </c>
      <c r="AD39" s="12">
        <v>271.2</v>
      </c>
      <c r="AE39" s="12">
        <v>73.2</v>
      </c>
      <c r="AF39" s="12">
        <v>52.6</v>
      </c>
      <c r="AG39" s="12">
        <v>27.4</v>
      </c>
      <c r="AH39" s="12">
        <v>37.799999999999997</v>
      </c>
      <c r="AI39" s="12">
        <v>75</v>
      </c>
      <c r="AJ39" s="12">
        <v>4.8</v>
      </c>
      <c r="AK39" s="12">
        <v>84.6</v>
      </c>
      <c r="AL39" s="12">
        <v>14.8</v>
      </c>
      <c r="AM39" s="12">
        <v>3.4</v>
      </c>
      <c r="AN39" s="12">
        <v>12.6</v>
      </c>
      <c r="AO39" s="12">
        <v>9</v>
      </c>
      <c r="AP39" s="12">
        <v>10</v>
      </c>
      <c r="AQ39" s="12">
        <v>106.8</v>
      </c>
      <c r="AR39" s="12">
        <v>21.2</v>
      </c>
      <c r="AS39" s="13">
        <v>3868.2000000000003</v>
      </c>
      <c r="AT39" s="14"/>
      <c r="AW39" s="15"/>
    </row>
    <row r="40" spans="1:49">
      <c r="A40" s="1" t="s">
        <v>35</v>
      </c>
      <c r="B40" s="12">
        <v>3.4</v>
      </c>
      <c r="C40" s="12">
        <v>3.8</v>
      </c>
      <c r="D40" s="12">
        <v>1.2</v>
      </c>
      <c r="E40" s="12">
        <v>2.6</v>
      </c>
      <c r="F40" s="12">
        <v>21.6</v>
      </c>
      <c r="G40" s="12">
        <v>2.2000000000000002</v>
      </c>
      <c r="H40" s="12">
        <v>9</v>
      </c>
      <c r="I40" s="12">
        <v>8</v>
      </c>
      <c r="J40" s="12">
        <v>12.2</v>
      </c>
      <c r="K40" s="12">
        <v>2</v>
      </c>
      <c r="L40" s="12">
        <v>4.5999999999999996</v>
      </c>
      <c r="M40" s="12">
        <v>15.8</v>
      </c>
      <c r="N40" s="12">
        <v>0.6</v>
      </c>
      <c r="O40" s="12">
        <v>2</v>
      </c>
      <c r="P40" s="12">
        <v>4.2</v>
      </c>
      <c r="Q40" s="12">
        <v>2.2000000000000002</v>
      </c>
      <c r="R40" s="12">
        <v>1.4</v>
      </c>
      <c r="S40" s="12">
        <v>6.2</v>
      </c>
      <c r="T40" s="12">
        <v>22.6</v>
      </c>
      <c r="U40" s="12">
        <v>11</v>
      </c>
      <c r="V40" s="12">
        <v>19.2</v>
      </c>
      <c r="W40" s="12">
        <v>6.2</v>
      </c>
      <c r="X40" s="12">
        <v>2.8</v>
      </c>
      <c r="Y40" s="12">
        <v>16.399999999999999</v>
      </c>
      <c r="Z40" s="12">
        <v>1.4</v>
      </c>
      <c r="AA40" s="12">
        <v>101.4</v>
      </c>
      <c r="AB40" s="12">
        <v>47.6</v>
      </c>
      <c r="AC40" s="12">
        <v>96.4</v>
      </c>
      <c r="AD40" s="12">
        <v>40.200000000000003</v>
      </c>
      <c r="AE40" s="12">
        <v>9.8000000000000007</v>
      </c>
      <c r="AF40" s="12">
        <v>9.6</v>
      </c>
      <c r="AG40" s="12">
        <v>4</v>
      </c>
      <c r="AH40" s="12">
        <v>6.6</v>
      </c>
      <c r="AI40" s="12">
        <v>11</v>
      </c>
      <c r="AJ40" s="12">
        <v>3.2</v>
      </c>
      <c r="AK40" s="12">
        <v>1.8</v>
      </c>
      <c r="AL40" s="12">
        <v>3.8</v>
      </c>
      <c r="AM40" s="12">
        <v>5</v>
      </c>
      <c r="AN40" s="12">
        <v>29.2</v>
      </c>
      <c r="AO40" s="12">
        <v>4</v>
      </c>
      <c r="AP40" s="12">
        <v>3.8</v>
      </c>
      <c r="AQ40" s="12">
        <v>18.399999999999999</v>
      </c>
      <c r="AR40" s="12">
        <v>3.8</v>
      </c>
      <c r="AS40" s="13">
        <v>582.19999999999993</v>
      </c>
      <c r="AT40" s="14"/>
      <c r="AW40" s="15"/>
    </row>
    <row r="41" spans="1:49">
      <c r="A41" s="1" t="s">
        <v>36</v>
      </c>
      <c r="B41" s="12">
        <v>31.4</v>
      </c>
      <c r="C41" s="12">
        <v>38.6</v>
      </c>
      <c r="D41" s="12">
        <v>8.1999999999999993</v>
      </c>
      <c r="E41" s="12">
        <v>11.4</v>
      </c>
      <c r="F41" s="12">
        <v>56.8</v>
      </c>
      <c r="G41" s="12">
        <v>18.8</v>
      </c>
      <c r="H41" s="12">
        <v>90</v>
      </c>
      <c r="I41" s="12">
        <v>41</v>
      </c>
      <c r="J41" s="12">
        <v>72.400000000000006</v>
      </c>
      <c r="K41" s="12">
        <v>12.2</v>
      </c>
      <c r="L41" s="12">
        <v>54.8</v>
      </c>
      <c r="M41" s="12">
        <v>95</v>
      </c>
      <c r="N41" s="12">
        <v>21.2</v>
      </c>
      <c r="O41" s="12">
        <v>25.4</v>
      </c>
      <c r="P41" s="12">
        <v>23.2</v>
      </c>
      <c r="Q41" s="12">
        <v>13</v>
      </c>
      <c r="R41" s="12">
        <v>12.8</v>
      </c>
      <c r="S41" s="12">
        <v>28.2</v>
      </c>
      <c r="T41" s="12">
        <v>213.4</v>
      </c>
      <c r="U41" s="12">
        <v>64.400000000000006</v>
      </c>
      <c r="V41" s="12">
        <v>94.8</v>
      </c>
      <c r="W41" s="12">
        <v>22.4</v>
      </c>
      <c r="X41" s="12">
        <v>13.4</v>
      </c>
      <c r="Y41" s="12">
        <v>38</v>
      </c>
      <c r="Z41" s="12">
        <v>26.2</v>
      </c>
      <c r="AA41" s="12">
        <v>229.8</v>
      </c>
      <c r="AB41" s="12">
        <v>114.4</v>
      </c>
      <c r="AC41" s="12">
        <v>344.8</v>
      </c>
      <c r="AD41" s="12">
        <v>127.8</v>
      </c>
      <c r="AE41" s="12">
        <v>53.6</v>
      </c>
      <c r="AF41" s="12">
        <v>75.400000000000006</v>
      </c>
      <c r="AG41" s="12">
        <v>34.200000000000003</v>
      </c>
      <c r="AH41" s="12">
        <v>43.6</v>
      </c>
      <c r="AI41" s="12">
        <v>57.2</v>
      </c>
      <c r="AJ41" s="12">
        <v>19.600000000000001</v>
      </c>
      <c r="AK41" s="12">
        <v>5.8</v>
      </c>
      <c r="AL41" s="12">
        <v>10.8</v>
      </c>
      <c r="AM41" s="12">
        <v>35</v>
      </c>
      <c r="AN41" s="12">
        <v>12.8</v>
      </c>
      <c r="AO41" s="12">
        <v>13.8</v>
      </c>
      <c r="AP41" s="12">
        <v>11.8</v>
      </c>
      <c r="AQ41" s="12">
        <v>74.400000000000006</v>
      </c>
      <c r="AR41" s="12">
        <v>21</v>
      </c>
      <c r="AS41" s="13">
        <v>2412.8000000000006</v>
      </c>
      <c r="AT41" s="14"/>
      <c r="AW41" s="15"/>
    </row>
    <row r="42" spans="1:49">
      <c r="A42" s="1" t="s">
        <v>53</v>
      </c>
      <c r="B42" s="12">
        <v>8.4</v>
      </c>
      <c r="C42" s="12">
        <v>11.4</v>
      </c>
      <c r="D42" s="12">
        <v>5.2</v>
      </c>
      <c r="E42" s="12">
        <v>3</v>
      </c>
      <c r="F42" s="12">
        <v>24</v>
      </c>
      <c r="G42" s="12">
        <v>1.2</v>
      </c>
      <c r="H42" s="12">
        <v>4.5999999999999996</v>
      </c>
      <c r="I42" s="12">
        <v>7.2</v>
      </c>
      <c r="J42" s="12">
        <v>11</v>
      </c>
      <c r="K42" s="12">
        <v>2.2000000000000002</v>
      </c>
      <c r="L42" s="12">
        <v>8.6</v>
      </c>
      <c r="M42" s="12">
        <v>9</v>
      </c>
      <c r="N42" s="12">
        <v>2.8</v>
      </c>
      <c r="O42" s="12">
        <v>4.4000000000000004</v>
      </c>
      <c r="P42" s="12">
        <v>2.2000000000000002</v>
      </c>
      <c r="Q42" s="12">
        <v>2.2000000000000002</v>
      </c>
      <c r="R42" s="12">
        <v>2.6</v>
      </c>
      <c r="S42" s="12">
        <v>5.4</v>
      </c>
      <c r="T42" s="12">
        <v>8</v>
      </c>
      <c r="U42" s="12">
        <v>9</v>
      </c>
      <c r="V42" s="12">
        <v>5</v>
      </c>
      <c r="W42" s="12">
        <v>3</v>
      </c>
      <c r="X42" s="12">
        <v>1.6</v>
      </c>
      <c r="Y42" s="12">
        <v>1.4</v>
      </c>
      <c r="Z42" s="12">
        <v>5.4</v>
      </c>
      <c r="AA42" s="12">
        <v>103.4</v>
      </c>
      <c r="AB42" s="12">
        <v>73.2</v>
      </c>
      <c r="AC42" s="12">
        <v>281.2</v>
      </c>
      <c r="AD42" s="12">
        <v>91</v>
      </c>
      <c r="AE42" s="12">
        <v>48.6</v>
      </c>
      <c r="AF42" s="12">
        <v>58.4</v>
      </c>
      <c r="AG42" s="12">
        <v>16.600000000000001</v>
      </c>
      <c r="AH42" s="12">
        <v>41</v>
      </c>
      <c r="AI42" s="12">
        <v>30.6</v>
      </c>
      <c r="AJ42" s="12">
        <v>10.199999999999999</v>
      </c>
      <c r="AK42" s="12">
        <v>2.2000000000000002</v>
      </c>
      <c r="AL42" s="12">
        <v>7</v>
      </c>
      <c r="AM42" s="12">
        <v>3.2</v>
      </c>
      <c r="AN42" s="12">
        <v>9.8000000000000007</v>
      </c>
      <c r="AO42" s="12">
        <v>4.4000000000000004</v>
      </c>
      <c r="AP42" s="12">
        <v>31.6</v>
      </c>
      <c r="AQ42" s="12">
        <v>17.2</v>
      </c>
      <c r="AR42" s="12">
        <v>23.4</v>
      </c>
      <c r="AS42" s="13">
        <v>1001.8000000000002</v>
      </c>
      <c r="AT42" s="14"/>
      <c r="AW42" s="15"/>
    </row>
    <row r="43" spans="1:49">
      <c r="A43" s="1" t="s">
        <v>54</v>
      </c>
      <c r="B43" s="12">
        <v>9</v>
      </c>
      <c r="C43" s="12">
        <v>17</v>
      </c>
      <c r="D43" s="12">
        <v>2</v>
      </c>
      <c r="E43" s="12">
        <v>4.4000000000000004</v>
      </c>
      <c r="F43" s="12">
        <v>30</v>
      </c>
      <c r="G43" s="12">
        <v>5.8</v>
      </c>
      <c r="H43" s="12">
        <v>8.1999999999999993</v>
      </c>
      <c r="I43" s="12">
        <v>6.6</v>
      </c>
      <c r="J43" s="12">
        <v>15.2</v>
      </c>
      <c r="K43" s="12">
        <v>5.8</v>
      </c>
      <c r="L43" s="12">
        <v>8.1999999999999993</v>
      </c>
      <c r="M43" s="12">
        <v>14.4</v>
      </c>
      <c r="N43" s="12">
        <v>6</v>
      </c>
      <c r="O43" s="12">
        <v>7.6</v>
      </c>
      <c r="P43" s="12">
        <v>6</v>
      </c>
      <c r="Q43" s="12">
        <v>2</v>
      </c>
      <c r="R43" s="12">
        <v>4.2</v>
      </c>
      <c r="S43" s="12">
        <v>7.4</v>
      </c>
      <c r="T43" s="12">
        <v>9.6</v>
      </c>
      <c r="U43" s="12">
        <v>6.2</v>
      </c>
      <c r="V43" s="12">
        <v>5.4</v>
      </c>
      <c r="W43" s="12">
        <v>5.2</v>
      </c>
      <c r="X43" s="12">
        <v>2.8</v>
      </c>
      <c r="Y43" s="12">
        <v>5.8</v>
      </c>
      <c r="Z43" s="12">
        <v>8</v>
      </c>
      <c r="AA43" s="12">
        <v>117.8</v>
      </c>
      <c r="AB43" s="12">
        <v>64.599999999999994</v>
      </c>
      <c r="AC43" s="12">
        <v>305.8</v>
      </c>
      <c r="AD43" s="12">
        <v>141</v>
      </c>
      <c r="AE43" s="12">
        <v>85.6</v>
      </c>
      <c r="AF43" s="12">
        <v>145.6</v>
      </c>
      <c r="AG43" s="12">
        <v>59.2</v>
      </c>
      <c r="AH43" s="12">
        <v>127.8</v>
      </c>
      <c r="AI43" s="12">
        <v>118.4</v>
      </c>
      <c r="AJ43" s="12">
        <v>53.4</v>
      </c>
      <c r="AK43" s="12">
        <v>2.6</v>
      </c>
      <c r="AL43" s="12">
        <v>14.6</v>
      </c>
      <c r="AM43" s="12">
        <v>3.8</v>
      </c>
      <c r="AN43" s="12">
        <v>9.4</v>
      </c>
      <c r="AO43" s="12">
        <v>40.799999999999997</v>
      </c>
      <c r="AP43" s="12">
        <v>5.2</v>
      </c>
      <c r="AQ43" s="12">
        <v>34.4</v>
      </c>
      <c r="AR43" s="12">
        <v>33.799999999999997</v>
      </c>
      <c r="AS43" s="13">
        <v>1566.6000000000001</v>
      </c>
      <c r="AT43" s="14"/>
      <c r="AW43" s="15"/>
    </row>
    <row r="44" spans="1:49">
      <c r="A44" s="1" t="s">
        <v>55</v>
      </c>
      <c r="B44" s="12">
        <v>18.2</v>
      </c>
      <c r="C44" s="12">
        <v>31.4</v>
      </c>
      <c r="D44" s="12">
        <v>35.4</v>
      </c>
      <c r="E44" s="12">
        <v>49.8</v>
      </c>
      <c r="F44" s="12">
        <v>133.6</v>
      </c>
      <c r="G44" s="12">
        <v>22.6</v>
      </c>
      <c r="H44" s="12">
        <v>48.2</v>
      </c>
      <c r="I44" s="12">
        <v>33.6</v>
      </c>
      <c r="J44" s="12">
        <v>53</v>
      </c>
      <c r="K44" s="12">
        <v>17.600000000000001</v>
      </c>
      <c r="L44" s="12">
        <v>26.2</v>
      </c>
      <c r="M44" s="12">
        <v>35</v>
      </c>
      <c r="N44" s="12">
        <v>12.8</v>
      </c>
      <c r="O44" s="12">
        <v>6.4</v>
      </c>
      <c r="P44" s="12">
        <v>7.8</v>
      </c>
      <c r="Q44" s="12">
        <v>5.2</v>
      </c>
      <c r="R44" s="12">
        <v>10.6</v>
      </c>
      <c r="S44" s="12">
        <v>28.8</v>
      </c>
      <c r="T44" s="12">
        <v>45.8</v>
      </c>
      <c r="U44" s="12">
        <v>70.599999999999994</v>
      </c>
      <c r="V44" s="12">
        <v>81.599999999999994</v>
      </c>
      <c r="W44" s="12">
        <v>52.2</v>
      </c>
      <c r="X44" s="12">
        <v>38.799999999999997</v>
      </c>
      <c r="Y44" s="12">
        <v>65.400000000000006</v>
      </c>
      <c r="Z44" s="12">
        <v>34.200000000000003</v>
      </c>
      <c r="AA44" s="12">
        <v>326.2</v>
      </c>
      <c r="AB44" s="12">
        <v>229.8</v>
      </c>
      <c r="AC44" s="12">
        <v>1163.4000000000001</v>
      </c>
      <c r="AD44" s="12">
        <v>383.4</v>
      </c>
      <c r="AE44" s="12">
        <v>135</v>
      </c>
      <c r="AF44" s="12">
        <v>120.4</v>
      </c>
      <c r="AG44" s="12">
        <v>62.6</v>
      </c>
      <c r="AH44" s="12">
        <v>59.4</v>
      </c>
      <c r="AI44" s="12">
        <v>96.8</v>
      </c>
      <c r="AJ44" s="12">
        <v>40</v>
      </c>
      <c r="AK44" s="12">
        <v>13</v>
      </c>
      <c r="AL44" s="12">
        <v>85.6</v>
      </c>
      <c r="AM44" s="12">
        <v>19.600000000000001</v>
      </c>
      <c r="AN44" s="12">
        <v>53.4</v>
      </c>
      <c r="AO44" s="12">
        <v>19.600000000000001</v>
      </c>
      <c r="AP44" s="12">
        <v>42.2</v>
      </c>
      <c r="AQ44" s="12">
        <v>17.8</v>
      </c>
      <c r="AR44" s="12">
        <v>161.19999999999999</v>
      </c>
      <c r="AS44" s="13">
        <v>3994.2</v>
      </c>
      <c r="AT44" s="14"/>
      <c r="AW44" s="15"/>
    </row>
    <row r="45" spans="1:49">
      <c r="A45" s="1" t="s">
        <v>56</v>
      </c>
      <c r="B45" s="12">
        <v>10.6</v>
      </c>
      <c r="C45" s="12">
        <v>21</v>
      </c>
      <c r="D45" s="12">
        <v>9</v>
      </c>
      <c r="E45" s="12">
        <v>14</v>
      </c>
      <c r="F45" s="12">
        <v>167.6</v>
      </c>
      <c r="G45" s="12">
        <v>15.2</v>
      </c>
      <c r="H45" s="12">
        <v>27.2</v>
      </c>
      <c r="I45" s="12">
        <v>22</v>
      </c>
      <c r="J45" s="12">
        <v>31.8</v>
      </c>
      <c r="K45" s="12">
        <v>9.1999999999999993</v>
      </c>
      <c r="L45" s="12">
        <v>20.8</v>
      </c>
      <c r="M45" s="12">
        <v>22.4</v>
      </c>
      <c r="N45" s="12">
        <v>11.2</v>
      </c>
      <c r="O45" s="12">
        <v>8.4</v>
      </c>
      <c r="P45" s="12">
        <v>5.8</v>
      </c>
      <c r="Q45" s="12">
        <v>7.8</v>
      </c>
      <c r="R45" s="12">
        <v>4.5999999999999996</v>
      </c>
      <c r="S45" s="12">
        <v>7.2</v>
      </c>
      <c r="T45" s="12">
        <v>18.2</v>
      </c>
      <c r="U45" s="12">
        <v>14</v>
      </c>
      <c r="V45" s="12">
        <v>18.8</v>
      </c>
      <c r="W45" s="12">
        <v>12.8</v>
      </c>
      <c r="X45" s="12">
        <v>6.2</v>
      </c>
      <c r="Y45" s="12">
        <v>27.6</v>
      </c>
      <c r="Z45" s="12">
        <v>13.4</v>
      </c>
      <c r="AA45" s="12">
        <v>312.39999999999998</v>
      </c>
      <c r="AB45" s="12">
        <v>161.19999999999999</v>
      </c>
      <c r="AC45" s="12">
        <v>637.6</v>
      </c>
      <c r="AD45" s="12">
        <v>256</v>
      </c>
      <c r="AE45" s="12">
        <v>124.2</v>
      </c>
      <c r="AF45" s="12">
        <v>132.19999999999999</v>
      </c>
      <c r="AG45" s="12">
        <v>53</v>
      </c>
      <c r="AH45" s="12">
        <v>95.4</v>
      </c>
      <c r="AI45" s="12">
        <v>137.4</v>
      </c>
      <c r="AJ45" s="12">
        <v>51</v>
      </c>
      <c r="AK45" s="12">
        <v>3</v>
      </c>
      <c r="AL45" s="12">
        <v>16</v>
      </c>
      <c r="AM45" s="12">
        <v>5.2</v>
      </c>
      <c r="AN45" s="12">
        <v>16</v>
      </c>
      <c r="AO45" s="12">
        <v>24.4</v>
      </c>
      <c r="AP45" s="12">
        <v>32.799999999999997</v>
      </c>
      <c r="AQ45" s="12">
        <v>157.19999999999999</v>
      </c>
      <c r="AR45" s="12">
        <v>14.8</v>
      </c>
      <c r="AS45" s="13">
        <v>2756.6000000000004</v>
      </c>
      <c r="AT45" s="14"/>
      <c r="AW45" s="15"/>
    </row>
    <row r="46" spans="1:49">
      <c r="A46" s="11" t="s">
        <v>49</v>
      </c>
      <c r="B46" s="14">
        <v>1890.400000000001</v>
      </c>
      <c r="C46" s="14">
        <v>3448.4</v>
      </c>
      <c r="D46" s="14">
        <v>2415.7999999999993</v>
      </c>
      <c r="E46" s="14">
        <v>2489.4</v>
      </c>
      <c r="F46" s="14">
        <v>10535.000000000002</v>
      </c>
      <c r="G46" s="14">
        <v>2741.3999999999987</v>
      </c>
      <c r="H46" s="14">
        <v>4306.3999999999996</v>
      </c>
      <c r="I46" s="14">
        <v>3276.4</v>
      </c>
      <c r="J46" s="14">
        <v>4171.3999999999996</v>
      </c>
      <c r="K46" s="14">
        <v>2488.4</v>
      </c>
      <c r="L46" s="14">
        <v>4184.7999999999993</v>
      </c>
      <c r="M46" s="14">
        <v>4032.8</v>
      </c>
      <c r="N46" s="14">
        <v>2203.4</v>
      </c>
      <c r="O46" s="14">
        <v>2905.3999999999996</v>
      </c>
      <c r="P46" s="14">
        <v>2021.8000000000002</v>
      </c>
      <c r="Q46" s="14">
        <v>1221.6000000000004</v>
      </c>
      <c r="R46" s="14">
        <v>1546.1999999999996</v>
      </c>
      <c r="S46" s="14">
        <v>3067.6</v>
      </c>
      <c r="T46" s="14">
        <v>2175.1999999999994</v>
      </c>
      <c r="U46" s="14">
        <v>1914.8</v>
      </c>
      <c r="V46" s="14">
        <v>2866.2</v>
      </c>
      <c r="W46" s="14">
        <v>1722.6000000000004</v>
      </c>
      <c r="X46" s="14">
        <v>1365.6</v>
      </c>
      <c r="Y46" s="14">
        <v>3231.2</v>
      </c>
      <c r="Z46" s="14">
        <v>3056.0000000000005</v>
      </c>
      <c r="AA46" s="14">
        <v>11642.199999999997</v>
      </c>
      <c r="AB46" s="14">
        <v>7545.1999999999989</v>
      </c>
      <c r="AC46" s="14">
        <v>24686.799999999999</v>
      </c>
      <c r="AD46" s="14">
        <v>10501.2</v>
      </c>
      <c r="AE46" s="14">
        <v>7331.2000000000025</v>
      </c>
      <c r="AF46" s="14">
        <v>7989.2</v>
      </c>
      <c r="AG46" s="14">
        <v>3816.1999999999985</v>
      </c>
      <c r="AH46" s="14">
        <v>6667.8</v>
      </c>
      <c r="AI46" s="14">
        <v>4090</v>
      </c>
      <c r="AJ46" s="14">
        <v>1531</v>
      </c>
      <c r="AK46" s="14">
        <v>1207.2</v>
      </c>
      <c r="AL46" s="14">
        <v>3837.3999999999992</v>
      </c>
      <c r="AM46" s="14">
        <v>616</v>
      </c>
      <c r="AN46" s="14">
        <v>2189.8000000000006</v>
      </c>
      <c r="AO46" s="14">
        <v>1077.5999999999999</v>
      </c>
      <c r="AP46" s="14">
        <v>1541.8</v>
      </c>
      <c r="AQ46" s="14">
        <v>5018.3999999999996</v>
      </c>
      <c r="AR46" s="14">
        <v>2951.4</v>
      </c>
      <c r="AS46" s="14">
        <v>179518.60000000003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40452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6.6</v>
      </c>
      <c r="C3" s="12">
        <v>33</v>
      </c>
      <c r="D3" s="12">
        <v>56.4</v>
      </c>
      <c r="E3" s="12">
        <v>28.2</v>
      </c>
      <c r="F3" s="12">
        <v>135.4</v>
      </c>
      <c r="G3" s="12">
        <v>44.8</v>
      </c>
      <c r="H3" s="12">
        <v>57.2</v>
      </c>
      <c r="I3" s="12">
        <v>28.6</v>
      </c>
      <c r="J3" s="12">
        <v>38.6</v>
      </c>
      <c r="K3" s="12">
        <v>19.399999999999999</v>
      </c>
      <c r="L3" s="12">
        <v>53</v>
      </c>
      <c r="M3" s="12">
        <v>93.4</v>
      </c>
      <c r="N3" s="12">
        <v>13.2</v>
      </c>
      <c r="O3" s="12">
        <v>22.2</v>
      </c>
      <c r="P3" s="12">
        <v>15.6</v>
      </c>
      <c r="Q3" s="12">
        <v>9.8000000000000007</v>
      </c>
      <c r="R3" s="12">
        <v>5.4</v>
      </c>
      <c r="S3" s="12">
        <v>13.8</v>
      </c>
      <c r="T3" s="12">
        <v>13</v>
      </c>
      <c r="U3" s="12">
        <v>5.2</v>
      </c>
      <c r="V3" s="12">
        <v>6.8</v>
      </c>
      <c r="W3" s="12">
        <v>2.2000000000000002</v>
      </c>
      <c r="X3" s="12">
        <v>2</v>
      </c>
      <c r="Y3" s="12">
        <v>9</v>
      </c>
      <c r="Z3" s="12">
        <v>16.2</v>
      </c>
      <c r="AA3" s="12">
        <v>85.4</v>
      </c>
      <c r="AB3" s="12">
        <v>46.8</v>
      </c>
      <c r="AC3" s="12">
        <v>155.4</v>
      </c>
      <c r="AD3" s="12">
        <v>84.4</v>
      </c>
      <c r="AE3" s="12">
        <v>50</v>
      </c>
      <c r="AF3" s="12">
        <v>62.2</v>
      </c>
      <c r="AG3" s="12">
        <v>14.4</v>
      </c>
      <c r="AH3" s="12">
        <v>30.8</v>
      </c>
      <c r="AI3" s="12">
        <v>24</v>
      </c>
      <c r="AJ3" s="12">
        <v>7.2</v>
      </c>
      <c r="AK3" s="12">
        <v>4.4000000000000004</v>
      </c>
      <c r="AL3" s="12">
        <v>8.1999999999999993</v>
      </c>
      <c r="AM3" s="12">
        <v>2.6</v>
      </c>
      <c r="AN3" s="12">
        <v>26.2</v>
      </c>
      <c r="AO3" s="12">
        <v>9.8000000000000007</v>
      </c>
      <c r="AP3" s="12">
        <v>9.4</v>
      </c>
      <c r="AQ3" s="12">
        <v>20.399999999999999</v>
      </c>
      <c r="AR3" s="12">
        <v>14</v>
      </c>
      <c r="AS3" s="13">
        <v>1384.6000000000004</v>
      </c>
      <c r="AT3" s="14"/>
      <c r="AV3" s="9" t="s">
        <v>38</v>
      </c>
      <c r="AW3" s="12">
        <f>SUM(B3:Z27,AK3:AN27,B38:Z41,AK38:AN41)</f>
        <v>33655.800000000003</v>
      </c>
      <c r="AY3" s="9" t="s">
        <v>39</v>
      </c>
      <c r="AZ3" s="15">
        <f>SUM(AW12:AW18,AX12:BC12)</f>
        <v>76473</v>
      </c>
      <c r="BA3" s="16">
        <f>AZ3/BD$19</f>
        <v>0.57157100745621647</v>
      </c>
    </row>
    <row r="4" spans="1:56">
      <c r="A4" s="1" t="s">
        <v>3</v>
      </c>
      <c r="B4" s="12">
        <v>46.6</v>
      </c>
      <c r="C4" s="12">
        <v>13</v>
      </c>
      <c r="D4" s="12">
        <v>48.8</v>
      </c>
      <c r="E4" s="12">
        <v>34.200000000000003</v>
      </c>
      <c r="F4" s="12">
        <v>198.4</v>
      </c>
      <c r="G4" s="12">
        <v>62</v>
      </c>
      <c r="H4" s="12">
        <v>80</v>
      </c>
      <c r="I4" s="12">
        <v>49</v>
      </c>
      <c r="J4" s="12">
        <v>74.8</v>
      </c>
      <c r="K4" s="12">
        <v>34.6</v>
      </c>
      <c r="L4" s="12">
        <v>64.599999999999994</v>
      </c>
      <c r="M4" s="12">
        <v>319.8</v>
      </c>
      <c r="N4" s="12">
        <v>22.4</v>
      </c>
      <c r="O4" s="12">
        <v>31</v>
      </c>
      <c r="P4" s="12">
        <v>25.2</v>
      </c>
      <c r="Q4" s="12">
        <v>12.4</v>
      </c>
      <c r="R4" s="12">
        <v>16.399999999999999</v>
      </c>
      <c r="S4" s="12">
        <v>34.4</v>
      </c>
      <c r="T4" s="12">
        <v>17</v>
      </c>
      <c r="U4" s="12">
        <v>6</v>
      </c>
      <c r="V4" s="12">
        <v>12.4</v>
      </c>
      <c r="W4" s="12">
        <v>3.2</v>
      </c>
      <c r="X4" s="12">
        <v>4.2</v>
      </c>
      <c r="Y4" s="12">
        <v>11.2</v>
      </c>
      <c r="Z4" s="12">
        <v>17.600000000000001</v>
      </c>
      <c r="AA4" s="12">
        <v>202.4</v>
      </c>
      <c r="AB4" s="12">
        <v>123</v>
      </c>
      <c r="AC4" s="12">
        <v>346.6</v>
      </c>
      <c r="AD4" s="12">
        <v>154.4</v>
      </c>
      <c r="AE4" s="12">
        <v>57.2</v>
      </c>
      <c r="AF4" s="12">
        <v>63</v>
      </c>
      <c r="AG4" s="12">
        <v>25.4</v>
      </c>
      <c r="AH4" s="12">
        <v>50.4</v>
      </c>
      <c r="AI4" s="12">
        <v>31.6</v>
      </c>
      <c r="AJ4" s="12">
        <v>14.6</v>
      </c>
      <c r="AK4" s="12">
        <v>6.2</v>
      </c>
      <c r="AL4" s="12">
        <v>10</v>
      </c>
      <c r="AM4" s="12">
        <v>2</v>
      </c>
      <c r="AN4" s="12">
        <v>25.2</v>
      </c>
      <c r="AO4" s="12">
        <v>7.2</v>
      </c>
      <c r="AP4" s="12">
        <v>12.6</v>
      </c>
      <c r="AQ4" s="12">
        <v>50.4</v>
      </c>
      <c r="AR4" s="12">
        <v>20.399999999999999</v>
      </c>
      <c r="AS4" s="13">
        <v>2441.8000000000002</v>
      </c>
      <c r="AT4" s="14"/>
      <c r="AV4" s="9" t="s">
        <v>40</v>
      </c>
      <c r="AW4" s="12">
        <f>SUM(AA28:AJ37, AA42:AJ45, AO28:AR37, AO42:AR45)</f>
        <v>38887.200000000019</v>
      </c>
      <c r="AY4" s="9" t="s">
        <v>41</v>
      </c>
      <c r="AZ4" s="15">
        <f>SUM(AX13:BB18)</f>
        <v>52316</v>
      </c>
      <c r="BA4" s="16">
        <f>AZ4/BD$19</f>
        <v>0.39101786023929253</v>
      </c>
    </row>
    <row r="5" spans="1:56">
      <c r="A5" s="1" t="s">
        <v>4</v>
      </c>
      <c r="B5" s="12">
        <v>60.4</v>
      </c>
      <c r="C5" s="12">
        <v>42</v>
      </c>
      <c r="D5" s="12">
        <v>5</v>
      </c>
      <c r="E5" s="12">
        <v>26</v>
      </c>
      <c r="F5" s="12">
        <v>231.6</v>
      </c>
      <c r="G5" s="12">
        <v>56</v>
      </c>
      <c r="H5" s="12">
        <v>47</v>
      </c>
      <c r="I5" s="12">
        <v>38.6</v>
      </c>
      <c r="J5" s="12">
        <v>43</v>
      </c>
      <c r="K5" s="12">
        <v>33.200000000000003</v>
      </c>
      <c r="L5" s="12">
        <v>34.4</v>
      </c>
      <c r="M5" s="12">
        <v>119.4</v>
      </c>
      <c r="N5" s="12">
        <v>14.4</v>
      </c>
      <c r="O5" s="12">
        <v>11.6</v>
      </c>
      <c r="P5" s="12">
        <v>10</v>
      </c>
      <c r="Q5" s="12">
        <v>7.6</v>
      </c>
      <c r="R5" s="12">
        <v>4.4000000000000004</v>
      </c>
      <c r="S5" s="12">
        <v>23.2</v>
      </c>
      <c r="T5" s="12">
        <v>7.8</v>
      </c>
      <c r="U5" s="12">
        <v>6.4</v>
      </c>
      <c r="V5" s="12">
        <v>6.8</v>
      </c>
      <c r="W5" s="12">
        <v>3.6</v>
      </c>
      <c r="X5" s="12">
        <v>4.2</v>
      </c>
      <c r="Y5" s="12">
        <v>16.8</v>
      </c>
      <c r="Z5" s="12">
        <v>9.4</v>
      </c>
      <c r="AA5" s="12">
        <v>141.6</v>
      </c>
      <c r="AB5" s="12">
        <v>87.6</v>
      </c>
      <c r="AC5" s="12">
        <v>211.2</v>
      </c>
      <c r="AD5" s="12">
        <v>121</v>
      </c>
      <c r="AE5" s="12">
        <v>30.2</v>
      </c>
      <c r="AF5" s="12">
        <v>26.8</v>
      </c>
      <c r="AG5" s="12">
        <v>13.4</v>
      </c>
      <c r="AH5" s="12">
        <v>13.6</v>
      </c>
      <c r="AI5" s="12">
        <v>14.4</v>
      </c>
      <c r="AJ5" s="12">
        <v>3.8</v>
      </c>
      <c r="AK5" s="12">
        <v>4</v>
      </c>
      <c r="AL5" s="12">
        <v>10</v>
      </c>
      <c r="AM5" s="12">
        <v>1.8</v>
      </c>
      <c r="AN5" s="12">
        <v>9.6</v>
      </c>
      <c r="AO5" s="12">
        <v>1</v>
      </c>
      <c r="AP5" s="12">
        <v>2.6</v>
      </c>
      <c r="AQ5" s="12">
        <v>47.8</v>
      </c>
      <c r="AR5" s="12">
        <v>13.2</v>
      </c>
      <c r="AS5" s="13">
        <v>1616.3999999999999</v>
      </c>
      <c r="AT5" s="14"/>
      <c r="AV5" s="9" t="s">
        <v>42</v>
      </c>
      <c r="AW5" s="12">
        <f>SUM(AA3:AJ27,B28:Z37,AA38:AJ41,AK28:AN37, B42:Z45, AK42:AN45, AO3:AR27, AO38:AR41)</f>
        <v>61251.399999999951</v>
      </c>
    </row>
    <row r="6" spans="1:56">
      <c r="A6" s="1" t="s">
        <v>5</v>
      </c>
      <c r="B6" s="12">
        <v>30.2</v>
      </c>
      <c r="C6" s="12">
        <v>30.2</v>
      </c>
      <c r="D6" s="12">
        <v>35</v>
      </c>
      <c r="E6" s="12">
        <v>6.4</v>
      </c>
      <c r="F6" s="12">
        <v>55.6</v>
      </c>
      <c r="G6" s="12">
        <v>38.200000000000003</v>
      </c>
      <c r="H6" s="12">
        <v>48.2</v>
      </c>
      <c r="I6" s="12">
        <v>43.2</v>
      </c>
      <c r="J6" s="12">
        <v>54.4</v>
      </c>
      <c r="K6" s="12">
        <v>29.2</v>
      </c>
      <c r="L6" s="12">
        <v>32.200000000000003</v>
      </c>
      <c r="M6" s="12">
        <v>99</v>
      </c>
      <c r="N6" s="12">
        <v>13</v>
      </c>
      <c r="O6" s="12">
        <v>14</v>
      </c>
      <c r="P6" s="12">
        <v>11.2</v>
      </c>
      <c r="Q6" s="12">
        <v>4.2</v>
      </c>
      <c r="R6" s="12">
        <v>6.2</v>
      </c>
      <c r="S6" s="12">
        <v>21.8</v>
      </c>
      <c r="T6" s="12">
        <v>12.4</v>
      </c>
      <c r="U6" s="12">
        <v>6.6</v>
      </c>
      <c r="V6" s="12">
        <v>16</v>
      </c>
      <c r="W6" s="12">
        <v>6.6</v>
      </c>
      <c r="X6" s="12">
        <v>4.2</v>
      </c>
      <c r="Y6" s="12">
        <v>10</v>
      </c>
      <c r="Z6" s="12">
        <v>7.8</v>
      </c>
      <c r="AA6" s="12">
        <v>184.4</v>
      </c>
      <c r="AB6" s="12">
        <v>129</v>
      </c>
      <c r="AC6" s="12">
        <v>246.4</v>
      </c>
      <c r="AD6" s="12">
        <v>209.4</v>
      </c>
      <c r="AE6" s="12">
        <v>84.2</v>
      </c>
      <c r="AF6" s="12">
        <v>60</v>
      </c>
      <c r="AG6" s="12">
        <v>17.600000000000001</v>
      </c>
      <c r="AH6" s="12">
        <v>16.399999999999999</v>
      </c>
      <c r="AI6" s="12">
        <v>15</v>
      </c>
      <c r="AJ6" s="12">
        <v>4.4000000000000004</v>
      </c>
      <c r="AK6" s="12">
        <v>1.6</v>
      </c>
      <c r="AL6" s="12">
        <v>8.1999999999999993</v>
      </c>
      <c r="AM6" s="12">
        <v>1</v>
      </c>
      <c r="AN6" s="12">
        <v>6.4</v>
      </c>
      <c r="AO6" s="12">
        <v>2.6</v>
      </c>
      <c r="AP6" s="12">
        <v>3.4</v>
      </c>
      <c r="AQ6" s="12">
        <v>79</v>
      </c>
      <c r="AR6" s="12">
        <v>11</v>
      </c>
      <c r="AS6" s="13">
        <v>1715.8000000000004</v>
      </c>
      <c r="AT6" s="14"/>
      <c r="AW6" s="12"/>
    </row>
    <row r="7" spans="1:56">
      <c r="A7" s="1" t="s">
        <v>6</v>
      </c>
      <c r="B7" s="12">
        <v>145.80000000000001</v>
      </c>
      <c r="C7" s="12">
        <v>205</v>
      </c>
      <c r="D7" s="12">
        <v>227</v>
      </c>
      <c r="E7" s="12">
        <v>63</v>
      </c>
      <c r="F7" s="12">
        <v>26.8</v>
      </c>
      <c r="G7" s="12">
        <v>130.4</v>
      </c>
      <c r="H7" s="12">
        <v>159.19999999999999</v>
      </c>
      <c r="I7" s="12">
        <v>156.4</v>
      </c>
      <c r="J7" s="12">
        <v>154</v>
      </c>
      <c r="K7" s="12">
        <v>80.400000000000006</v>
      </c>
      <c r="L7" s="12">
        <v>125.2</v>
      </c>
      <c r="M7" s="12">
        <v>271</v>
      </c>
      <c r="N7" s="12">
        <v>48</v>
      </c>
      <c r="O7" s="12">
        <v>47.2</v>
      </c>
      <c r="P7" s="12">
        <v>40.200000000000003</v>
      </c>
      <c r="Q7" s="12">
        <v>23.2</v>
      </c>
      <c r="R7" s="12">
        <v>56</v>
      </c>
      <c r="S7" s="12">
        <v>229.6</v>
      </c>
      <c r="T7" s="12">
        <v>29</v>
      </c>
      <c r="U7" s="12">
        <v>33.200000000000003</v>
      </c>
      <c r="V7" s="12">
        <v>52</v>
      </c>
      <c r="W7" s="12">
        <v>33.4</v>
      </c>
      <c r="X7" s="12">
        <v>13.6</v>
      </c>
      <c r="Y7" s="12">
        <v>28.4</v>
      </c>
      <c r="Z7" s="12">
        <v>35.799999999999997</v>
      </c>
      <c r="AA7" s="12">
        <v>377.2</v>
      </c>
      <c r="AB7" s="12">
        <v>257.8</v>
      </c>
      <c r="AC7" s="12">
        <v>767.8</v>
      </c>
      <c r="AD7" s="12">
        <v>477.2</v>
      </c>
      <c r="AE7" s="12">
        <v>206.4</v>
      </c>
      <c r="AF7" s="12">
        <v>159.80000000000001</v>
      </c>
      <c r="AG7" s="12">
        <v>68.2</v>
      </c>
      <c r="AH7" s="12">
        <v>50</v>
      </c>
      <c r="AI7" s="12">
        <v>84.6</v>
      </c>
      <c r="AJ7" s="12">
        <v>11.2</v>
      </c>
      <c r="AK7" s="12">
        <v>21</v>
      </c>
      <c r="AL7" s="12">
        <v>59.6</v>
      </c>
      <c r="AM7" s="12">
        <v>8.1999999999999993</v>
      </c>
      <c r="AN7" s="12">
        <v>20.399999999999999</v>
      </c>
      <c r="AO7" s="12">
        <v>12.6</v>
      </c>
      <c r="AP7" s="12">
        <v>12.6</v>
      </c>
      <c r="AQ7" s="12">
        <v>213.6</v>
      </c>
      <c r="AR7" s="12">
        <v>87.2</v>
      </c>
      <c r="AS7" s="13">
        <v>5309.2000000000007</v>
      </c>
      <c r="AT7" s="14"/>
      <c r="AW7" s="12"/>
    </row>
    <row r="8" spans="1:56">
      <c r="A8" s="1" t="s">
        <v>7</v>
      </c>
      <c r="B8" s="12">
        <v>50.2</v>
      </c>
      <c r="C8" s="12">
        <v>53</v>
      </c>
      <c r="D8" s="12">
        <v>48.6</v>
      </c>
      <c r="E8" s="12">
        <v>29.4</v>
      </c>
      <c r="F8" s="12">
        <v>108</v>
      </c>
      <c r="G8" s="12">
        <v>9.1999999999999993</v>
      </c>
      <c r="H8" s="12">
        <v>59.2</v>
      </c>
      <c r="I8" s="12">
        <v>60</v>
      </c>
      <c r="J8" s="12">
        <v>57.2</v>
      </c>
      <c r="K8" s="12">
        <v>38.4</v>
      </c>
      <c r="L8" s="12">
        <v>65.599999999999994</v>
      </c>
      <c r="M8" s="12">
        <v>113</v>
      </c>
      <c r="N8" s="12">
        <v>21.8</v>
      </c>
      <c r="O8" s="12">
        <v>29.6</v>
      </c>
      <c r="P8" s="12">
        <v>16</v>
      </c>
      <c r="Q8" s="12">
        <v>8.4</v>
      </c>
      <c r="R8" s="12">
        <v>9</v>
      </c>
      <c r="S8" s="12">
        <v>28</v>
      </c>
      <c r="T8" s="12">
        <v>10.8</v>
      </c>
      <c r="U8" s="12">
        <v>8.4</v>
      </c>
      <c r="V8" s="12">
        <v>15</v>
      </c>
      <c r="W8" s="12">
        <v>5</v>
      </c>
      <c r="X8" s="12">
        <v>3.6</v>
      </c>
      <c r="Y8" s="12">
        <v>11.8</v>
      </c>
      <c r="Z8" s="12">
        <v>21.2</v>
      </c>
      <c r="AA8" s="12">
        <v>131.6</v>
      </c>
      <c r="AB8" s="12">
        <v>97.6</v>
      </c>
      <c r="AC8" s="12">
        <v>226.6</v>
      </c>
      <c r="AD8" s="12">
        <v>210.4</v>
      </c>
      <c r="AE8" s="12">
        <v>107.2</v>
      </c>
      <c r="AF8" s="12">
        <v>82.2</v>
      </c>
      <c r="AG8" s="12">
        <v>20</v>
      </c>
      <c r="AH8" s="12">
        <v>17</v>
      </c>
      <c r="AI8" s="12">
        <v>13.8</v>
      </c>
      <c r="AJ8" s="12">
        <v>2.8</v>
      </c>
      <c r="AK8" s="12">
        <v>5</v>
      </c>
      <c r="AL8" s="12">
        <v>11.8</v>
      </c>
      <c r="AM8" s="12">
        <v>1</v>
      </c>
      <c r="AN8" s="12">
        <v>14.6</v>
      </c>
      <c r="AO8" s="12">
        <v>3</v>
      </c>
      <c r="AP8" s="12">
        <v>1.8</v>
      </c>
      <c r="AQ8" s="12">
        <v>48.6</v>
      </c>
      <c r="AR8" s="12">
        <v>13.6</v>
      </c>
      <c r="AS8" s="13">
        <v>1888.9999999999995</v>
      </c>
      <c r="AT8" s="14"/>
      <c r="AW8" s="15"/>
    </row>
    <row r="9" spans="1:56">
      <c r="A9" s="1" t="s">
        <v>8</v>
      </c>
      <c r="B9" s="12">
        <v>64.8</v>
      </c>
      <c r="C9" s="12">
        <v>69.400000000000006</v>
      </c>
      <c r="D9" s="12">
        <v>48.2</v>
      </c>
      <c r="E9" s="12">
        <v>41.6</v>
      </c>
      <c r="F9" s="12">
        <v>153.19999999999999</v>
      </c>
      <c r="G9" s="12">
        <v>57.4</v>
      </c>
      <c r="H9" s="12">
        <v>12.6</v>
      </c>
      <c r="I9" s="12">
        <v>42.6</v>
      </c>
      <c r="J9" s="12">
        <v>55</v>
      </c>
      <c r="K9" s="12">
        <v>29.8</v>
      </c>
      <c r="L9" s="12">
        <v>68.2</v>
      </c>
      <c r="M9" s="12">
        <v>196</v>
      </c>
      <c r="N9" s="12">
        <v>30.4</v>
      </c>
      <c r="O9" s="12">
        <v>48.8</v>
      </c>
      <c r="P9" s="12">
        <v>37.4</v>
      </c>
      <c r="Q9" s="12">
        <v>18.600000000000001</v>
      </c>
      <c r="R9" s="12">
        <v>12.8</v>
      </c>
      <c r="S9" s="12">
        <v>30.2</v>
      </c>
      <c r="T9" s="12">
        <v>27.8</v>
      </c>
      <c r="U9" s="12">
        <v>25.2</v>
      </c>
      <c r="V9" s="12">
        <v>29.2</v>
      </c>
      <c r="W9" s="12">
        <v>13</v>
      </c>
      <c r="X9" s="12">
        <v>13</v>
      </c>
      <c r="Y9" s="12">
        <v>36.6</v>
      </c>
      <c r="Z9" s="12">
        <v>32.799999999999997</v>
      </c>
      <c r="AA9" s="12">
        <v>276.60000000000002</v>
      </c>
      <c r="AB9" s="12">
        <v>159.19999999999999</v>
      </c>
      <c r="AC9" s="12">
        <v>430.2</v>
      </c>
      <c r="AD9" s="12">
        <v>336.2</v>
      </c>
      <c r="AE9" s="12">
        <v>182.4</v>
      </c>
      <c r="AF9" s="12">
        <v>118</v>
      </c>
      <c r="AG9" s="12">
        <v>30.8</v>
      </c>
      <c r="AH9" s="12">
        <v>33.799999999999997</v>
      </c>
      <c r="AI9" s="12">
        <v>26.8</v>
      </c>
      <c r="AJ9" s="12">
        <v>5</v>
      </c>
      <c r="AK9" s="12">
        <v>6.4</v>
      </c>
      <c r="AL9" s="12">
        <v>18</v>
      </c>
      <c r="AM9" s="12">
        <v>6</v>
      </c>
      <c r="AN9" s="12">
        <v>52.4</v>
      </c>
      <c r="AO9" s="12">
        <v>2.2000000000000002</v>
      </c>
      <c r="AP9" s="12">
        <v>8.6</v>
      </c>
      <c r="AQ9" s="12">
        <v>88.8</v>
      </c>
      <c r="AR9" s="12">
        <v>18.399999999999999</v>
      </c>
      <c r="AS9" s="13">
        <v>2994.4000000000005</v>
      </c>
      <c r="AT9" s="14"/>
      <c r="AW9" s="15"/>
    </row>
    <row r="10" spans="1:56">
      <c r="A10" s="1">
        <v>19</v>
      </c>
      <c r="B10" s="12">
        <v>30.4</v>
      </c>
      <c r="C10" s="12">
        <v>39.4</v>
      </c>
      <c r="D10" s="12">
        <v>33</v>
      </c>
      <c r="E10" s="12">
        <v>41.4</v>
      </c>
      <c r="F10" s="12">
        <v>131.6</v>
      </c>
      <c r="G10" s="12">
        <v>57.8</v>
      </c>
      <c r="H10" s="12">
        <v>44.6</v>
      </c>
      <c r="I10" s="12">
        <v>9</v>
      </c>
      <c r="J10" s="12">
        <v>13</v>
      </c>
      <c r="K10" s="12">
        <v>17</v>
      </c>
      <c r="L10" s="12">
        <v>51.4</v>
      </c>
      <c r="M10" s="12">
        <v>107.8</v>
      </c>
      <c r="N10" s="12">
        <v>25.2</v>
      </c>
      <c r="O10" s="12">
        <v>35.4</v>
      </c>
      <c r="P10" s="12">
        <v>27.2</v>
      </c>
      <c r="Q10" s="12">
        <v>14.6</v>
      </c>
      <c r="R10" s="12">
        <v>9.8000000000000007</v>
      </c>
      <c r="S10" s="12">
        <v>31.2</v>
      </c>
      <c r="T10" s="12">
        <v>24</v>
      </c>
      <c r="U10" s="12">
        <v>17.600000000000001</v>
      </c>
      <c r="V10" s="12">
        <v>22.8</v>
      </c>
      <c r="W10" s="12">
        <v>12.8</v>
      </c>
      <c r="X10" s="12">
        <v>8.4</v>
      </c>
      <c r="Y10" s="12">
        <v>41.8</v>
      </c>
      <c r="Z10" s="12">
        <v>21.6</v>
      </c>
      <c r="AA10" s="12">
        <v>167.2</v>
      </c>
      <c r="AB10" s="12">
        <v>125.4</v>
      </c>
      <c r="AC10" s="12">
        <v>306.60000000000002</v>
      </c>
      <c r="AD10" s="12">
        <v>250.4</v>
      </c>
      <c r="AE10" s="12">
        <v>115</v>
      </c>
      <c r="AF10" s="12">
        <v>92.4</v>
      </c>
      <c r="AG10" s="12">
        <v>25.8</v>
      </c>
      <c r="AH10" s="12">
        <v>23</v>
      </c>
      <c r="AI10" s="12">
        <v>22</v>
      </c>
      <c r="AJ10" s="12">
        <v>4.5999999999999996</v>
      </c>
      <c r="AK10" s="12">
        <v>6.8</v>
      </c>
      <c r="AL10" s="12">
        <v>13</v>
      </c>
      <c r="AM10" s="12">
        <v>4.4000000000000004</v>
      </c>
      <c r="AN10" s="12">
        <v>24.4</v>
      </c>
      <c r="AO10" s="12">
        <v>5.4</v>
      </c>
      <c r="AP10" s="12">
        <v>6.6</v>
      </c>
      <c r="AQ10" s="12">
        <v>51.4</v>
      </c>
      <c r="AR10" s="12">
        <v>14.4</v>
      </c>
      <c r="AS10" s="13">
        <v>2127.6000000000004</v>
      </c>
      <c r="AT10" s="14"/>
      <c r="AV10" s="17"/>
      <c r="AW10" s="15"/>
      <c r="BC10" s="11"/>
    </row>
    <row r="11" spans="1:56">
      <c r="A11" s="1">
        <v>12</v>
      </c>
      <c r="B11" s="12">
        <v>37.4</v>
      </c>
      <c r="C11" s="12">
        <v>58.2</v>
      </c>
      <c r="D11" s="12">
        <v>41.6</v>
      </c>
      <c r="E11" s="12">
        <v>36.799999999999997</v>
      </c>
      <c r="F11" s="12">
        <v>128</v>
      </c>
      <c r="G11" s="12">
        <v>47.8</v>
      </c>
      <c r="H11" s="12">
        <v>51.6</v>
      </c>
      <c r="I11" s="12">
        <v>11.6</v>
      </c>
      <c r="J11" s="12">
        <v>10.6</v>
      </c>
      <c r="K11" s="12">
        <v>7.2</v>
      </c>
      <c r="L11" s="12">
        <v>43</v>
      </c>
      <c r="M11" s="12">
        <v>157</v>
      </c>
      <c r="N11" s="12">
        <v>44.4</v>
      </c>
      <c r="O11" s="12">
        <v>61.6</v>
      </c>
      <c r="P11" s="12">
        <v>31.4</v>
      </c>
      <c r="Q11" s="12">
        <v>18.600000000000001</v>
      </c>
      <c r="R11" s="12">
        <v>26.6</v>
      </c>
      <c r="S11" s="12">
        <v>37.4</v>
      </c>
      <c r="T11" s="12">
        <v>34.6</v>
      </c>
      <c r="U11" s="12">
        <v>23</v>
      </c>
      <c r="V11" s="12">
        <v>29</v>
      </c>
      <c r="W11" s="12">
        <v>11.8</v>
      </c>
      <c r="X11" s="12">
        <v>14</v>
      </c>
      <c r="Y11" s="12">
        <v>31.2</v>
      </c>
      <c r="Z11" s="12">
        <v>33.6</v>
      </c>
      <c r="AA11" s="12">
        <v>187.8</v>
      </c>
      <c r="AB11" s="12">
        <v>143.6</v>
      </c>
      <c r="AC11" s="12">
        <v>378.4</v>
      </c>
      <c r="AD11" s="12">
        <v>203.2</v>
      </c>
      <c r="AE11" s="12">
        <v>88.2</v>
      </c>
      <c r="AF11" s="12">
        <v>64</v>
      </c>
      <c r="AG11" s="12">
        <v>32</v>
      </c>
      <c r="AH11" s="12">
        <v>39.4</v>
      </c>
      <c r="AI11" s="12">
        <v>35.4</v>
      </c>
      <c r="AJ11" s="12">
        <v>16.399999999999999</v>
      </c>
      <c r="AK11" s="12">
        <v>5</v>
      </c>
      <c r="AL11" s="12">
        <v>16</v>
      </c>
      <c r="AM11" s="12">
        <v>5.4</v>
      </c>
      <c r="AN11" s="12">
        <v>40.4</v>
      </c>
      <c r="AO11" s="12">
        <v>6.6</v>
      </c>
      <c r="AP11" s="12">
        <v>6.4</v>
      </c>
      <c r="AQ11" s="12">
        <v>66.2</v>
      </c>
      <c r="AR11" s="12">
        <v>20</v>
      </c>
      <c r="AS11" s="13">
        <v>2382.4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20</v>
      </c>
      <c r="C12" s="12">
        <v>30.6</v>
      </c>
      <c r="D12" s="12">
        <v>28.6</v>
      </c>
      <c r="E12" s="12">
        <v>29.4</v>
      </c>
      <c r="F12" s="12">
        <v>74.400000000000006</v>
      </c>
      <c r="G12" s="12">
        <v>33.200000000000003</v>
      </c>
      <c r="H12" s="12">
        <v>28.4</v>
      </c>
      <c r="I12" s="12">
        <v>12.4</v>
      </c>
      <c r="J12" s="12">
        <v>11.6</v>
      </c>
      <c r="K12" s="12">
        <v>6.6</v>
      </c>
      <c r="L12" s="12">
        <v>90.2</v>
      </c>
      <c r="M12" s="12">
        <v>199.2</v>
      </c>
      <c r="N12" s="12">
        <v>61.4</v>
      </c>
      <c r="O12" s="12">
        <v>82.8</v>
      </c>
      <c r="P12" s="12">
        <v>31.2</v>
      </c>
      <c r="Q12" s="12">
        <v>26.2</v>
      </c>
      <c r="R12" s="12">
        <v>24.4</v>
      </c>
      <c r="S12" s="12">
        <v>44.2</v>
      </c>
      <c r="T12" s="12">
        <v>8.1999999999999993</v>
      </c>
      <c r="U12" s="12">
        <v>6.4</v>
      </c>
      <c r="V12" s="12">
        <v>7.2</v>
      </c>
      <c r="W12" s="12">
        <v>5.4</v>
      </c>
      <c r="X12" s="12">
        <v>5.4</v>
      </c>
      <c r="Y12" s="12">
        <v>11.2</v>
      </c>
      <c r="Z12" s="12">
        <v>18.399999999999999</v>
      </c>
      <c r="AA12" s="12">
        <v>168.4</v>
      </c>
      <c r="AB12" s="12">
        <v>132.19999999999999</v>
      </c>
      <c r="AC12" s="12">
        <v>332.6</v>
      </c>
      <c r="AD12" s="12">
        <v>200.6</v>
      </c>
      <c r="AE12" s="12">
        <v>95.2</v>
      </c>
      <c r="AF12" s="12">
        <v>72.8</v>
      </c>
      <c r="AG12" s="12">
        <v>22.6</v>
      </c>
      <c r="AH12" s="12">
        <v>29.2</v>
      </c>
      <c r="AI12" s="12">
        <v>24.4</v>
      </c>
      <c r="AJ12" s="12">
        <v>3.2</v>
      </c>
      <c r="AK12" s="12">
        <v>25.4</v>
      </c>
      <c r="AL12" s="12">
        <v>50</v>
      </c>
      <c r="AM12" s="12">
        <v>1.6</v>
      </c>
      <c r="AN12" s="12">
        <v>9.8000000000000007</v>
      </c>
      <c r="AO12" s="12">
        <v>0.8</v>
      </c>
      <c r="AP12" s="12">
        <v>5</v>
      </c>
      <c r="AQ12" s="12">
        <v>20.2</v>
      </c>
      <c r="AR12" s="12">
        <v>7</v>
      </c>
      <c r="AS12" s="13">
        <v>2098.0000000000005</v>
      </c>
      <c r="AT12" s="14"/>
      <c r="AV12" s="17" t="s">
        <v>43</v>
      </c>
      <c r="AW12" s="15">
        <f>SUM(AA28:AD31)</f>
        <v>1480.7999999999997</v>
      </c>
      <c r="AX12" s="15">
        <f>SUM(Z28:Z31,H28:K31)</f>
        <v>5151.5999999999995</v>
      </c>
      <c r="AY12" s="15">
        <f>SUM(AE28:AJ31)</f>
        <v>10317.799999999999</v>
      </c>
      <c r="AZ12" s="15">
        <f>SUM(B28:G31)</f>
        <v>4847.2</v>
      </c>
      <c r="BA12" s="15">
        <f>SUM(AM28:AN31,T28:Y31)</f>
        <v>5259.8</v>
      </c>
      <c r="BB12" s="15">
        <f>SUM(AK28:AL31,L28:S31)</f>
        <v>6980</v>
      </c>
      <c r="BC12" s="14">
        <f>SUM(AO28:AR31)</f>
        <v>4047.0000000000009</v>
      </c>
      <c r="BD12" s="9">
        <f t="shared" ref="BD12:BD19" si="0">SUM(AW12:BC12)</f>
        <v>38084.199999999997</v>
      </c>
    </row>
    <row r="13" spans="1:56">
      <c r="A13" s="1" t="s">
        <v>10</v>
      </c>
      <c r="B13" s="12">
        <v>49.8</v>
      </c>
      <c r="C13" s="12">
        <v>63.2</v>
      </c>
      <c r="D13" s="12">
        <v>34</v>
      </c>
      <c r="E13" s="12">
        <v>30.6</v>
      </c>
      <c r="F13" s="12">
        <v>118.6</v>
      </c>
      <c r="G13" s="12">
        <v>65.8</v>
      </c>
      <c r="H13" s="12">
        <v>73.599999999999994</v>
      </c>
      <c r="I13" s="12">
        <v>57.4</v>
      </c>
      <c r="J13" s="12">
        <v>60</v>
      </c>
      <c r="K13" s="12">
        <v>82.6</v>
      </c>
      <c r="L13" s="12">
        <v>9.1999999999999993</v>
      </c>
      <c r="M13" s="12">
        <v>338.8</v>
      </c>
      <c r="N13" s="12">
        <v>99.4</v>
      </c>
      <c r="O13" s="12">
        <v>151.19999999999999</v>
      </c>
      <c r="P13" s="12">
        <v>106.6</v>
      </c>
      <c r="Q13" s="12">
        <v>52.6</v>
      </c>
      <c r="R13" s="12">
        <v>37.6</v>
      </c>
      <c r="S13" s="12">
        <v>71.2</v>
      </c>
      <c r="T13" s="12">
        <v>28.8</v>
      </c>
      <c r="U13" s="12">
        <v>12.8</v>
      </c>
      <c r="V13" s="12">
        <v>17.399999999999999</v>
      </c>
      <c r="W13" s="12">
        <v>14.6</v>
      </c>
      <c r="X13" s="12">
        <v>13.4</v>
      </c>
      <c r="Y13" s="12">
        <v>19.2</v>
      </c>
      <c r="Z13" s="12">
        <v>63.2</v>
      </c>
      <c r="AA13" s="12">
        <v>225.8</v>
      </c>
      <c r="AB13" s="12">
        <v>131.19999999999999</v>
      </c>
      <c r="AC13" s="12">
        <v>421.8</v>
      </c>
      <c r="AD13" s="12">
        <v>240.4</v>
      </c>
      <c r="AE13" s="12">
        <v>120.2</v>
      </c>
      <c r="AF13" s="12">
        <v>106</v>
      </c>
      <c r="AG13" s="12">
        <v>29.6</v>
      </c>
      <c r="AH13" s="12">
        <v>57.4</v>
      </c>
      <c r="AI13" s="12">
        <v>37.4</v>
      </c>
      <c r="AJ13" s="12">
        <v>8.4</v>
      </c>
      <c r="AK13" s="12">
        <v>39</v>
      </c>
      <c r="AL13" s="12">
        <v>60.2</v>
      </c>
      <c r="AM13" s="12">
        <v>4.4000000000000004</v>
      </c>
      <c r="AN13" s="12">
        <v>45.4</v>
      </c>
      <c r="AO13" s="12">
        <v>6.4</v>
      </c>
      <c r="AP13" s="12">
        <v>14.6</v>
      </c>
      <c r="AQ13" s="12">
        <v>40.200000000000003</v>
      </c>
      <c r="AR13" s="12">
        <v>16.8</v>
      </c>
      <c r="AS13" s="13">
        <v>3276.8</v>
      </c>
      <c r="AT13" s="14"/>
      <c r="AV13" s="17" t="s">
        <v>44</v>
      </c>
      <c r="AW13" s="15">
        <f>SUM(AA27:AD27,AA9:AD12)</f>
        <v>5049.6000000000004</v>
      </c>
      <c r="AX13" s="15">
        <f>SUM(Z27,Z9:Z12,H9:K12,H27:K27)</f>
        <v>575.80000000000007</v>
      </c>
      <c r="AY13" s="15">
        <f>SUM(AE9:AJ12,AE27:AJ27)</f>
        <v>1472.2</v>
      </c>
      <c r="AZ13" s="15">
        <f>SUM(B9:G12,B27:G27)</f>
        <v>1437.3999999999999</v>
      </c>
      <c r="BA13" s="15">
        <f>SUM(T9:Y12,AM9:AN12,T27:Y27,AM27:AN27)</f>
        <v>658.39999999999986</v>
      </c>
      <c r="BB13" s="15">
        <f>SUM(L9:S12,AK9:AL12,L27:S27,AK27:AL27)</f>
        <v>2091.0000000000009</v>
      </c>
      <c r="BC13" s="14">
        <f>SUM(AO9:AR12,AO27:AR27)</f>
        <v>381.79999999999995</v>
      </c>
      <c r="BD13" s="9">
        <f t="shared" si="0"/>
        <v>11666.2</v>
      </c>
    </row>
    <row r="14" spans="1:56">
      <c r="A14" s="1" t="s">
        <v>11</v>
      </c>
      <c r="B14" s="12">
        <v>84.4</v>
      </c>
      <c r="C14" s="12">
        <v>332.4</v>
      </c>
      <c r="D14" s="12">
        <v>102.8</v>
      </c>
      <c r="E14" s="12">
        <v>82.8</v>
      </c>
      <c r="F14" s="12">
        <v>223.4</v>
      </c>
      <c r="G14" s="12">
        <v>98.2</v>
      </c>
      <c r="H14" s="12">
        <v>180.6</v>
      </c>
      <c r="I14" s="12">
        <v>109.6</v>
      </c>
      <c r="J14" s="12">
        <v>184.8</v>
      </c>
      <c r="K14" s="12">
        <v>168.2</v>
      </c>
      <c r="L14" s="12">
        <v>324.2</v>
      </c>
      <c r="M14" s="12">
        <v>11</v>
      </c>
      <c r="N14" s="12">
        <v>437.8</v>
      </c>
      <c r="O14" s="12">
        <v>410</v>
      </c>
      <c r="P14" s="12">
        <v>243.2</v>
      </c>
      <c r="Q14" s="12">
        <v>156.4</v>
      </c>
      <c r="R14" s="12">
        <v>196</v>
      </c>
      <c r="S14" s="12">
        <v>524</v>
      </c>
      <c r="T14" s="12">
        <v>121.2</v>
      </c>
      <c r="U14" s="12">
        <v>125.6</v>
      </c>
      <c r="V14" s="12">
        <v>147.4</v>
      </c>
      <c r="W14" s="12">
        <v>90.8</v>
      </c>
      <c r="X14" s="12">
        <v>90.4</v>
      </c>
      <c r="Y14" s="12">
        <v>84.2</v>
      </c>
      <c r="Z14" s="12">
        <v>87.6</v>
      </c>
      <c r="AA14" s="12">
        <v>346.6</v>
      </c>
      <c r="AB14" s="12">
        <v>196</v>
      </c>
      <c r="AC14" s="12">
        <v>627</v>
      </c>
      <c r="AD14" s="12">
        <v>279.2</v>
      </c>
      <c r="AE14" s="12">
        <v>92</v>
      </c>
      <c r="AF14" s="12">
        <v>82</v>
      </c>
      <c r="AG14" s="12">
        <v>49.6</v>
      </c>
      <c r="AH14" s="12">
        <v>53.4</v>
      </c>
      <c r="AI14" s="12">
        <v>113.8</v>
      </c>
      <c r="AJ14" s="12">
        <v>13.8</v>
      </c>
      <c r="AK14" s="12">
        <v>230.4</v>
      </c>
      <c r="AL14" s="12">
        <v>1025.2</v>
      </c>
      <c r="AM14" s="12">
        <v>76.400000000000006</v>
      </c>
      <c r="AN14" s="12">
        <v>163.19999999999999</v>
      </c>
      <c r="AO14" s="12">
        <v>21.6</v>
      </c>
      <c r="AP14" s="12">
        <v>22.8</v>
      </c>
      <c r="AQ14" s="12">
        <v>65.8</v>
      </c>
      <c r="AR14" s="12">
        <v>40</v>
      </c>
      <c r="AS14" s="13">
        <v>8115.7999999999993</v>
      </c>
      <c r="AT14" s="14"/>
      <c r="AV14" s="17" t="s">
        <v>45</v>
      </c>
      <c r="AW14" s="15">
        <f>SUM(AA32:AD37)</f>
        <v>10849</v>
      </c>
      <c r="AX14" s="15">
        <f>SUM(H32:K37,Z32:Z37)</f>
        <v>1464.0000000000005</v>
      </c>
      <c r="AY14" s="15">
        <f>SUM(AE32:AJ37)</f>
        <v>3794.2</v>
      </c>
      <c r="AZ14" s="15">
        <f>SUM(B32:G37)</f>
        <v>1462.7999999999997</v>
      </c>
      <c r="BA14" s="15">
        <f>SUM(T32:Y37,AM32:AN37)</f>
        <v>1032.6000000000006</v>
      </c>
      <c r="BB14" s="15">
        <f>SUM(L32:S37,AK32:AL37)</f>
        <v>1701.0000000000007</v>
      </c>
      <c r="BC14" s="14">
        <f>SUM(AO32:AR37)</f>
        <v>1804.5999999999995</v>
      </c>
      <c r="BD14" s="9">
        <f t="shared" si="0"/>
        <v>22108.2</v>
      </c>
    </row>
    <row r="15" spans="1:56">
      <c r="A15" s="1" t="s">
        <v>12</v>
      </c>
      <c r="B15" s="12">
        <v>13.8</v>
      </c>
      <c r="C15" s="12">
        <v>20.6</v>
      </c>
      <c r="D15" s="12">
        <v>12.8</v>
      </c>
      <c r="E15" s="12">
        <v>15.8</v>
      </c>
      <c r="F15" s="12">
        <v>52</v>
      </c>
      <c r="G15" s="12">
        <v>19.8</v>
      </c>
      <c r="H15" s="12">
        <v>38.4</v>
      </c>
      <c r="I15" s="12">
        <v>33</v>
      </c>
      <c r="J15" s="12">
        <v>50.8</v>
      </c>
      <c r="K15" s="12">
        <v>66.2</v>
      </c>
      <c r="L15" s="12">
        <v>99</v>
      </c>
      <c r="M15" s="12">
        <v>443</v>
      </c>
      <c r="N15" s="12">
        <v>7.4</v>
      </c>
      <c r="O15" s="12">
        <v>74.599999999999994</v>
      </c>
      <c r="P15" s="12">
        <v>53</v>
      </c>
      <c r="Q15" s="12">
        <v>28.4</v>
      </c>
      <c r="R15" s="12">
        <v>25.6</v>
      </c>
      <c r="S15" s="12">
        <v>36.6</v>
      </c>
      <c r="T15" s="12">
        <v>10.4</v>
      </c>
      <c r="U15" s="12">
        <v>6.8</v>
      </c>
      <c r="V15" s="12">
        <v>9</v>
      </c>
      <c r="W15" s="12">
        <v>2.4</v>
      </c>
      <c r="X15" s="12">
        <v>2.8</v>
      </c>
      <c r="Y15" s="12">
        <v>9.6</v>
      </c>
      <c r="Z15" s="12">
        <v>14.6</v>
      </c>
      <c r="AA15" s="12">
        <v>162.4</v>
      </c>
      <c r="AB15" s="12">
        <v>79.400000000000006</v>
      </c>
      <c r="AC15" s="12">
        <v>234.8</v>
      </c>
      <c r="AD15" s="12">
        <v>90.2</v>
      </c>
      <c r="AE15" s="12">
        <v>33</v>
      </c>
      <c r="AF15" s="12">
        <v>35.799999999999997</v>
      </c>
      <c r="AG15" s="12">
        <v>13.4</v>
      </c>
      <c r="AH15" s="12">
        <v>20.6</v>
      </c>
      <c r="AI15" s="12">
        <v>19.600000000000001</v>
      </c>
      <c r="AJ15" s="12">
        <v>3.2</v>
      </c>
      <c r="AK15" s="12">
        <v>26.4</v>
      </c>
      <c r="AL15" s="12">
        <v>32</v>
      </c>
      <c r="AM15" s="12">
        <v>1.4</v>
      </c>
      <c r="AN15" s="12">
        <v>20.2</v>
      </c>
      <c r="AO15" s="12">
        <v>3.2</v>
      </c>
      <c r="AP15" s="12">
        <v>4</v>
      </c>
      <c r="AQ15" s="12">
        <v>21.4</v>
      </c>
      <c r="AR15" s="12">
        <v>9</v>
      </c>
      <c r="AS15" s="13">
        <v>1956.4000000000003</v>
      </c>
      <c r="AT15" s="14"/>
      <c r="AV15" s="17" t="s">
        <v>46</v>
      </c>
      <c r="AW15" s="15">
        <f>SUM(AA3:AD8)</f>
        <v>5075.2000000000007</v>
      </c>
      <c r="AX15" s="15">
        <f>SUM(H3:K8,Z3:Z8)</f>
        <v>1591.8000000000006</v>
      </c>
      <c r="AY15" s="15">
        <f>SUM(AE3:AJ8)</f>
        <v>1553.8</v>
      </c>
      <c r="AZ15" s="15">
        <f>SUM(B3:G8)</f>
        <v>2420.3999999999996</v>
      </c>
      <c r="BA15" s="15">
        <f>SUM(T3:Y8,AM3:AN8)</f>
        <v>556.80000000000007</v>
      </c>
      <c r="BB15" s="15">
        <f>SUM(L3:S8,AK3:AL8)</f>
        <v>2461</v>
      </c>
      <c r="BC15" s="14">
        <f>SUM(AO3:AR8)</f>
        <v>697.80000000000007</v>
      </c>
      <c r="BD15" s="9">
        <f t="shared" si="0"/>
        <v>14356.8</v>
      </c>
    </row>
    <row r="16" spans="1:56">
      <c r="A16" s="1" t="s">
        <v>13</v>
      </c>
      <c r="B16" s="12">
        <v>16.399999999999999</v>
      </c>
      <c r="C16" s="12">
        <v>24.4</v>
      </c>
      <c r="D16" s="12">
        <v>7.8</v>
      </c>
      <c r="E16" s="12">
        <v>12.6</v>
      </c>
      <c r="F16" s="12">
        <v>45.2</v>
      </c>
      <c r="G16" s="12">
        <v>26.6</v>
      </c>
      <c r="H16" s="12">
        <v>50.8</v>
      </c>
      <c r="I16" s="12">
        <v>38</v>
      </c>
      <c r="J16" s="12">
        <v>65</v>
      </c>
      <c r="K16" s="12">
        <v>81</v>
      </c>
      <c r="L16" s="12">
        <v>153</v>
      </c>
      <c r="M16" s="12">
        <v>413.2</v>
      </c>
      <c r="N16" s="12">
        <v>99.2</v>
      </c>
      <c r="O16" s="12">
        <v>11.8</v>
      </c>
      <c r="P16" s="12">
        <v>82.6</v>
      </c>
      <c r="Q16" s="12">
        <v>62.2</v>
      </c>
      <c r="R16" s="12">
        <v>64</v>
      </c>
      <c r="S16" s="12">
        <v>96.4</v>
      </c>
      <c r="T16" s="12">
        <v>13</v>
      </c>
      <c r="U16" s="12">
        <v>3.6</v>
      </c>
      <c r="V16" s="12">
        <v>5.8</v>
      </c>
      <c r="W16" s="12">
        <v>1.8</v>
      </c>
      <c r="X16" s="12">
        <v>2</v>
      </c>
      <c r="Y16" s="12">
        <v>8</v>
      </c>
      <c r="Z16" s="12">
        <v>24.6</v>
      </c>
      <c r="AA16" s="12">
        <v>138.4</v>
      </c>
      <c r="AB16" s="12">
        <v>72.400000000000006</v>
      </c>
      <c r="AC16" s="12">
        <v>241</v>
      </c>
      <c r="AD16" s="12">
        <v>97.2</v>
      </c>
      <c r="AE16" s="12">
        <v>34.4</v>
      </c>
      <c r="AF16" s="12">
        <v>26.6</v>
      </c>
      <c r="AG16" s="12">
        <v>12.8</v>
      </c>
      <c r="AH16" s="12">
        <v>28.4</v>
      </c>
      <c r="AI16" s="12">
        <v>22.6</v>
      </c>
      <c r="AJ16" s="12">
        <v>8.8000000000000007</v>
      </c>
      <c r="AK16" s="12">
        <v>46.2</v>
      </c>
      <c r="AL16" s="12">
        <v>103.8</v>
      </c>
      <c r="AM16" s="12">
        <v>1.4</v>
      </c>
      <c r="AN16" s="12">
        <v>21.2</v>
      </c>
      <c r="AO16" s="12">
        <v>2.4</v>
      </c>
      <c r="AP16" s="12">
        <v>5.4</v>
      </c>
      <c r="AQ16" s="12">
        <v>16.8</v>
      </c>
      <c r="AR16" s="12">
        <v>7.4</v>
      </c>
      <c r="AS16" s="13">
        <v>2296.2000000000003</v>
      </c>
      <c r="AT16" s="14"/>
      <c r="AV16" s="17" t="s">
        <v>47</v>
      </c>
      <c r="AW16" s="15">
        <f>SUM(AA21:AD26,AA40:AD41)</f>
        <v>5627</v>
      </c>
      <c r="AX16" s="15">
        <f>SUM(H21:K26,H40:K41,Z21:Z26,Z40:Z41)</f>
        <v>744.19999999999982</v>
      </c>
      <c r="AY16" s="15">
        <f>SUM(AE21:AJ26,AE40:AJ41)</f>
        <v>1101.6000000000004</v>
      </c>
      <c r="AZ16" s="15">
        <f>SUM(B21:G26,B40:G41)</f>
        <v>607.79999999999995</v>
      </c>
      <c r="BA16" s="15">
        <f>SUM(T21:Y26,T40:Y41,AM21:AN26,AM40:AN41)</f>
        <v>1955.6000000000001</v>
      </c>
      <c r="BB16" s="15">
        <f>SUM(L21:S26,L40:S41,AK21:AL26,AK40:AL41)</f>
        <v>1489.8</v>
      </c>
      <c r="BC16" s="14">
        <f>SUM(AO21:AR26,AO40:AR41)</f>
        <v>831.59999999999991</v>
      </c>
      <c r="BD16" s="9">
        <f t="shared" si="0"/>
        <v>12357.6</v>
      </c>
    </row>
    <row r="17" spans="1:56">
      <c r="A17" s="1" t="s">
        <v>14</v>
      </c>
      <c r="B17" s="12">
        <v>17.8</v>
      </c>
      <c r="C17" s="12">
        <v>31</v>
      </c>
      <c r="D17" s="12">
        <v>6.4</v>
      </c>
      <c r="E17" s="12">
        <v>11.8</v>
      </c>
      <c r="F17" s="12">
        <v>43.8</v>
      </c>
      <c r="G17" s="12">
        <v>18.600000000000001</v>
      </c>
      <c r="H17" s="12">
        <v>36.6</v>
      </c>
      <c r="I17" s="12">
        <v>33</v>
      </c>
      <c r="J17" s="12">
        <v>39.799999999999997</v>
      </c>
      <c r="K17" s="12">
        <v>33</v>
      </c>
      <c r="L17" s="12">
        <v>103.2</v>
      </c>
      <c r="M17" s="12">
        <v>242.2</v>
      </c>
      <c r="N17" s="12">
        <v>57</v>
      </c>
      <c r="O17" s="12">
        <v>95.2</v>
      </c>
      <c r="P17" s="12">
        <v>9</v>
      </c>
      <c r="Q17" s="12">
        <v>47.6</v>
      </c>
      <c r="R17" s="12">
        <v>55</v>
      </c>
      <c r="S17" s="12">
        <v>104.6</v>
      </c>
      <c r="T17" s="12">
        <v>12.6</v>
      </c>
      <c r="U17" s="12">
        <v>5.4</v>
      </c>
      <c r="V17" s="12">
        <v>7.6</v>
      </c>
      <c r="W17" s="12">
        <v>3.2</v>
      </c>
      <c r="X17" s="12">
        <v>2.2000000000000002</v>
      </c>
      <c r="Y17" s="12">
        <v>6.6</v>
      </c>
      <c r="Z17" s="12">
        <v>12</v>
      </c>
      <c r="AA17" s="12">
        <v>93.2</v>
      </c>
      <c r="AB17" s="12">
        <v>40.6</v>
      </c>
      <c r="AC17" s="12">
        <v>112</v>
      </c>
      <c r="AD17" s="12">
        <v>61.4</v>
      </c>
      <c r="AE17" s="12">
        <v>20</v>
      </c>
      <c r="AF17" s="12">
        <v>13.6</v>
      </c>
      <c r="AG17" s="12">
        <v>6.4</v>
      </c>
      <c r="AH17" s="12">
        <v>13.2</v>
      </c>
      <c r="AI17" s="12">
        <v>11.6</v>
      </c>
      <c r="AJ17" s="12">
        <v>3.8</v>
      </c>
      <c r="AK17" s="12">
        <v>12</v>
      </c>
      <c r="AL17" s="12">
        <v>27.8</v>
      </c>
      <c r="AM17" s="12">
        <v>3.8</v>
      </c>
      <c r="AN17" s="12">
        <v>17.600000000000001</v>
      </c>
      <c r="AO17" s="12">
        <v>2.4</v>
      </c>
      <c r="AP17" s="12">
        <v>2.8</v>
      </c>
      <c r="AQ17" s="12">
        <v>12.2</v>
      </c>
      <c r="AR17" s="12">
        <v>5.8</v>
      </c>
      <c r="AS17" s="13">
        <v>1495.4</v>
      </c>
      <c r="AT17" s="14"/>
      <c r="AV17" s="1" t="s">
        <v>48</v>
      </c>
      <c r="AW17" s="14">
        <f>SUM(AA13:AD20,AA38:AD39)</f>
        <v>7414.4</v>
      </c>
      <c r="AX17" s="14">
        <f>SUM(H13:K20,H38:K39,Z13:Z20,Z38:Z39)</f>
        <v>2217.7999999999993</v>
      </c>
      <c r="AY17" s="14">
        <f>SUM(AE13:AJ20,AE38:AJ39)</f>
        <v>1684.5999999999997</v>
      </c>
      <c r="AZ17" s="14">
        <f>SUM(B13:G20,B38:G39)</f>
        <v>2258.9999999999995</v>
      </c>
      <c r="BA17" s="14">
        <f>SUM(T13:Y20,T38:Y39,AM13:AN20,AM38:AN39)</f>
        <v>1446.2000000000005</v>
      </c>
      <c r="BB17" s="14">
        <f>SUM(L13:S20,L38:S39,AK13:AL20,AK38:AL39)</f>
        <v>11142.800000000003</v>
      </c>
      <c r="BC17" s="14">
        <f>SUM(AO13:AR20,AO38:AR39)</f>
        <v>607.99999999999989</v>
      </c>
      <c r="BD17" s="9">
        <f t="shared" si="0"/>
        <v>26772.800000000003</v>
      </c>
    </row>
    <row r="18" spans="1:56">
      <c r="A18" s="1" t="s">
        <v>15</v>
      </c>
      <c r="B18" s="12">
        <v>11</v>
      </c>
      <c r="C18" s="12">
        <v>10.6</v>
      </c>
      <c r="D18" s="12">
        <v>8</v>
      </c>
      <c r="E18" s="12">
        <v>4</v>
      </c>
      <c r="F18" s="12">
        <v>22.2</v>
      </c>
      <c r="G18" s="12">
        <v>7.8</v>
      </c>
      <c r="H18" s="12">
        <v>18.8</v>
      </c>
      <c r="I18" s="12">
        <v>15.4</v>
      </c>
      <c r="J18" s="12">
        <v>24.6</v>
      </c>
      <c r="K18" s="12">
        <v>25.8</v>
      </c>
      <c r="L18" s="12">
        <v>44.4</v>
      </c>
      <c r="M18" s="12">
        <v>153.80000000000001</v>
      </c>
      <c r="N18" s="12">
        <v>24.8</v>
      </c>
      <c r="O18" s="12">
        <v>60.2</v>
      </c>
      <c r="P18" s="12">
        <v>44.6</v>
      </c>
      <c r="Q18" s="12">
        <v>2.6</v>
      </c>
      <c r="R18" s="12">
        <v>22</v>
      </c>
      <c r="S18" s="12">
        <v>64.8</v>
      </c>
      <c r="T18" s="12">
        <v>5.2</v>
      </c>
      <c r="U18" s="12">
        <v>2.8</v>
      </c>
      <c r="V18" s="12">
        <v>4.2</v>
      </c>
      <c r="W18" s="12">
        <v>1.2</v>
      </c>
      <c r="X18" s="12">
        <v>2</v>
      </c>
      <c r="Y18" s="12">
        <v>3</v>
      </c>
      <c r="Z18" s="12">
        <v>10</v>
      </c>
      <c r="AA18" s="12">
        <v>67.8</v>
      </c>
      <c r="AB18" s="12">
        <v>29.2</v>
      </c>
      <c r="AC18" s="12">
        <v>93.6</v>
      </c>
      <c r="AD18" s="12">
        <v>34.6</v>
      </c>
      <c r="AE18" s="12">
        <v>13.6</v>
      </c>
      <c r="AF18" s="12">
        <v>16</v>
      </c>
      <c r="AG18" s="12">
        <v>4.8</v>
      </c>
      <c r="AH18" s="12">
        <v>10</v>
      </c>
      <c r="AI18" s="12">
        <v>16.600000000000001</v>
      </c>
      <c r="AJ18" s="12">
        <v>3</v>
      </c>
      <c r="AK18" s="12">
        <v>9.1999999999999993</v>
      </c>
      <c r="AL18" s="12">
        <v>20.8</v>
      </c>
      <c r="AM18" s="12">
        <v>1.4</v>
      </c>
      <c r="AN18" s="12">
        <v>10.6</v>
      </c>
      <c r="AO18" s="12">
        <v>2</v>
      </c>
      <c r="AP18" s="12">
        <v>3.6</v>
      </c>
      <c r="AQ18" s="12">
        <v>4.8</v>
      </c>
      <c r="AR18" s="12">
        <v>4</v>
      </c>
      <c r="AS18" s="13">
        <v>939.4000000000002</v>
      </c>
      <c r="AT18" s="14"/>
      <c r="AV18" s="9" t="s">
        <v>58</v>
      </c>
      <c r="AW18" s="15">
        <f>SUM(AA42:AD45)</f>
        <v>4373.5999999999995</v>
      </c>
      <c r="AX18" s="9">
        <f>SUM(Z42:Z45,H42:K45)</f>
        <v>322.99999999999994</v>
      </c>
      <c r="AY18" s="9">
        <f>SUM(AE42:AJ45)</f>
        <v>1538.6000000000001</v>
      </c>
      <c r="AZ18" s="9">
        <f>SUM(B42:G45)</f>
        <v>500.4</v>
      </c>
      <c r="BA18" s="9">
        <f>SUM(T42:Y45, AM42:AN45)</f>
        <v>607</v>
      </c>
      <c r="BB18" s="9">
        <f>SUM(AK42:AL45,L42:S45)</f>
        <v>424.39999999999986</v>
      </c>
      <c r="BC18" s="9">
        <f>SUM(AO42:AR45)</f>
        <v>681.6</v>
      </c>
      <c r="BD18" s="9">
        <f t="shared" si="0"/>
        <v>8448.5999999999985</v>
      </c>
    </row>
    <row r="19" spans="1:56">
      <c r="A19" s="1" t="s">
        <v>16</v>
      </c>
      <c r="B19" s="12">
        <v>9</v>
      </c>
      <c r="C19" s="12">
        <v>15.4</v>
      </c>
      <c r="D19" s="12">
        <v>3.6</v>
      </c>
      <c r="E19" s="12">
        <v>5.6</v>
      </c>
      <c r="F19" s="12">
        <v>45</v>
      </c>
      <c r="G19" s="12">
        <v>9.4</v>
      </c>
      <c r="H19" s="12">
        <v>15.6</v>
      </c>
      <c r="I19" s="12">
        <v>14.2</v>
      </c>
      <c r="J19" s="12">
        <v>22.6</v>
      </c>
      <c r="K19" s="12">
        <v>29</v>
      </c>
      <c r="L19" s="12">
        <v>42.2</v>
      </c>
      <c r="M19" s="12">
        <v>198.4</v>
      </c>
      <c r="N19" s="12">
        <v>26.4</v>
      </c>
      <c r="O19" s="12">
        <v>65.2</v>
      </c>
      <c r="P19" s="12">
        <v>55.8</v>
      </c>
      <c r="Q19" s="12">
        <v>24.6</v>
      </c>
      <c r="R19" s="12">
        <v>9.4</v>
      </c>
      <c r="S19" s="12">
        <v>60</v>
      </c>
      <c r="T19" s="12">
        <v>8.4</v>
      </c>
      <c r="U19" s="12">
        <v>3.4</v>
      </c>
      <c r="V19" s="12">
        <v>9</v>
      </c>
      <c r="W19" s="12">
        <v>2.2000000000000002</v>
      </c>
      <c r="X19" s="12">
        <v>1.6</v>
      </c>
      <c r="Y19" s="12">
        <v>4.4000000000000004</v>
      </c>
      <c r="Z19" s="12">
        <v>7.2</v>
      </c>
      <c r="AA19" s="12">
        <v>126</v>
      </c>
      <c r="AB19" s="12">
        <v>57.8</v>
      </c>
      <c r="AC19" s="12">
        <v>136.6</v>
      </c>
      <c r="AD19" s="12">
        <v>52.4</v>
      </c>
      <c r="AE19" s="12">
        <v>11</v>
      </c>
      <c r="AF19" s="12">
        <v>13.2</v>
      </c>
      <c r="AG19" s="12">
        <v>10.199999999999999</v>
      </c>
      <c r="AH19" s="12">
        <v>12.2</v>
      </c>
      <c r="AI19" s="12">
        <v>18</v>
      </c>
      <c r="AJ19" s="12">
        <v>7.2</v>
      </c>
      <c r="AK19" s="12">
        <v>9.1999999999999993</v>
      </c>
      <c r="AL19" s="12">
        <v>27.2</v>
      </c>
      <c r="AM19" s="12">
        <v>1</v>
      </c>
      <c r="AN19" s="12">
        <v>10.4</v>
      </c>
      <c r="AO19" s="12">
        <v>3.8</v>
      </c>
      <c r="AP19" s="12">
        <v>6</v>
      </c>
      <c r="AQ19" s="12">
        <v>17.399999999999999</v>
      </c>
      <c r="AR19" s="12">
        <v>5</v>
      </c>
      <c r="AS19" s="13">
        <v>1212.2000000000005</v>
      </c>
      <c r="AT19" s="14"/>
      <c r="AV19" s="9" t="s">
        <v>49</v>
      </c>
      <c r="AW19" s="15">
        <f>SUM(AW12:AW18)</f>
        <v>39869.599999999999</v>
      </c>
      <c r="AX19" s="9">
        <f t="shared" ref="AX19:BC19" si="1">SUM(AX12:AX18)</f>
        <v>12068.2</v>
      </c>
      <c r="AY19" s="9">
        <f t="shared" si="1"/>
        <v>21462.799999999996</v>
      </c>
      <c r="AZ19" s="9">
        <f t="shared" si="1"/>
        <v>13534.999999999998</v>
      </c>
      <c r="BA19" s="9">
        <f t="shared" si="1"/>
        <v>11516.400000000001</v>
      </c>
      <c r="BB19" s="9">
        <f t="shared" si="1"/>
        <v>26290.000000000004</v>
      </c>
      <c r="BC19" s="9">
        <f t="shared" si="1"/>
        <v>9052.4000000000015</v>
      </c>
      <c r="BD19" s="9">
        <f t="shared" si="0"/>
        <v>133794.4</v>
      </c>
    </row>
    <row r="20" spans="1:56">
      <c r="A20" s="1" t="s">
        <v>17</v>
      </c>
      <c r="B20" s="12">
        <v>13.6</v>
      </c>
      <c r="C20" s="12">
        <v>36.4</v>
      </c>
      <c r="D20" s="12">
        <v>28.2</v>
      </c>
      <c r="E20" s="12">
        <v>19</v>
      </c>
      <c r="F20" s="12">
        <v>147</v>
      </c>
      <c r="G20" s="12">
        <v>27.6</v>
      </c>
      <c r="H20" s="12">
        <v>34.200000000000003</v>
      </c>
      <c r="I20" s="12">
        <v>29.2</v>
      </c>
      <c r="J20" s="12">
        <v>44.8</v>
      </c>
      <c r="K20" s="12">
        <v>50.2</v>
      </c>
      <c r="L20" s="12">
        <v>77</v>
      </c>
      <c r="M20" s="12">
        <v>518.6</v>
      </c>
      <c r="N20" s="12">
        <v>46.2</v>
      </c>
      <c r="O20" s="12">
        <v>109.4</v>
      </c>
      <c r="P20" s="12">
        <v>111.2</v>
      </c>
      <c r="Q20" s="12">
        <v>65.599999999999994</v>
      </c>
      <c r="R20" s="12">
        <v>61.4</v>
      </c>
      <c r="S20" s="12">
        <v>14.6</v>
      </c>
      <c r="T20" s="12">
        <v>14.4</v>
      </c>
      <c r="U20" s="12">
        <v>10</v>
      </c>
      <c r="V20" s="12">
        <v>14.2</v>
      </c>
      <c r="W20" s="12">
        <v>4.2</v>
      </c>
      <c r="X20" s="12">
        <v>3.8</v>
      </c>
      <c r="Y20" s="12">
        <v>8.8000000000000007</v>
      </c>
      <c r="Z20" s="12">
        <v>10.4</v>
      </c>
      <c r="AA20" s="12">
        <v>324.60000000000002</v>
      </c>
      <c r="AB20" s="12">
        <v>124.6</v>
      </c>
      <c r="AC20" s="12">
        <v>317.39999999999998</v>
      </c>
      <c r="AD20" s="12">
        <v>119.2</v>
      </c>
      <c r="AE20" s="12">
        <v>34.4</v>
      </c>
      <c r="AF20" s="12">
        <v>20.2</v>
      </c>
      <c r="AG20" s="12">
        <v>13.4</v>
      </c>
      <c r="AH20" s="12">
        <v>25</v>
      </c>
      <c r="AI20" s="12">
        <v>25.6</v>
      </c>
      <c r="AJ20" s="12">
        <v>3.8</v>
      </c>
      <c r="AK20" s="12">
        <v>16.399999999999999</v>
      </c>
      <c r="AL20" s="12">
        <v>47.6</v>
      </c>
      <c r="AM20" s="12">
        <v>5</v>
      </c>
      <c r="AN20" s="12">
        <v>29.2</v>
      </c>
      <c r="AO20" s="12">
        <v>3.8</v>
      </c>
      <c r="AP20" s="12">
        <v>6.6</v>
      </c>
      <c r="AQ20" s="12">
        <v>42</v>
      </c>
      <c r="AR20" s="12">
        <v>3.4</v>
      </c>
      <c r="AS20" s="13">
        <v>2662.2000000000003</v>
      </c>
      <c r="AT20" s="14"/>
      <c r="AV20" s="18"/>
      <c r="AW20" s="15"/>
    </row>
    <row r="21" spans="1:56">
      <c r="A21" s="1" t="s">
        <v>18</v>
      </c>
      <c r="B21" s="12">
        <v>13</v>
      </c>
      <c r="C21" s="12">
        <v>18</v>
      </c>
      <c r="D21" s="12">
        <v>13.2</v>
      </c>
      <c r="E21" s="12">
        <v>12.2</v>
      </c>
      <c r="F21" s="12">
        <v>31.6</v>
      </c>
      <c r="G21" s="12">
        <v>9.8000000000000007</v>
      </c>
      <c r="H21" s="12">
        <v>31.6</v>
      </c>
      <c r="I21" s="12">
        <v>20.399999999999999</v>
      </c>
      <c r="J21" s="12">
        <v>38</v>
      </c>
      <c r="K21" s="12">
        <v>6.4</v>
      </c>
      <c r="L21" s="12">
        <v>26.2</v>
      </c>
      <c r="M21" s="12">
        <v>130.6</v>
      </c>
      <c r="N21" s="12">
        <v>9.6</v>
      </c>
      <c r="O21" s="12">
        <v>10.8</v>
      </c>
      <c r="P21" s="12">
        <v>8.6</v>
      </c>
      <c r="Q21" s="12">
        <v>7.4</v>
      </c>
      <c r="R21" s="12">
        <v>8.6</v>
      </c>
      <c r="S21" s="12">
        <v>15.2</v>
      </c>
      <c r="T21" s="12">
        <v>12</v>
      </c>
      <c r="U21" s="12">
        <v>34.4</v>
      </c>
      <c r="V21" s="12">
        <v>127</v>
      </c>
      <c r="W21" s="12">
        <v>39.4</v>
      </c>
      <c r="X21" s="12">
        <v>17</v>
      </c>
      <c r="Y21" s="12">
        <v>33.6</v>
      </c>
      <c r="Z21" s="12">
        <v>6.6</v>
      </c>
      <c r="AA21" s="12">
        <v>173.4</v>
      </c>
      <c r="AB21" s="12">
        <v>81.599999999999994</v>
      </c>
      <c r="AC21" s="12">
        <v>177.8</v>
      </c>
      <c r="AD21" s="12">
        <v>82.6</v>
      </c>
      <c r="AE21" s="12">
        <v>27.8</v>
      </c>
      <c r="AF21" s="12">
        <v>36.6</v>
      </c>
      <c r="AG21" s="12">
        <v>16.600000000000001</v>
      </c>
      <c r="AH21" s="12">
        <v>28</v>
      </c>
      <c r="AI21" s="12">
        <v>25.8</v>
      </c>
      <c r="AJ21" s="12">
        <v>8.1999999999999993</v>
      </c>
      <c r="AK21" s="12">
        <v>3</v>
      </c>
      <c r="AL21" s="12">
        <v>7</v>
      </c>
      <c r="AM21" s="12">
        <v>13</v>
      </c>
      <c r="AN21" s="12">
        <v>146</v>
      </c>
      <c r="AO21" s="12">
        <v>7.2</v>
      </c>
      <c r="AP21" s="12">
        <v>7.4</v>
      </c>
      <c r="AQ21" s="12">
        <v>64.599999999999994</v>
      </c>
      <c r="AR21" s="12">
        <v>13</v>
      </c>
      <c r="AS21" s="13">
        <v>1600.7999999999997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6.8</v>
      </c>
      <c r="C22" s="12">
        <v>10.6</v>
      </c>
      <c r="D22" s="12">
        <v>5.6</v>
      </c>
      <c r="E22" s="12">
        <v>5.6</v>
      </c>
      <c r="F22" s="12">
        <v>33.200000000000003</v>
      </c>
      <c r="G22" s="12">
        <v>9.1999999999999993</v>
      </c>
      <c r="H22" s="12">
        <v>22.6</v>
      </c>
      <c r="I22" s="12">
        <v>20.6</v>
      </c>
      <c r="J22" s="12">
        <v>22.4</v>
      </c>
      <c r="K22" s="12">
        <v>5.6</v>
      </c>
      <c r="L22" s="12">
        <v>11.4</v>
      </c>
      <c r="M22" s="12">
        <v>133.4</v>
      </c>
      <c r="N22" s="12">
        <v>4.2</v>
      </c>
      <c r="O22" s="12">
        <v>4</v>
      </c>
      <c r="P22" s="12">
        <v>5.4</v>
      </c>
      <c r="Q22" s="12">
        <v>3.2</v>
      </c>
      <c r="R22" s="12">
        <v>5</v>
      </c>
      <c r="S22" s="12">
        <v>14.8</v>
      </c>
      <c r="T22" s="12">
        <v>32.200000000000003</v>
      </c>
      <c r="U22" s="12">
        <v>8.4</v>
      </c>
      <c r="V22" s="12">
        <v>38.799999999999997</v>
      </c>
      <c r="W22" s="12">
        <v>11.6</v>
      </c>
      <c r="X22" s="12">
        <v>9</v>
      </c>
      <c r="Y22" s="12">
        <v>36</v>
      </c>
      <c r="Z22" s="12">
        <v>1.8</v>
      </c>
      <c r="AA22" s="12">
        <v>236.8</v>
      </c>
      <c r="AB22" s="12">
        <v>94.6</v>
      </c>
      <c r="AC22" s="12">
        <v>217.8</v>
      </c>
      <c r="AD22" s="12">
        <v>122.2</v>
      </c>
      <c r="AE22" s="12">
        <v>31</v>
      </c>
      <c r="AF22" s="12">
        <v>22.8</v>
      </c>
      <c r="AG22" s="12">
        <v>14</v>
      </c>
      <c r="AH22" s="12">
        <v>26.4</v>
      </c>
      <c r="AI22" s="12">
        <v>23</v>
      </c>
      <c r="AJ22" s="12">
        <v>4.4000000000000004</v>
      </c>
      <c r="AK22" s="12">
        <v>0.8</v>
      </c>
      <c r="AL22" s="12">
        <v>5.4</v>
      </c>
      <c r="AM22" s="12">
        <v>7.8</v>
      </c>
      <c r="AN22" s="12">
        <v>36.6</v>
      </c>
      <c r="AO22" s="12">
        <v>3.2</v>
      </c>
      <c r="AP22" s="12">
        <v>6.6</v>
      </c>
      <c r="AQ22" s="12">
        <v>116</v>
      </c>
      <c r="AR22" s="12">
        <v>12.8</v>
      </c>
      <c r="AS22" s="13">
        <v>1443.6000000000001</v>
      </c>
      <c r="AT22" s="14"/>
      <c r="AV22" s="17" t="s">
        <v>43</v>
      </c>
      <c r="AW22" s="15">
        <f>AW12</f>
        <v>1480.7999999999997</v>
      </c>
      <c r="AX22" s="15"/>
      <c r="AY22" s="15"/>
    </row>
    <row r="23" spans="1:56">
      <c r="A23" s="1" t="s">
        <v>20</v>
      </c>
      <c r="B23" s="12">
        <v>7.8</v>
      </c>
      <c r="C23" s="12">
        <v>10.199999999999999</v>
      </c>
      <c r="D23" s="12">
        <v>10.199999999999999</v>
      </c>
      <c r="E23" s="12">
        <v>15.6</v>
      </c>
      <c r="F23" s="12">
        <v>52</v>
      </c>
      <c r="G23" s="12">
        <v>16.8</v>
      </c>
      <c r="H23" s="12">
        <v>34.6</v>
      </c>
      <c r="I23" s="12">
        <v>24.6</v>
      </c>
      <c r="J23" s="12">
        <v>35.4</v>
      </c>
      <c r="K23" s="12">
        <v>7.8</v>
      </c>
      <c r="L23" s="12">
        <v>17.399999999999999</v>
      </c>
      <c r="M23" s="12">
        <v>153</v>
      </c>
      <c r="N23" s="12">
        <v>5.4</v>
      </c>
      <c r="O23" s="12">
        <v>4.8</v>
      </c>
      <c r="P23" s="12">
        <v>6.6</v>
      </c>
      <c r="Q23" s="12">
        <v>4.4000000000000004</v>
      </c>
      <c r="R23" s="12">
        <v>6.4</v>
      </c>
      <c r="S23" s="12">
        <v>14.4</v>
      </c>
      <c r="T23" s="12">
        <v>144.6</v>
      </c>
      <c r="U23" s="12">
        <v>48.2</v>
      </c>
      <c r="V23" s="12">
        <v>10</v>
      </c>
      <c r="W23" s="12">
        <v>36.4</v>
      </c>
      <c r="X23" s="12">
        <v>20.6</v>
      </c>
      <c r="Y23" s="12">
        <v>61.8</v>
      </c>
      <c r="Z23" s="12">
        <v>6.6</v>
      </c>
      <c r="AA23" s="12">
        <v>349.2</v>
      </c>
      <c r="AB23" s="12">
        <v>173.4</v>
      </c>
      <c r="AC23" s="12">
        <v>305.60000000000002</v>
      </c>
      <c r="AD23" s="12">
        <v>200</v>
      </c>
      <c r="AE23" s="12">
        <v>38.200000000000003</v>
      </c>
      <c r="AF23" s="12">
        <v>26</v>
      </c>
      <c r="AG23" s="12">
        <v>18.2</v>
      </c>
      <c r="AH23" s="12">
        <v>21.8</v>
      </c>
      <c r="AI23" s="12">
        <v>31</v>
      </c>
      <c r="AJ23" s="12">
        <v>3</v>
      </c>
      <c r="AK23" s="12">
        <v>1.8</v>
      </c>
      <c r="AL23" s="12">
        <v>6.8</v>
      </c>
      <c r="AM23" s="12">
        <v>16.600000000000001</v>
      </c>
      <c r="AN23" s="12">
        <v>65</v>
      </c>
      <c r="AO23" s="12">
        <v>5.6</v>
      </c>
      <c r="AP23" s="12">
        <v>5.8</v>
      </c>
      <c r="AQ23" s="12">
        <v>110.4</v>
      </c>
      <c r="AR23" s="12">
        <v>17.399999999999999</v>
      </c>
      <c r="AS23" s="13">
        <v>2151.4</v>
      </c>
      <c r="AT23" s="14"/>
      <c r="AV23" s="17" t="s">
        <v>44</v>
      </c>
      <c r="AW23" s="15">
        <f>AW13+AX12</f>
        <v>10201.200000000001</v>
      </c>
      <c r="AX23" s="15">
        <f>AX13</f>
        <v>575.80000000000007</v>
      </c>
      <c r="AY23" s="15"/>
      <c r="AZ23" s="15"/>
    </row>
    <row r="24" spans="1:56">
      <c r="A24" s="1" t="s">
        <v>21</v>
      </c>
      <c r="B24" s="12">
        <v>3.6</v>
      </c>
      <c r="C24" s="12">
        <v>4</v>
      </c>
      <c r="D24" s="12">
        <v>5</v>
      </c>
      <c r="E24" s="12">
        <v>9</v>
      </c>
      <c r="F24" s="12">
        <v>32.200000000000003</v>
      </c>
      <c r="G24" s="12">
        <v>5.2</v>
      </c>
      <c r="H24" s="12">
        <v>13.2</v>
      </c>
      <c r="I24" s="12">
        <v>12.8</v>
      </c>
      <c r="J24" s="12">
        <v>17</v>
      </c>
      <c r="K24" s="12">
        <v>4</v>
      </c>
      <c r="L24" s="12">
        <v>15.2</v>
      </c>
      <c r="M24" s="12">
        <v>101.6</v>
      </c>
      <c r="N24" s="12">
        <v>2.2000000000000002</v>
      </c>
      <c r="O24" s="12">
        <v>3.6</v>
      </c>
      <c r="P24" s="12">
        <v>2.4</v>
      </c>
      <c r="Q24" s="12">
        <v>0.8</v>
      </c>
      <c r="R24" s="12">
        <v>4.5999999999999996</v>
      </c>
      <c r="S24" s="12">
        <v>4</v>
      </c>
      <c r="T24" s="12">
        <v>49.6</v>
      </c>
      <c r="U24" s="12">
        <v>13</v>
      </c>
      <c r="V24" s="12">
        <v>30</v>
      </c>
      <c r="W24" s="12">
        <v>6.2</v>
      </c>
      <c r="X24" s="12">
        <v>11.8</v>
      </c>
      <c r="Y24" s="12">
        <v>38.200000000000003</v>
      </c>
      <c r="Z24" s="12">
        <v>6</v>
      </c>
      <c r="AA24" s="12">
        <v>285.60000000000002</v>
      </c>
      <c r="AB24" s="12">
        <v>132.19999999999999</v>
      </c>
      <c r="AC24" s="12">
        <v>197.2</v>
      </c>
      <c r="AD24" s="12">
        <v>139.19999999999999</v>
      </c>
      <c r="AE24" s="12">
        <v>27</v>
      </c>
      <c r="AF24" s="12">
        <v>20.2</v>
      </c>
      <c r="AG24" s="12">
        <v>14</v>
      </c>
      <c r="AH24" s="12">
        <v>14.8</v>
      </c>
      <c r="AI24" s="12">
        <v>15.8</v>
      </c>
      <c r="AJ24" s="12">
        <v>1.8</v>
      </c>
      <c r="AK24" s="12">
        <v>0.4</v>
      </c>
      <c r="AL24" s="12">
        <v>2</v>
      </c>
      <c r="AM24" s="12">
        <v>17.8</v>
      </c>
      <c r="AN24" s="12">
        <v>11.2</v>
      </c>
      <c r="AO24" s="12">
        <v>4.5999999999999996</v>
      </c>
      <c r="AP24" s="12">
        <v>3.8</v>
      </c>
      <c r="AQ24" s="12">
        <v>90.2</v>
      </c>
      <c r="AR24" s="12">
        <v>10.199999999999999</v>
      </c>
      <c r="AS24" s="13">
        <v>1383.2</v>
      </c>
      <c r="AT24" s="14"/>
      <c r="AV24" s="17" t="s">
        <v>45</v>
      </c>
      <c r="AW24" s="15">
        <f>AW14+AY12</f>
        <v>21166.799999999999</v>
      </c>
      <c r="AX24" s="15">
        <f>AX14+AY13</f>
        <v>2936.2000000000007</v>
      </c>
      <c r="AY24" s="15">
        <f>AY14</f>
        <v>3794.2</v>
      </c>
      <c r="AZ24" s="15"/>
      <c r="BA24" s="15"/>
    </row>
    <row r="25" spans="1:56">
      <c r="A25" s="1" t="s">
        <v>22</v>
      </c>
      <c r="B25" s="12">
        <v>1.6</v>
      </c>
      <c r="C25" s="12">
        <v>4.5999999999999996</v>
      </c>
      <c r="D25" s="12">
        <v>6.2</v>
      </c>
      <c r="E25" s="12">
        <v>4</v>
      </c>
      <c r="F25" s="12">
        <v>19.399999999999999</v>
      </c>
      <c r="G25" s="12">
        <v>1.6</v>
      </c>
      <c r="H25" s="12">
        <v>13.6</v>
      </c>
      <c r="I25" s="12">
        <v>8.4</v>
      </c>
      <c r="J25" s="12">
        <v>17.8</v>
      </c>
      <c r="K25" s="12">
        <v>4</v>
      </c>
      <c r="L25" s="12">
        <v>8</v>
      </c>
      <c r="M25" s="12">
        <v>89.8</v>
      </c>
      <c r="N25" s="12">
        <v>2.8</v>
      </c>
      <c r="O25" s="12">
        <v>3.8</v>
      </c>
      <c r="P25" s="12">
        <v>1.2</v>
      </c>
      <c r="Q25" s="12">
        <v>1.8</v>
      </c>
      <c r="R25" s="12">
        <v>1.8</v>
      </c>
      <c r="S25" s="12">
        <v>4.2</v>
      </c>
      <c r="T25" s="12">
        <v>18</v>
      </c>
      <c r="U25" s="12">
        <v>9.1999999999999993</v>
      </c>
      <c r="V25" s="12">
        <v>19.8</v>
      </c>
      <c r="W25" s="12">
        <v>9.1999999999999993</v>
      </c>
      <c r="X25" s="12">
        <v>5.8</v>
      </c>
      <c r="Y25" s="12">
        <v>36.200000000000003</v>
      </c>
      <c r="Z25" s="12">
        <v>3.6</v>
      </c>
      <c r="AA25" s="12">
        <v>197.4</v>
      </c>
      <c r="AB25" s="12">
        <v>96.8</v>
      </c>
      <c r="AC25" s="12">
        <v>148.6</v>
      </c>
      <c r="AD25" s="12">
        <v>102.6</v>
      </c>
      <c r="AE25" s="12">
        <v>16.8</v>
      </c>
      <c r="AF25" s="12">
        <v>13.2</v>
      </c>
      <c r="AG25" s="12">
        <v>9</v>
      </c>
      <c r="AH25" s="12">
        <v>11.6</v>
      </c>
      <c r="AI25" s="12">
        <v>10.6</v>
      </c>
      <c r="AJ25" s="12">
        <v>0.8</v>
      </c>
      <c r="AK25" s="12">
        <v>2.2000000000000002</v>
      </c>
      <c r="AL25" s="12">
        <v>1.2</v>
      </c>
      <c r="AM25" s="12">
        <v>0.8</v>
      </c>
      <c r="AN25" s="12">
        <v>10.4</v>
      </c>
      <c r="AO25" s="12">
        <v>1.4</v>
      </c>
      <c r="AP25" s="12">
        <v>3</v>
      </c>
      <c r="AQ25" s="12">
        <v>49.2</v>
      </c>
      <c r="AR25" s="12">
        <v>6.4</v>
      </c>
      <c r="AS25" s="13">
        <v>978.40000000000009</v>
      </c>
      <c r="AT25" s="14"/>
      <c r="AV25" s="17" t="s">
        <v>46</v>
      </c>
      <c r="AW25" s="15">
        <f>AW15+AZ12</f>
        <v>9922.4000000000015</v>
      </c>
      <c r="AX25" s="15">
        <f>AX15+AZ13</f>
        <v>3029.2000000000007</v>
      </c>
      <c r="AY25" s="15">
        <f>AY15+AZ14</f>
        <v>3016.5999999999995</v>
      </c>
      <c r="AZ25" s="15">
        <f>AZ15</f>
        <v>2420.3999999999996</v>
      </c>
      <c r="BA25" s="15"/>
      <c r="BB25" s="15"/>
      <c r="BC25" s="14"/>
    </row>
    <row r="26" spans="1:56">
      <c r="A26" s="1" t="s">
        <v>23</v>
      </c>
      <c r="B26" s="12">
        <v>9.4</v>
      </c>
      <c r="C26" s="12">
        <v>12.2</v>
      </c>
      <c r="D26" s="12">
        <v>25.8</v>
      </c>
      <c r="E26" s="12">
        <v>11.4</v>
      </c>
      <c r="F26" s="12">
        <v>34.200000000000003</v>
      </c>
      <c r="G26" s="12">
        <v>10.8</v>
      </c>
      <c r="H26" s="12">
        <v>38.200000000000003</v>
      </c>
      <c r="I26" s="12">
        <v>45.8</v>
      </c>
      <c r="J26" s="12">
        <v>46.8</v>
      </c>
      <c r="K26" s="12">
        <v>13.6</v>
      </c>
      <c r="L26" s="12">
        <v>26.6</v>
      </c>
      <c r="M26" s="12">
        <v>90.4</v>
      </c>
      <c r="N26" s="12">
        <v>5.2</v>
      </c>
      <c r="O26" s="12">
        <v>12</v>
      </c>
      <c r="P26" s="12">
        <v>5.6</v>
      </c>
      <c r="Q26" s="12">
        <v>4.8</v>
      </c>
      <c r="R26" s="12">
        <v>4</v>
      </c>
      <c r="S26" s="12">
        <v>12</v>
      </c>
      <c r="T26" s="12">
        <v>31.6</v>
      </c>
      <c r="U26" s="12">
        <v>34.799999999999997</v>
      </c>
      <c r="V26" s="12">
        <v>64</v>
      </c>
      <c r="W26" s="12">
        <v>40.799999999999997</v>
      </c>
      <c r="X26" s="12">
        <v>33</v>
      </c>
      <c r="Y26" s="12">
        <v>7.8</v>
      </c>
      <c r="Z26" s="12">
        <v>13.8</v>
      </c>
      <c r="AA26" s="12">
        <v>305.60000000000002</v>
      </c>
      <c r="AB26" s="12">
        <v>213.4</v>
      </c>
      <c r="AC26" s="12">
        <v>411.6</v>
      </c>
      <c r="AD26" s="12">
        <v>320.8</v>
      </c>
      <c r="AE26" s="12">
        <v>113.6</v>
      </c>
      <c r="AF26" s="12">
        <v>83.4</v>
      </c>
      <c r="AG26" s="12">
        <v>32.4</v>
      </c>
      <c r="AH26" s="12">
        <v>20.8</v>
      </c>
      <c r="AI26" s="12">
        <v>21</v>
      </c>
      <c r="AJ26" s="12">
        <v>2.6</v>
      </c>
      <c r="AK26" s="12">
        <v>2.6</v>
      </c>
      <c r="AL26" s="12">
        <v>7.6</v>
      </c>
      <c r="AM26" s="12">
        <v>8.4</v>
      </c>
      <c r="AN26" s="12">
        <v>18.8</v>
      </c>
      <c r="AO26" s="12">
        <v>3.4</v>
      </c>
      <c r="AP26" s="12">
        <v>2.6</v>
      </c>
      <c r="AQ26" s="12">
        <v>119.2</v>
      </c>
      <c r="AR26" s="12">
        <v>18.399999999999999</v>
      </c>
      <c r="AS26" s="13">
        <v>2340.7999999999997</v>
      </c>
      <c r="AT26" s="14"/>
      <c r="AV26" s="9" t="s">
        <v>47</v>
      </c>
      <c r="AW26" s="15">
        <f>AW16+BA12</f>
        <v>10886.8</v>
      </c>
      <c r="AX26" s="9">
        <f>AX16+BA13</f>
        <v>1402.5999999999997</v>
      </c>
      <c r="AY26" s="9">
        <f>AY16+BA14</f>
        <v>2134.2000000000007</v>
      </c>
      <c r="AZ26" s="9">
        <f>AZ16+BA15</f>
        <v>1164.5999999999999</v>
      </c>
      <c r="BA26" s="9">
        <f>BA16</f>
        <v>1955.6000000000001</v>
      </c>
    </row>
    <row r="27" spans="1:56">
      <c r="A27" s="1" t="s">
        <v>24</v>
      </c>
      <c r="B27" s="12">
        <v>12.4</v>
      </c>
      <c r="C27" s="12">
        <v>13.2</v>
      </c>
      <c r="D27" s="12">
        <v>10.199999999999999</v>
      </c>
      <c r="E27" s="12">
        <v>8</v>
      </c>
      <c r="F27" s="12">
        <v>34.6</v>
      </c>
      <c r="G27" s="12">
        <v>24.8</v>
      </c>
      <c r="H27" s="12">
        <v>25</v>
      </c>
      <c r="I27" s="12">
        <v>22.4</v>
      </c>
      <c r="J27" s="12">
        <v>31.4</v>
      </c>
      <c r="K27" s="12">
        <v>20</v>
      </c>
      <c r="L27" s="12">
        <v>53.2</v>
      </c>
      <c r="M27" s="12">
        <v>79.2</v>
      </c>
      <c r="N27" s="12">
        <v>14.4</v>
      </c>
      <c r="O27" s="12">
        <v>24.6</v>
      </c>
      <c r="P27" s="12">
        <v>12.6</v>
      </c>
      <c r="Q27" s="12">
        <v>8.8000000000000007</v>
      </c>
      <c r="R27" s="12">
        <v>8.8000000000000007</v>
      </c>
      <c r="S27" s="12">
        <v>7</v>
      </c>
      <c r="T27" s="12">
        <v>4.2</v>
      </c>
      <c r="U27" s="12">
        <v>3.4</v>
      </c>
      <c r="V27" s="12">
        <v>7</v>
      </c>
      <c r="W27" s="12">
        <v>4.8</v>
      </c>
      <c r="X27" s="12">
        <v>2.2000000000000002</v>
      </c>
      <c r="Y27" s="12">
        <v>12.4</v>
      </c>
      <c r="Z27" s="12">
        <v>7</v>
      </c>
      <c r="AA27" s="12">
        <v>322.2</v>
      </c>
      <c r="AB27" s="12">
        <v>197.8</v>
      </c>
      <c r="AC27" s="12">
        <v>486.2</v>
      </c>
      <c r="AD27" s="12">
        <v>244.8</v>
      </c>
      <c r="AE27" s="12">
        <v>104.6</v>
      </c>
      <c r="AF27" s="12">
        <v>79.2</v>
      </c>
      <c r="AG27" s="12">
        <v>17.2</v>
      </c>
      <c r="AH27" s="12">
        <v>39.6</v>
      </c>
      <c r="AI27" s="12">
        <v>22.4</v>
      </c>
      <c r="AJ27" s="12">
        <v>6.8</v>
      </c>
      <c r="AK27" s="12">
        <v>6</v>
      </c>
      <c r="AL27" s="12">
        <v>11.2</v>
      </c>
      <c r="AM27" s="12">
        <v>0.6</v>
      </c>
      <c r="AN27" s="12">
        <v>19.8</v>
      </c>
      <c r="AO27" s="12">
        <v>1.4</v>
      </c>
      <c r="AP27" s="12">
        <v>5.4</v>
      </c>
      <c r="AQ27" s="12">
        <v>38</v>
      </c>
      <c r="AR27" s="12">
        <v>9</v>
      </c>
      <c r="AS27" s="13">
        <v>2063.8000000000002</v>
      </c>
      <c r="AT27" s="14"/>
      <c r="AV27" s="9" t="s">
        <v>48</v>
      </c>
      <c r="AW27" s="15">
        <f>AW17+BB12</f>
        <v>14394.4</v>
      </c>
      <c r="AX27" s="9">
        <f>AX17+BB13</f>
        <v>4308.8</v>
      </c>
      <c r="AY27" s="9">
        <f>AY17+BB14</f>
        <v>3385.6000000000004</v>
      </c>
      <c r="AZ27" s="9">
        <f>AZ17+BB15</f>
        <v>4720</v>
      </c>
      <c r="BA27" s="9">
        <f>BA17+BB16</f>
        <v>2936.0000000000005</v>
      </c>
      <c r="BB27" s="9">
        <f>BB17</f>
        <v>11142.800000000003</v>
      </c>
    </row>
    <row r="28" spans="1:56">
      <c r="A28" s="1" t="s">
        <v>25</v>
      </c>
      <c r="B28" s="12">
        <v>92.8</v>
      </c>
      <c r="C28" s="12">
        <v>268.39999999999998</v>
      </c>
      <c r="D28" s="12">
        <v>174</v>
      </c>
      <c r="E28" s="12">
        <v>240.4</v>
      </c>
      <c r="F28" s="12">
        <v>474.4</v>
      </c>
      <c r="G28" s="12">
        <v>186</v>
      </c>
      <c r="H28" s="12">
        <v>347</v>
      </c>
      <c r="I28" s="12">
        <v>241</v>
      </c>
      <c r="J28" s="12">
        <v>249.8</v>
      </c>
      <c r="K28" s="12">
        <v>193.2</v>
      </c>
      <c r="L28" s="12">
        <v>253.6</v>
      </c>
      <c r="M28" s="12">
        <v>380.8</v>
      </c>
      <c r="N28" s="12">
        <v>198.6</v>
      </c>
      <c r="O28" s="12">
        <v>171</v>
      </c>
      <c r="P28" s="12">
        <v>104</v>
      </c>
      <c r="Q28" s="12">
        <v>85.2</v>
      </c>
      <c r="R28" s="12">
        <v>146</v>
      </c>
      <c r="S28" s="12">
        <v>389</v>
      </c>
      <c r="T28" s="12">
        <v>208.2</v>
      </c>
      <c r="U28" s="12">
        <v>257.2</v>
      </c>
      <c r="V28" s="12">
        <v>424</v>
      </c>
      <c r="W28" s="12">
        <v>315.8</v>
      </c>
      <c r="X28" s="12">
        <v>251.4</v>
      </c>
      <c r="Y28" s="12">
        <v>359</v>
      </c>
      <c r="Z28" s="12">
        <v>418.4</v>
      </c>
      <c r="AA28" s="12">
        <v>67.400000000000006</v>
      </c>
      <c r="AB28" s="12">
        <v>27.2</v>
      </c>
      <c r="AC28" s="12">
        <v>207.4</v>
      </c>
      <c r="AD28" s="12">
        <v>108.8</v>
      </c>
      <c r="AE28" s="12">
        <v>309.2</v>
      </c>
      <c r="AF28" s="12">
        <v>407.4</v>
      </c>
      <c r="AG28" s="12">
        <v>222.8</v>
      </c>
      <c r="AH28" s="12">
        <v>336.2</v>
      </c>
      <c r="AI28" s="12">
        <v>292.39999999999998</v>
      </c>
      <c r="AJ28" s="12">
        <v>102</v>
      </c>
      <c r="AK28" s="12">
        <v>158.80000000000001</v>
      </c>
      <c r="AL28" s="12">
        <v>699.4</v>
      </c>
      <c r="AM28" s="12">
        <v>110.6</v>
      </c>
      <c r="AN28" s="12">
        <v>223.8</v>
      </c>
      <c r="AO28" s="12">
        <v>89.2</v>
      </c>
      <c r="AP28" s="12">
        <v>113.6</v>
      </c>
      <c r="AQ28" s="12">
        <v>370</v>
      </c>
      <c r="AR28" s="12">
        <v>327.2</v>
      </c>
      <c r="AS28" s="13">
        <v>10602.599999999999</v>
      </c>
      <c r="AT28" s="14"/>
      <c r="AV28" s="9" t="s">
        <v>58</v>
      </c>
      <c r="AW28" s="15">
        <f>AW18+BC12</f>
        <v>8420.6</v>
      </c>
      <c r="AX28" s="9">
        <f>AX18+BC13</f>
        <v>704.8</v>
      </c>
      <c r="AY28" s="9">
        <f>AY18+BC14</f>
        <v>3343.2</v>
      </c>
      <c r="AZ28" s="9">
        <f>AZ18+BC15</f>
        <v>1198.2</v>
      </c>
      <c r="BA28" s="9">
        <f>BA18+BC16</f>
        <v>1438.6</v>
      </c>
      <c r="BB28" s="9">
        <f>SUM(BB18,BC17)</f>
        <v>1032.3999999999996</v>
      </c>
      <c r="BC28" s="9">
        <f>BC18</f>
        <v>681.6</v>
      </c>
      <c r="BD28" s="9">
        <f>SUM(AW22:BC28)</f>
        <v>133794.40000000002</v>
      </c>
    </row>
    <row r="29" spans="1:56">
      <c r="A29" s="1" t="s">
        <v>26</v>
      </c>
      <c r="B29" s="12">
        <v>51</v>
      </c>
      <c r="C29" s="12">
        <v>112.6</v>
      </c>
      <c r="D29" s="12">
        <v>89.8</v>
      </c>
      <c r="E29" s="12">
        <v>135</v>
      </c>
      <c r="F29" s="12">
        <v>263.39999999999998</v>
      </c>
      <c r="G29" s="12">
        <v>102.8</v>
      </c>
      <c r="H29" s="12">
        <v>191.4</v>
      </c>
      <c r="I29" s="12">
        <v>146</v>
      </c>
      <c r="J29" s="12">
        <v>172.2</v>
      </c>
      <c r="K29" s="12">
        <v>149.19999999999999</v>
      </c>
      <c r="L29" s="12">
        <v>139</v>
      </c>
      <c r="M29" s="12">
        <v>211.8</v>
      </c>
      <c r="N29" s="12">
        <v>92</v>
      </c>
      <c r="O29" s="12">
        <v>80.599999999999994</v>
      </c>
      <c r="P29" s="12">
        <v>44.4</v>
      </c>
      <c r="Q29" s="12">
        <v>24</v>
      </c>
      <c r="R29" s="12">
        <v>58</v>
      </c>
      <c r="S29" s="12">
        <v>123</v>
      </c>
      <c r="T29" s="12">
        <v>78.8</v>
      </c>
      <c r="U29" s="12">
        <v>103</v>
      </c>
      <c r="V29" s="12">
        <v>139</v>
      </c>
      <c r="W29" s="12">
        <v>103</v>
      </c>
      <c r="X29" s="12">
        <v>62.4</v>
      </c>
      <c r="Y29" s="12">
        <v>180.8</v>
      </c>
      <c r="Z29" s="12">
        <v>209</v>
      </c>
      <c r="AA29" s="12">
        <v>25.6</v>
      </c>
      <c r="AB29" s="12">
        <v>31</v>
      </c>
      <c r="AC29" s="12">
        <v>55.2</v>
      </c>
      <c r="AD29" s="12">
        <v>68.400000000000006</v>
      </c>
      <c r="AE29" s="12">
        <v>261.2</v>
      </c>
      <c r="AF29" s="12">
        <v>373.6</v>
      </c>
      <c r="AG29" s="12">
        <v>252</v>
      </c>
      <c r="AH29" s="12">
        <v>670.4</v>
      </c>
      <c r="AI29" s="12">
        <v>163.6</v>
      </c>
      <c r="AJ29" s="12">
        <v>73.400000000000006</v>
      </c>
      <c r="AK29" s="12">
        <v>57.4</v>
      </c>
      <c r="AL29" s="12">
        <v>173.8</v>
      </c>
      <c r="AM29" s="12">
        <v>37.200000000000003</v>
      </c>
      <c r="AN29" s="12">
        <v>82</v>
      </c>
      <c r="AO29" s="12">
        <v>51.8</v>
      </c>
      <c r="AP29" s="12">
        <v>48.8</v>
      </c>
      <c r="AQ29" s="12">
        <v>316.39999999999998</v>
      </c>
      <c r="AR29" s="12">
        <v>115.6</v>
      </c>
      <c r="AS29" s="13">
        <v>5919.5999999999995</v>
      </c>
      <c r="AT29" s="14"/>
      <c r="AW29" s="15"/>
    </row>
    <row r="30" spans="1:56">
      <c r="A30" s="1" t="s">
        <v>27</v>
      </c>
      <c r="B30" s="12">
        <v>129</v>
      </c>
      <c r="C30" s="12">
        <v>265.39999999999998</v>
      </c>
      <c r="D30" s="12">
        <v>175.6</v>
      </c>
      <c r="E30" s="12">
        <v>211.8</v>
      </c>
      <c r="F30" s="12">
        <v>666.6</v>
      </c>
      <c r="G30" s="12">
        <v>203.6</v>
      </c>
      <c r="H30" s="12">
        <v>384.6</v>
      </c>
      <c r="I30" s="12">
        <v>288</v>
      </c>
      <c r="J30" s="12">
        <v>323.8</v>
      </c>
      <c r="K30" s="12">
        <v>302.39999999999998</v>
      </c>
      <c r="L30" s="12">
        <v>369.6</v>
      </c>
      <c r="M30" s="12">
        <v>523.20000000000005</v>
      </c>
      <c r="N30" s="12">
        <v>187.4</v>
      </c>
      <c r="O30" s="12">
        <v>195.4</v>
      </c>
      <c r="P30" s="12">
        <v>97.6</v>
      </c>
      <c r="Q30" s="12">
        <v>83.2</v>
      </c>
      <c r="R30" s="12">
        <v>109.8</v>
      </c>
      <c r="S30" s="12">
        <v>247.4</v>
      </c>
      <c r="T30" s="12">
        <v>141.80000000000001</v>
      </c>
      <c r="U30" s="12">
        <v>172.2</v>
      </c>
      <c r="V30" s="12">
        <v>253.4</v>
      </c>
      <c r="W30" s="12">
        <v>150.80000000000001</v>
      </c>
      <c r="X30" s="12">
        <v>123</v>
      </c>
      <c r="Y30" s="12">
        <v>345.4</v>
      </c>
      <c r="Z30" s="12">
        <v>488.4</v>
      </c>
      <c r="AA30" s="12">
        <v>185.8</v>
      </c>
      <c r="AB30" s="12">
        <v>46.8</v>
      </c>
      <c r="AC30" s="12">
        <v>124</v>
      </c>
      <c r="AD30" s="12">
        <v>162.6</v>
      </c>
      <c r="AE30" s="12">
        <v>935.6</v>
      </c>
      <c r="AF30" s="12">
        <v>1201</v>
      </c>
      <c r="AG30" s="12">
        <v>637.79999999999995</v>
      </c>
      <c r="AH30" s="12">
        <v>1244.4000000000001</v>
      </c>
      <c r="AI30" s="12">
        <v>602.4</v>
      </c>
      <c r="AJ30" s="12">
        <v>229.6</v>
      </c>
      <c r="AK30" s="12">
        <v>98.6</v>
      </c>
      <c r="AL30" s="12">
        <v>392.2</v>
      </c>
      <c r="AM30" s="12">
        <v>63.6</v>
      </c>
      <c r="AN30" s="12">
        <v>185.2</v>
      </c>
      <c r="AO30" s="12">
        <v>154</v>
      </c>
      <c r="AP30" s="12">
        <v>154.19999999999999</v>
      </c>
      <c r="AQ30" s="12">
        <v>1107</v>
      </c>
      <c r="AR30" s="12">
        <v>346.4</v>
      </c>
      <c r="AS30" s="13">
        <v>14310.600000000002</v>
      </c>
      <c r="AT30" s="14"/>
      <c r="AW30" s="15"/>
    </row>
    <row r="31" spans="1:56">
      <c r="A31" s="1" t="s">
        <v>28</v>
      </c>
      <c r="B31" s="12">
        <v>63.8</v>
      </c>
      <c r="C31" s="12">
        <v>120</v>
      </c>
      <c r="D31" s="12">
        <v>110</v>
      </c>
      <c r="E31" s="12">
        <v>170.6</v>
      </c>
      <c r="F31" s="12">
        <v>368</v>
      </c>
      <c r="G31" s="12">
        <v>172.2</v>
      </c>
      <c r="H31" s="12">
        <v>294.2</v>
      </c>
      <c r="I31" s="12">
        <v>203.4</v>
      </c>
      <c r="J31" s="12">
        <v>164.6</v>
      </c>
      <c r="K31" s="12">
        <v>171</v>
      </c>
      <c r="L31" s="12">
        <v>217.4</v>
      </c>
      <c r="M31" s="12">
        <v>205.8</v>
      </c>
      <c r="N31" s="12">
        <v>74.599999999999994</v>
      </c>
      <c r="O31" s="12">
        <v>81</v>
      </c>
      <c r="P31" s="12">
        <v>52</v>
      </c>
      <c r="Q31" s="12">
        <v>28.6</v>
      </c>
      <c r="R31" s="12">
        <v>47.4</v>
      </c>
      <c r="S31" s="12">
        <v>99</v>
      </c>
      <c r="T31" s="12">
        <v>73.400000000000006</v>
      </c>
      <c r="U31" s="12">
        <v>98</v>
      </c>
      <c r="V31" s="12">
        <v>154.19999999999999</v>
      </c>
      <c r="W31" s="12">
        <v>122.6</v>
      </c>
      <c r="X31" s="12">
        <v>80.2</v>
      </c>
      <c r="Y31" s="12">
        <v>242.2</v>
      </c>
      <c r="Z31" s="12">
        <v>214</v>
      </c>
      <c r="AA31" s="12">
        <v>90</v>
      </c>
      <c r="AB31" s="12">
        <v>54.4</v>
      </c>
      <c r="AC31" s="12">
        <v>158.6</v>
      </c>
      <c r="AD31" s="12">
        <v>67.599999999999994</v>
      </c>
      <c r="AE31" s="12">
        <v>432.8</v>
      </c>
      <c r="AF31" s="12">
        <v>535.4</v>
      </c>
      <c r="AG31" s="12">
        <v>224.2</v>
      </c>
      <c r="AH31" s="12">
        <v>479.8</v>
      </c>
      <c r="AI31" s="12">
        <v>222</v>
      </c>
      <c r="AJ31" s="12">
        <v>108.6</v>
      </c>
      <c r="AK31" s="12">
        <v>75</v>
      </c>
      <c r="AL31" s="12">
        <v>204.4</v>
      </c>
      <c r="AM31" s="12">
        <v>29</v>
      </c>
      <c r="AN31" s="12">
        <v>88.6</v>
      </c>
      <c r="AO31" s="12">
        <v>60.8</v>
      </c>
      <c r="AP31" s="12">
        <v>108.4</v>
      </c>
      <c r="AQ31" s="12">
        <v>485.8</v>
      </c>
      <c r="AR31" s="12">
        <v>197.8</v>
      </c>
      <c r="AS31" s="13">
        <v>7251.4</v>
      </c>
      <c r="AT31" s="14"/>
      <c r="AW31" s="15"/>
    </row>
    <row r="32" spans="1:56">
      <c r="A32" s="1">
        <v>16</v>
      </c>
      <c r="B32" s="12">
        <v>43.6</v>
      </c>
      <c r="C32" s="12">
        <v>55.8</v>
      </c>
      <c r="D32" s="12">
        <v>35</v>
      </c>
      <c r="E32" s="12">
        <v>73</v>
      </c>
      <c r="F32" s="12">
        <v>198.8</v>
      </c>
      <c r="G32" s="12">
        <v>102</v>
      </c>
      <c r="H32" s="12">
        <v>179.8</v>
      </c>
      <c r="I32" s="12">
        <v>119.8</v>
      </c>
      <c r="J32" s="12">
        <v>83.6</v>
      </c>
      <c r="K32" s="12">
        <v>90.2</v>
      </c>
      <c r="L32" s="12">
        <v>116</v>
      </c>
      <c r="M32" s="12">
        <v>97.4</v>
      </c>
      <c r="N32" s="12">
        <v>27.2</v>
      </c>
      <c r="O32" s="12">
        <v>36.6</v>
      </c>
      <c r="P32" s="12">
        <v>20.2</v>
      </c>
      <c r="Q32" s="12">
        <v>12.6</v>
      </c>
      <c r="R32" s="12">
        <v>12.6</v>
      </c>
      <c r="S32" s="12">
        <v>34.200000000000003</v>
      </c>
      <c r="T32" s="12">
        <v>28.2</v>
      </c>
      <c r="U32" s="12">
        <v>28.4</v>
      </c>
      <c r="V32" s="12">
        <v>41</v>
      </c>
      <c r="W32" s="12">
        <v>22.4</v>
      </c>
      <c r="X32" s="12">
        <v>12.8</v>
      </c>
      <c r="Y32" s="12">
        <v>102.4</v>
      </c>
      <c r="Z32" s="12">
        <v>120.4</v>
      </c>
      <c r="AA32" s="12">
        <v>296</v>
      </c>
      <c r="AB32" s="12">
        <v>203.4</v>
      </c>
      <c r="AC32" s="12">
        <v>1077.4000000000001</v>
      </c>
      <c r="AD32" s="12">
        <v>498.4</v>
      </c>
      <c r="AE32" s="12">
        <v>39.4</v>
      </c>
      <c r="AF32" s="12">
        <v>192.2</v>
      </c>
      <c r="AG32" s="12">
        <v>175.4</v>
      </c>
      <c r="AH32" s="12">
        <v>331</v>
      </c>
      <c r="AI32" s="12">
        <v>147.19999999999999</v>
      </c>
      <c r="AJ32" s="12">
        <v>60.2</v>
      </c>
      <c r="AK32" s="12">
        <v>17.8</v>
      </c>
      <c r="AL32" s="12">
        <v>52</v>
      </c>
      <c r="AM32" s="12">
        <v>14.2</v>
      </c>
      <c r="AN32" s="12">
        <v>42.8</v>
      </c>
      <c r="AO32" s="12">
        <v>37.4</v>
      </c>
      <c r="AP32" s="12">
        <v>69</v>
      </c>
      <c r="AQ32" s="12">
        <v>202</v>
      </c>
      <c r="AR32" s="12">
        <v>111.6</v>
      </c>
      <c r="AS32" s="13">
        <v>5261.4</v>
      </c>
      <c r="AT32" s="14"/>
      <c r="AW32" s="15"/>
    </row>
    <row r="33" spans="1:49">
      <c r="A33" s="1">
        <v>24</v>
      </c>
      <c r="B33" s="12">
        <v>54.8</v>
      </c>
      <c r="C33" s="12">
        <v>56</v>
      </c>
      <c r="D33" s="12">
        <v>29</v>
      </c>
      <c r="E33" s="12">
        <v>58.2</v>
      </c>
      <c r="F33" s="12">
        <v>155.4</v>
      </c>
      <c r="G33" s="12">
        <v>79.400000000000006</v>
      </c>
      <c r="H33" s="12">
        <v>124</v>
      </c>
      <c r="I33" s="12">
        <v>93</v>
      </c>
      <c r="J33" s="12">
        <v>67</v>
      </c>
      <c r="K33" s="12">
        <v>64.599999999999994</v>
      </c>
      <c r="L33" s="12">
        <v>94.2</v>
      </c>
      <c r="M33" s="12">
        <v>84.8</v>
      </c>
      <c r="N33" s="12">
        <v>36.4</v>
      </c>
      <c r="O33" s="12">
        <v>25.2</v>
      </c>
      <c r="P33" s="12">
        <v>17.399999999999999</v>
      </c>
      <c r="Q33" s="12">
        <v>19.2</v>
      </c>
      <c r="R33" s="12">
        <v>10.6</v>
      </c>
      <c r="S33" s="12">
        <v>24.8</v>
      </c>
      <c r="T33" s="12">
        <v>30.4</v>
      </c>
      <c r="U33" s="12">
        <v>19.600000000000001</v>
      </c>
      <c r="V33" s="12">
        <v>25.6</v>
      </c>
      <c r="W33" s="12">
        <v>16.600000000000001</v>
      </c>
      <c r="X33" s="12">
        <v>9.6</v>
      </c>
      <c r="Y33" s="12">
        <v>76.400000000000006</v>
      </c>
      <c r="Z33" s="12">
        <v>83.8</v>
      </c>
      <c r="AA33" s="12">
        <v>376</v>
      </c>
      <c r="AB33" s="12">
        <v>286</v>
      </c>
      <c r="AC33" s="12">
        <v>1382</v>
      </c>
      <c r="AD33" s="12">
        <v>621.4</v>
      </c>
      <c r="AE33" s="12">
        <v>177.8</v>
      </c>
      <c r="AF33" s="12">
        <v>54.8</v>
      </c>
      <c r="AG33" s="12">
        <v>158.6</v>
      </c>
      <c r="AH33" s="12">
        <v>308.2</v>
      </c>
      <c r="AI33" s="12">
        <v>147.19999999999999</v>
      </c>
      <c r="AJ33" s="12">
        <v>75.2</v>
      </c>
      <c r="AK33" s="12">
        <v>13.6</v>
      </c>
      <c r="AL33" s="12">
        <v>36.4</v>
      </c>
      <c r="AM33" s="12">
        <v>5.6</v>
      </c>
      <c r="AN33" s="12">
        <v>44.8</v>
      </c>
      <c r="AO33" s="12">
        <v>35.4</v>
      </c>
      <c r="AP33" s="12">
        <v>83.4</v>
      </c>
      <c r="AQ33" s="12">
        <v>199.2</v>
      </c>
      <c r="AR33" s="12">
        <v>90.8</v>
      </c>
      <c r="AS33" s="13">
        <v>5452.4</v>
      </c>
      <c r="AT33" s="14"/>
      <c r="AW33" s="15"/>
    </row>
    <row r="34" spans="1:49">
      <c r="A34" s="1" t="s">
        <v>29</v>
      </c>
      <c r="B34" s="12">
        <v>19.600000000000001</v>
      </c>
      <c r="C34" s="12">
        <v>22.4</v>
      </c>
      <c r="D34" s="12">
        <v>10.4</v>
      </c>
      <c r="E34" s="12">
        <v>14.4</v>
      </c>
      <c r="F34" s="12">
        <v>59.8</v>
      </c>
      <c r="G34" s="12">
        <v>16.600000000000001</v>
      </c>
      <c r="H34" s="12">
        <v>28.6</v>
      </c>
      <c r="I34" s="12">
        <v>26.2</v>
      </c>
      <c r="J34" s="12">
        <v>27.4</v>
      </c>
      <c r="K34" s="12">
        <v>23.4</v>
      </c>
      <c r="L34" s="12">
        <v>26</v>
      </c>
      <c r="M34" s="12">
        <v>54.6</v>
      </c>
      <c r="N34" s="12">
        <v>13.2</v>
      </c>
      <c r="O34" s="12">
        <v>15.6</v>
      </c>
      <c r="P34" s="12">
        <v>9.1999999999999993</v>
      </c>
      <c r="Q34" s="12">
        <v>5.6</v>
      </c>
      <c r="R34" s="12">
        <v>7.4</v>
      </c>
      <c r="S34" s="12">
        <v>10.8</v>
      </c>
      <c r="T34" s="12">
        <v>13.2</v>
      </c>
      <c r="U34" s="12">
        <v>14.6</v>
      </c>
      <c r="V34" s="12">
        <v>18.8</v>
      </c>
      <c r="W34" s="12">
        <v>10.8</v>
      </c>
      <c r="X34" s="12">
        <v>8.6</v>
      </c>
      <c r="Y34" s="12">
        <v>26.4</v>
      </c>
      <c r="Z34" s="12">
        <v>20.399999999999999</v>
      </c>
      <c r="AA34" s="12">
        <v>197.8</v>
      </c>
      <c r="AB34" s="12">
        <v>183.2</v>
      </c>
      <c r="AC34" s="12">
        <v>797</v>
      </c>
      <c r="AD34" s="12">
        <v>251.4</v>
      </c>
      <c r="AE34" s="12">
        <v>163.80000000000001</v>
      </c>
      <c r="AF34" s="12">
        <v>151</v>
      </c>
      <c r="AG34" s="12">
        <v>28.8</v>
      </c>
      <c r="AH34" s="12">
        <v>47.2</v>
      </c>
      <c r="AI34" s="12">
        <v>29.2</v>
      </c>
      <c r="AJ34" s="12">
        <v>30.4</v>
      </c>
      <c r="AK34" s="12">
        <v>8.1999999999999993</v>
      </c>
      <c r="AL34" s="12">
        <v>26.2</v>
      </c>
      <c r="AM34" s="12">
        <v>3.2</v>
      </c>
      <c r="AN34" s="12">
        <v>27.2</v>
      </c>
      <c r="AO34" s="12">
        <v>16</v>
      </c>
      <c r="AP34" s="12">
        <v>44.6</v>
      </c>
      <c r="AQ34" s="12">
        <v>92.8</v>
      </c>
      <c r="AR34" s="12">
        <v>49</v>
      </c>
      <c r="AS34" s="13">
        <v>2650.9999999999995</v>
      </c>
      <c r="AT34" s="14"/>
      <c r="AW34" s="15"/>
    </row>
    <row r="35" spans="1:49">
      <c r="A35" s="1" t="s">
        <v>30</v>
      </c>
      <c r="B35" s="12">
        <v>26.8</v>
      </c>
      <c r="C35" s="12">
        <v>46.8</v>
      </c>
      <c r="D35" s="12">
        <v>12.2</v>
      </c>
      <c r="E35" s="12">
        <v>15.4</v>
      </c>
      <c r="F35" s="12">
        <v>40.799999999999997</v>
      </c>
      <c r="G35" s="12">
        <v>17.8</v>
      </c>
      <c r="H35" s="12">
        <v>29.8</v>
      </c>
      <c r="I35" s="12">
        <v>29.6</v>
      </c>
      <c r="J35" s="12">
        <v>35.6</v>
      </c>
      <c r="K35" s="12">
        <v>26.8</v>
      </c>
      <c r="L35" s="12">
        <v>51</v>
      </c>
      <c r="M35" s="12">
        <v>75</v>
      </c>
      <c r="N35" s="12">
        <v>20.8</v>
      </c>
      <c r="O35" s="12">
        <v>25.6</v>
      </c>
      <c r="P35" s="12">
        <v>10.199999999999999</v>
      </c>
      <c r="Q35" s="12">
        <v>13.2</v>
      </c>
      <c r="R35" s="12">
        <v>11.6</v>
      </c>
      <c r="S35" s="12">
        <v>24.6</v>
      </c>
      <c r="T35" s="12">
        <v>32</v>
      </c>
      <c r="U35" s="12">
        <v>22.6</v>
      </c>
      <c r="V35" s="12">
        <v>23.6</v>
      </c>
      <c r="W35" s="12">
        <v>11.2</v>
      </c>
      <c r="X35" s="12">
        <v>13.6</v>
      </c>
      <c r="Y35" s="12">
        <v>13.2</v>
      </c>
      <c r="Z35" s="12">
        <v>38.4</v>
      </c>
      <c r="AA35" s="12">
        <v>311.39999999999998</v>
      </c>
      <c r="AB35" s="12">
        <v>250.2</v>
      </c>
      <c r="AC35" s="12">
        <v>1768.2</v>
      </c>
      <c r="AD35" s="12">
        <v>418.6</v>
      </c>
      <c r="AE35" s="12">
        <v>305.39999999999998</v>
      </c>
      <c r="AF35" s="12">
        <v>272.39999999999998</v>
      </c>
      <c r="AG35" s="12">
        <v>47</v>
      </c>
      <c r="AH35" s="12">
        <v>29.2</v>
      </c>
      <c r="AI35" s="12">
        <v>57.6</v>
      </c>
      <c r="AJ35" s="12">
        <v>70.400000000000006</v>
      </c>
      <c r="AK35" s="12">
        <v>10.4</v>
      </c>
      <c r="AL35" s="12">
        <v>85</v>
      </c>
      <c r="AM35" s="12">
        <v>10.4</v>
      </c>
      <c r="AN35" s="12">
        <v>40.6</v>
      </c>
      <c r="AO35" s="12">
        <v>29</v>
      </c>
      <c r="AP35" s="12">
        <v>101.8</v>
      </c>
      <c r="AQ35" s="12">
        <v>73.2</v>
      </c>
      <c r="AR35" s="12">
        <v>68.2</v>
      </c>
      <c r="AS35" s="13">
        <v>4617.1999999999989</v>
      </c>
      <c r="AT35" s="14"/>
      <c r="AW35" s="15"/>
    </row>
    <row r="36" spans="1:49">
      <c r="A36" s="1" t="s">
        <v>31</v>
      </c>
      <c r="B36" s="12">
        <v>24.8</v>
      </c>
      <c r="C36" s="12">
        <v>36.200000000000003</v>
      </c>
      <c r="D36" s="12">
        <v>12.4</v>
      </c>
      <c r="E36" s="12">
        <v>13.4</v>
      </c>
      <c r="F36" s="12">
        <v>81.599999999999994</v>
      </c>
      <c r="G36" s="12">
        <v>14.2</v>
      </c>
      <c r="H36" s="12">
        <v>23.2</v>
      </c>
      <c r="I36" s="12">
        <v>21.4</v>
      </c>
      <c r="J36" s="12">
        <v>27.8</v>
      </c>
      <c r="K36" s="12">
        <v>21.6</v>
      </c>
      <c r="L36" s="12">
        <v>35.799999999999997</v>
      </c>
      <c r="M36" s="12">
        <v>122</v>
      </c>
      <c r="N36" s="12">
        <v>21.4</v>
      </c>
      <c r="O36" s="12">
        <v>20.8</v>
      </c>
      <c r="P36" s="12">
        <v>13.2</v>
      </c>
      <c r="Q36" s="12">
        <v>12.4</v>
      </c>
      <c r="R36" s="12">
        <v>17.399999999999999</v>
      </c>
      <c r="S36" s="12">
        <v>30.8</v>
      </c>
      <c r="T36" s="12">
        <v>26.8</v>
      </c>
      <c r="U36" s="12">
        <v>20.399999999999999</v>
      </c>
      <c r="V36" s="12">
        <v>38.4</v>
      </c>
      <c r="W36" s="12">
        <v>14.6</v>
      </c>
      <c r="X36" s="12">
        <v>10.199999999999999</v>
      </c>
      <c r="Y36" s="12">
        <v>22.8</v>
      </c>
      <c r="Z36" s="12">
        <v>19</v>
      </c>
      <c r="AA36" s="12">
        <v>258</v>
      </c>
      <c r="AB36" s="12">
        <v>150.19999999999999</v>
      </c>
      <c r="AC36" s="12">
        <v>734</v>
      </c>
      <c r="AD36" s="12">
        <v>234.8</v>
      </c>
      <c r="AE36" s="12">
        <v>150</v>
      </c>
      <c r="AF36" s="12">
        <v>139.80000000000001</v>
      </c>
      <c r="AG36" s="12">
        <v>31.8</v>
      </c>
      <c r="AH36" s="12">
        <v>64.2</v>
      </c>
      <c r="AI36" s="12">
        <v>13.6</v>
      </c>
      <c r="AJ36" s="12">
        <v>31.2</v>
      </c>
      <c r="AK36" s="12">
        <v>11.8</v>
      </c>
      <c r="AL36" s="12">
        <v>69.2</v>
      </c>
      <c r="AM36" s="12">
        <v>7.2</v>
      </c>
      <c r="AN36" s="12">
        <v>38.799999999999997</v>
      </c>
      <c r="AO36" s="12">
        <v>24.6</v>
      </c>
      <c r="AP36" s="12">
        <v>86.6</v>
      </c>
      <c r="AQ36" s="12">
        <v>147.4</v>
      </c>
      <c r="AR36" s="12">
        <v>115.6</v>
      </c>
      <c r="AS36" s="13">
        <v>3011.3999999999996</v>
      </c>
      <c r="AT36" s="14"/>
      <c r="AW36" s="15"/>
    </row>
    <row r="37" spans="1:49">
      <c r="A37" s="1" t="s">
        <v>32</v>
      </c>
      <c r="B37" s="12">
        <v>4.8</v>
      </c>
      <c r="C37" s="12">
        <v>14.6</v>
      </c>
      <c r="D37" s="12">
        <v>3</v>
      </c>
      <c r="E37" s="12">
        <v>5</v>
      </c>
      <c r="F37" s="12">
        <v>6.2</v>
      </c>
      <c r="G37" s="12">
        <v>2.6</v>
      </c>
      <c r="H37" s="12">
        <v>6.4</v>
      </c>
      <c r="I37" s="12">
        <v>8.8000000000000007</v>
      </c>
      <c r="J37" s="12">
        <v>15.4</v>
      </c>
      <c r="K37" s="12">
        <v>4</v>
      </c>
      <c r="L37" s="12">
        <v>8.1999999999999993</v>
      </c>
      <c r="M37" s="12">
        <v>11</v>
      </c>
      <c r="N37" s="12">
        <v>3.8</v>
      </c>
      <c r="O37" s="12">
        <v>7.2</v>
      </c>
      <c r="P37" s="12">
        <v>2.4</v>
      </c>
      <c r="Q37" s="12">
        <v>4.4000000000000004</v>
      </c>
      <c r="R37" s="12">
        <v>5.6</v>
      </c>
      <c r="S37" s="12">
        <v>2.6</v>
      </c>
      <c r="T37" s="12">
        <v>7</v>
      </c>
      <c r="U37" s="12">
        <v>5.6</v>
      </c>
      <c r="V37" s="12">
        <v>6</v>
      </c>
      <c r="W37" s="12">
        <v>1.2</v>
      </c>
      <c r="X37" s="12">
        <v>1.6</v>
      </c>
      <c r="Y37" s="12">
        <v>3.2</v>
      </c>
      <c r="Z37" s="12">
        <v>4</v>
      </c>
      <c r="AA37" s="12">
        <v>95.6</v>
      </c>
      <c r="AB37" s="12">
        <v>63.4</v>
      </c>
      <c r="AC37" s="12">
        <v>282.2</v>
      </c>
      <c r="AD37" s="12">
        <v>112.4</v>
      </c>
      <c r="AE37" s="12">
        <v>51.8</v>
      </c>
      <c r="AF37" s="12">
        <v>73.2</v>
      </c>
      <c r="AG37" s="12">
        <v>30.6</v>
      </c>
      <c r="AH37" s="12">
        <v>69.599999999999994</v>
      </c>
      <c r="AI37" s="12">
        <v>34.799999999999997</v>
      </c>
      <c r="AJ37" s="12">
        <v>4</v>
      </c>
      <c r="AK37" s="12">
        <v>1.2</v>
      </c>
      <c r="AL37" s="12">
        <v>6.4</v>
      </c>
      <c r="AM37" s="12">
        <v>3.2</v>
      </c>
      <c r="AN37" s="12">
        <v>14.8</v>
      </c>
      <c r="AO37" s="12">
        <v>4.5999999999999996</v>
      </c>
      <c r="AP37" s="12">
        <v>41.6</v>
      </c>
      <c r="AQ37" s="12">
        <v>38</v>
      </c>
      <c r="AR37" s="12">
        <v>42.8</v>
      </c>
      <c r="AS37" s="13">
        <v>1114.8</v>
      </c>
      <c r="AT37" s="14"/>
      <c r="AW37" s="15"/>
    </row>
    <row r="38" spans="1:49">
      <c r="A38" s="1" t="s">
        <v>33</v>
      </c>
      <c r="B38" s="12">
        <v>3.2</v>
      </c>
      <c r="C38" s="12">
        <v>5.4</v>
      </c>
      <c r="D38" s="12">
        <v>5.4</v>
      </c>
      <c r="E38" s="12">
        <v>5</v>
      </c>
      <c r="F38" s="12">
        <v>19</v>
      </c>
      <c r="G38" s="12">
        <v>5.6</v>
      </c>
      <c r="H38" s="12">
        <v>6.8</v>
      </c>
      <c r="I38" s="12">
        <v>9.4</v>
      </c>
      <c r="J38" s="12">
        <v>7.4</v>
      </c>
      <c r="K38" s="12">
        <v>28.6</v>
      </c>
      <c r="L38" s="12">
        <v>37.799999999999997</v>
      </c>
      <c r="M38" s="12">
        <v>231</v>
      </c>
      <c r="N38" s="12">
        <v>25.6</v>
      </c>
      <c r="O38" s="12">
        <v>41.4</v>
      </c>
      <c r="P38" s="12">
        <v>14.6</v>
      </c>
      <c r="Q38" s="12">
        <v>12.6</v>
      </c>
      <c r="R38" s="12">
        <v>7.2</v>
      </c>
      <c r="S38" s="12">
        <v>14</v>
      </c>
      <c r="T38" s="12">
        <v>2.6</v>
      </c>
      <c r="U38" s="12">
        <v>2.2000000000000002</v>
      </c>
      <c r="V38" s="12">
        <v>2.8</v>
      </c>
      <c r="W38" s="12">
        <v>0.6</v>
      </c>
      <c r="X38" s="12">
        <v>1.6</v>
      </c>
      <c r="Y38" s="12">
        <v>1.6</v>
      </c>
      <c r="Z38" s="12">
        <v>7.6</v>
      </c>
      <c r="AA38" s="12">
        <v>127.2</v>
      </c>
      <c r="AB38" s="12">
        <v>70.400000000000006</v>
      </c>
      <c r="AC38" s="12">
        <v>135.19999999999999</v>
      </c>
      <c r="AD38" s="12">
        <v>88.2</v>
      </c>
      <c r="AE38" s="12">
        <v>18.399999999999999</v>
      </c>
      <c r="AF38" s="12">
        <v>12.6</v>
      </c>
      <c r="AG38" s="12">
        <v>9</v>
      </c>
      <c r="AH38" s="12">
        <v>11.4</v>
      </c>
      <c r="AI38" s="12">
        <v>16.399999999999999</v>
      </c>
      <c r="AJ38" s="12">
        <v>0.8</v>
      </c>
      <c r="AK38" s="12">
        <v>3.6</v>
      </c>
      <c r="AL38" s="12">
        <v>56.4</v>
      </c>
      <c r="AM38" s="12">
        <v>0.6</v>
      </c>
      <c r="AN38" s="12">
        <v>4.8</v>
      </c>
      <c r="AO38" s="12">
        <v>1.2</v>
      </c>
      <c r="AP38" s="12">
        <v>4</v>
      </c>
      <c r="AQ38" s="12">
        <v>16</v>
      </c>
      <c r="AR38" s="12">
        <v>3.2</v>
      </c>
      <c r="AS38" s="13">
        <v>1078.4000000000001</v>
      </c>
      <c r="AT38" s="14"/>
      <c r="AW38" s="15"/>
    </row>
    <row r="39" spans="1:49">
      <c r="A39" s="1" t="s">
        <v>34</v>
      </c>
      <c r="B39" s="12">
        <v>9</v>
      </c>
      <c r="C39" s="12">
        <v>14.4</v>
      </c>
      <c r="D39" s="12">
        <v>10.6</v>
      </c>
      <c r="E39" s="12">
        <v>8.8000000000000007</v>
      </c>
      <c r="F39" s="12">
        <v>52.6</v>
      </c>
      <c r="G39" s="12">
        <v>13.4</v>
      </c>
      <c r="H39" s="12">
        <v>24.6</v>
      </c>
      <c r="I39" s="12">
        <v>15</v>
      </c>
      <c r="J39" s="12">
        <v>19.2</v>
      </c>
      <c r="K39" s="12">
        <v>50.6</v>
      </c>
      <c r="L39" s="12">
        <v>57.8</v>
      </c>
      <c r="M39" s="12">
        <v>1028</v>
      </c>
      <c r="N39" s="12">
        <v>37.4</v>
      </c>
      <c r="O39" s="12">
        <v>101.4</v>
      </c>
      <c r="P39" s="12">
        <v>29.4</v>
      </c>
      <c r="Q39" s="12">
        <v>22.2</v>
      </c>
      <c r="R39" s="12">
        <v>26</v>
      </c>
      <c r="S39" s="12">
        <v>50.2</v>
      </c>
      <c r="T39" s="12">
        <v>8.4</v>
      </c>
      <c r="U39" s="12">
        <v>5.6</v>
      </c>
      <c r="V39" s="12">
        <v>4.2</v>
      </c>
      <c r="W39" s="12">
        <v>1.4</v>
      </c>
      <c r="X39" s="12">
        <v>0.2</v>
      </c>
      <c r="Y39" s="12">
        <v>7.6</v>
      </c>
      <c r="Z39" s="12">
        <v>12.2</v>
      </c>
      <c r="AA39" s="12">
        <v>645.20000000000005</v>
      </c>
      <c r="AB39" s="12">
        <v>217.6</v>
      </c>
      <c r="AC39" s="12">
        <v>525.79999999999995</v>
      </c>
      <c r="AD39" s="12">
        <v>230</v>
      </c>
      <c r="AE39" s="12">
        <v>50.8</v>
      </c>
      <c r="AF39" s="12">
        <v>40</v>
      </c>
      <c r="AG39" s="12">
        <v>34.200000000000003</v>
      </c>
      <c r="AH39" s="12">
        <v>78.2</v>
      </c>
      <c r="AI39" s="12">
        <v>57.6</v>
      </c>
      <c r="AJ39" s="12">
        <v>5.6</v>
      </c>
      <c r="AK39" s="12">
        <v>57</v>
      </c>
      <c r="AL39" s="12">
        <v>19.600000000000001</v>
      </c>
      <c r="AM39" s="12">
        <v>1.4</v>
      </c>
      <c r="AN39" s="12">
        <v>6.6</v>
      </c>
      <c r="AO39" s="12">
        <v>6.4</v>
      </c>
      <c r="AP39" s="12">
        <v>9</v>
      </c>
      <c r="AQ39" s="12">
        <v>128.4</v>
      </c>
      <c r="AR39" s="12">
        <v>16.399999999999999</v>
      </c>
      <c r="AS39" s="13">
        <v>3740</v>
      </c>
      <c r="AT39" s="14"/>
      <c r="AW39" s="15"/>
    </row>
    <row r="40" spans="1:49">
      <c r="A40" s="1" t="s">
        <v>35</v>
      </c>
      <c r="B40" s="12">
        <v>2.4</v>
      </c>
      <c r="C40" s="12">
        <v>2</v>
      </c>
      <c r="D40" s="12">
        <v>2.6</v>
      </c>
      <c r="E40" s="12">
        <v>1.2</v>
      </c>
      <c r="F40" s="12">
        <v>7.8</v>
      </c>
      <c r="G40" s="12">
        <v>0.8</v>
      </c>
      <c r="H40" s="12">
        <v>9</v>
      </c>
      <c r="I40" s="12">
        <v>6.6</v>
      </c>
      <c r="J40" s="12">
        <v>7.8</v>
      </c>
      <c r="K40" s="12">
        <v>1</v>
      </c>
      <c r="L40" s="12">
        <v>3.8</v>
      </c>
      <c r="M40" s="12">
        <v>70.8</v>
      </c>
      <c r="N40" s="12">
        <v>2.8</v>
      </c>
      <c r="O40" s="12">
        <v>2.2000000000000002</v>
      </c>
      <c r="P40" s="12">
        <v>4.2</v>
      </c>
      <c r="Q40" s="12">
        <v>1</v>
      </c>
      <c r="R40" s="12">
        <v>1.4</v>
      </c>
      <c r="S40" s="12">
        <v>3.6</v>
      </c>
      <c r="T40" s="12">
        <v>16.2</v>
      </c>
      <c r="U40" s="12">
        <v>8.4</v>
      </c>
      <c r="V40" s="12">
        <v>15</v>
      </c>
      <c r="W40" s="12">
        <v>5</v>
      </c>
      <c r="X40" s="12">
        <v>1.6</v>
      </c>
      <c r="Y40" s="12">
        <v>8.4</v>
      </c>
      <c r="Z40" s="12">
        <v>0.8</v>
      </c>
      <c r="AA40" s="12">
        <v>99.8</v>
      </c>
      <c r="AB40" s="12">
        <v>38</v>
      </c>
      <c r="AC40" s="12">
        <v>65.400000000000006</v>
      </c>
      <c r="AD40" s="12">
        <v>33</v>
      </c>
      <c r="AE40" s="12">
        <v>12.2</v>
      </c>
      <c r="AF40" s="12">
        <v>6.6</v>
      </c>
      <c r="AG40" s="12">
        <v>6</v>
      </c>
      <c r="AH40" s="12">
        <v>11.4</v>
      </c>
      <c r="AI40" s="12">
        <v>7.6</v>
      </c>
      <c r="AJ40" s="12">
        <v>1.8</v>
      </c>
      <c r="AK40" s="12">
        <v>0.4</v>
      </c>
      <c r="AL40" s="12">
        <v>2</v>
      </c>
      <c r="AM40" s="12">
        <v>3.8</v>
      </c>
      <c r="AN40" s="12">
        <v>17.8</v>
      </c>
      <c r="AO40" s="12">
        <v>2.8</v>
      </c>
      <c r="AP40" s="12">
        <v>3.2</v>
      </c>
      <c r="AQ40" s="12">
        <v>25.8</v>
      </c>
      <c r="AR40" s="12">
        <v>4</v>
      </c>
      <c r="AS40" s="13">
        <v>528</v>
      </c>
      <c r="AT40" s="14"/>
      <c r="AW40" s="15"/>
    </row>
    <row r="41" spans="1:49">
      <c r="A41" s="1" t="s">
        <v>36</v>
      </c>
      <c r="B41" s="12">
        <v>29.4</v>
      </c>
      <c r="C41" s="12">
        <v>28</v>
      </c>
      <c r="D41" s="12">
        <v>9.6</v>
      </c>
      <c r="E41" s="12">
        <v>7.2</v>
      </c>
      <c r="F41" s="12">
        <v>18.8</v>
      </c>
      <c r="G41" s="12">
        <v>16.399999999999999</v>
      </c>
      <c r="H41" s="12">
        <v>68.400000000000006</v>
      </c>
      <c r="I41" s="12">
        <v>31.4</v>
      </c>
      <c r="J41" s="12">
        <v>42.8</v>
      </c>
      <c r="K41" s="12">
        <v>13.4</v>
      </c>
      <c r="L41" s="12">
        <v>43.2</v>
      </c>
      <c r="M41" s="12">
        <v>178.6</v>
      </c>
      <c r="N41" s="12">
        <v>17.399999999999999</v>
      </c>
      <c r="O41" s="12">
        <v>21.2</v>
      </c>
      <c r="P41" s="12">
        <v>14.2</v>
      </c>
      <c r="Q41" s="12">
        <v>12.2</v>
      </c>
      <c r="R41" s="12">
        <v>9.8000000000000007</v>
      </c>
      <c r="S41" s="12">
        <v>25.8</v>
      </c>
      <c r="T41" s="12">
        <v>146</v>
      </c>
      <c r="U41" s="12">
        <v>46.4</v>
      </c>
      <c r="V41" s="12">
        <v>66.8</v>
      </c>
      <c r="W41" s="12">
        <v>10.8</v>
      </c>
      <c r="X41" s="12">
        <v>9.4</v>
      </c>
      <c r="Y41" s="12">
        <v>27.2</v>
      </c>
      <c r="Z41" s="12">
        <v>19.399999999999999</v>
      </c>
      <c r="AA41" s="12">
        <v>187.8</v>
      </c>
      <c r="AB41" s="12">
        <v>96</v>
      </c>
      <c r="AC41" s="12">
        <v>236.4</v>
      </c>
      <c r="AD41" s="12">
        <v>104.6</v>
      </c>
      <c r="AE41" s="12">
        <v>41.8</v>
      </c>
      <c r="AF41" s="12">
        <v>50.6</v>
      </c>
      <c r="AG41" s="12">
        <v>27.2</v>
      </c>
      <c r="AH41" s="12">
        <v>45.4</v>
      </c>
      <c r="AI41" s="12">
        <v>42.4</v>
      </c>
      <c r="AJ41" s="12">
        <v>16.399999999999999</v>
      </c>
      <c r="AK41" s="12">
        <v>7.4</v>
      </c>
      <c r="AL41" s="12">
        <v>7.8</v>
      </c>
      <c r="AM41" s="12">
        <v>25.4</v>
      </c>
      <c r="AN41" s="12">
        <v>15</v>
      </c>
      <c r="AO41" s="12">
        <v>13</v>
      </c>
      <c r="AP41" s="12">
        <v>8.1999999999999993</v>
      </c>
      <c r="AQ41" s="12">
        <v>71.8</v>
      </c>
      <c r="AR41" s="12">
        <v>20.399999999999999</v>
      </c>
      <c r="AS41" s="13">
        <v>1931.4000000000003</v>
      </c>
      <c r="AT41" s="14"/>
      <c r="AW41" s="15"/>
    </row>
    <row r="42" spans="1:49">
      <c r="A42" s="1" t="s">
        <v>53</v>
      </c>
      <c r="B42" s="12">
        <v>10.199999999999999</v>
      </c>
      <c r="C42" s="12">
        <v>10.4</v>
      </c>
      <c r="D42" s="12">
        <v>2.4</v>
      </c>
      <c r="E42" s="12">
        <v>4.8</v>
      </c>
      <c r="F42" s="12">
        <v>8.1999999999999993</v>
      </c>
      <c r="G42" s="12">
        <v>1.8</v>
      </c>
      <c r="H42" s="12">
        <v>3.8</v>
      </c>
      <c r="I42" s="12">
        <v>5.6</v>
      </c>
      <c r="J42" s="12">
        <v>8.8000000000000007</v>
      </c>
      <c r="K42" s="12">
        <v>5</v>
      </c>
      <c r="L42" s="12">
        <v>5.2</v>
      </c>
      <c r="M42" s="12">
        <v>21.6</v>
      </c>
      <c r="N42" s="12">
        <v>4.2</v>
      </c>
      <c r="O42" s="12">
        <v>3.8</v>
      </c>
      <c r="P42" s="12">
        <v>2.6</v>
      </c>
      <c r="Q42" s="12">
        <v>2.2000000000000002</v>
      </c>
      <c r="R42" s="12">
        <v>3</v>
      </c>
      <c r="S42" s="12">
        <v>4.4000000000000004</v>
      </c>
      <c r="T42" s="12">
        <v>8.4</v>
      </c>
      <c r="U42" s="12">
        <v>3.6</v>
      </c>
      <c r="V42" s="12">
        <v>7.4</v>
      </c>
      <c r="W42" s="12">
        <v>1.8</v>
      </c>
      <c r="X42" s="12">
        <v>1.2</v>
      </c>
      <c r="Y42" s="12">
        <v>2.4</v>
      </c>
      <c r="Z42" s="12">
        <v>2.6</v>
      </c>
      <c r="AA42" s="12">
        <v>81</v>
      </c>
      <c r="AB42" s="12">
        <v>46</v>
      </c>
      <c r="AC42" s="12">
        <v>172.8</v>
      </c>
      <c r="AD42" s="12">
        <v>72.599999999999994</v>
      </c>
      <c r="AE42" s="12">
        <v>34</v>
      </c>
      <c r="AF42" s="12">
        <v>37.6</v>
      </c>
      <c r="AG42" s="12">
        <v>16.8</v>
      </c>
      <c r="AH42" s="12">
        <v>28.6</v>
      </c>
      <c r="AI42" s="12">
        <v>28.6</v>
      </c>
      <c r="AJ42" s="12">
        <v>6.4</v>
      </c>
      <c r="AK42" s="12">
        <v>1.6</v>
      </c>
      <c r="AL42" s="12">
        <v>4.2</v>
      </c>
      <c r="AM42" s="12">
        <v>4</v>
      </c>
      <c r="AN42" s="12">
        <v>15.2</v>
      </c>
      <c r="AO42" s="12">
        <v>4.8</v>
      </c>
      <c r="AP42" s="12">
        <v>20.8</v>
      </c>
      <c r="AQ42" s="12">
        <v>21.4</v>
      </c>
      <c r="AR42" s="12">
        <v>19</v>
      </c>
      <c r="AS42" s="13">
        <v>750.8</v>
      </c>
      <c r="AT42" s="14"/>
      <c r="AW42" s="15"/>
    </row>
    <row r="43" spans="1:49">
      <c r="A43" s="1" t="s">
        <v>54</v>
      </c>
      <c r="B43" s="12">
        <v>5.8</v>
      </c>
      <c r="C43" s="12">
        <v>12.8</v>
      </c>
      <c r="D43" s="12">
        <v>1.6</v>
      </c>
      <c r="E43" s="12">
        <v>4.8</v>
      </c>
      <c r="F43" s="12">
        <v>13.8</v>
      </c>
      <c r="G43" s="12">
        <v>2.2000000000000002</v>
      </c>
      <c r="H43" s="12">
        <v>6.4</v>
      </c>
      <c r="I43" s="12">
        <v>4.2</v>
      </c>
      <c r="J43" s="12">
        <v>6.6</v>
      </c>
      <c r="K43" s="12">
        <v>4</v>
      </c>
      <c r="L43" s="12">
        <v>7.8</v>
      </c>
      <c r="M43" s="12">
        <v>25.8</v>
      </c>
      <c r="N43" s="12">
        <v>4.2</v>
      </c>
      <c r="O43" s="12">
        <v>6</v>
      </c>
      <c r="P43" s="12">
        <v>4.2</v>
      </c>
      <c r="Q43" s="12">
        <v>2.6</v>
      </c>
      <c r="R43" s="12">
        <v>4.2</v>
      </c>
      <c r="S43" s="12">
        <v>6.4</v>
      </c>
      <c r="T43" s="12">
        <v>8.1999999999999993</v>
      </c>
      <c r="U43" s="12">
        <v>7</v>
      </c>
      <c r="V43" s="12">
        <v>6.4</v>
      </c>
      <c r="W43" s="12">
        <v>5.4</v>
      </c>
      <c r="X43" s="12">
        <v>1.2</v>
      </c>
      <c r="Y43" s="12">
        <v>4.2</v>
      </c>
      <c r="Z43" s="12">
        <v>7.4</v>
      </c>
      <c r="AA43" s="12">
        <v>95</v>
      </c>
      <c r="AB43" s="12">
        <v>45</v>
      </c>
      <c r="AC43" s="12">
        <v>205</v>
      </c>
      <c r="AD43" s="12">
        <v>118.6</v>
      </c>
      <c r="AE43" s="12">
        <v>69.400000000000006</v>
      </c>
      <c r="AF43" s="12">
        <v>100</v>
      </c>
      <c r="AG43" s="12">
        <v>40.4</v>
      </c>
      <c r="AH43" s="12">
        <v>112.4</v>
      </c>
      <c r="AI43" s="12">
        <v>87.4</v>
      </c>
      <c r="AJ43" s="12">
        <v>39.6</v>
      </c>
      <c r="AK43" s="12">
        <v>3.6</v>
      </c>
      <c r="AL43" s="12">
        <v>9.1999999999999993</v>
      </c>
      <c r="AM43" s="12">
        <v>4.2</v>
      </c>
      <c r="AN43" s="12">
        <v>11.6</v>
      </c>
      <c r="AO43" s="12">
        <v>22.8</v>
      </c>
      <c r="AP43" s="12">
        <v>5.2</v>
      </c>
      <c r="AQ43" s="12">
        <v>45.2</v>
      </c>
      <c r="AR43" s="12">
        <v>25</v>
      </c>
      <c r="AS43" s="13">
        <v>1202.8</v>
      </c>
      <c r="AT43" s="14"/>
      <c r="AW43" s="15"/>
    </row>
    <row r="44" spans="1:49">
      <c r="A44" s="1" t="s">
        <v>55</v>
      </c>
      <c r="B44" s="12">
        <v>15.8</v>
      </c>
      <c r="C44" s="12">
        <v>30.2</v>
      </c>
      <c r="D44" s="12">
        <v>28.2</v>
      </c>
      <c r="E44" s="12">
        <v>43.8</v>
      </c>
      <c r="F44" s="12">
        <v>135.19999999999999</v>
      </c>
      <c r="G44" s="12">
        <v>23</v>
      </c>
      <c r="H44" s="12">
        <v>46.8</v>
      </c>
      <c r="I44" s="12">
        <v>25.6</v>
      </c>
      <c r="J44" s="12">
        <v>86.6</v>
      </c>
      <c r="K44" s="12">
        <v>15.4</v>
      </c>
      <c r="L44" s="12">
        <v>18.2</v>
      </c>
      <c r="M44" s="12">
        <v>49</v>
      </c>
      <c r="N44" s="12">
        <v>8.8000000000000007</v>
      </c>
      <c r="O44" s="12">
        <v>5.2</v>
      </c>
      <c r="P44" s="12">
        <v>6.8</v>
      </c>
      <c r="Q44" s="12">
        <v>1</v>
      </c>
      <c r="R44" s="12">
        <v>9</v>
      </c>
      <c r="S44" s="12">
        <v>23.4</v>
      </c>
      <c r="T44" s="12">
        <v>37.4</v>
      </c>
      <c r="U44" s="12">
        <v>48.8</v>
      </c>
      <c r="V44" s="12">
        <v>87</v>
      </c>
      <c r="W44" s="12">
        <v>57</v>
      </c>
      <c r="X44" s="12">
        <v>52.6</v>
      </c>
      <c r="Y44" s="12">
        <v>69.400000000000006</v>
      </c>
      <c r="Z44" s="12">
        <v>27.6</v>
      </c>
      <c r="AA44" s="12">
        <v>327.8</v>
      </c>
      <c r="AB44" s="12">
        <v>309</v>
      </c>
      <c r="AC44" s="12">
        <v>1394.8</v>
      </c>
      <c r="AD44" s="12">
        <v>399</v>
      </c>
      <c r="AE44" s="12">
        <v>130.6</v>
      </c>
      <c r="AF44" s="12">
        <v>122.4</v>
      </c>
      <c r="AG44" s="12">
        <v>46.4</v>
      </c>
      <c r="AH44" s="12">
        <v>63.6</v>
      </c>
      <c r="AI44" s="12">
        <v>83.8</v>
      </c>
      <c r="AJ44" s="12">
        <v>25.2</v>
      </c>
      <c r="AK44" s="12">
        <v>9.6</v>
      </c>
      <c r="AL44" s="12">
        <v>70</v>
      </c>
      <c r="AM44" s="12">
        <v>18.399999999999999</v>
      </c>
      <c r="AN44" s="12">
        <v>48.2</v>
      </c>
      <c r="AO44" s="12">
        <v>13.4</v>
      </c>
      <c r="AP44" s="12">
        <v>29.2</v>
      </c>
      <c r="AQ44" s="12">
        <v>32.4</v>
      </c>
      <c r="AR44" s="12">
        <v>126.6</v>
      </c>
      <c r="AS44" s="13">
        <v>4202.2</v>
      </c>
      <c r="AT44" s="14"/>
      <c r="AW44" s="15"/>
    </row>
    <row r="45" spans="1:49">
      <c r="A45" s="1" t="s">
        <v>56</v>
      </c>
      <c r="B45" s="12">
        <v>12.8</v>
      </c>
      <c r="C45" s="12">
        <v>19.2</v>
      </c>
      <c r="D45" s="12">
        <v>9.1999999999999993</v>
      </c>
      <c r="E45" s="12">
        <v>14.4</v>
      </c>
      <c r="F45" s="12">
        <v>78.2</v>
      </c>
      <c r="G45" s="12">
        <v>11.6</v>
      </c>
      <c r="H45" s="12">
        <v>16.399999999999999</v>
      </c>
      <c r="I45" s="12">
        <v>12.6</v>
      </c>
      <c r="J45" s="12">
        <v>21.2</v>
      </c>
      <c r="K45" s="12">
        <v>9.1999999999999993</v>
      </c>
      <c r="L45" s="12">
        <v>12.6</v>
      </c>
      <c r="M45" s="12">
        <v>39.200000000000003</v>
      </c>
      <c r="N45" s="12">
        <v>3.2</v>
      </c>
      <c r="O45" s="12">
        <v>5.2</v>
      </c>
      <c r="P45" s="12">
        <v>5.2</v>
      </c>
      <c r="Q45" s="12">
        <v>1</v>
      </c>
      <c r="R45" s="12">
        <v>6.4</v>
      </c>
      <c r="S45" s="12">
        <v>3.2</v>
      </c>
      <c r="T45" s="12">
        <v>10.4</v>
      </c>
      <c r="U45" s="12">
        <v>10</v>
      </c>
      <c r="V45" s="12">
        <v>16.2</v>
      </c>
      <c r="W45" s="12">
        <v>11.6</v>
      </c>
      <c r="X45" s="12">
        <v>8.6</v>
      </c>
      <c r="Y45" s="12">
        <v>16</v>
      </c>
      <c r="Z45" s="12">
        <v>7.2</v>
      </c>
      <c r="AA45" s="12">
        <v>299.60000000000002</v>
      </c>
      <c r="AB45" s="12">
        <v>134.6</v>
      </c>
      <c r="AC45" s="12">
        <v>449</v>
      </c>
      <c r="AD45" s="12">
        <v>223.8</v>
      </c>
      <c r="AE45" s="12">
        <v>107.8</v>
      </c>
      <c r="AF45" s="12">
        <v>93.2</v>
      </c>
      <c r="AG45" s="12">
        <v>45.8</v>
      </c>
      <c r="AH45" s="12">
        <v>79.2</v>
      </c>
      <c r="AI45" s="12">
        <v>100.2</v>
      </c>
      <c r="AJ45" s="12">
        <v>39.200000000000003</v>
      </c>
      <c r="AK45" s="12">
        <v>2.8</v>
      </c>
      <c r="AL45" s="12">
        <v>17.8</v>
      </c>
      <c r="AM45" s="12">
        <v>4.2</v>
      </c>
      <c r="AN45" s="12">
        <v>19</v>
      </c>
      <c r="AO45" s="12">
        <v>18</v>
      </c>
      <c r="AP45" s="12">
        <v>17.600000000000001</v>
      </c>
      <c r="AQ45" s="12">
        <v>268.8</v>
      </c>
      <c r="AR45" s="12">
        <v>11.4</v>
      </c>
      <c r="AS45" s="13">
        <v>2292.8000000000002</v>
      </c>
      <c r="AT45" s="14"/>
      <c r="AW45" s="15"/>
    </row>
    <row r="46" spans="1:49">
      <c r="A46" s="11" t="s">
        <v>49</v>
      </c>
      <c r="B46" s="14">
        <v>1362.3999999999994</v>
      </c>
      <c r="C46" s="14">
        <v>2301.2000000000003</v>
      </c>
      <c r="D46" s="14">
        <v>1573</v>
      </c>
      <c r="E46" s="14">
        <v>1611.6000000000004</v>
      </c>
      <c r="F46" s="14">
        <v>4826</v>
      </c>
      <c r="G46" s="14">
        <v>1860.7999999999995</v>
      </c>
      <c r="H46" s="14">
        <v>3006.6000000000004</v>
      </c>
      <c r="I46" s="14">
        <v>2223.7999999999997</v>
      </c>
      <c r="J46" s="14">
        <v>2581.0000000000005</v>
      </c>
      <c r="K46" s="14">
        <v>2066.7999999999997</v>
      </c>
      <c r="L46" s="14">
        <v>3135.2000000000003</v>
      </c>
      <c r="M46" s="14">
        <v>8183.0000000000009</v>
      </c>
      <c r="N46" s="14">
        <v>1915.2000000000005</v>
      </c>
      <c r="O46" s="14">
        <v>2270.7999999999993</v>
      </c>
      <c r="P46" s="14">
        <v>1445.6000000000006</v>
      </c>
      <c r="Q46" s="14">
        <v>958.00000000000023</v>
      </c>
      <c r="R46" s="14">
        <v>1174.5999999999999</v>
      </c>
      <c r="S46" s="14">
        <v>2654.8</v>
      </c>
      <c r="T46" s="14">
        <v>1568.2000000000005</v>
      </c>
      <c r="U46" s="14">
        <v>1333.3999999999999</v>
      </c>
      <c r="V46" s="14">
        <v>2038.2</v>
      </c>
      <c r="W46" s="14">
        <v>1228.3999999999996</v>
      </c>
      <c r="X46" s="14">
        <v>940.00000000000034</v>
      </c>
      <c r="Y46" s="14">
        <v>2086.4000000000005</v>
      </c>
      <c r="Z46" s="14">
        <v>2189.9999999999995</v>
      </c>
      <c r="AA46" s="14">
        <v>9044.6</v>
      </c>
      <c r="AB46" s="14">
        <v>5275.6</v>
      </c>
      <c r="AC46" s="14">
        <v>17301.2</v>
      </c>
      <c r="AD46" s="14">
        <v>8248.1999999999989</v>
      </c>
      <c r="AE46" s="14">
        <v>5025.6000000000004</v>
      </c>
      <c r="AF46" s="14">
        <v>5259.8000000000011</v>
      </c>
      <c r="AG46" s="14">
        <v>2566.6000000000008</v>
      </c>
      <c r="AH46" s="14">
        <v>4697.1999999999989</v>
      </c>
      <c r="AI46" s="14">
        <v>2840.7999999999993</v>
      </c>
      <c r="AJ46" s="14">
        <v>1072.8000000000002</v>
      </c>
      <c r="AK46" s="14">
        <v>1030.1999999999998</v>
      </c>
      <c r="AL46" s="14">
        <v>3522.6</v>
      </c>
      <c r="AM46" s="14">
        <v>540.00000000000011</v>
      </c>
      <c r="AN46" s="14">
        <v>1781.7999999999995</v>
      </c>
      <c r="AO46" s="14">
        <v>708.8</v>
      </c>
      <c r="AP46" s="14">
        <v>1118.6000000000001</v>
      </c>
      <c r="AQ46" s="14">
        <v>5136.1999999999989</v>
      </c>
      <c r="AR46" s="14">
        <v>2088.8000000000002</v>
      </c>
      <c r="AS46" s="14">
        <v>133794.4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40452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46.95</v>
      </c>
      <c r="C5" s="4">
        <v>29.849999999999998</v>
      </c>
      <c r="D5" s="4">
        <v>113.55000000000001</v>
      </c>
      <c r="E5" s="4">
        <v>144.10000000000002</v>
      </c>
      <c r="F5" s="4">
        <v>471.45</v>
      </c>
      <c r="G5" s="4">
        <v>824.5</v>
      </c>
      <c r="H5" s="4">
        <v>690.7</v>
      </c>
      <c r="I5" s="4">
        <v>1039</v>
      </c>
      <c r="J5" s="5">
        <v>3360.1000000000004</v>
      </c>
    </row>
    <row r="6" spans="1:10">
      <c r="A6" s="1" t="s">
        <v>26</v>
      </c>
      <c r="B6" s="4">
        <v>33.25</v>
      </c>
      <c r="C6" s="4">
        <v>40.099999999999994</v>
      </c>
      <c r="D6" s="4">
        <v>69.05</v>
      </c>
      <c r="E6" s="4">
        <v>127.05000000000001</v>
      </c>
      <c r="F6" s="4">
        <v>497.45</v>
      </c>
      <c r="G6" s="4">
        <v>1039.55</v>
      </c>
      <c r="H6" s="4">
        <v>920.05</v>
      </c>
      <c r="I6" s="4">
        <v>1786.85</v>
      </c>
      <c r="J6" s="5">
        <v>4513.3500000000004</v>
      </c>
    </row>
    <row r="7" spans="1:10">
      <c r="A7" s="1" t="s">
        <v>27</v>
      </c>
      <c r="B7" s="4">
        <v>163.85</v>
      </c>
      <c r="C7" s="4">
        <v>88.65</v>
      </c>
      <c r="D7" s="4">
        <v>59.900000000000006</v>
      </c>
      <c r="E7" s="4">
        <v>92.4</v>
      </c>
      <c r="F7" s="4">
        <v>467.2</v>
      </c>
      <c r="G7" s="4">
        <v>805.55</v>
      </c>
      <c r="H7" s="4">
        <v>544.85</v>
      </c>
      <c r="I7" s="4">
        <v>1635.0500000000002</v>
      </c>
      <c r="J7" s="5">
        <v>3857.4500000000003</v>
      </c>
    </row>
    <row r="8" spans="1:10">
      <c r="A8" s="1" t="s">
        <v>28</v>
      </c>
      <c r="B8" s="4">
        <v>100.6</v>
      </c>
      <c r="C8" s="4">
        <v>107.75</v>
      </c>
      <c r="D8" s="4">
        <v>103.45</v>
      </c>
      <c r="E8" s="4">
        <v>35.049999999999997</v>
      </c>
      <c r="F8" s="4">
        <v>304.10000000000002</v>
      </c>
      <c r="G8" s="4">
        <v>505.29999999999995</v>
      </c>
      <c r="H8" s="4">
        <v>389.85</v>
      </c>
      <c r="I8" s="4">
        <v>1007.1</v>
      </c>
      <c r="J8" s="5">
        <v>2553.1999999999998</v>
      </c>
    </row>
    <row r="9" spans="1:10">
      <c r="A9" s="1">
        <v>16</v>
      </c>
      <c r="B9" s="4">
        <v>406.45</v>
      </c>
      <c r="C9" s="4">
        <v>410.04999999999995</v>
      </c>
      <c r="D9" s="4">
        <v>570.9</v>
      </c>
      <c r="E9" s="4">
        <v>333.95</v>
      </c>
      <c r="F9" s="4">
        <v>18.5</v>
      </c>
      <c r="G9" s="4">
        <v>146.89999999999998</v>
      </c>
      <c r="H9" s="4">
        <v>164</v>
      </c>
      <c r="I9" s="4">
        <v>480.1</v>
      </c>
      <c r="J9" s="5">
        <v>2530.85</v>
      </c>
    </row>
    <row r="10" spans="1:10">
      <c r="A10" s="1">
        <v>24</v>
      </c>
      <c r="B10" s="4">
        <v>647.70000000000005</v>
      </c>
      <c r="C10" s="4">
        <v>748.05</v>
      </c>
      <c r="D10" s="4">
        <v>974.85</v>
      </c>
      <c r="E10" s="4">
        <v>503</v>
      </c>
      <c r="F10" s="4">
        <v>142.85</v>
      </c>
      <c r="G10" s="4">
        <v>29.6</v>
      </c>
      <c r="H10" s="4">
        <v>142.15</v>
      </c>
      <c r="I10" s="4">
        <v>512.75</v>
      </c>
      <c r="J10" s="5">
        <v>3700.95</v>
      </c>
    </row>
    <row r="11" spans="1:10">
      <c r="A11" s="1" t="s">
        <v>29</v>
      </c>
      <c r="B11" s="4">
        <v>611.5</v>
      </c>
      <c r="C11" s="4">
        <v>673.5</v>
      </c>
      <c r="D11" s="4">
        <v>683.2</v>
      </c>
      <c r="E11" s="4">
        <v>358.29999999999995</v>
      </c>
      <c r="F11" s="4">
        <v>161</v>
      </c>
      <c r="G11" s="4">
        <v>155.14999999999998</v>
      </c>
      <c r="H11" s="4">
        <v>16.05</v>
      </c>
      <c r="I11" s="4">
        <v>111.2</v>
      </c>
      <c r="J11" s="5">
        <v>2769.9</v>
      </c>
    </row>
    <row r="12" spans="1:10">
      <c r="A12" s="1" t="s">
        <v>30</v>
      </c>
      <c r="B12" s="4">
        <v>869.1</v>
      </c>
      <c r="C12" s="4">
        <v>1008.5</v>
      </c>
      <c r="D12" s="4">
        <v>2253.1999999999998</v>
      </c>
      <c r="E12" s="4">
        <v>953.6</v>
      </c>
      <c r="F12" s="4">
        <v>455.75</v>
      </c>
      <c r="G12" s="4">
        <v>519.40000000000009</v>
      </c>
      <c r="H12" s="4">
        <v>114.55000000000001</v>
      </c>
      <c r="I12" s="4">
        <v>30.049999999999997</v>
      </c>
      <c r="J12" s="5">
        <v>6204.15</v>
      </c>
    </row>
    <row r="13" spans="1:10" s="3" customFormat="1">
      <c r="A13" s="3" t="s">
        <v>49</v>
      </c>
      <c r="B13" s="5">
        <v>2879.4</v>
      </c>
      <c r="C13" s="5">
        <v>3106.45</v>
      </c>
      <c r="D13" s="5">
        <v>4828.1000000000004</v>
      </c>
      <c r="E13" s="5">
        <v>2547.4500000000003</v>
      </c>
      <c r="F13" s="5">
        <v>2518.2999999999997</v>
      </c>
      <c r="G13" s="5">
        <v>4025.95</v>
      </c>
      <c r="H13" s="5">
        <v>2982.2000000000003</v>
      </c>
      <c r="I13" s="5">
        <v>6602.1</v>
      </c>
      <c r="J13" s="5">
        <v>29490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21.4</v>
      </c>
      <c r="C17" s="4">
        <v>6.4</v>
      </c>
      <c r="D17" s="4">
        <v>40.6</v>
      </c>
      <c r="E17" s="4">
        <v>32.6</v>
      </c>
      <c r="F17" s="4">
        <v>175.2</v>
      </c>
      <c r="G17" s="4">
        <v>214.6</v>
      </c>
      <c r="H17" s="4">
        <v>119.4</v>
      </c>
      <c r="I17" s="4">
        <v>284.60000000000002</v>
      </c>
      <c r="J17" s="5">
        <v>894.8</v>
      </c>
    </row>
    <row r="18" spans="1:10">
      <c r="A18" s="1" t="s">
        <v>26</v>
      </c>
      <c r="B18" s="4">
        <v>7.6</v>
      </c>
      <c r="C18" s="4">
        <v>15</v>
      </c>
      <c r="D18" s="4">
        <v>17</v>
      </c>
      <c r="E18" s="4">
        <v>18.399999999999999</v>
      </c>
      <c r="F18" s="4">
        <v>159.80000000000001</v>
      </c>
      <c r="G18" s="4">
        <v>258.8</v>
      </c>
      <c r="H18" s="4">
        <v>204.2</v>
      </c>
      <c r="I18" s="4">
        <v>736.2</v>
      </c>
      <c r="J18" s="5">
        <v>1417</v>
      </c>
    </row>
    <row r="19" spans="1:10">
      <c r="A19" s="1" t="s">
        <v>27</v>
      </c>
      <c r="B19" s="4">
        <v>47.6</v>
      </c>
      <c r="C19" s="4">
        <v>14.6</v>
      </c>
      <c r="D19" s="4">
        <v>51.599999999999994</v>
      </c>
      <c r="E19" s="4">
        <v>45.599999999999994</v>
      </c>
      <c r="F19" s="4">
        <v>393</v>
      </c>
      <c r="G19" s="4">
        <v>634.79999999999995</v>
      </c>
      <c r="H19" s="4">
        <v>397.8</v>
      </c>
      <c r="I19" s="4">
        <v>1075.2</v>
      </c>
      <c r="J19" s="5">
        <v>2660.2</v>
      </c>
    </row>
    <row r="20" spans="1:10">
      <c r="A20" s="1" t="s">
        <v>28</v>
      </c>
      <c r="B20" s="4">
        <v>23.6</v>
      </c>
      <c r="C20" s="4">
        <v>10.399999999999999</v>
      </c>
      <c r="D20" s="4">
        <v>40.6</v>
      </c>
      <c r="E20" s="4">
        <v>27</v>
      </c>
      <c r="F20" s="4">
        <v>198.4</v>
      </c>
      <c r="G20" s="4">
        <v>257.39999999999998</v>
      </c>
      <c r="H20" s="4">
        <v>125.6</v>
      </c>
      <c r="I20" s="4">
        <v>311.39999999999998</v>
      </c>
      <c r="J20" s="5">
        <v>994.4</v>
      </c>
    </row>
    <row r="21" spans="1:10">
      <c r="A21" s="1">
        <v>16</v>
      </c>
      <c r="B21" s="4">
        <v>141.4</v>
      </c>
      <c r="C21" s="4">
        <v>88.6</v>
      </c>
      <c r="D21" s="4">
        <v>445</v>
      </c>
      <c r="E21" s="4">
        <v>213.2</v>
      </c>
      <c r="F21" s="4">
        <v>23</v>
      </c>
      <c r="G21" s="4">
        <v>116.4</v>
      </c>
      <c r="H21" s="4">
        <v>119.2</v>
      </c>
      <c r="I21" s="4">
        <v>226.6</v>
      </c>
      <c r="J21" s="5">
        <v>1373.4</v>
      </c>
    </row>
    <row r="22" spans="1:10">
      <c r="A22" s="1">
        <v>24</v>
      </c>
      <c r="B22" s="4">
        <v>165.8</v>
      </c>
      <c r="C22" s="4">
        <v>150.80000000000001</v>
      </c>
      <c r="D22" s="4">
        <v>720.2</v>
      </c>
      <c r="E22" s="4">
        <v>275</v>
      </c>
      <c r="F22" s="4">
        <v>108.8</v>
      </c>
      <c r="G22" s="4">
        <v>38.200000000000003</v>
      </c>
      <c r="H22" s="4">
        <v>105.80000000000001</v>
      </c>
      <c r="I22" s="4">
        <v>263.39999999999998</v>
      </c>
      <c r="J22" s="5">
        <v>1828</v>
      </c>
    </row>
    <row r="23" spans="1:10">
      <c r="A23" s="1" t="s">
        <v>29</v>
      </c>
      <c r="B23" s="4">
        <v>105.4</v>
      </c>
      <c r="C23" s="4">
        <v>114</v>
      </c>
      <c r="D23" s="4">
        <v>499.4</v>
      </c>
      <c r="E23" s="4">
        <v>125.8</v>
      </c>
      <c r="F23" s="4">
        <v>91.6</v>
      </c>
      <c r="G23" s="4">
        <v>99.800000000000011</v>
      </c>
      <c r="H23" s="4">
        <v>20</v>
      </c>
      <c r="I23" s="4">
        <v>51.2</v>
      </c>
      <c r="J23" s="5">
        <v>1107.2</v>
      </c>
    </row>
    <row r="24" spans="1:10">
      <c r="A24" s="1" t="s">
        <v>30</v>
      </c>
      <c r="B24" s="4">
        <v>213.4</v>
      </c>
      <c r="C24" s="4">
        <v>254.6</v>
      </c>
      <c r="D24" s="4">
        <v>1416</v>
      </c>
      <c r="E24" s="4">
        <v>267.60000000000002</v>
      </c>
      <c r="F24" s="4">
        <v>206.6</v>
      </c>
      <c r="G24" s="4">
        <v>229.20000000000002</v>
      </c>
      <c r="H24" s="4">
        <v>39.200000000000003</v>
      </c>
      <c r="I24" s="4">
        <v>15.8</v>
      </c>
      <c r="J24" s="5">
        <v>2642.3999999999996</v>
      </c>
    </row>
    <row r="25" spans="1:10" s="3" customFormat="1">
      <c r="A25" s="3" t="s">
        <v>49</v>
      </c>
      <c r="B25" s="5">
        <v>726.19999999999993</v>
      </c>
      <c r="C25" s="5">
        <v>654.4</v>
      </c>
      <c r="D25" s="5">
        <v>3230.4</v>
      </c>
      <c r="E25" s="5">
        <v>1005.1999999999999</v>
      </c>
      <c r="F25" s="5">
        <v>1356.3999999999999</v>
      </c>
      <c r="G25" s="5">
        <v>1849.2</v>
      </c>
      <c r="H25" s="5">
        <v>1131.2000000000003</v>
      </c>
      <c r="I25" s="5">
        <v>2964.4</v>
      </c>
      <c r="J25" s="5">
        <v>12918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24.2</v>
      </c>
      <c r="C29" s="4">
        <v>3.6</v>
      </c>
      <c r="D29" s="4">
        <v>24.6</v>
      </c>
      <c r="E29" s="4">
        <v>22</v>
      </c>
      <c r="F29" s="4">
        <v>97.199999999999989</v>
      </c>
      <c r="G29" s="4">
        <v>141.6</v>
      </c>
      <c r="H29" s="4">
        <v>67.2</v>
      </c>
      <c r="I29" s="4">
        <v>183.60000000000002</v>
      </c>
      <c r="J29" s="5">
        <v>564</v>
      </c>
    </row>
    <row r="30" spans="1:10">
      <c r="A30" s="1" t="s">
        <v>26</v>
      </c>
      <c r="B30" s="4">
        <v>3.5999999999999996</v>
      </c>
      <c r="C30" s="4">
        <v>11.2</v>
      </c>
      <c r="D30" s="4">
        <v>14</v>
      </c>
      <c r="E30" s="4">
        <v>14.6</v>
      </c>
      <c r="F30" s="4">
        <v>93</v>
      </c>
      <c r="G30" s="4">
        <v>160.6</v>
      </c>
      <c r="H30" s="4">
        <v>131.19999999999999</v>
      </c>
      <c r="I30" s="4">
        <v>434.2</v>
      </c>
      <c r="J30" s="5">
        <v>862.4</v>
      </c>
    </row>
    <row r="31" spans="1:10">
      <c r="A31" s="1" t="s">
        <v>27</v>
      </c>
      <c r="B31" s="4">
        <v>26</v>
      </c>
      <c r="C31" s="4">
        <v>10.8</v>
      </c>
      <c r="D31" s="4">
        <v>56.8</v>
      </c>
      <c r="E31" s="4">
        <v>30.6</v>
      </c>
      <c r="F31" s="4">
        <v>246.2</v>
      </c>
      <c r="G31" s="4">
        <v>417.79999999999995</v>
      </c>
      <c r="H31" s="4">
        <v>260.39999999999998</v>
      </c>
      <c r="I31" s="4">
        <v>703.8</v>
      </c>
      <c r="J31" s="5">
        <v>1752.3999999999999</v>
      </c>
    </row>
    <row r="32" spans="1:10">
      <c r="A32" s="1" t="s">
        <v>28</v>
      </c>
      <c r="B32" s="4">
        <v>17.2</v>
      </c>
      <c r="C32" s="4">
        <v>9.6000000000000014</v>
      </c>
      <c r="D32" s="4">
        <v>28</v>
      </c>
      <c r="E32" s="4">
        <v>34.200000000000003</v>
      </c>
      <c r="F32" s="4">
        <v>137</v>
      </c>
      <c r="G32" s="4">
        <v>181.2</v>
      </c>
      <c r="H32" s="4">
        <v>92.6</v>
      </c>
      <c r="I32" s="4">
        <v>249.4</v>
      </c>
      <c r="J32" s="5">
        <v>749.19999999999993</v>
      </c>
    </row>
    <row r="33" spans="1:10">
      <c r="A33" s="1">
        <v>16</v>
      </c>
      <c r="B33" s="4">
        <v>98.800000000000011</v>
      </c>
      <c r="C33" s="4">
        <v>53</v>
      </c>
      <c r="D33" s="4">
        <v>336.4</v>
      </c>
      <c r="E33" s="4">
        <v>152.6</v>
      </c>
      <c r="F33" s="4">
        <v>22.8</v>
      </c>
      <c r="G33" s="4">
        <v>71.8</v>
      </c>
      <c r="H33" s="4">
        <v>73.800000000000011</v>
      </c>
      <c r="I33" s="4">
        <v>171.2</v>
      </c>
      <c r="J33" s="5">
        <v>980.39999999999986</v>
      </c>
    </row>
    <row r="34" spans="1:10">
      <c r="A34" s="1">
        <v>24</v>
      </c>
      <c r="B34" s="4">
        <v>141.4</v>
      </c>
      <c r="C34" s="4">
        <v>98</v>
      </c>
      <c r="D34" s="4">
        <v>508.6</v>
      </c>
      <c r="E34" s="4">
        <v>190</v>
      </c>
      <c r="F34" s="4">
        <v>69</v>
      </c>
      <c r="G34" s="4">
        <v>33</v>
      </c>
      <c r="H34" s="4">
        <v>64.2</v>
      </c>
      <c r="I34" s="4">
        <v>167.4</v>
      </c>
      <c r="J34" s="5">
        <v>1271.6000000000001</v>
      </c>
    </row>
    <row r="35" spans="1:10">
      <c r="A35" s="1" t="s">
        <v>29</v>
      </c>
      <c r="B35" s="4">
        <v>66.599999999999994</v>
      </c>
      <c r="C35" s="4">
        <v>76.800000000000011</v>
      </c>
      <c r="D35" s="4">
        <v>367.8</v>
      </c>
      <c r="E35" s="4">
        <v>99.6</v>
      </c>
      <c r="F35" s="4">
        <v>75.599999999999994</v>
      </c>
      <c r="G35" s="4">
        <v>64.599999999999994</v>
      </c>
      <c r="H35" s="4">
        <v>19</v>
      </c>
      <c r="I35" s="4">
        <v>24</v>
      </c>
      <c r="J35" s="5">
        <v>794.00000000000011</v>
      </c>
    </row>
    <row r="36" spans="1:10">
      <c r="A36" s="1" t="s">
        <v>30</v>
      </c>
      <c r="B36" s="4">
        <v>169.6</v>
      </c>
      <c r="C36" s="4">
        <v>147.6</v>
      </c>
      <c r="D36" s="4">
        <v>1068.1999999999998</v>
      </c>
      <c r="E36" s="4">
        <v>217.8</v>
      </c>
      <c r="F36" s="4">
        <v>156.4</v>
      </c>
      <c r="G36" s="4">
        <v>141.4</v>
      </c>
      <c r="H36" s="4">
        <v>21.6</v>
      </c>
      <c r="I36" s="4">
        <v>20.399999999999999</v>
      </c>
      <c r="J36" s="5">
        <v>1943</v>
      </c>
    </row>
    <row r="37" spans="1:10" s="3" customFormat="1">
      <c r="A37" s="3" t="s">
        <v>49</v>
      </c>
      <c r="B37" s="5">
        <v>547.40000000000009</v>
      </c>
      <c r="C37" s="5">
        <v>410.6</v>
      </c>
      <c r="D37" s="5">
        <v>2404.3999999999996</v>
      </c>
      <c r="E37" s="5">
        <v>761.40000000000009</v>
      </c>
      <c r="F37" s="5">
        <v>897.19999999999993</v>
      </c>
      <c r="G37" s="5">
        <v>1212</v>
      </c>
      <c r="H37" s="5">
        <v>730.00000000000011</v>
      </c>
      <c r="I37" s="5">
        <v>1954.0000000000002</v>
      </c>
      <c r="J37" s="5">
        <v>8917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2011-02-22T16:07:01Z</dcterms:modified>
</cp:coreProperties>
</file>