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W19" s="1"/>
  <c r="AY12"/>
  <c r="AX14"/>
  <c r="AY13"/>
  <c r="AX24"/>
  <c r="AY14"/>
  <c r="AY24"/>
  <c r="AW15"/>
  <c r="AZ12"/>
  <c r="AW25" s="1"/>
  <c r="AX15"/>
  <c r="AZ13"/>
  <c r="AX25"/>
  <c r="AY15"/>
  <c r="AZ14"/>
  <c r="AY25"/>
  <c r="AZ15"/>
  <c r="AZ25"/>
  <c r="AW16"/>
  <c r="BA12"/>
  <c r="AW26" s="1"/>
  <c r="AX16"/>
  <c r="AX26" s="1"/>
  <c r="BA13"/>
  <c r="BD13" s="1"/>
  <c r="AY16"/>
  <c r="BA14"/>
  <c r="AY26"/>
  <c r="AZ16"/>
  <c r="BA15"/>
  <c r="AZ26" s="1"/>
  <c r="BA16"/>
  <c r="BA26" s="1"/>
  <c r="AW17"/>
  <c r="BD17" s="1"/>
  <c r="BB12"/>
  <c r="AW27"/>
  <c r="AX17"/>
  <c r="BB13"/>
  <c r="AX27" s="1"/>
  <c r="AY17"/>
  <c r="BB14"/>
  <c r="AY27"/>
  <c r="AZ17"/>
  <c r="BB15"/>
  <c r="AZ27" s="1"/>
  <c r="BA17"/>
  <c r="BB16"/>
  <c r="BA27"/>
  <c r="BB17"/>
  <c r="BB27"/>
  <c r="AW18"/>
  <c r="AW28"/>
  <c r="BC12"/>
  <c r="AX18"/>
  <c r="BC13"/>
  <c r="AX28"/>
  <c r="AY18"/>
  <c r="AY19"/>
  <c r="BC14"/>
  <c r="AY28"/>
  <c r="AZ18"/>
  <c r="BC15"/>
  <c r="AZ28" s="1"/>
  <c r="BA18"/>
  <c r="BA28" s="1"/>
  <c r="BC16"/>
  <c r="BB18"/>
  <c r="BC17"/>
  <c r="BB28" s="1"/>
  <c r="BC18"/>
  <c r="BC28" s="1"/>
  <c r="AZ19"/>
  <c r="BD14"/>
  <c r="BD12"/>
  <c r="AW5"/>
  <c r="AW4"/>
  <c r="AW3"/>
  <c r="G1"/>
  <c r="AW12" i="3"/>
  <c r="AW22"/>
  <c r="AW13"/>
  <c r="AX12"/>
  <c r="AW23" s="1"/>
  <c r="AX13"/>
  <c r="AX23" s="1"/>
  <c r="AW14"/>
  <c r="AY12"/>
  <c r="AW24"/>
  <c r="AX14"/>
  <c r="AY13"/>
  <c r="AX24"/>
  <c r="AY14"/>
  <c r="AY24"/>
  <c r="AW15"/>
  <c r="AZ12"/>
  <c r="AW25" s="1"/>
  <c r="AX15"/>
  <c r="AX25" s="1"/>
  <c r="AZ13"/>
  <c r="AY15"/>
  <c r="AZ14"/>
  <c r="AY25" s="1"/>
  <c r="AZ15"/>
  <c r="AZ25" s="1"/>
  <c r="AW16"/>
  <c r="BA12"/>
  <c r="AW26"/>
  <c r="AX16"/>
  <c r="BA13"/>
  <c r="AX26" s="1"/>
  <c r="AY16"/>
  <c r="BA14"/>
  <c r="AY26"/>
  <c r="AZ16"/>
  <c r="BA15"/>
  <c r="AZ26" s="1"/>
  <c r="BA16"/>
  <c r="BA26" s="1"/>
  <c r="AW17"/>
  <c r="BD17" s="1"/>
  <c r="BB12"/>
  <c r="AW27"/>
  <c r="AX17"/>
  <c r="BB13"/>
  <c r="AX27" s="1"/>
  <c r="AY17"/>
  <c r="AY27" s="1"/>
  <c r="BB14"/>
  <c r="AZ17"/>
  <c r="BB15"/>
  <c r="AZ27"/>
  <c r="BA17"/>
  <c r="BB16"/>
  <c r="BA27"/>
  <c r="BB17"/>
  <c r="BB27"/>
  <c r="AW18"/>
  <c r="BC12"/>
  <c r="AW28" s="1"/>
  <c r="AX18"/>
  <c r="BD18" s="1"/>
  <c r="BC13"/>
  <c r="AY18"/>
  <c r="BC14"/>
  <c r="AY28"/>
  <c r="AZ18"/>
  <c r="BC15"/>
  <c r="AZ28" s="1"/>
  <c r="BA18"/>
  <c r="BA19" s="1"/>
  <c r="BC16"/>
  <c r="BA28"/>
  <c r="BB18"/>
  <c r="BC17"/>
  <c r="BB28" s="1"/>
  <c r="BC18"/>
  <c r="BC28" s="1"/>
  <c r="AW19"/>
  <c r="BC19"/>
  <c r="BD16"/>
  <c r="BD12"/>
  <c r="AW5"/>
  <c r="AZ4"/>
  <c r="AW4"/>
  <c r="AW3"/>
  <c r="G1"/>
  <c r="AW12" i="1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AW19" s="1"/>
  <c r="BA12"/>
  <c r="AW26"/>
  <c r="AX16"/>
  <c r="BA13"/>
  <c r="AX26" s="1"/>
  <c r="AY16"/>
  <c r="BA14"/>
  <c r="AY26"/>
  <c r="AZ16"/>
  <c r="BA15"/>
  <c r="AZ26"/>
  <c r="BA16"/>
  <c r="BA26"/>
  <c r="AW17"/>
  <c r="BB12"/>
  <c r="AW27" s="1"/>
  <c r="AX17"/>
  <c r="BB13"/>
  <c r="AX27"/>
  <c r="AY17"/>
  <c r="BB14"/>
  <c r="AY27" s="1"/>
  <c r="AZ17"/>
  <c r="AZ19" s="1"/>
  <c r="BB15"/>
  <c r="AZ27"/>
  <c r="BA17"/>
  <c r="BB16"/>
  <c r="BA27" s="1"/>
  <c r="BB17"/>
  <c r="BB27" s="1"/>
  <c r="AW18"/>
  <c r="AZ3" s="1"/>
  <c r="BC12"/>
  <c r="AX18"/>
  <c r="AZ4" s="1"/>
  <c r="BC13"/>
  <c r="AX28"/>
  <c r="AY18"/>
  <c r="AY19"/>
  <c r="BC14"/>
  <c r="AY28"/>
  <c r="AZ18"/>
  <c r="BC15"/>
  <c r="AZ28" s="1"/>
  <c r="BA18"/>
  <c r="BC16"/>
  <c r="BA28"/>
  <c r="BB18"/>
  <c r="BC17"/>
  <c r="BB28" s="1"/>
  <c r="BC18"/>
  <c r="BC28" s="1"/>
  <c r="AX19"/>
  <c r="BB19"/>
  <c r="BD13"/>
  <c r="AW5"/>
  <c r="AW4"/>
  <c r="AW3"/>
  <c r="BD12"/>
  <c r="BD14"/>
  <c r="BD18"/>
  <c r="BA19"/>
  <c r="AZ3" i="3"/>
  <c r="BD13"/>
  <c r="BD15"/>
  <c r="BB19"/>
  <c r="AZ19"/>
  <c r="AZ4" i="2"/>
  <c r="BD16"/>
  <c r="BD18"/>
  <c r="BC19"/>
  <c r="BD17" i="1"/>
  <c r="AW28"/>
  <c r="BD14" i="3"/>
  <c r="AZ3" i="2"/>
  <c r="BB19"/>
  <c r="BA19"/>
  <c r="BD28" i="1" l="1"/>
  <c r="BD16"/>
  <c r="AX19" i="3"/>
  <c r="BD15" i="2"/>
  <c r="BC19" i="1"/>
  <c r="BD19" s="1"/>
  <c r="BD15"/>
  <c r="AY19" i="3"/>
  <c r="AX28"/>
  <c r="BD28" s="1"/>
  <c r="AX19" i="2"/>
  <c r="BD19" s="1"/>
  <c r="AW24"/>
  <c r="BD28" s="1"/>
  <c r="BA3" l="1"/>
  <c r="BA4"/>
  <c r="BA4" i="1"/>
  <c r="BA3"/>
  <c r="BD19" i="3"/>
  <c r="BA4" l="1"/>
  <c r="BA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<sst xmlns="http://schemas.openxmlformats.org/spreadsheetml/2006/main" count="400" uniqueCount="63">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</sst>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40483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9.473684210526315</v>
      </c>
      <c r="C3" s="12">
        <v>120.10526315789474</v>
      </c>
      <c r="D3" s="12">
        <v>118.94736842105263</v>
      </c>
      <c r="E3" s="12">
        <v>82.473684210526315</v>
      </c>
      <c r="F3" s="12">
        <v>389.31578947368422</v>
      </c>
      <c r="G3" s="12">
        <v>95.10526315789474</v>
      </c>
      <c r="H3" s="12">
        <v>157.89473684210526</v>
      </c>
      <c r="I3" s="12">
        <v>144.57894736842104</v>
      </c>
      <c r="J3" s="12">
        <v>177.94736842105263</v>
      </c>
      <c r="K3" s="12">
        <v>52.315789473684212</v>
      </c>
      <c r="L3" s="12">
        <v>106.68421052631579</v>
      </c>
      <c r="M3" s="12">
        <v>81.473684210526315</v>
      </c>
      <c r="N3" s="12">
        <v>41.263157894736842</v>
      </c>
      <c r="O3" s="12">
        <v>41.210526315789473</v>
      </c>
      <c r="P3" s="12">
        <v>44.263157894736842</v>
      </c>
      <c r="Q3" s="12">
        <v>19.789473684210527</v>
      </c>
      <c r="R3" s="12">
        <v>17.421052631578949</v>
      </c>
      <c r="S3" s="12">
        <v>38.473684210526315</v>
      </c>
      <c r="T3" s="12">
        <v>26.421052631578949</v>
      </c>
      <c r="U3" s="12">
        <v>18.421052631578949</v>
      </c>
      <c r="V3" s="12">
        <v>24.94736842105263</v>
      </c>
      <c r="W3" s="12">
        <v>11.210526315789474</v>
      </c>
      <c r="X3" s="12">
        <v>10.684210526315789</v>
      </c>
      <c r="Y3" s="12">
        <v>19.94736842105263</v>
      </c>
      <c r="Z3" s="12">
        <v>21.315789473684209</v>
      </c>
      <c r="AA3" s="12">
        <v>268.21052631578948</v>
      </c>
      <c r="AB3" s="12">
        <v>245.42105263157896</v>
      </c>
      <c r="AC3" s="12">
        <v>349.21052631578948</v>
      </c>
      <c r="AD3" s="12">
        <v>250.68421052631578</v>
      </c>
      <c r="AE3" s="12">
        <v>135.78947368421052</v>
      </c>
      <c r="AF3" s="12">
        <v>137.57894736842104</v>
      </c>
      <c r="AG3" s="12">
        <v>32.789473684210527</v>
      </c>
      <c r="AH3" s="12">
        <v>59.94736842105263</v>
      </c>
      <c r="AI3" s="12">
        <v>61.842105263157897</v>
      </c>
      <c r="AJ3" s="12">
        <v>17.105263157894736</v>
      </c>
      <c r="AK3" s="12">
        <v>6.8421052631578947</v>
      </c>
      <c r="AL3" s="12">
        <v>22.473684210526315</v>
      </c>
      <c r="AM3" s="12">
        <v>8.9473684210526319</v>
      </c>
      <c r="AN3" s="12">
        <v>46.89473684210526</v>
      </c>
      <c r="AO3" s="12">
        <v>11</v>
      </c>
      <c r="AP3" s="12">
        <v>14.421052631578947</v>
      </c>
      <c r="AQ3" s="12">
        <v>25.842105263157894</v>
      </c>
      <c r="AR3" s="12">
        <v>23.473684210526315</v>
      </c>
      <c r="AS3" s="13">
        <v>3590.1578947368412</v>
      </c>
      <c r="AT3" s="14"/>
      <c r="AV3" s="9" t="s">
        <v>38</v>
      </c>
      <c r="AW3" s="12">
        <f>SUM(B3:Z27,AK3:AN27,B38:Z41,AK38:AN41)</f>
        <v>78572.15789473684</v>
      </c>
      <c r="AY3" s="9" t="s">
        <v>39</v>
      </c>
      <c r="AZ3" s="15">
        <f>SUM(AW12:AW18,AX12:BC12)</f>
        <v>226475.47368421053</v>
      </c>
      <c r="BA3" s="16">
        <f>AZ3/BD$19</f>
        <v>0.64066182836562546</v>
      </c>
    </row>
    <row r="4" spans="1:56">
      <c r="A4" s="1" t="s">
        <v>3</v>
      </c>
      <c r="B4" s="12">
        <v>134.94736842105263</v>
      </c>
      <c r="C4" s="12">
        <v>14.842105263157896</v>
      </c>
      <c r="D4" s="12">
        <v>108.10526315789474</v>
      </c>
      <c r="E4" s="12">
        <v>92.368421052631575</v>
      </c>
      <c r="F4" s="12">
        <v>933.68421052631584</v>
      </c>
      <c r="G4" s="12">
        <v>128.21052631578948</v>
      </c>
      <c r="H4" s="12">
        <v>286.78947368421052</v>
      </c>
      <c r="I4" s="12">
        <v>437.68421052631578</v>
      </c>
      <c r="J4" s="12">
        <v>598.84210526315792</v>
      </c>
      <c r="K4" s="12">
        <v>126.42105263157895</v>
      </c>
      <c r="L4" s="12">
        <v>140.89473684210526</v>
      </c>
      <c r="M4" s="12">
        <v>154.47368421052633</v>
      </c>
      <c r="N4" s="12">
        <v>64.368421052631575</v>
      </c>
      <c r="O4" s="12">
        <v>56.10526315789474</v>
      </c>
      <c r="P4" s="12">
        <v>95.263157894736835</v>
      </c>
      <c r="Q4" s="12">
        <v>31.05263157894737</v>
      </c>
      <c r="R4" s="12">
        <v>33.684210526315788</v>
      </c>
      <c r="S4" s="12">
        <v>77.21052631578948</v>
      </c>
      <c r="T4" s="12">
        <v>43.315789473684212</v>
      </c>
      <c r="U4" s="12">
        <v>26</v>
      </c>
      <c r="V4" s="12">
        <v>37.789473684210527</v>
      </c>
      <c r="W4" s="12">
        <v>10.368421052631579</v>
      </c>
      <c r="X4" s="12">
        <v>15.684210526315789</v>
      </c>
      <c r="Y4" s="12">
        <v>35.473684210526315</v>
      </c>
      <c r="Z4" s="12">
        <v>42.05263157894737</v>
      </c>
      <c r="AA4" s="12">
        <v>822.10526315789468</v>
      </c>
      <c r="AB4" s="12">
        <v>854.47368421052636</v>
      </c>
      <c r="AC4" s="12">
        <v>821.26315789473688</v>
      </c>
      <c r="AD4" s="12">
        <v>701.78947368421052</v>
      </c>
      <c r="AE4" s="12">
        <v>151.47368421052633</v>
      </c>
      <c r="AF4" s="12">
        <v>165.31578947368422</v>
      </c>
      <c r="AG4" s="12">
        <v>57</v>
      </c>
      <c r="AH4" s="12">
        <v>101.89473684210526</v>
      </c>
      <c r="AI4" s="12">
        <v>164.10526315789474</v>
      </c>
      <c r="AJ4" s="12">
        <v>24</v>
      </c>
      <c r="AK4" s="12">
        <v>7</v>
      </c>
      <c r="AL4" s="12">
        <v>33.89473684210526</v>
      </c>
      <c r="AM4" s="12">
        <v>11.947368421052632</v>
      </c>
      <c r="AN4" s="12">
        <v>43.736842105263158</v>
      </c>
      <c r="AO4" s="12">
        <v>25.736842105263158</v>
      </c>
      <c r="AP4" s="12">
        <v>34.736842105263158</v>
      </c>
      <c r="AQ4" s="12">
        <v>66.368421052631575</v>
      </c>
      <c r="AR4" s="12">
        <v>49.10526315789474</v>
      </c>
      <c r="AS4" s="13">
        <v>7861.5789473684226</v>
      </c>
      <c r="AT4" s="14"/>
      <c r="AV4" s="9" t="s">
        <v>40</v>
      </c>
      <c r="AW4" s="12">
        <f>SUM(AA28:AJ37, AA42:AJ45, AO28:AR37, AO42:AR45)</f>
        <v>101058.73684210522</v>
      </c>
      <c r="AY4" s="9" t="s">
        <v>41</v>
      </c>
      <c r="AZ4" s="15">
        <f>SUM(AX13:BB18)</f>
        <v>119463.47368421053</v>
      </c>
      <c r="BA4" s="16">
        <f>AZ4/BD$19</f>
        <v>0.33794249871027443</v>
      </c>
    </row>
    <row r="5" spans="1:56">
      <c r="A5" s="1" t="s">
        <v>4</v>
      </c>
      <c r="B5" s="12">
        <v>108.42105263157895</v>
      </c>
      <c r="C5" s="12">
        <v>91.736842105263165</v>
      </c>
      <c r="D5" s="12">
        <v>7.8947368421052628</v>
      </c>
      <c r="E5" s="12">
        <v>56.578947368421055</v>
      </c>
      <c r="F5" s="12">
        <v>689.63157894736844</v>
      </c>
      <c r="G5" s="12">
        <v>77.578947368421055</v>
      </c>
      <c r="H5" s="12">
        <v>130.89473684210526</v>
      </c>
      <c r="I5" s="12">
        <v>230.94736842105263</v>
      </c>
      <c r="J5" s="12">
        <v>277.73684210526318</v>
      </c>
      <c r="K5" s="12">
        <v>103.68421052631579</v>
      </c>
      <c r="L5" s="12">
        <v>72.05263157894737</v>
      </c>
      <c r="M5" s="12">
        <v>66.05263157894737</v>
      </c>
      <c r="N5" s="12">
        <v>29.157894736842106</v>
      </c>
      <c r="O5" s="12">
        <v>19.473684210526315</v>
      </c>
      <c r="P5" s="12">
        <v>29.157894736842106</v>
      </c>
      <c r="Q5" s="12">
        <v>6.8947368421052628</v>
      </c>
      <c r="R5" s="12">
        <v>12.210526315789474</v>
      </c>
      <c r="S5" s="12">
        <v>40.526315789473685</v>
      </c>
      <c r="T5" s="12">
        <v>23.105263157894736</v>
      </c>
      <c r="U5" s="12">
        <v>15</v>
      </c>
      <c r="V5" s="12">
        <v>23.94736842105263</v>
      </c>
      <c r="W5" s="12">
        <v>10.157894736842104</v>
      </c>
      <c r="X5" s="12">
        <v>9.8947368421052637</v>
      </c>
      <c r="Y5" s="12">
        <v>36.631578947368418</v>
      </c>
      <c r="Z5" s="12">
        <v>14.157894736842104</v>
      </c>
      <c r="AA5" s="12">
        <v>486.73684210526318</v>
      </c>
      <c r="AB5" s="12">
        <v>582.84210526315792</v>
      </c>
      <c r="AC5" s="12">
        <v>407.05263157894734</v>
      </c>
      <c r="AD5" s="12">
        <v>374.78947368421052</v>
      </c>
      <c r="AE5" s="12">
        <v>77.736842105263165</v>
      </c>
      <c r="AF5" s="12">
        <v>59</v>
      </c>
      <c r="AG5" s="12">
        <v>26.894736842105264</v>
      </c>
      <c r="AH5" s="12">
        <v>36.421052631578945</v>
      </c>
      <c r="AI5" s="12">
        <v>58.473684210526315</v>
      </c>
      <c r="AJ5" s="12">
        <v>4.4736842105263159</v>
      </c>
      <c r="AK5" s="12">
        <v>6.0526315789473681</v>
      </c>
      <c r="AL5" s="12">
        <v>17.736842105263158</v>
      </c>
      <c r="AM5" s="12">
        <v>3.2105263157894739</v>
      </c>
      <c r="AN5" s="12">
        <v>11.684210526315789</v>
      </c>
      <c r="AO5" s="12">
        <v>6.1578947368421053</v>
      </c>
      <c r="AP5" s="12">
        <v>4.5263157894736841</v>
      </c>
      <c r="AQ5" s="12">
        <v>46.684210526315788</v>
      </c>
      <c r="AR5" s="12">
        <v>25.263157894736842</v>
      </c>
      <c r="AS5" s="13">
        <v>4419.2631578947367</v>
      </c>
      <c r="AT5" s="14"/>
      <c r="AV5" s="9" t="s">
        <v>42</v>
      </c>
      <c r="AW5" s="12">
        <f>SUM(AA3:AJ27,B28:Z37,AA38:AJ41,AK28:AN37, B42:Z45, AK42:AN45, AO3:AR27, AO38:AR41)</f>
        <v>173871.47368421056</v>
      </c>
    </row>
    <row r="6" spans="1:56">
      <c r="A6" s="1" t="s">
        <v>5</v>
      </c>
      <c r="B6" s="12">
        <v>76.736842105263165</v>
      </c>
      <c r="C6" s="12">
        <v>74.21052631578948</v>
      </c>
      <c r="D6" s="12">
        <v>56.736842105263158</v>
      </c>
      <c r="E6" s="12">
        <v>8.3684210526315788</v>
      </c>
      <c r="F6" s="12">
        <v>192</v>
      </c>
      <c r="G6" s="12">
        <v>54.473684210526315</v>
      </c>
      <c r="H6" s="12">
        <v>96.15789473684211</v>
      </c>
      <c r="I6" s="12">
        <v>180.52631578947367</v>
      </c>
      <c r="J6" s="12">
        <v>242.26315789473685</v>
      </c>
      <c r="K6" s="12">
        <v>81.578947368421055</v>
      </c>
      <c r="L6" s="12">
        <v>74.89473684210526</v>
      </c>
      <c r="M6" s="12">
        <v>64.684210526315795</v>
      </c>
      <c r="N6" s="12">
        <v>25.210526315789473</v>
      </c>
      <c r="O6" s="12">
        <v>19.94736842105263</v>
      </c>
      <c r="P6" s="12">
        <v>21.473684210526315</v>
      </c>
      <c r="Q6" s="12">
        <v>9.2631578947368425</v>
      </c>
      <c r="R6" s="12">
        <v>10.263157894736842</v>
      </c>
      <c r="S6" s="12">
        <v>32.210526315789473</v>
      </c>
      <c r="T6" s="12">
        <v>15.842105263157896</v>
      </c>
      <c r="U6" s="12">
        <v>12.736842105263158</v>
      </c>
      <c r="V6" s="12">
        <v>23.789473684210527</v>
      </c>
      <c r="W6" s="12">
        <v>8.3684210526315788</v>
      </c>
      <c r="X6" s="12">
        <v>9.2105263157894743</v>
      </c>
      <c r="Y6" s="12">
        <v>23.210526315789473</v>
      </c>
      <c r="Z6" s="12">
        <v>17.736842105263158</v>
      </c>
      <c r="AA6" s="12">
        <v>610.52631578947364</v>
      </c>
      <c r="AB6" s="12">
        <v>643.0526315789474</v>
      </c>
      <c r="AC6" s="12">
        <v>402.4736842105263</v>
      </c>
      <c r="AD6" s="12">
        <v>416.10526315789474</v>
      </c>
      <c r="AE6" s="12">
        <v>132.36842105263159</v>
      </c>
      <c r="AF6" s="12">
        <v>90.15789473684211</v>
      </c>
      <c r="AG6" s="12">
        <v>25</v>
      </c>
      <c r="AH6" s="12">
        <v>33.631578947368418</v>
      </c>
      <c r="AI6" s="12">
        <v>56.315789473684212</v>
      </c>
      <c r="AJ6" s="12">
        <v>4.8947368421052628</v>
      </c>
      <c r="AK6" s="12">
        <v>6.5789473684210522</v>
      </c>
      <c r="AL6" s="12">
        <v>14.631578947368421</v>
      </c>
      <c r="AM6" s="12">
        <v>2.4210526315789473</v>
      </c>
      <c r="AN6" s="12">
        <v>14.368421052631579</v>
      </c>
      <c r="AO6" s="12">
        <v>2.8947368421052633</v>
      </c>
      <c r="AP6" s="12">
        <v>5.6842105263157894</v>
      </c>
      <c r="AQ6" s="12">
        <v>75.578947368421055</v>
      </c>
      <c r="AR6" s="12">
        <v>31.736842105263158</v>
      </c>
      <c r="AS6" s="13">
        <v>4000.3157894736846</v>
      </c>
      <c r="AT6" s="14"/>
      <c r="AW6" s="12"/>
    </row>
    <row r="7" spans="1:56">
      <c r="A7" s="1" t="s">
        <v>6</v>
      </c>
      <c r="B7" s="12">
        <v>424.36842105263156</v>
      </c>
      <c r="C7" s="12">
        <v>942.21052631578948</v>
      </c>
      <c r="D7" s="12">
        <v>682.9473684210526</v>
      </c>
      <c r="E7" s="12">
        <v>220.47368421052633</v>
      </c>
      <c r="F7" s="12">
        <v>24.684210526315791</v>
      </c>
      <c r="G7" s="12">
        <v>344.36842105263156</v>
      </c>
      <c r="H7" s="12">
        <v>466.63157894736844</v>
      </c>
      <c r="I7" s="12">
        <v>485.36842105263156</v>
      </c>
      <c r="J7" s="12">
        <v>576.68421052631584</v>
      </c>
      <c r="K7" s="12">
        <v>281.5263157894737</v>
      </c>
      <c r="L7" s="12">
        <v>303.36842105263156</v>
      </c>
      <c r="M7" s="12">
        <v>315.10526315789474</v>
      </c>
      <c r="N7" s="12">
        <v>149.89473684210526</v>
      </c>
      <c r="O7" s="12">
        <v>154.63157894736841</v>
      </c>
      <c r="P7" s="12">
        <v>151.21052631578948</v>
      </c>
      <c r="Q7" s="12">
        <v>92.94736842105263</v>
      </c>
      <c r="R7" s="12">
        <v>159.15789473684211</v>
      </c>
      <c r="S7" s="12">
        <v>312.36842105263156</v>
      </c>
      <c r="T7" s="12">
        <v>140</v>
      </c>
      <c r="U7" s="12">
        <v>149.10526315789474</v>
      </c>
      <c r="V7" s="12">
        <v>137.42105263157896</v>
      </c>
      <c r="W7" s="12">
        <v>86.421052631578945</v>
      </c>
      <c r="X7" s="12">
        <v>60.631578947368418</v>
      </c>
      <c r="Y7" s="12">
        <v>66.05263157894737</v>
      </c>
      <c r="Z7" s="12">
        <v>87.631578947368425</v>
      </c>
      <c r="AA7" s="12">
        <v>769.84210526315792</v>
      </c>
      <c r="AB7" s="12">
        <v>757.9473684210526</v>
      </c>
      <c r="AC7" s="12">
        <v>914.42105263157896</v>
      </c>
      <c r="AD7" s="12">
        <v>771.89473684210532</v>
      </c>
      <c r="AE7" s="12">
        <v>376.15789473684208</v>
      </c>
      <c r="AF7" s="12">
        <v>371.63157894736844</v>
      </c>
      <c r="AG7" s="12">
        <v>139.10526315789474</v>
      </c>
      <c r="AH7" s="12">
        <v>113.94736842105263</v>
      </c>
      <c r="AI7" s="12">
        <v>155.47368421052633</v>
      </c>
      <c r="AJ7" s="12">
        <v>36.789473684210527</v>
      </c>
      <c r="AK7" s="12">
        <v>56.631578947368418</v>
      </c>
      <c r="AL7" s="12">
        <v>152.36842105263159</v>
      </c>
      <c r="AM7" s="12">
        <v>39.684210526315788</v>
      </c>
      <c r="AN7" s="12">
        <v>88.421052631578945</v>
      </c>
      <c r="AO7" s="12">
        <v>33.89473684210526</v>
      </c>
      <c r="AP7" s="12">
        <v>31.578947368421051</v>
      </c>
      <c r="AQ7" s="12">
        <v>198.89473684210526</v>
      </c>
      <c r="AR7" s="12">
        <v>153</v>
      </c>
      <c r="AS7" s="13">
        <v>11976.894736842105</v>
      </c>
      <c r="AT7" s="14"/>
      <c r="AW7" s="12"/>
    </row>
    <row r="8" spans="1:56">
      <c r="A8" s="1" t="s">
        <v>7</v>
      </c>
      <c r="B8" s="12">
        <v>85.84210526315789</v>
      </c>
      <c r="C8" s="12">
        <v>108.26315789473684</v>
      </c>
      <c r="D8" s="12">
        <v>73.315789473684205</v>
      </c>
      <c r="E8" s="12">
        <v>50.89473684210526</v>
      </c>
      <c r="F8" s="12">
        <v>291.26315789473682</v>
      </c>
      <c r="G8" s="12">
        <v>7.3684210526315788</v>
      </c>
      <c r="H8" s="12">
        <v>90.84210526315789</v>
      </c>
      <c r="I8" s="12">
        <v>174.57894736842104</v>
      </c>
      <c r="J8" s="12">
        <v>219.36842105263159</v>
      </c>
      <c r="K8" s="12">
        <v>79.315789473684205</v>
      </c>
      <c r="L8" s="12">
        <v>110.84210526315789</v>
      </c>
      <c r="M8" s="12">
        <v>92.526315789473685</v>
      </c>
      <c r="N8" s="12">
        <v>32.05263157894737</v>
      </c>
      <c r="O8" s="12">
        <v>46.736842105263158</v>
      </c>
      <c r="P8" s="12">
        <v>38.315789473684212</v>
      </c>
      <c r="Q8" s="12">
        <v>18.526315789473685</v>
      </c>
      <c r="R8" s="12">
        <v>21.210526315789473</v>
      </c>
      <c r="S8" s="12">
        <v>59.263157894736842</v>
      </c>
      <c r="T8" s="12">
        <v>29.263157894736842</v>
      </c>
      <c r="U8" s="12">
        <v>21.263157894736842</v>
      </c>
      <c r="V8" s="12">
        <v>25.842105263157894</v>
      </c>
      <c r="W8" s="12">
        <v>10.526315789473685</v>
      </c>
      <c r="X8" s="12">
        <v>7.5789473684210522</v>
      </c>
      <c r="Y8" s="12">
        <v>17.263157894736842</v>
      </c>
      <c r="Z8" s="12">
        <v>30.105263157894736</v>
      </c>
      <c r="AA8" s="12">
        <v>462.36842105263156</v>
      </c>
      <c r="AB8" s="12">
        <v>531.36842105263156</v>
      </c>
      <c r="AC8" s="12">
        <v>387.10526315789474</v>
      </c>
      <c r="AD8" s="12">
        <v>393.26315789473682</v>
      </c>
      <c r="AE8" s="12">
        <v>164.15789473684211</v>
      </c>
      <c r="AF8" s="12">
        <v>126.73684210526316</v>
      </c>
      <c r="AG8" s="12">
        <v>27.421052631578949</v>
      </c>
      <c r="AH8" s="12">
        <v>45.736842105263158</v>
      </c>
      <c r="AI8" s="12">
        <v>58.10526315789474</v>
      </c>
      <c r="AJ8" s="12">
        <v>8.8947368421052637</v>
      </c>
      <c r="AK8" s="12">
        <v>9</v>
      </c>
      <c r="AL8" s="12">
        <v>24.894736842105264</v>
      </c>
      <c r="AM8" s="12">
        <v>6.8947368421052628</v>
      </c>
      <c r="AN8" s="12">
        <v>25.684210526315791</v>
      </c>
      <c r="AO8" s="12">
        <v>3.5789473684210527</v>
      </c>
      <c r="AP8" s="12">
        <v>7.2631578947368425</v>
      </c>
      <c r="AQ8" s="12">
        <v>44.736842105263158</v>
      </c>
      <c r="AR8" s="12">
        <v>20.210526315789473</v>
      </c>
      <c r="AS8" s="13">
        <v>4089.7894736842113</v>
      </c>
      <c r="AT8" s="14"/>
      <c r="AW8" s="15"/>
    </row>
    <row r="9" spans="1:56">
      <c r="A9" s="1" t="s">
        <v>8</v>
      </c>
      <c r="B9" s="12">
        <v>164.57894736842104</v>
      </c>
      <c r="C9" s="12">
        <v>271.89473684210526</v>
      </c>
      <c r="D9" s="12">
        <v>127.47368421052632</v>
      </c>
      <c r="E9" s="12">
        <v>97.684210526315795</v>
      </c>
      <c r="F9" s="12">
        <v>424.94736842105266</v>
      </c>
      <c r="G9" s="12">
        <v>93.368421052631575</v>
      </c>
      <c r="H9" s="12">
        <v>13.736842105263158</v>
      </c>
      <c r="I9" s="12">
        <v>169.36842105263159</v>
      </c>
      <c r="J9" s="12">
        <v>243.10526315789474</v>
      </c>
      <c r="K9" s="12">
        <v>97.78947368421052</v>
      </c>
      <c r="L9" s="12">
        <v>192.89473684210526</v>
      </c>
      <c r="M9" s="12">
        <v>191.36842105263159</v>
      </c>
      <c r="N9" s="12">
        <v>112.73684210526316</v>
      </c>
      <c r="O9" s="12">
        <v>120.05263157894737</v>
      </c>
      <c r="P9" s="12">
        <v>125.15789473684211</v>
      </c>
      <c r="Q9" s="12">
        <v>71.526315789473685</v>
      </c>
      <c r="R9" s="12">
        <v>78</v>
      </c>
      <c r="S9" s="12">
        <v>130.63157894736841</v>
      </c>
      <c r="T9" s="12">
        <v>131.52631578947367</v>
      </c>
      <c r="U9" s="12">
        <v>109.47368421052632</v>
      </c>
      <c r="V9" s="12">
        <v>118.78947368421052</v>
      </c>
      <c r="W9" s="12">
        <v>45.89473684210526</v>
      </c>
      <c r="X9" s="12">
        <v>40.421052631578945</v>
      </c>
      <c r="Y9" s="12">
        <v>68</v>
      </c>
      <c r="Z9" s="12">
        <v>70.736842105263165</v>
      </c>
      <c r="AA9" s="12">
        <v>873.52631578947364</v>
      </c>
      <c r="AB9" s="12">
        <v>967.57894736842104</v>
      </c>
      <c r="AC9" s="12">
        <v>801.36842105263156</v>
      </c>
      <c r="AD9" s="12">
        <v>760.63157894736844</v>
      </c>
      <c r="AE9" s="12">
        <v>295.10526315789474</v>
      </c>
      <c r="AF9" s="12">
        <v>217.42105263157896</v>
      </c>
      <c r="AG9" s="12">
        <v>81.15789473684211</v>
      </c>
      <c r="AH9" s="12">
        <v>104.05263157894737</v>
      </c>
      <c r="AI9" s="12">
        <v>129.89473684210526</v>
      </c>
      <c r="AJ9" s="12">
        <v>27.05263157894737</v>
      </c>
      <c r="AK9" s="12">
        <v>30.684210526315791</v>
      </c>
      <c r="AL9" s="12">
        <v>89.15789473684211</v>
      </c>
      <c r="AM9" s="12">
        <v>43.94736842105263</v>
      </c>
      <c r="AN9" s="12">
        <v>182</v>
      </c>
      <c r="AO9" s="12">
        <v>23.842105263157894</v>
      </c>
      <c r="AP9" s="12">
        <v>23.157894736842106</v>
      </c>
      <c r="AQ9" s="12">
        <v>90.526315789473685</v>
      </c>
      <c r="AR9" s="12">
        <v>39.789473684210527</v>
      </c>
      <c r="AS9" s="13">
        <v>8092.0526315789484</v>
      </c>
      <c r="AT9" s="14"/>
      <c r="AW9" s="15"/>
    </row>
    <row r="10" spans="1:56">
      <c r="A10" s="1">
        <v>19</v>
      </c>
      <c r="B10" s="12">
        <v>140.15789473684211</v>
      </c>
      <c r="C10" s="12">
        <v>433.5263157894737</v>
      </c>
      <c r="D10" s="12">
        <v>220.68421052631578</v>
      </c>
      <c r="E10" s="12">
        <v>187.52631578947367</v>
      </c>
      <c r="F10" s="12">
        <v>433.05263157894734</v>
      </c>
      <c r="G10" s="12">
        <v>174.84210526315789</v>
      </c>
      <c r="H10" s="12">
        <v>158.94736842105263</v>
      </c>
      <c r="I10" s="12">
        <v>13.105263157894736</v>
      </c>
      <c r="J10" s="12">
        <v>56.421052631578945</v>
      </c>
      <c r="K10" s="12">
        <v>44</v>
      </c>
      <c r="L10" s="12">
        <v>144.47368421052633</v>
      </c>
      <c r="M10" s="12">
        <v>175.42105263157896</v>
      </c>
      <c r="N10" s="12">
        <v>208.73684210526315</v>
      </c>
      <c r="O10" s="12">
        <v>195.47368421052633</v>
      </c>
      <c r="P10" s="12">
        <v>210.05263157894737</v>
      </c>
      <c r="Q10" s="12">
        <v>164</v>
      </c>
      <c r="R10" s="12">
        <v>164.42105263157896</v>
      </c>
      <c r="S10" s="12">
        <v>374.26315789473682</v>
      </c>
      <c r="T10" s="12">
        <v>275.10526315789474</v>
      </c>
      <c r="U10" s="12">
        <v>329.10526315789474</v>
      </c>
      <c r="V10" s="12">
        <v>244.10526315789474</v>
      </c>
      <c r="W10" s="12">
        <v>148.42105263157896</v>
      </c>
      <c r="X10" s="12">
        <v>105.89473684210526</v>
      </c>
      <c r="Y10" s="12">
        <v>157.05263157894737</v>
      </c>
      <c r="Z10" s="12">
        <v>56.94736842105263</v>
      </c>
      <c r="AA10" s="12">
        <v>773.89473684210532</v>
      </c>
      <c r="AB10" s="12">
        <v>771.9473684210526</v>
      </c>
      <c r="AC10" s="12">
        <v>676</v>
      </c>
      <c r="AD10" s="12">
        <v>675.52631578947364</v>
      </c>
      <c r="AE10" s="12">
        <v>248</v>
      </c>
      <c r="AF10" s="12">
        <v>227.68421052631578</v>
      </c>
      <c r="AG10" s="12">
        <v>128.10526315789474</v>
      </c>
      <c r="AH10" s="12">
        <v>122.26315789473684</v>
      </c>
      <c r="AI10" s="12">
        <v>161.52631578947367</v>
      </c>
      <c r="AJ10" s="12">
        <v>66.94736842105263</v>
      </c>
      <c r="AK10" s="12">
        <v>60.736842105263158</v>
      </c>
      <c r="AL10" s="12">
        <v>231.42105263157896</v>
      </c>
      <c r="AM10" s="12">
        <v>126.26315789473684</v>
      </c>
      <c r="AN10" s="12">
        <v>237.31578947368422</v>
      </c>
      <c r="AO10" s="12">
        <v>69.84210526315789</v>
      </c>
      <c r="AP10" s="12">
        <v>41.842105263157897</v>
      </c>
      <c r="AQ10" s="12">
        <v>52.473684210526315</v>
      </c>
      <c r="AR10" s="12">
        <v>94.10526315789474</v>
      </c>
      <c r="AS10" s="13">
        <v>9581.6315789473701</v>
      </c>
      <c r="AT10" s="14"/>
      <c r="AV10" s="17"/>
      <c r="AW10" s="15"/>
      <c r="BC10" s="11"/>
    </row>
    <row r="11" spans="1:56">
      <c r="A11" s="1">
        <v>12</v>
      </c>
      <c r="B11" s="12">
        <v>183.47368421052633</v>
      </c>
      <c r="C11" s="12">
        <v>590</v>
      </c>
      <c r="D11" s="12">
        <v>276.57894736842104</v>
      </c>
      <c r="E11" s="12">
        <v>253.10526315789474</v>
      </c>
      <c r="F11" s="12">
        <v>500.78947368421052</v>
      </c>
      <c r="G11" s="12">
        <v>225.84210526315789</v>
      </c>
      <c r="H11" s="12">
        <v>229.63157894736841</v>
      </c>
      <c r="I11" s="12">
        <v>51.789473684210527</v>
      </c>
      <c r="J11" s="12">
        <v>23.368421052631579</v>
      </c>
      <c r="K11" s="12">
        <v>50.315789473684212</v>
      </c>
      <c r="L11" s="12">
        <v>210.42105263157896</v>
      </c>
      <c r="M11" s="12">
        <v>321.26315789473682</v>
      </c>
      <c r="N11" s="12">
        <v>325.63157894736844</v>
      </c>
      <c r="O11" s="12">
        <v>345.31578947368422</v>
      </c>
      <c r="P11" s="12">
        <v>299.84210526315792</v>
      </c>
      <c r="Q11" s="12">
        <v>210</v>
      </c>
      <c r="R11" s="12">
        <v>226.15789473684211</v>
      </c>
      <c r="S11" s="12">
        <v>468.63157894736844</v>
      </c>
      <c r="T11" s="12">
        <v>307.36842105263156</v>
      </c>
      <c r="U11" s="12">
        <v>340.68421052631578</v>
      </c>
      <c r="V11" s="12">
        <v>320.89473684210526</v>
      </c>
      <c r="W11" s="12">
        <v>173.63157894736841</v>
      </c>
      <c r="X11" s="12">
        <v>145.31578947368422</v>
      </c>
      <c r="Y11" s="12">
        <v>185.57894736842104</v>
      </c>
      <c r="Z11" s="12">
        <v>90.05263157894737</v>
      </c>
      <c r="AA11" s="12">
        <v>892.89473684210532</v>
      </c>
      <c r="AB11" s="12">
        <v>882.57894736842104</v>
      </c>
      <c r="AC11" s="12">
        <v>851.89473684210532</v>
      </c>
      <c r="AD11" s="12">
        <v>736.21052631578948</v>
      </c>
      <c r="AE11" s="12">
        <v>259.42105263157896</v>
      </c>
      <c r="AF11" s="12">
        <v>271</v>
      </c>
      <c r="AG11" s="12">
        <v>155.21052631578948</v>
      </c>
      <c r="AH11" s="12">
        <v>147.15789473684211</v>
      </c>
      <c r="AI11" s="12">
        <v>184.78947368421052</v>
      </c>
      <c r="AJ11" s="12">
        <v>92.578947368421055</v>
      </c>
      <c r="AK11" s="12">
        <v>105.05263157894737</v>
      </c>
      <c r="AL11" s="12">
        <v>314.78947368421052</v>
      </c>
      <c r="AM11" s="12">
        <v>129.94736842105263</v>
      </c>
      <c r="AN11" s="12">
        <v>284.31578947368422</v>
      </c>
      <c r="AO11" s="12">
        <v>71.05263157894737</v>
      </c>
      <c r="AP11" s="12">
        <v>65.05263157894737</v>
      </c>
      <c r="AQ11" s="12">
        <v>95.78947368421052</v>
      </c>
      <c r="AR11" s="12">
        <v>120</v>
      </c>
      <c r="AS11" s="13">
        <v>12015.421052631576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54</v>
      </c>
      <c r="C12" s="12">
        <v>117.36842105263158</v>
      </c>
      <c r="D12" s="12">
        <v>95.473684210526315</v>
      </c>
      <c r="E12" s="12">
        <v>80.05263157894737</v>
      </c>
      <c r="F12" s="12">
        <v>278.15789473684208</v>
      </c>
      <c r="G12" s="12">
        <v>76.94736842105263</v>
      </c>
      <c r="H12" s="12">
        <v>96.578947368421055</v>
      </c>
      <c r="I12" s="12">
        <v>49.05263157894737</v>
      </c>
      <c r="J12" s="12">
        <v>49</v>
      </c>
      <c r="K12" s="12">
        <v>7.2631578947368425</v>
      </c>
      <c r="L12" s="12">
        <v>178.47368421052633</v>
      </c>
      <c r="M12" s="12">
        <v>258.21052631578948</v>
      </c>
      <c r="N12" s="12">
        <v>280.5263157894737</v>
      </c>
      <c r="O12" s="12">
        <v>243.42105263157896</v>
      </c>
      <c r="P12" s="12">
        <v>180.21052631578948</v>
      </c>
      <c r="Q12" s="12">
        <v>112.42105263157895</v>
      </c>
      <c r="R12" s="12">
        <v>128.36842105263159</v>
      </c>
      <c r="S12" s="12">
        <v>161.57894736842104</v>
      </c>
      <c r="T12" s="12">
        <v>36.631578947368418</v>
      </c>
      <c r="U12" s="12">
        <v>30</v>
      </c>
      <c r="V12" s="12">
        <v>34</v>
      </c>
      <c r="W12" s="12">
        <v>13.631578947368421</v>
      </c>
      <c r="X12" s="12">
        <v>14.578947368421053</v>
      </c>
      <c r="Y12" s="12">
        <v>39.473684210526315</v>
      </c>
      <c r="Z12" s="12">
        <v>47.736842105263158</v>
      </c>
      <c r="AA12" s="12">
        <v>559.73684210526312</v>
      </c>
      <c r="AB12" s="12">
        <v>601.26315789473688</v>
      </c>
      <c r="AC12" s="12">
        <v>577.89473684210532</v>
      </c>
      <c r="AD12" s="12">
        <v>431.05263157894734</v>
      </c>
      <c r="AE12" s="12">
        <v>164.57894736842104</v>
      </c>
      <c r="AF12" s="12">
        <v>124.05263157894737</v>
      </c>
      <c r="AG12" s="12">
        <v>51.473684210526315</v>
      </c>
      <c r="AH12" s="12">
        <v>72.05263157894737</v>
      </c>
      <c r="AI12" s="12">
        <v>124.94736842105263</v>
      </c>
      <c r="AJ12" s="12">
        <v>10.684210526315789</v>
      </c>
      <c r="AK12" s="12">
        <v>98.368421052631575</v>
      </c>
      <c r="AL12" s="12">
        <v>209.57894736842104</v>
      </c>
      <c r="AM12" s="12">
        <v>12.578947368421053</v>
      </c>
      <c r="AN12" s="12">
        <v>45.368421052631582</v>
      </c>
      <c r="AO12" s="12">
        <v>12.263157894736842</v>
      </c>
      <c r="AP12" s="12">
        <v>9.3157894736842106</v>
      </c>
      <c r="AQ12" s="12">
        <v>24</v>
      </c>
      <c r="AR12" s="12">
        <v>20.05263157894737</v>
      </c>
      <c r="AS12" s="13">
        <v>5812.4210526315783</v>
      </c>
      <c r="AT12" s="14"/>
      <c r="AV12" s="17" t="s">
        <v>43</v>
      </c>
      <c r="AW12" s="22">
        <f>SUM(AA28:AD31)</f>
        <v>5213.8421052631575</v>
      </c>
      <c r="AX12" s="22">
        <f>SUM(Z28:Z31,H28:K31)</f>
        <v>15337.473684210523</v>
      </c>
      <c r="AY12" s="22">
        <f>SUM(AE28:AJ31)</f>
        <v>31390.263157894733</v>
      </c>
      <c r="AZ12" s="22">
        <f>SUM(B28:G31)</f>
        <v>12198.263157894738</v>
      </c>
      <c r="BA12" s="22">
        <f>SUM(AM28:AN31,T28:Y31)</f>
        <v>19488.789473684221</v>
      </c>
      <c r="BB12" s="22">
        <f>SUM(AK28:AL31,L28:S31)</f>
        <v>22653.368421052623</v>
      </c>
      <c r="BC12" s="23">
        <f>SUM(AO28:AR31)</f>
        <v>9471.6842105263167</v>
      </c>
      <c r="BD12" s="22">
        <f t="shared" ref="BD12:BD19" si="0">SUM(AW12:BC12)</f>
        <v>115753.68421052632</v>
      </c>
    </row>
    <row r="13" spans="1:56">
      <c r="A13" s="1" t="s">
        <v>10</v>
      </c>
      <c r="B13" s="12">
        <v>109.26315789473684</v>
      </c>
      <c r="C13" s="12">
        <v>131.42105263157896</v>
      </c>
      <c r="D13" s="12">
        <v>68</v>
      </c>
      <c r="E13" s="12">
        <v>77.368421052631575</v>
      </c>
      <c r="F13" s="12">
        <v>306.42105263157896</v>
      </c>
      <c r="G13" s="12">
        <v>113.78947368421052</v>
      </c>
      <c r="H13" s="12">
        <v>211.10526315789474</v>
      </c>
      <c r="I13" s="12">
        <v>163.89473684210526</v>
      </c>
      <c r="J13" s="12">
        <v>237.42105263157896</v>
      </c>
      <c r="K13" s="12">
        <v>169.94736842105263</v>
      </c>
      <c r="L13" s="12">
        <v>14.315789473684211</v>
      </c>
      <c r="M13" s="12">
        <v>233.94736842105263</v>
      </c>
      <c r="N13" s="12">
        <v>229.84210526315789</v>
      </c>
      <c r="O13" s="12">
        <v>289.42105263157896</v>
      </c>
      <c r="P13" s="12">
        <v>254.42105263157896</v>
      </c>
      <c r="Q13" s="12">
        <v>111.36842105263158</v>
      </c>
      <c r="R13" s="12">
        <v>83.526315789473685</v>
      </c>
      <c r="S13" s="12">
        <v>148.68421052631578</v>
      </c>
      <c r="T13" s="12">
        <v>54.315789473684212</v>
      </c>
      <c r="U13" s="12">
        <v>30.05263157894737</v>
      </c>
      <c r="V13" s="12">
        <v>45.842105263157897</v>
      </c>
      <c r="W13" s="12">
        <v>24.157894736842106</v>
      </c>
      <c r="X13" s="12">
        <v>31.263157894736842</v>
      </c>
      <c r="Y13" s="12">
        <v>58.736842105263158</v>
      </c>
      <c r="Z13" s="12">
        <v>117.42105263157895</v>
      </c>
      <c r="AA13" s="12">
        <v>711.73684210526312</v>
      </c>
      <c r="AB13" s="12">
        <v>723.89473684210532</v>
      </c>
      <c r="AC13" s="12">
        <v>763.42105263157896</v>
      </c>
      <c r="AD13" s="12">
        <v>633.78947368421052</v>
      </c>
      <c r="AE13" s="12">
        <v>220.05263157894737</v>
      </c>
      <c r="AF13" s="12">
        <v>177.42105263157896</v>
      </c>
      <c r="AG13" s="12">
        <v>60.05263157894737</v>
      </c>
      <c r="AH13" s="12">
        <v>103.73684210526316</v>
      </c>
      <c r="AI13" s="12">
        <v>139.63157894736841</v>
      </c>
      <c r="AJ13" s="12">
        <v>16.631578947368421</v>
      </c>
      <c r="AK13" s="12">
        <v>52.368421052631582</v>
      </c>
      <c r="AL13" s="12">
        <v>149.15789473684211</v>
      </c>
      <c r="AM13" s="12">
        <v>11.947368421052632</v>
      </c>
      <c r="AN13" s="12">
        <v>64.84210526315789</v>
      </c>
      <c r="AO13" s="12">
        <v>15.421052631578947</v>
      </c>
      <c r="AP13" s="12">
        <v>14.473684210526315</v>
      </c>
      <c r="AQ13" s="12">
        <v>47.263157894736842</v>
      </c>
      <c r="AR13" s="12">
        <v>19.05263157894737</v>
      </c>
      <c r="AS13" s="13">
        <v>7240.8421052631593</v>
      </c>
      <c r="AT13" s="14"/>
      <c r="AV13" s="17" t="s">
        <v>44</v>
      </c>
      <c r="AW13" s="22">
        <f>SUM(AA27:AD27,AA9:AD12)</f>
        <v>15399.78947368421</v>
      </c>
      <c r="AX13" s="22">
        <f>SUM(Z27,Z9:Z12,H9:K12,H27:K27)</f>
        <v>1895.578947368421</v>
      </c>
      <c r="AY13" s="22">
        <f>SUM(AE9:AJ12,AE27:AJ27)</f>
        <v>3924.3157894736851</v>
      </c>
      <c r="AZ13" s="22">
        <f>SUM(B9:G12,B27:G27)</f>
        <v>5712.4736842105267</v>
      </c>
      <c r="BA13" s="22">
        <f>SUM(T9:Y12,AM9:AN12,T27:Y27,AM27:AN27)</f>
        <v>4611.789473684209</v>
      </c>
      <c r="BB13" s="22">
        <f>SUM(L9:S12,AK9:AL12,L27:S27,AK27:AL27)</f>
        <v>8187.8421052631566</v>
      </c>
      <c r="BC13" s="23">
        <f>SUM(AO9:AR12,AO27:AR27)</f>
        <v>936.10526315789468</v>
      </c>
      <c r="BD13" s="22">
        <f t="shared" si="0"/>
        <v>40667.8947368421</v>
      </c>
    </row>
    <row r="14" spans="1:56">
      <c r="A14" s="1" t="s">
        <v>11</v>
      </c>
      <c r="B14" s="12">
        <v>87.89473684210526</v>
      </c>
      <c r="C14" s="12">
        <v>154.57894736842104</v>
      </c>
      <c r="D14" s="12">
        <v>66.315789473684205</v>
      </c>
      <c r="E14" s="12">
        <v>76.631578947368425</v>
      </c>
      <c r="F14" s="12">
        <v>375.05263157894734</v>
      </c>
      <c r="G14" s="12">
        <v>103.68421052631579</v>
      </c>
      <c r="H14" s="12">
        <v>208.89473684210526</v>
      </c>
      <c r="I14" s="12">
        <v>211.94736842105263</v>
      </c>
      <c r="J14" s="12">
        <v>350.78947368421052</v>
      </c>
      <c r="K14" s="12">
        <v>241.57894736842104</v>
      </c>
      <c r="L14" s="12">
        <v>241</v>
      </c>
      <c r="M14" s="12">
        <v>9.3684210526315788</v>
      </c>
      <c r="N14" s="12">
        <v>110.10526315789474</v>
      </c>
      <c r="O14" s="12">
        <v>202.47368421052633</v>
      </c>
      <c r="P14" s="12">
        <v>231.21052631578948</v>
      </c>
      <c r="Q14" s="12">
        <v>106.84210526315789</v>
      </c>
      <c r="R14" s="12">
        <v>109.31578947368421</v>
      </c>
      <c r="S14" s="12">
        <v>204.26315789473685</v>
      </c>
      <c r="T14" s="12">
        <v>66.21052631578948</v>
      </c>
      <c r="U14" s="12">
        <v>71.578947368421055</v>
      </c>
      <c r="V14" s="12">
        <v>69.368421052631575</v>
      </c>
      <c r="W14" s="12">
        <v>32.684210526315788</v>
      </c>
      <c r="X14" s="12">
        <v>26.210526315789473</v>
      </c>
      <c r="Y14" s="12">
        <v>66.15789473684211</v>
      </c>
      <c r="Z14" s="12">
        <v>94.473684210526315</v>
      </c>
      <c r="AA14" s="12">
        <v>510.10526315789474</v>
      </c>
      <c r="AB14" s="12">
        <v>439</v>
      </c>
      <c r="AC14" s="12">
        <v>520.10526315789468</v>
      </c>
      <c r="AD14" s="12">
        <v>380.21052631578948</v>
      </c>
      <c r="AE14" s="12">
        <v>123.31578947368421</v>
      </c>
      <c r="AF14" s="12">
        <v>106.73684210526316</v>
      </c>
      <c r="AG14" s="12">
        <v>59.578947368421055</v>
      </c>
      <c r="AH14" s="12">
        <v>82</v>
      </c>
      <c r="AI14" s="12">
        <v>132.42105263157896</v>
      </c>
      <c r="AJ14" s="12">
        <v>21.736842105263158</v>
      </c>
      <c r="AK14" s="12">
        <v>56.157894736842103</v>
      </c>
      <c r="AL14" s="12">
        <v>215</v>
      </c>
      <c r="AM14" s="12">
        <v>22.315789473684209</v>
      </c>
      <c r="AN14" s="12">
        <v>97.368421052631575</v>
      </c>
      <c r="AO14" s="12">
        <v>21.894736842105264</v>
      </c>
      <c r="AP14" s="12">
        <v>26.263157894736842</v>
      </c>
      <c r="AQ14" s="12">
        <v>36.263157894736842</v>
      </c>
      <c r="AR14" s="12">
        <v>36.736842105263158</v>
      </c>
      <c r="AS14" s="13">
        <v>6405.8421052631584</v>
      </c>
      <c r="AT14" s="14"/>
      <c r="AV14" s="17" t="s">
        <v>45</v>
      </c>
      <c r="AW14" s="22">
        <f>SUM(AA32:AD37)</f>
        <v>30398.263157894737</v>
      </c>
      <c r="AX14" s="22">
        <f>SUM(H32:K37,Z32:Z37)</f>
        <v>3751.0526315789466</v>
      </c>
      <c r="AY14" s="22">
        <f>SUM(AE32:AJ37)</f>
        <v>8792.9999999999982</v>
      </c>
      <c r="AZ14" s="22">
        <f>SUM(B32:G37)</f>
        <v>3029.0000000000005</v>
      </c>
      <c r="BA14" s="22">
        <f>SUM(T32:Y37,AM32:AN37)</f>
        <v>2221.894736842105</v>
      </c>
      <c r="BB14" s="22">
        <f>SUM(L32:S37,AK32:AL37)</f>
        <v>3304.842105263157</v>
      </c>
      <c r="BC14" s="23">
        <f>SUM(AO32:AR37)</f>
        <v>2704.3684210526317</v>
      </c>
      <c r="BD14" s="22">
        <f t="shared" si="0"/>
        <v>54202.42105263158</v>
      </c>
    </row>
    <row r="15" spans="1:56">
      <c r="A15" s="1" t="s">
        <v>12</v>
      </c>
      <c r="B15" s="12">
        <v>42.421052631578945</v>
      </c>
      <c r="C15" s="12">
        <v>60.842105263157897</v>
      </c>
      <c r="D15" s="12">
        <v>29.210526315789473</v>
      </c>
      <c r="E15" s="12">
        <v>31.105263157894736</v>
      </c>
      <c r="F15" s="12">
        <v>156.42105263157896</v>
      </c>
      <c r="G15" s="12">
        <v>39.421052631578945</v>
      </c>
      <c r="H15" s="12">
        <v>128.89473684210526</v>
      </c>
      <c r="I15" s="12">
        <v>224.94736842105263</v>
      </c>
      <c r="J15" s="12">
        <v>336.57894736842104</v>
      </c>
      <c r="K15" s="12">
        <v>286.10526315789474</v>
      </c>
      <c r="L15" s="12">
        <v>232.84210526315789</v>
      </c>
      <c r="M15" s="12">
        <v>118.21052631578948</v>
      </c>
      <c r="N15" s="12">
        <v>7.8421052631578947</v>
      </c>
      <c r="O15" s="12">
        <v>124.05263157894737</v>
      </c>
      <c r="P15" s="12">
        <v>176.47368421052633</v>
      </c>
      <c r="Q15" s="12">
        <v>76.78947368421052</v>
      </c>
      <c r="R15" s="12">
        <v>85.578947368421055</v>
      </c>
      <c r="S15" s="12">
        <v>170.89473684210526</v>
      </c>
      <c r="T15" s="12">
        <v>31.263157894736842</v>
      </c>
      <c r="U15" s="12">
        <v>20.526315789473685</v>
      </c>
      <c r="V15" s="12">
        <v>26.05263157894737</v>
      </c>
      <c r="W15" s="12">
        <v>6.2631578947368425</v>
      </c>
      <c r="X15" s="12">
        <v>7.8947368421052628</v>
      </c>
      <c r="Y15" s="12">
        <v>16.421052631578949</v>
      </c>
      <c r="Z15" s="12">
        <v>35</v>
      </c>
      <c r="AA15" s="12">
        <v>627.15789473684208</v>
      </c>
      <c r="AB15" s="12">
        <v>592.68421052631584</v>
      </c>
      <c r="AC15" s="12">
        <v>480.5263157894737</v>
      </c>
      <c r="AD15" s="12">
        <v>400.68421052631578</v>
      </c>
      <c r="AE15" s="12">
        <v>103.31578947368421</v>
      </c>
      <c r="AF15" s="12">
        <v>72.684210526315795</v>
      </c>
      <c r="AG15" s="12">
        <v>33.789473684210527</v>
      </c>
      <c r="AH15" s="12">
        <v>61.578947368421055</v>
      </c>
      <c r="AI15" s="12">
        <v>87.78947368421052</v>
      </c>
      <c r="AJ15" s="12">
        <v>7.7368421052631575</v>
      </c>
      <c r="AK15" s="12">
        <v>45</v>
      </c>
      <c r="AL15" s="12">
        <v>111.89473684210526</v>
      </c>
      <c r="AM15" s="12">
        <v>6.0526315789473681</v>
      </c>
      <c r="AN15" s="12">
        <v>34.684210526315788</v>
      </c>
      <c r="AO15" s="12">
        <v>10.263157894736842</v>
      </c>
      <c r="AP15" s="12">
        <v>14.210526315789474</v>
      </c>
      <c r="AQ15" s="12">
        <v>30.368421052631579</v>
      </c>
      <c r="AR15" s="12">
        <v>16.263157894736842</v>
      </c>
      <c r="AS15" s="13">
        <v>5208.7368421052633</v>
      </c>
      <c r="AT15" s="14"/>
      <c r="AV15" s="17" t="s">
        <v>46</v>
      </c>
      <c r="AW15" s="22">
        <f>SUM(AA3:AD8)</f>
        <v>13224.947368421053</v>
      </c>
      <c r="AX15" s="22">
        <f>SUM(H3:K8,Z3:Z8)</f>
        <v>5913.5789473684208</v>
      </c>
      <c r="AY15" s="22">
        <f>SUM(AE3:AJ8)</f>
        <v>3338.3684210526308</v>
      </c>
      <c r="AZ15" s="22">
        <f>SUM(B3:G8)</f>
        <v>6977.9473684210525</v>
      </c>
      <c r="BA15" s="22">
        <f>SUM(T3:Y8,AM3:AN8)</f>
        <v>1547.4210526315792</v>
      </c>
      <c r="BB15" s="22">
        <f>SUM(L3:S8,AK3:AL8)</f>
        <v>3993.3684210526321</v>
      </c>
      <c r="BC15" s="23">
        <f>SUM(AO3:AR8)</f>
        <v>942.36842105263156</v>
      </c>
      <c r="BD15" s="22">
        <f t="shared" si="0"/>
        <v>35938</v>
      </c>
    </row>
    <row r="16" spans="1:56">
      <c r="A16" s="1" t="s">
        <v>13</v>
      </c>
      <c r="B16" s="12">
        <v>38.526315789473685</v>
      </c>
      <c r="C16" s="12">
        <v>51.89473684210526</v>
      </c>
      <c r="D16" s="12">
        <v>16.842105263157894</v>
      </c>
      <c r="E16" s="12">
        <v>19.05263157894737</v>
      </c>
      <c r="F16" s="12">
        <v>146.94736842105263</v>
      </c>
      <c r="G16" s="12">
        <v>42.473684210526315</v>
      </c>
      <c r="H16" s="12">
        <v>127.10526315789474</v>
      </c>
      <c r="I16" s="12">
        <v>204</v>
      </c>
      <c r="J16" s="12">
        <v>346.10526315789474</v>
      </c>
      <c r="K16" s="12">
        <v>231.89473684210526</v>
      </c>
      <c r="L16" s="12">
        <v>277.4736842105263</v>
      </c>
      <c r="M16" s="12">
        <v>197.52631578947367</v>
      </c>
      <c r="N16" s="12">
        <v>121.31578947368421</v>
      </c>
      <c r="O16" s="12">
        <v>9.2631578947368425</v>
      </c>
      <c r="P16" s="12">
        <v>168.73684210526315</v>
      </c>
      <c r="Q16" s="12">
        <v>115.05263157894737</v>
      </c>
      <c r="R16" s="12">
        <v>134.63157894736841</v>
      </c>
      <c r="S16" s="12">
        <v>245.42105263157896</v>
      </c>
      <c r="T16" s="12">
        <v>27.684210526315791</v>
      </c>
      <c r="U16" s="12">
        <v>17.631578947368421</v>
      </c>
      <c r="V16" s="12">
        <v>19.789473684210527</v>
      </c>
      <c r="W16" s="12">
        <v>5</v>
      </c>
      <c r="X16" s="12">
        <v>4.4736842105263159</v>
      </c>
      <c r="Y16" s="12">
        <v>13.684210526315789</v>
      </c>
      <c r="Z16" s="12">
        <v>45.94736842105263</v>
      </c>
      <c r="AA16" s="12">
        <v>535.68421052631584</v>
      </c>
      <c r="AB16" s="12">
        <v>571.15789473684208</v>
      </c>
      <c r="AC16" s="12">
        <v>472.05263157894734</v>
      </c>
      <c r="AD16" s="12">
        <v>369.31578947368422</v>
      </c>
      <c r="AE16" s="12">
        <v>79.84210526315789</v>
      </c>
      <c r="AF16" s="12">
        <v>62.789473684210527</v>
      </c>
      <c r="AG16" s="12">
        <v>24.157894736842106</v>
      </c>
      <c r="AH16" s="12">
        <v>50.315789473684212</v>
      </c>
      <c r="AI16" s="12">
        <v>93.473684210526315</v>
      </c>
      <c r="AJ16" s="12">
        <v>13.157894736842104</v>
      </c>
      <c r="AK16" s="12">
        <v>68.263157894736835</v>
      </c>
      <c r="AL16" s="12">
        <v>251.57894736842104</v>
      </c>
      <c r="AM16" s="12">
        <v>5.4210526315789478</v>
      </c>
      <c r="AN16" s="12">
        <v>24.210526315789473</v>
      </c>
      <c r="AO16" s="12">
        <v>7.7368421052631575</v>
      </c>
      <c r="AP16" s="12">
        <v>10.684210526315789</v>
      </c>
      <c r="AQ16" s="12">
        <v>17.473684210526315</v>
      </c>
      <c r="AR16" s="12">
        <v>10</v>
      </c>
      <c r="AS16" s="13">
        <v>5295.7894736842109</v>
      </c>
      <c r="AT16" s="14"/>
      <c r="AV16" s="17" t="s">
        <v>47</v>
      </c>
      <c r="AW16" s="22">
        <f>SUM(AA21:AD26,AA40:AD41)</f>
        <v>20047.473684210527</v>
      </c>
      <c r="AX16" s="22">
        <f>SUM(H21:K26,H40:K41,Z21:Z26,Z40:Z41)</f>
        <v>4627.4736842105267</v>
      </c>
      <c r="AY16" s="22">
        <f>SUM(AE21:AJ26,AE40:AJ41)</f>
        <v>2380.4736842105267</v>
      </c>
      <c r="AZ16" s="22">
        <f>SUM(B21:G26,B40:G41)</f>
        <v>1579</v>
      </c>
      <c r="BA16" s="22">
        <f>SUM(T21:Y26,T40:Y41,AM21:AN26,AM40:AN41)</f>
        <v>5156.8947368421059</v>
      </c>
      <c r="BB16" s="22">
        <f>SUM(L21:S26,L40:S41,AK21:AL26,AK40:AL41)</f>
        <v>1629.3157894736842</v>
      </c>
      <c r="BC16" s="23">
        <f>SUM(AO21:AR26,AO40:AR41)</f>
        <v>1090.9473684210525</v>
      </c>
      <c r="BD16" s="22">
        <f t="shared" si="0"/>
        <v>36511.578947368427</v>
      </c>
    </row>
    <row r="17" spans="1:56">
      <c r="A17" s="1" t="s">
        <v>14</v>
      </c>
      <c r="B17" s="12">
        <v>46.94736842105263</v>
      </c>
      <c r="C17" s="12">
        <v>95</v>
      </c>
      <c r="D17" s="12">
        <v>31.157894736842106</v>
      </c>
      <c r="E17" s="12">
        <v>23.421052631578949</v>
      </c>
      <c r="F17" s="12">
        <v>143</v>
      </c>
      <c r="G17" s="12">
        <v>45.210526315789473</v>
      </c>
      <c r="H17" s="12">
        <v>125.73684210526316</v>
      </c>
      <c r="I17" s="12">
        <v>225.78947368421052</v>
      </c>
      <c r="J17" s="12">
        <v>287.94736842105266</v>
      </c>
      <c r="K17" s="12">
        <v>169.52631578947367</v>
      </c>
      <c r="L17" s="12">
        <v>269.5263157894737</v>
      </c>
      <c r="M17" s="12">
        <v>228.63157894736841</v>
      </c>
      <c r="N17" s="12">
        <v>177.52631578947367</v>
      </c>
      <c r="O17" s="12">
        <v>199.05263157894737</v>
      </c>
      <c r="P17" s="12">
        <v>9.3157894736842106</v>
      </c>
      <c r="Q17" s="12">
        <v>121.63157894736842</v>
      </c>
      <c r="R17" s="12">
        <v>199.63157894736841</v>
      </c>
      <c r="S17" s="12">
        <v>356.05263157894734</v>
      </c>
      <c r="T17" s="12">
        <v>32.526315789473685</v>
      </c>
      <c r="U17" s="12">
        <v>22.789473684210527</v>
      </c>
      <c r="V17" s="12">
        <v>25.315789473684209</v>
      </c>
      <c r="W17" s="12">
        <v>7.6842105263157894</v>
      </c>
      <c r="X17" s="12">
        <v>6.7368421052631575</v>
      </c>
      <c r="Y17" s="12">
        <v>16.05263157894737</v>
      </c>
      <c r="Z17" s="12">
        <v>37.789473684210527</v>
      </c>
      <c r="AA17" s="12">
        <v>356.36842105263156</v>
      </c>
      <c r="AB17" s="12">
        <v>352.26315789473682</v>
      </c>
      <c r="AC17" s="12">
        <v>306.36842105263156</v>
      </c>
      <c r="AD17" s="12">
        <v>245.84210526315789</v>
      </c>
      <c r="AE17" s="12">
        <v>66.84210526315789</v>
      </c>
      <c r="AF17" s="12">
        <v>44.473684210526315</v>
      </c>
      <c r="AG17" s="12">
        <v>25.315789473684209</v>
      </c>
      <c r="AH17" s="12">
        <v>36.736842105263158</v>
      </c>
      <c r="AI17" s="12">
        <v>56.842105263157897</v>
      </c>
      <c r="AJ17" s="12">
        <v>6.6315789473684212</v>
      </c>
      <c r="AK17" s="12">
        <v>25</v>
      </c>
      <c r="AL17" s="12">
        <v>98.684210526315795</v>
      </c>
      <c r="AM17" s="12">
        <v>10</v>
      </c>
      <c r="AN17" s="12">
        <v>46.684210526315788</v>
      </c>
      <c r="AO17" s="12">
        <v>10.578947368421053</v>
      </c>
      <c r="AP17" s="12">
        <v>12.052631578947368</v>
      </c>
      <c r="AQ17" s="12">
        <v>17.631578947368421</v>
      </c>
      <c r="AR17" s="12">
        <v>8.0526315789473681</v>
      </c>
      <c r="AS17" s="13">
        <v>4630.3684210526317</v>
      </c>
      <c r="AT17" s="14"/>
      <c r="AV17" s="1" t="s">
        <v>48</v>
      </c>
      <c r="AW17" s="23">
        <f>SUM(AA13:AD20,AA38:AD39)</f>
        <v>22630.105263157897</v>
      </c>
      <c r="AX17" s="23">
        <f>SUM(H13:K20,H38:K39,Z13:Z20,Z38:Z39)</f>
        <v>8269.3684210526317</v>
      </c>
      <c r="AY17" s="23">
        <f>SUM(AE13:AJ20,AE38:AJ39)</f>
        <v>3479.1578947368425</v>
      </c>
      <c r="AZ17" s="23">
        <f>SUM(B13:G20,B38:G39)</f>
        <v>4182.3157894736823</v>
      </c>
      <c r="BA17" s="23">
        <f>SUM(T13:Y20,T38:Y39,AM13:AN20,AM38:AN39)</f>
        <v>1646.8421052631577</v>
      </c>
      <c r="BB17" s="23">
        <f>SUM(L13:S20,L38:S39,AK13:AL20,AK38:AL39)</f>
        <v>12640.947368421053</v>
      </c>
      <c r="BC17" s="23">
        <f>SUM(AO13:AR20,AO38:AR39)</f>
        <v>751.73684210526312</v>
      </c>
      <c r="BD17" s="22">
        <f t="shared" si="0"/>
        <v>53600.473684210519</v>
      </c>
    </row>
    <row r="18" spans="1:56">
      <c r="A18" s="1" t="s">
        <v>15</v>
      </c>
      <c r="B18" s="12">
        <v>20.684210526315791</v>
      </c>
      <c r="C18" s="12">
        <v>33</v>
      </c>
      <c r="D18" s="12">
        <v>7.1578947368421053</v>
      </c>
      <c r="E18" s="12">
        <v>7.8947368421052628</v>
      </c>
      <c r="F18" s="12">
        <v>90.78947368421052</v>
      </c>
      <c r="G18" s="12">
        <v>19.263157894736842</v>
      </c>
      <c r="H18" s="12">
        <v>67.94736842105263</v>
      </c>
      <c r="I18" s="12">
        <v>158.52631578947367</v>
      </c>
      <c r="J18" s="12">
        <v>196.52631578947367</v>
      </c>
      <c r="K18" s="12">
        <v>98.473684210526315</v>
      </c>
      <c r="L18" s="12">
        <v>116.21052631578948</v>
      </c>
      <c r="M18" s="12">
        <v>101.89473684210526</v>
      </c>
      <c r="N18" s="12">
        <v>77.631578947368425</v>
      </c>
      <c r="O18" s="12">
        <v>108.31578947368421</v>
      </c>
      <c r="P18" s="12">
        <v>111.94736842105263</v>
      </c>
      <c r="Q18" s="12">
        <v>5.5789473684210522</v>
      </c>
      <c r="R18" s="12">
        <v>67.578947368421055</v>
      </c>
      <c r="S18" s="12">
        <v>159</v>
      </c>
      <c r="T18" s="12">
        <v>15</v>
      </c>
      <c r="U18" s="12">
        <v>10</v>
      </c>
      <c r="V18" s="12">
        <v>10.947368421052632</v>
      </c>
      <c r="W18" s="12">
        <v>4.6842105263157894</v>
      </c>
      <c r="X18" s="12">
        <v>2.1052631578947367</v>
      </c>
      <c r="Y18" s="12">
        <v>10.789473684210526</v>
      </c>
      <c r="Z18" s="12">
        <v>20.631578947368421</v>
      </c>
      <c r="AA18" s="12">
        <v>352</v>
      </c>
      <c r="AB18" s="12">
        <v>339.63157894736844</v>
      </c>
      <c r="AC18" s="12">
        <v>245.94736842105263</v>
      </c>
      <c r="AD18" s="12">
        <v>194.36842105263159</v>
      </c>
      <c r="AE18" s="12">
        <v>47.368421052631582</v>
      </c>
      <c r="AF18" s="12">
        <v>38</v>
      </c>
      <c r="AG18" s="12">
        <v>9.1578947368421044</v>
      </c>
      <c r="AH18" s="12">
        <v>22.368421052631579</v>
      </c>
      <c r="AI18" s="12">
        <v>55.10526315789474</v>
      </c>
      <c r="AJ18" s="12">
        <v>5.3684210526315788</v>
      </c>
      <c r="AK18" s="12">
        <v>19.210526315789473</v>
      </c>
      <c r="AL18" s="12">
        <v>51.10526315789474</v>
      </c>
      <c r="AM18" s="12">
        <v>4.5263157894736841</v>
      </c>
      <c r="AN18" s="12">
        <v>14.947368421052632</v>
      </c>
      <c r="AO18" s="12">
        <v>5.1052631578947372</v>
      </c>
      <c r="AP18" s="12">
        <v>4.1052631578947372</v>
      </c>
      <c r="AQ18" s="12">
        <v>7.4736842105263159</v>
      </c>
      <c r="AR18" s="12">
        <v>5.7368421052631575</v>
      </c>
      <c r="AS18" s="13">
        <v>2944.105263157895</v>
      </c>
      <c r="AT18" s="14"/>
      <c r="AV18" s="9" t="s">
        <v>58</v>
      </c>
      <c r="AW18" s="22">
        <f>SUM(AA42:AD45)</f>
        <v>9021.21052631579</v>
      </c>
      <c r="AX18" s="22">
        <f>SUM(Z42:Z45,H42:K45)</f>
        <v>960.78947368421063</v>
      </c>
      <c r="AY18" s="22">
        <f>SUM(AE42:AJ45)</f>
        <v>2928.2105263157891</v>
      </c>
      <c r="AZ18" s="22">
        <f>SUM(B42:G45)</f>
        <v>1023.263157894737</v>
      </c>
      <c r="BA18" s="22">
        <f>SUM(T42:Y45, AM42:AN45)</f>
        <v>1071.6315789473686</v>
      </c>
      <c r="BB18" s="22">
        <f>SUM(AK42:AL45,L42:S45)</f>
        <v>685.3157894736845</v>
      </c>
      <c r="BC18" s="22">
        <f>SUM(AO42:AR45)</f>
        <v>1137.8947368421052</v>
      </c>
      <c r="BD18" s="22">
        <f t="shared" si="0"/>
        <v>16828.315789473687</v>
      </c>
    </row>
    <row r="19" spans="1:56">
      <c r="A19" s="1" t="s">
        <v>16</v>
      </c>
      <c r="B19" s="12">
        <v>18.684210526315791</v>
      </c>
      <c r="C19" s="12">
        <v>33.157894736842103</v>
      </c>
      <c r="D19" s="12">
        <v>11.684210526315789</v>
      </c>
      <c r="E19" s="12">
        <v>11.631578947368421</v>
      </c>
      <c r="F19" s="12">
        <v>162.15789473684211</v>
      </c>
      <c r="G19" s="12">
        <v>23.842105263157894</v>
      </c>
      <c r="H19" s="12">
        <v>70.631578947368425</v>
      </c>
      <c r="I19" s="12">
        <v>166.57894736842104</v>
      </c>
      <c r="J19" s="12">
        <v>221.57894736842104</v>
      </c>
      <c r="K19" s="12">
        <v>121.89473684210526</v>
      </c>
      <c r="L19" s="12">
        <v>92.89473684210526</v>
      </c>
      <c r="M19" s="12">
        <v>109.73684210526316</v>
      </c>
      <c r="N19" s="12">
        <v>97.421052631578945</v>
      </c>
      <c r="O19" s="12">
        <v>140.73684210526315</v>
      </c>
      <c r="P19" s="12">
        <v>192.10526315789474</v>
      </c>
      <c r="Q19" s="12">
        <v>78.631578947368425</v>
      </c>
      <c r="R19" s="12">
        <v>13.842105263157896</v>
      </c>
      <c r="S19" s="12">
        <v>164.36842105263159</v>
      </c>
      <c r="T19" s="12">
        <v>17.578947368421051</v>
      </c>
      <c r="U19" s="12">
        <v>16.578947368421051</v>
      </c>
      <c r="V19" s="12">
        <v>18.526315789473685</v>
      </c>
      <c r="W19" s="12">
        <v>5.5263157894736841</v>
      </c>
      <c r="X19" s="12">
        <v>4.8421052631578947</v>
      </c>
      <c r="Y19" s="12">
        <v>10.631578947368421</v>
      </c>
      <c r="Z19" s="12">
        <v>18.157894736842106</v>
      </c>
      <c r="AA19" s="12">
        <v>635.21052631578948</v>
      </c>
      <c r="AB19" s="12">
        <v>560.42105263157896</v>
      </c>
      <c r="AC19" s="12">
        <v>342</v>
      </c>
      <c r="AD19" s="12">
        <v>237.10526315789474</v>
      </c>
      <c r="AE19" s="12">
        <v>46.631578947368418</v>
      </c>
      <c r="AF19" s="12">
        <v>27.263157894736842</v>
      </c>
      <c r="AG19" s="12">
        <v>13.578947368421053</v>
      </c>
      <c r="AH19" s="12">
        <v>29.842105263157894</v>
      </c>
      <c r="AI19" s="12">
        <v>65.15789473684211</v>
      </c>
      <c r="AJ19" s="12">
        <v>10</v>
      </c>
      <c r="AK19" s="12">
        <v>18.684210526315791</v>
      </c>
      <c r="AL19" s="12">
        <v>63.736842105263158</v>
      </c>
      <c r="AM19" s="12">
        <v>1.631578947368421</v>
      </c>
      <c r="AN19" s="12">
        <v>11.789473684210526</v>
      </c>
      <c r="AO19" s="12">
        <v>8.5789473684210531</v>
      </c>
      <c r="AP19" s="12">
        <v>5.2105263157894735</v>
      </c>
      <c r="AQ19" s="12">
        <v>22.631578947368421</v>
      </c>
      <c r="AR19" s="12">
        <v>6.4736842105263159</v>
      </c>
      <c r="AS19" s="13">
        <v>3929.3684210526317</v>
      </c>
      <c r="AT19" s="14"/>
      <c r="AV19" s="9" t="s">
        <v>49</v>
      </c>
      <c r="AW19" s="22">
        <f>SUM(AW12:AW18)</f>
        <v>115935.63157894736</v>
      </c>
      <c r="AX19" s="22">
        <f t="shared" ref="AX19:BC19" si="1">SUM(AX12:AX18)</f>
        <v>40755.31578947368</v>
      </c>
      <c r="AY19" s="22">
        <f t="shared" si="1"/>
        <v>56233.789473684206</v>
      </c>
      <c r="AZ19" s="22">
        <f t="shared" si="1"/>
        <v>34702.26315789474</v>
      </c>
      <c r="BA19" s="22">
        <f t="shared" si="1"/>
        <v>35745.263157894748</v>
      </c>
      <c r="BB19" s="22">
        <f t="shared" si="1"/>
        <v>53095</v>
      </c>
      <c r="BC19" s="22">
        <f t="shared" si="1"/>
        <v>17035.105263157897</v>
      </c>
      <c r="BD19" s="22">
        <f t="shared" si="0"/>
        <v>353502.36842105264</v>
      </c>
    </row>
    <row r="20" spans="1:56">
      <c r="A20" s="1" t="s">
        <v>17</v>
      </c>
      <c r="B20" s="12">
        <v>41.789473684210527</v>
      </c>
      <c r="C20" s="12">
        <v>81</v>
      </c>
      <c r="D20" s="12">
        <v>44.210526315789473</v>
      </c>
      <c r="E20" s="12">
        <v>33.315789473684212</v>
      </c>
      <c r="F20" s="12">
        <v>374.15789473684208</v>
      </c>
      <c r="G20" s="12">
        <v>64.684210526315795</v>
      </c>
      <c r="H20" s="12">
        <v>127.78947368421052</v>
      </c>
      <c r="I20" s="12">
        <v>373.57894736842104</v>
      </c>
      <c r="J20" s="12">
        <v>458.42105263157896</v>
      </c>
      <c r="K20" s="12">
        <v>164.73684210526315</v>
      </c>
      <c r="L20" s="12">
        <v>156.63157894736841</v>
      </c>
      <c r="M20" s="12">
        <v>207.21052631578948</v>
      </c>
      <c r="N20" s="12">
        <v>162.05263157894737</v>
      </c>
      <c r="O20" s="12">
        <v>259.26315789473682</v>
      </c>
      <c r="P20" s="12">
        <v>374.10526315789474</v>
      </c>
      <c r="Q20" s="12">
        <v>190.89473684210526</v>
      </c>
      <c r="R20" s="12">
        <v>177.31578947368422</v>
      </c>
      <c r="S20" s="12">
        <v>39</v>
      </c>
      <c r="T20" s="12">
        <v>38.89473684210526</v>
      </c>
      <c r="U20" s="12">
        <v>30.631578947368421</v>
      </c>
      <c r="V20" s="12">
        <v>23.05263157894737</v>
      </c>
      <c r="W20" s="12">
        <v>9.3157894736842106</v>
      </c>
      <c r="X20" s="12">
        <v>10.526315789473685</v>
      </c>
      <c r="Y20" s="12">
        <v>28.94736842105263</v>
      </c>
      <c r="Z20" s="12">
        <v>20.842105263157894</v>
      </c>
      <c r="AA20" s="12">
        <v>1340.4736842105262</v>
      </c>
      <c r="AB20" s="12">
        <v>1142.3684210526317</v>
      </c>
      <c r="AC20" s="12">
        <v>587.15789473684208</v>
      </c>
      <c r="AD20" s="12">
        <v>466.89473684210526</v>
      </c>
      <c r="AE20" s="12">
        <v>92.578947368421055</v>
      </c>
      <c r="AF20" s="12">
        <v>47.578947368421055</v>
      </c>
      <c r="AG20" s="12">
        <v>25.473684210526315</v>
      </c>
      <c r="AH20" s="12">
        <v>33.210526315789473</v>
      </c>
      <c r="AI20" s="12">
        <v>84.473684210526315</v>
      </c>
      <c r="AJ20" s="12">
        <v>8.1052631578947363</v>
      </c>
      <c r="AK20" s="12">
        <v>33.736842105263158</v>
      </c>
      <c r="AL20" s="12">
        <v>89.15789473684211</v>
      </c>
      <c r="AM20" s="12">
        <v>6.4736842105263159</v>
      </c>
      <c r="AN20" s="12">
        <v>41</v>
      </c>
      <c r="AO20" s="12">
        <v>6.7894736842105265</v>
      </c>
      <c r="AP20" s="12">
        <v>9.3157894736842106</v>
      </c>
      <c r="AQ20" s="12">
        <v>52.89473684210526</v>
      </c>
      <c r="AR20" s="12">
        <v>6.6315789473684212</v>
      </c>
      <c r="AS20" s="13">
        <v>7566.6842105263167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29.894736842105264</v>
      </c>
      <c r="C21" s="12">
        <v>45.578947368421055</v>
      </c>
      <c r="D21" s="12">
        <v>21</v>
      </c>
      <c r="E21" s="12">
        <v>15.736842105263158</v>
      </c>
      <c r="F21" s="12">
        <v>137.94736842105263</v>
      </c>
      <c r="G21" s="12">
        <v>33.94736842105263</v>
      </c>
      <c r="H21" s="12">
        <v>130.10526315789474</v>
      </c>
      <c r="I21" s="12">
        <v>262.42105263157896</v>
      </c>
      <c r="J21" s="12">
        <v>315.05263157894734</v>
      </c>
      <c r="K21" s="12">
        <v>31.94736842105263</v>
      </c>
      <c r="L21" s="12">
        <v>52</v>
      </c>
      <c r="M21" s="12">
        <v>65.89473684210526</v>
      </c>
      <c r="N21" s="12">
        <v>33.684210526315788</v>
      </c>
      <c r="O21" s="12">
        <v>28.368421052631579</v>
      </c>
      <c r="P21" s="12">
        <v>34.842105263157897</v>
      </c>
      <c r="Q21" s="12">
        <v>21.157894736842106</v>
      </c>
      <c r="R21" s="12">
        <v>18.263157894736842</v>
      </c>
      <c r="S21" s="12">
        <v>35.578947368421055</v>
      </c>
      <c r="T21" s="12">
        <v>14.736842105263158</v>
      </c>
      <c r="U21" s="12">
        <v>103.15789473684211</v>
      </c>
      <c r="V21" s="12">
        <v>318.89473684210526</v>
      </c>
      <c r="W21" s="12">
        <v>99.263157894736835</v>
      </c>
      <c r="X21" s="12">
        <v>48.368421052631582</v>
      </c>
      <c r="Y21" s="12">
        <v>97.10526315789474</v>
      </c>
      <c r="Z21" s="12">
        <v>17.684210526315791</v>
      </c>
      <c r="AA21" s="12">
        <v>762.47368421052636</v>
      </c>
      <c r="AB21" s="12">
        <v>744.10526315789468</v>
      </c>
      <c r="AC21" s="12">
        <v>480.10526315789474</v>
      </c>
      <c r="AD21" s="12">
        <v>398.5263157894737</v>
      </c>
      <c r="AE21" s="12">
        <v>73.578947368421055</v>
      </c>
      <c r="AF21" s="12">
        <v>72.315789473684205</v>
      </c>
      <c r="AG21" s="12">
        <v>41.421052631578945</v>
      </c>
      <c r="AH21" s="12">
        <v>43.157894736842103</v>
      </c>
      <c r="AI21" s="12">
        <v>84.631578947368425</v>
      </c>
      <c r="AJ21" s="12">
        <v>22.94736842105263</v>
      </c>
      <c r="AK21" s="12">
        <v>7.5263157894736841</v>
      </c>
      <c r="AL21" s="12">
        <v>10.421052631578947</v>
      </c>
      <c r="AM21" s="12">
        <v>66.578947368421055</v>
      </c>
      <c r="AN21" s="12">
        <v>323.21052631578948</v>
      </c>
      <c r="AO21" s="12">
        <v>15.736842105263158</v>
      </c>
      <c r="AP21" s="12">
        <v>23.105263157894736</v>
      </c>
      <c r="AQ21" s="12">
        <v>76.736842105263165</v>
      </c>
      <c r="AR21" s="12">
        <v>25.263157894736842</v>
      </c>
      <c r="AS21" s="13">
        <v>5284.4736842105258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14.473684210526315</v>
      </c>
      <c r="C22" s="12">
        <v>25.526315789473685</v>
      </c>
      <c r="D22" s="12">
        <v>16.684210526315791</v>
      </c>
      <c r="E22" s="12">
        <v>12.736842105263158</v>
      </c>
      <c r="F22" s="12">
        <v>143.36842105263159</v>
      </c>
      <c r="G22" s="12">
        <v>21.263157894736842</v>
      </c>
      <c r="H22" s="12">
        <v>101.42105263157895</v>
      </c>
      <c r="I22" s="12">
        <v>314.63157894736844</v>
      </c>
      <c r="J22" s="12">
        <v>326.05263157894734</v>
      </c>
      <c r="K22" s="12">
        <v>29.684210526315791</v>
      </c>
      <c r="L22" s="12">
        <v>26.526315789473685</v>
      </c>
      <c r="M22" s="12">
        <v>67.578947368421055</v>
      </c>
      <c r="N22" s="12">
        <v>16.94736842105263</v>
      </c>
      <c r="O22" s="12">
        <v>15.894736842105264</v>
      </c>
      <c r="P22" s="12">
        <v>22.473684210526315</v>
      </c>
      <c r="Q22" s="12">
        <v>10.842105263157896</v>
      </c>
      <c r="R22" s="12">
        <v>16.684210526315791</v>
      </c>
      <c r="S22" s="12">
        <v>29.157894736842106</v>
      </c>
      <c r="T22" s="12">
        <v>109.05263157894737</v>
      </c>
      <c r="U22" s="12">
        <v>16.315789473684209</v>
      </c>
      <c r="V22" s="12">
        <v>106.36842105263158</v>
      </c>
      <c r="W22" s="12">
        <v>36.842105263157897</v>
      </c>
      <c r="X22" s="12">
        <v>24.210526315789473</v>
      </c>
      <c r="Y22" s="12">
        <v>110.78947368421052</v>
      </c>
      <c r="Z22" s="12">
        <v>13.263157894736842</v>
      </c>
      <c r="AA22" s="12">
        <v>1308.4736842105262</v>
      </c>
      <c r="AB22" s="12">
        <v>1299.1052631578948</v>
      </c>
      <c r="AC22" s="12">
        <v>593.36842105263156</v>
      </c>
      <c r="AD22" s="12">
        <v>475.78947368421052</v>
      </c>
      <c r="AE22" s="12">
        <v>90.368421052631575</v>
      </c>
      <c r="AF22" s="12">
        <v>54.526315789473685</v>
      </c>
      <c r="AG22" s="12">
        <v>65.84210526315789</v>
      </c>
      <c r="AH22" s="12">
        <v>40.315789473684212</v>
      </c>
      <c r="AI22" s="12">
        <v>112</v>
      </c>
      <c r="AJ22" s="12">
        <v>24.05263157894737</v>
      </c>
      <c r="AK22" s="12">
        <v>1.8947368421052631</v>
      </c>
      <c r="AL22" s="12">
        <v>6.5263157894736841</v>
      </c>
      <c r="AM22" s="12">
        <v>34.789473684210527</v>
      </c>
      <c r="AN22" s="12">
        <v>121.47368421052632</v>
      </c>
      <c r="AO22" s="12">
        <v>21.368421052631579</v>
      </c>
      <c r="AP22" s="12">
        <v>23.157894736842106</v>
      </c>
      <c r="AQ22" s="12">
        <v>117.05263157894737</v>
      </c>
      <c r="AR22" s="12">
        <v>21.157894736842106</v>
      </c>
      <c r="AS22" s="13">
        <v>6040.0526315789484</v>
      </c>
      <c r="AT22" s="14"/>
      <c r="AV22" s="17" t="s">
        <v>43</v>
      </c>
      <c r="AW22" s="22">
        <f>AW12</f>
        <v>5213.8421052631575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27.05263157894737</v>
      </c>
      <c r="C23" s="12">
        <v>35</v>
      </c>
      <c r="D23" s="12">
        <v>25.05263157894737</v>
      </c>
      <c r="E23" s="12">
        <v>24.578947368421051</v>
      </c>
      <c r="F23" s="12">
        <v>141.05263157894737</v>
      </c>
      <c r="G23" s="12">
        <v>27.263157894736842</v>
      </c>
      <c r="H23" s="12">
        <v>129.94736842105263</v>
      </c>
      <c r="I23" s="12">
        <v>249.68421052631578</v>
      </c>
      <c r="J23" s="12">
        <v>338.15789473684208</v>
      </c>
      <c r="K23" s="12">
        <v>27.684210526315791</v>
      </c>
      <c r="L23" s="12">
        <v>44.684210526315788</v>
      </c>
      <c r="M23" s="12">
        <v>71.84210526315789</v>
      </c>
      <c r="N23" s="12">
        <v>25.315789473684209</v>
      </c>
      <c r="O23" s="12">
        <v>17.263157894736842</v>
      </c>
      <c r="P23" s="12">
        <v>21.578947368421051</v>
      </c>
      <c r="Q23" s="12">
        <v>15.263157894736842</v>
      </c>
      <c r="R23" s="12">
        <v>17.473684210526315</v>
      </c>
      <c r="S23" s="12">
        <v>24.210526315789473</v>
      </c>
      <c r="T23" s="12">
        <v>376.05263157894734</v>
      </c>
      <c r="U23" s="12">
        <v>111.31578947368421</v>
      </c>
      <c r="V23" s="12">
        <v>14.947368421052632</v>
      </c>
      <c r="W23" s="12">
        <v>57.736842105263158</v>
      </c>
      <c r="X23" s="12">
        <v>48.368421052631582</v>
      </c>
      <c r="Y23" s="12">
        <v>176.78947368421052</v>
      </c>
      <c r="Z23" s="12">
        <v>15.894736842105264</v>
      </c>
      <c r="AA23" s="12">
        <v>1206.2105263157894</v>
      </c>
      <c r="AB23" s="12">
        <v>1122.7368421052631</v>
      </c>
      <c r="AC23" s="12">
        <v>567.52631578947364</v>
      </c>
      <c r="AD23" s="12">
        <v>421.21052631578948</v>
      </c>
      <c r="AE23" s="12">
        <v>84.89473684210526</v>
      </c>
      <c r="AF23" s="12">
        <v>63.421052631578945</v>
      </c>
      <c r="AG23" s="12">
        <v>49.578947368421055</v>
      </c>
      <c r="AH23" s="12">
        <v>33.05263157894737</v>
      </c>
      <c r="AI23" s="12">
        <v>86.684210526315795</v>
      </c>
      <c r="AJ23" s="12">
        <v>18.94736842105263</v>
      </c>
      <c r="AK23" s="12">
        <v>7.4736842105263159</v>
      </c>
      <c r="AL23" s="12">
        <v>7.6842105263157894</v>
      </c>
      <c r="AM23" s="12">
        <v>64.684210526315795</v>
      </c>
      <c r="AN23" s="12">
        <v>210.57894736842104</v>
      </c>
      <c r="AO23" s="12">
        <v>16.736842105263158</v>
      </c>
      <c r="AP23" s="12">
        <v>20.105263157894736</v>
      </c>
      <c r="AQ23" s="12">
        <v>142.52631578947367</v>
      </c>
      <c r="AR23" s="12">
        <v>30.368421052631579</v>
      </c>
      <c r="AS23" s="13">
        <v>6218.6315789473683</v>
      </c>
      <c r="AT23" s="14"/>
      <c r="AV23" s="17" t="s">
        <v>44</v>
      </c>
      <c r="AW23" s="22">
        <f>AW13+AX12</f>
        <v>30737.263157894733</v>
      </c>
      <c r="AX23" s="22">
        <f>AX13</f>
        <v>1895.578947368421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12.842105263157896</v>
      </c>
      <c r="C24" s="12">
        <v>10.210526315789474</v>
      </c>
      <c r="D24" s="12">
        <v>10.894736842105264</v>
      </c>
      <c r="E24" s="12">
        <v>8.6842105263157894</v>
      </c>
      <c r="F24" s="12">
        <v>89.315789473684205</v>
      </c>
      <c r="G24" s="12">
        <v>11.736842105263158</v>
      </c>
      <c r="H24" s="12">
        <v>46.263157894736842</v>
      </c>
      <c r="I24" s="12">
        <v>147.31578947368422</v>
      </c>
      <c r="J24" s="12">
        <v>176.52631578947367</v>
      </c>
      <c r="K24" s="12">
        <v>12.947368421052632</v>
      </c>
      <c r="L24" s="12">
        <v>25.631578947368421</v>
      </c>
      <c r="M24" s="12">
        <v>32.210526315789473</v>
      </c>
      <c r="N24" s="12">
        <v>6.6315789473684212</v>
      </c>
      <c r="O24" s="12">
        <v>5.5789473684210522</v>
      </c>
      <c r="P24" s="12">
        <v>8.0526315789473681</v>
      </c>
      <c r="Q24" s="12">
        <v>6.0526315789473681</v>
      </c>
      <c r="R24" s="12">
        <v>4.9473684210526319</v>
      </c>
      <c r="S24" s="12">
        <v>7.7894736842105265</v>
      </c>
      <c r="T24" s="12">
        <v>133.05263157894737</v>
      </c>
      <c r="U24" s="12">
        <v>48.631578947368418</v>
      </c>
      <c r="V24" s="12">
        <v>71.10526315789474</v>
      </c>
      <c r="W24" s="12">
        <v>10.578947368421053</v>
      </c>
      <c r="X24" s="12">
        <v>20.210526315789473</v>
      </c>
      <c r="Y24" s="12">
        <v>79.368421052631575</v>
      </c>
      <c r="Z24" s="12">
        <v>7</v>
      </c>
      <c r="AA24" s="12">
        <v>863</v>
      </c>
      <c r="AB24" s="12">
        <v>800</v>
      </c>
      <c r="AC24" s="12">
        <v>313.84210526315792</v>
      </c>
      <c r="AD24" s="12">
        <v>245.84210526315789</v>
      </c>
      <c r="AE24" s="12">
        <v>38.263157894736842</v>
      </c>
      <c r="AF24" s="12">
        <v>28.210526315789473</v>
      </c>
      <c r="AG24" s="12">
        <v>22.473684210526315</v>
      </c>
      <c r="AH24" s="12">
        <v>9.6842105263157894</v>
      </c>
      <c r="AI24" s="12">
        <v>36</v>
      </c>
      <c r="AJ24" s="12">
        <v>2.1578947368421053</v>
      </c>
      <c r="AK24" s="12">
        <v>2.5263157894736841</v>
      </c>
      <c r="AL24" s="12">
        <v>2.263157894736842</v>
      </c>
      <c r="AM24" s="12">
        <v>16</v>
      </c>
      <c r="AN24" s="12">
        <v>29.05263157894737</v>
      </c>
      <c r="AO24" s="12">
        <v>3.1578947368421053</v>
      </c>
      <c r="AP24" s="12">
        <v>10.105263157894736</v>
      </c>
      <c r="AQ24" s="12">
        <v>69.94736842105263</v>
      </c>
      <c r="AR24" s="12">
        <v>9.9473684210526319</v>
      </c>
      <c r="AS24" s="13">
        <v>3496.0526315789466</v>
      </c>
      <c r="AT24" s="14"/>
      <c r="AV24" s="17" t="s">
        <v>45</v>
      </c>
      <c r="AW24" s="22">
        <f>AW14+AY12</f>
        <v>61788.526315789466</v>
      </c>
      <c r="AX24" s="22">
        <f>AX14+AY13</f>
        <v>7675.3684210526317</v>
      </c>
      <c r="AY24" s="22">
        <f>AY14</f>
        <v>8792.9999999999982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</v>
      </c>
      <c r="C25" s="12">
        <v>15.736842105263158</v>
      </c>
      <c r="D25" s="12">
        <v>9</v>
      </c>
      <c r="E25" s="12">
        <v>9.7368421052631575</v>
      </c>
      <c r="F25" s="12">
        <v>67.05263157894737</v>
      </c>
      <c r="G25" s="12">
        <v>8.5789473684210531</v>
      </c>
      <c r="H25" s="12">
        <v>35.89473684210526</v>
      </c>
      <c r="I25" s="12">
        <v>104.05263157894737</v>
      </c>
      <c r="J25" s="12">
        <v>143.84210526315789</v>
      </c>
      <c r="K25" s="12">
        <v>11.947368421052632</v>
      </c>
      <c r="L25" s="12">
        <v>24.157894736842106</v>
      </c>
      <c r="M25" s="12">
        <v>24.210526315789473</v>
      </c>
      <c r="N25" s="12">
        <v>8.473684210526315</v>
      </c>
      <c r="O25" s="12">
        <v>3.2105263157894739</v>
      </c>
      <c r="P25" s="12">
        <v>7.6315789473684212</v>
      </c>
      <c r="Q25" s="12">
        <v>2.736842105263158</v>
      </c>
      <c r="R25" s="12">
        <v>4.0526315789473681</v>
      </c>
      <c r="S25" s="12">
        <v>11.894736842105264</v>
      </c>
      <c r="T25" s="12">
        <v>51.315789473684212</v>
      </c>
      <c r="U25" s="12">
        <v>31.315789473684209</v>
      </c>
      <c r="V25" s="12">
        <v>44.89473684210526</v>
      </c>
      <c r="W25" s="12">
        <v>23.526315789473685</v>
      </c>
      <c r="X25" s="12">
        <v>12.263157894736842</v>
      </c>
      <c r="Y25" s="12">
        <v>72.263157894736835</v>
      </c>
      <c r="Z25" s="12">
        <v>5.4210526315789478</v>
      </c>
      <c r="AA25" s="12">
        <v>727.68421052631584</v>
      </c>
      <c r="AB25" s="12">
        <v>647.42105263157896</v>
      </c>
      <c r="AC25" s="12">
        <v>242.94736842105263</v>
      </c>
      <c r="AD25" s="12">
        <v>214.10526315789474</v>
      </c>
      <c r="AE25" s="12">
        <v>39.368421052631582</v>
      </c>
      <c r="AF25" s="12">
        <v>24.789473684210527</v>
      </c>
      <c r="AG25" s="12">
        <v>23.05263157894737</v>
      </c>
      <c r="AH25" s="12">
        <v>12.789473684210526</v>
      </c>
      <c r="AI25" s="12">
        <v>27.105263157894736</v>
      </c>
      <c r="AJ25" s="12">
        <v>4</v>
      </c>
      <c r="AK25" s="12">
        <v>1.7894736842105263</v>
      </c>
      <c r="AL25" s="12">
        <v>4.3157894736842106</v>
      </c>
      <c r="AM25" s="12">
        <v>6.3157894736842106</v>
      </c>
      <c r="AN25" s="12">
        <v>14.947368421052632</v>
      </c>
      <c r="AO25" s="12">
        <v>4.2105263157894735</v>
      </c>
      <c r="AP25" s="12">
        <v>9.3157894736842106</v>
      </c>
      <c r="AQ25" s="12">
        <v>59.05263157894737</v>
      </c>
      <c r="AR25" s="12">
        <v>10.210526315789474</v>
      </c>
      <c r="AS25" s="13">
        <v>2817.6315789473679</v>
      </c>
      <c r="AT25" s="14"/>
      <c r="AV25" s="17" t="s">
        <v>46</v>
      </c>
      <c r="AW25" s="22">
        <f>AW15+AZ12</f>
        <v>25423.210526315794</v>
      </c>
      <c r="AX25" s="22">
        <f>AX15+AZ13</f>
        <v>11626.052631578947</v>
      </c>
      <c r="AY25" s="22">
        <f>AY15+AZ14</f>
        <v>6367.3684210526317</v>
      </c>
      <c r="AZ25" s="22">
        <f>AZ15</f>
        <v>6977.9473684210525</v>
      </c>
      <c r="BA25" s="22"/>
      <c r="BB25" s="22"/>
      <c r="BC25" s="23"/>
      <c r="BD25" s="22"/>
    </row>
    <row r="26" spans="1:56">
      <c r="A26" s="1" t="s">
        <v>23</v>
      </c>
      <c r="B26" s="12">
        <v>20.789473684210527</v>
      </c>
      <c r="C26" s="12">
        <v>31.473684210526315</v>
      </c>
      <c r="D26" s="12">
        <v>32.315789473684212</v>
      </c>
      <c r="E26" s="12">
        <v>27.473684210526315</v>
      </c>
      <c r="F26" s="12">
        <v>74.421052631578945</v>
      </c>
      <c r="G26" s="12">
        <v>19</v>
      </c>
      <c r="H26" s="12">
        <v>67.89473684210526</v>
      </c>
      <c r="I26" s="12">
        <v>175.94736842105263</v>
      </c>
      <c r="J26" s="12">
        <v>212.10526315789474</v>
      </c>
      <c r="K26" s="12">
        <v>41.684210526315788</v>
      </c>
      <c r="L26" s="12">
        <v>57.789473684210527</v>
      </c>
      <c r="M26" s="12">
        <v>62.421052631578945</v>
      </c>
      <c r="N26" s="12">
        <v>15.947368421052632</v>
      </c>
      <c r="O26" s="12">
        <v>15.473684210526315</v>
      </c>
      <c r="P26" s="12">
        <v>14.526315789473685</v>
      </c>
      <c r="Q26" s="12">
        <v>14.842105263157896</v>
      </c>
      <c r="R26" s="12">
        <v>8.6315789473684212</v>
      </c>
      <c r="S26" s="12">
        <v>26.736842105263158</v>
      </c>
      <c r="T26" s="12">
        <v>86.684210526315795</v>
      </c>
      <c r="U26" s="12">
        <v>106.47368421052632</v>
      </c>
      <c r="V26" s="12">
        <v>173.21052631578948</v>
      </c>
      <c r="W26" s="12">
        <v>79.263157894736835</v>
      </c>
      <c r="X26" s="12">
        <v>74.10526315789474</v>
      </c>
      <c r="Y26" s="12">
        <v>19.263157894736842</v>
      </c>
      <c r="Z26" s="12">
        <v>32.789473684210527</v>
      </c>
      <c r="AA26" s="12">
        <v>1010.3157894736842</v>
      </c>
      <c r="AB26" s="12">
        <v>1073.8947368421052</v>
      </c>
      <c r="AC26" s="12">
        <v>573.78947368421052</v>
      </c>
      <c r="AD26" s="12">
        <v>540.0526315789474</v>
      </c>
      <c r="AE26" s="12">
        <v>159.63157894736841</v>
      </c>
      <c r="AF26" s="12">
        <v>112.10526315789474</v>
      </c>
      <c r="AG26" s="12">
        <v>56.421052631578945</v>
      </c>
      <c r="AH26" s="12">
        <v>48.263157894736842</v>
      </c>
      <c r="AI26" s="12">
        <v>52.789473684210527</v>
      </c>
      <c r="AJ26" s="12">
        <v>7.6842105263157894</v>
      </c>
      <c r="AK26" s="12">
        <v>7.2105263157894735</v>
      </c>
      <c r="AL26" s="12">
        <v>11.684210526315789</v>
      </c>
      <c r="AM26" s="12">
        <v>16.789473684210527</v>
      </c>
      <c r="AN26" s="12">
        <v>51.157894736842103</v>
      </c>
      <c r="AO26" s="12">
        <v>6.9473684210526319</v>
      </c>
      <c r="AP26" s="12">
        <v>12.052631578947368</v>
      </c>
      <c r="AQ26" s="12">
        <v>120.31578947368421</v>
      </c>
      <c r="AR26" s="12">
        <v>22.263157894736842</v>
      </c>
      <c r="AS26" s="13">
        <v>5374.6315789473701</v>
      </c>
      <c r="AT26" s="14"/>
      <c r="AV26" s="9" t="s">
        <v>47</v>
      </c>
      <c r="AW26" s="22">
        <f>AW16+BA12</f>
        <v>39536.263157894748</v>
      </c>
      <c r="AX26" s="22">
        <f>AX16+BA13</f>
        <v>9239.2631578947367</v>
      </c>
      <c r="AY26" s="22">
        <f>AY16+BA14</f>
        <v>4602.3684210526317</v>
      </c>
      <c r="AZ26" s="22">
        <f>AZ16+BA15</f>
        <v>3126.4210526315792</v>
      </c>
      <c r="BA26" s="22">
        <f>BA16</f>
        <v>5156.8947368421059</v>
      </c>
      <c r="BB26" s="22"/>
      <c r="BC26" s="22"/>
      <c r="BD26" s="22"/>
    </row>
    <row r="27" spans="1:56">
      <c r="A27" s="1" t="s">
        <v>24</v>
      </c>
      <c r="B27" s="12">
        <v>22.684210526315791</v>
      </c>
      <c r="C27" s="12">
        <v>42.157894736842103</v>
      </c>
      <c r="D27" s="12">
        <v>13.473684210526315</v>
      </c>
      <c r="E27" s="12">
        <v>17.263157894736842</v>
      </c>
      <c r="F27" s="12">
        <v>83.84210526315789</v>
      </c>
      <c r="G27" s="12">
        <v>31.526315789473685</v>
      </c>
      <c r="H27" s="12">
        <v>66.684210526315795</v>
      </c>
      <c r="I27" s="12">
        <v>58.157894736842103</v>
      </c>
      <c r="J27" s="12">
        <v>98.315789473684205</v>
      </c>
      <c r="K27" s="12">
        <v>42.368421052631582</v>
      </c>
      <c r="L27" s="12">
        <v>124.63157894736842</v>
      </c>
      <c r="M27" s="12">
        <v>94.631578947368425</v>
      </c>
      <c r="N27" s="12">
        <v>33.89473684210526</v>
      </c>
      <c r="O27" s="12">
        <v>52.631578947368418</v>
      </c>
      <c r="P27" s="12">
        <v>39.578947368421055</v>
      </c>
      <c r="Q27" s="12">
        <v>21.263157894736842</v>
      </c>
      <c r="R27" s="12">
        <v>18.210526315789473</v>
      </c>
      <c r="S27" s="12">
        <v>17.842105263157894</v>
      </c>
      <c r="T27" s="12">
        <v>16.263157894736842</v>
      </c>
      <c r="U27" s="12">
        <v>12.684210526315789</v>
      </c>
      <c r="V27" s="12">
        <v>15.947368421052632</v>
      </c>
      <c r="W27" s="12">
        <v>7.6842105263157894</v>
      </c>
      <c r="X27" s="12">
        <v>4.6842105263157894</v>
      </c>
      <c r="Y27" s="12">
        <v>31.631578947368421</v>
      </c>
      <c r="Z27" s="12">
        <v>11.105263157894736</v>
      </c>
      <c r="AA27" s="12">
        <v>1283.8421052631579</v>
      </c>
      <c r="AB27" s="12">
        <v>1029.3157894736842</v>
      </c>
      <c r="AC27" s="12">
        <v>731.0526315789474</v>
      </c>
      <c r="AD27" s="12">
        <v>521.57894736842104</v>
      </c>
      <c r="AE27" s="12">
        <v>176.05263157894737</v>
      </c>
      <c r="AF27" s="12">
        <v>114.63157894736842</v>
      </c>
      <c r="AG27" s="12">
        <v>34.315789473684212</v>
      </c>
      <c r="AH27" s="12">
        <v>64.21052631578948</v>
      </c>
      <c r="AI27" s="12">
        <v>57.10526315789474</v>
      </c>
      <c r="AJ27" s="12">
        <v>10.842105263157896</v>
      </c>
      <c r="AK27" s="12">
        <v>9</v>
      </c>
      <c r="AL27" s="12">
        <v>26.684210526315791</v>
      </c>
      <c r="AM27" s="12">
        <v>4.3684210526315788</v>
      </c>
      <c r="AN27" s="12">
        <v>41.210526315789473</v>
      </c>
      <c r="AO27" s="12">
        <v>7.5789473684210522</v>
      </c>
      <c r="AP27" s="12">
        <v>12.526315789473685</v>
      </c>
      <c r="AQ27" s="12">
        <v>43.315789473684212</v>
      </c>
      <c r="AR27" s="12">
        <v>19.578947368421051</v>
      </c>
      <c r="AS27" s="13">
        <v>5166.3684210526299</v>
      </c>
      <c r="AT27" s="14"/>
      <c r="AV27" s="9" t="s">
        <v>48</v>
      </c>
      <c r="AW27" s="22">
        <f>AW17+BB12</f>
        <v>45283.473684210519</v>
      </c>
      <c r="AX27" s="22">
        <f>AX17+BB13</f>
        <v>16457.210526315786</v>
      </c>
      <c r="AY27" s="22">
        <f>AY17+BB14</f>
        <v>6784</v>
      </c>
      <c r="AZ27" s="22">
        <f>AZ17+BB15</f>
        <v>8175.6842105263149</v>
      </c>
      <c r="BA27" s="22">
        <f>BA17+BB16</f>
        <v>3276.1578947368416</v>
      </c>
      <c r="BB27" s="22">
        <f>BB17</f>
        <v>12640.947368421053</v>
      </c>
      <c r="BC27" s="22"/>
      <c r="BD27" s="22"/>
    </row>
    <row r="28" spans="1:56">
      <c r="A28" s="1" t="s">
        <v>25</v>
      </c>
      <c r="B28" s="12">
        <v>274.78947368421052</v>
      </c>
      <c r="C28" s="12">
        <v>785.15789473684208</v>
      </c>
      <c r="D28" s="12">
        <v>549</v>
      </c>
      <c r="E28" s="12">
        <v>565.42105263157896</v>
      </c>
      <c r="F28" s="12">
        <v>931.47368421052636</v>
      </c>
      <c r="G28" s="12">
        <v>570.78947368421052</v>
      </c>
      <c r="H28" s="12">
        <v>968.89473684210532</v>
      </c>
      <c r="I28" s="12">
        <v>1007.2631578947369</v>
      </c>
      <c r="J28" s="12">
        <v>1150.3157894736842</v>
      </c>
      <c r="K28" s="12">
        <v>648</v>
      </c>
      <c r="L28" s="12">
        <v>785.21052631578948</v>
      </c>
      <c r="M28" s="12">
        <v>535.36842105263156</v>
      </c>
      <c r="N28" s="12">
        <v>726.84210526315792</v>
      </c>
      <c r="O28" s="12">
        <v>619.68421052631584</v>
      </c>
      <c r="P28" s="12">
        <v>421.89473684210526</v>
      </c>
      <c r="Q28" s="12">
        <v>432.63157894736844</v>
      </c>
      <c r="R28" s="12">
        <v>708.52631578947364</v>
      </c>
      <c r="S28" s="12">
        <v>1483.2105263157894</v>
      </c>
      <c r="T28" s="12">
        <v>879.36842105263156</v>
      </c>
      <c r="U28" s="12">
        <v>1562.1578947368421</v>
      </c>
      <c r="V28" s="12">
        <v>1386.3157894736842</v>
      </c>
      <c r="W28" s="12">
        <v>915.73684210526312</v>
      </c>
      <c r="X28" s="12">
        <v>754.10526315789468</v>
      </c>
      <c r="Y28" s="12">
        <v>968.63157894736844</v>
      </c>
      <c r="Z28" s="12">
        <v>1435.1052631578948</v>
      </c>
      <c r="AA28" s="12">
        <v>101</v>
      </c>
      <c r="AB28" s="12">
        <v>116.52631578947368</v>
      </c>
      <c r="AC28" s="12">
        <v>531.10526315789468</v>
      </c>
      <c r="AD28" s="12">
        <v>510.94736842105266</v>
      </c>
      <c r="AE28" s="12">
        <v>965.10526315789468</v>
      </c>
      <c r="AF28" s="12">
        <v>1516.6315789473683</v>
      </c>
      <c r="AG28" s="12">
        <v>1138.7368421052631</v>
      </c>
      <c r="AH28" s="12">
        <v>1489.8947368421052</v>
      </c>
      <c r="AI28" s="12">
        <v>1108.8421052631579</v>
      </c>
      <c r="AJ28" s="12">
        <v>601.57894736842104</v>
      </c>
      <c r="AK28" s="12">
        <v>517.47368421052636</v>
      </c>
      <c r="AL28" s="12">
        <v>1947.4736842105262</v>
      </c>
      <c r="AM28" s="12">
        <v>429.57894736842104</v>
      </c>
      <c r="AN28" s="12">
        <v>723.15789473684208</v>
      </c>
      <c r="AO28" s="12">
        <v>510.73684210526318</v>
      </c>
      <c r="AP28" s="12">
        <v>422.84210526315792</v>
      </c>
      <c r="AQ28" s="12">
        <v>450.05263157894734</v>
      </c>
      <c r="AR28" s="12">
        <v>824.10526315789468</v>
      </c>
      <c r="AS28" s="13">
        <v>34971.684210526313</v>
      </c>
      <c r="AT28" s="14"/>
      <c r="AV28" s="9" t="s">
        <v>58</v>
      </c>
      <c r="AW28" s="22">
        <f>AW18+BC12</f>
        <v>18492.894736842107</v>
      </c>
      <c r="AX28" s="22">
        <f>AX18+BC13</f>
        <v>1896.8947368421054</v>
      </c>
      <c r="AY28" s="22">
        <f>AY18+BC14</f>
        <v>5632.5789473684208</v>
      </c>
      <c r="AZ28" s="22">
        <f>AZ18+BC15</f>
        <v>1965.6315789473686</v>
      </c>
      <c r="BA28" s="22">
        <f>BA18+BC16</f>
        <v>2162.5789473684208</v>
      </c>
      <c r="BB28" s="22">
        <f>SUM(BB18,BC17)</f>
        <v>1437.0526315789475</v>
      </c>
      <c r="BC28" s="22">
        <f>BC18</f>
        <v>1137.8947368421052</v>
      </c>
      <c r="BD28" s="22">
        <f>SUM(AW22:BC28)</f>
        <v>353502.36842105258</v>
      </c>
    </row>
    <row r="29" spans="1:56">
      <c r="A29" s="1" t="s">
        <v>26</v>
      </c>
      <c r="B29" s="12">
        <v>259.26315789473682</v>
      </c>
      <c r="C29" s="12">
        <v>758.52631578947364</v>
      </c>
      <c r="D29" s="12">
        <v>570.73684210526312</v>
      </c>
      <c r="E29" s="12">
        <v>563.10526315789468</v>
      </c>
      <c r="F29" s="12">
        <v>755.84210526315792</v>
      </c>
      <c r="G29" s="12">
        <v>548.0526315789474</v>
      </c>
      <c r="H29" s="12">
        <v>957.36842105263156</v>
      </c>
      <c r="I29" s="12">
        <v>762</v>
      </c>
      <c r="J29" s="12">
        <v>929.36842105263156</v>
      </c>
      <c r="K29" s="12">
        <v>598.78947368421052</v>
      </c>
      <c r="L29" s="12">
        <v>741.26315789473688</v>
      </c>
      <c r="M29" s="12">
        <v>426.4736842105263</v>
      </c>
      <c r="N29" s="12">
        <v>600.36842105263156</v>
      </c>
      <c r="O29" s="12">
        <v>601.73684210526312</v>
      </c>
      <c r="P29" s="12">
        <v>382.36842105263156</v>
      </c>
      <c r="Q29" s="12">
        <v>373.68421052631578</v>
      </c>
      <c r="R29" s="12">
        <v>584.0526315789474</v>
      </c>
      <c r="S29" s="12">
        <v>1146.8421052631579</v>
      </c>
      <c r="T29" s="12">
        <v>763.84210526315792</v>
      </c>
      <c r="U29" s="12">
        <v>1288.7894736842106</v>
      </c>
      <c r="V29" s="12">
        <v>1055.578947368421</v>
      </c>
      <c r="W29" s="12">
        <v>729.73684210526312</v>
      </c>
      <c r="X29" s="12">
        <v>582.0526315789474</v>
      </c>
      <c r="Y29" s="12">
        <v>908.9473684210526</v>
      </c>
      <c r="Z29" s="12">
        <v>1107.8947368421052</v>
      </c>
      <c r="AA29" s="12">
        <v>124.63157894736842</v>
      </c>
      <c r="AB29" s="12">
        <v>97.315789473684205</v>
      </c>
      <c r="AC29" s="12">
        <v>216.15789473684211</v>
      </c>
      <c r="AD29" s="12">
        <v>477.94736842105266</v>
      </c>
      <c r="AE29" s="12">
        <v>1189.8421052631579</v>
      </c>
      <c r="AF29" s="12">
        <v>2104.3684210526317</v>
      </c>
      <c r="AG29" s="12">
        <v>1569.2105263157894</v>
      </c>
      <c r="AH29" s="12">
        <v>2527.8947368421054</v>
      </c>
      <c r="AI29" s="12">
        <v>1435.2105263157894</v>
      </c>
      <c r="AJ29" s="12">
        <v>806.68421052631584</v>
      </c>
      <c r="AK29" s="12">
        <v>447.57894736842104</v>
      </c>
      <c r="AL29" s="12">
        <v>1497.7894736842106</v>
      </c>
      <c r="AM29" s="12">
        <v>381.42105263157896</v>
      </c>
      <c r="AN29" s="12">
        <v>623.78947368421052</v>
      </c>
      <c r="AO29" s="12">
        <v>659.63157894736844</v>
      </c>
      <c r="AP29" s="12">
        <v>504.21052631578948</v>
      </c>
      <c r="AQ29" s="12">
        <v>484.84210526315792</v>
      </c>
      <c r="AR29" s="12">
        <v>1055.2105263157894</v>
      </c>
      <c r="AS29" s="13">
        <v>34200.42105263158</v>
      </c>
      <c r="AT29" s="14"/>
      <c r="AW29" s="15"/>
    </row>
    <row r="30" spans="1:56">
      <c r="A30" s="1" t="s">
        <v>27</v>
      </c>
      <c r="B30" s="12">
        <v>264.4736842105263</v>
      </c>
      <c r="C30" s="12">
        <v>558.78947368421052</v>
      </c>
      <c r="D30" s="12">
        <v>315.26315789473682</v>
      </c>
      <c r="E30" s="12">
        <v>321</v>
      </c>
      <c r="F30" s="12">
        <v>825.42105263157896</v>
      </c>
      <c r="G30" s="12">
        <v>336.89473684210526</v>
      </c>
      <c r="H30" s="12">
        <v>671.78947368421052</v>
      </c>
      <c r="I30" s="12">
        <v>623.0526315789474</v>
      </c>
      <c r="J30" s="12">
        <v>754.89473684210532</v>
      </c>
      <c r="K30" s="12">
        <v>468.63157894736844</v>
      </c>
      <c r="L30" s="12">
        <v>610.84210526315792</v>
      </c>
      <c r="M30" s="12">
        <v>456.57894736842104</v>
      </c>
      <c r="N30" s="12">
        <v>370</v>
      </c>
      <c r="O30" s="12">
        <v>385.4736842105263</v>
      </c>
      <c r="P30" s="12">
        <v>241.94736842105263</v>
      </c>
      <c r="Q30" s="12">
        <v>203.36842105263159</v>
      </c>
      <c r="R30" s="12">
        <v>260.15789473684208</v>
      </c>
      <c r="S30" s="12">
        <v>447.05263157894734</v>
      </c>
      <c r="T30" s="12">
        <v>368</v>
      </c>
      <c r="U30" s="12">
        <v>449.84210526315792</v>
      </c>
      <c r="V30" s="12">
        <v>453.78947368421052</v>
      </c>
      <c r="W30" s="12">
        <v>240.68421052631578</v>
      </c>
      <c r="X30" s="12">
        <v>189.47368421052633</v>
      </c>
      <c r="Y30" s="12">
        <v>441.89473684210526</v>
      </c>
      <c r="Z30" s="12">
        <v>659.0526315789474</v>
      </c>
      <c r="AA30" s="12">
        <v>731.78947368421052</v>
      </c>
      <c r="AB30" s="12">
        <v>330.4736842105263</v>
      </c>
      <c r="AC30" s="12">
        <v>125.63157894736842</v>
      </c>
      <c r="AD30" s="12">
        <v>437.68421052631578</v>
      </c>
      <c r="AE30" s="12">
        <v>1368.7894736842106</v>
      </c>
      <c r="AF30" s="12">
        <v>1944.8421052631579</v>
      </c>
      <c r="AG30" s="12">
        <v>1177.578947368421</v>
      </c>
      <c r="AH30" s="12">
        <v>2715.0526315789475</v>
      </c>
      <c r="AI30" s="12">
        <v>1086.3157894736842</v>
      </c>
      <c r="AJ30" s="12">
        <v>525.42105263157896</v>
      </c>
      <c r="AK30" s="12">
        <v>223.36842105263159</v>
      </c>
      <c r="AL30" s="12">
        <v>765.89473684210532</v>
      </c>
      <c r="AM30" s="12">
        <v>199.26315789473685</v>
      </c>
      <c r="AN30" s="12">
        <v>409.57894736842104</v>
      </c>
      <c r="AO30" s="12">
        <v>384.05263157894734</v>
      </c>
      <c r="AP30" s="12">
        <v>328.31578947368422</v>
      </c>
      <c r="AQ30" s="12">
        <v>1260</v>
      </c>
      <c r="AR30" s="12">
        <v>620.78947368421052</v>
      </c>
      <c r="AS30" s="13">
        <v>25553.210526315779</v>
      </c>
      <c r="AT30" s="14"/>
      <c r="AW30" s="15"/>
    </row>
    <row r="31" spans="1:56">
      <c r="A31" s="1" t="s">
        <v>28</v>
      </c>
      <c r="B31" s="12">
        <v>233.63157894736841</v>
      </c>
      <c r="C31" s="12">
        <v>563.63157894736844</v>
      </c>
      <c r="D31" s="12">
        <v>351.31578947368422</v>
      </c>
      <c r="E31" s="12">
        <v>333.31578947368422</v>
      </c>
      <c r="F31" s="12">
        <v>597</v>
      </c>
      <c r="G31" s="12">
        <v>365.36842105263156</v>
      </c>
      <c r="H31" s="12">
        <v>626.89473684210532</v>
      </c>
      <c r="I31" s="12">
        <v>534.73684210526312</v>
      </c>
      <c r="J31" s="12">
        <v>542.0526315789474</v>
      </c>
      <c r="K31" s="12">
        <v>362.89473684210526</v>
      </c>
      <c r="L31" s="12">
        <v>577.57894736842104</v>
      </c>
      <c r="M31" s="12">
        <v>321.21052631578948</v>
      </c>
      <c r="N31" s="12">
        <v>364.05263157894734</v>
      </c>
      <c r="O31" s="12">
        <v>351.26315789473682</v>
      </c>
      <c r="P31" s="12">
        <v>236</v>
      </c>
      <c r="Q31" s="12">
        <v>202.73684210526315</v>
      </c>
      <c r="R31" s="12">
        <v>254.10526315789474</v>
      </c>
      <c r="S31" s="12">
        <v>510.36842105263156</v>
      </c>
      <c r="T31" s="12">
        <v>396.63157894736844</v>
      </c>
      <c r="U31" s="12">
        <v>441.63157894736844</v>
      </c>
      <c r="V31" s="12">
        <v>379.68421052631578</v>
      </c>
      <c r="W31" s="12">
        <v>233.15789473684211</v>
      </c>
      <c r="X31" s="12">
        <v>197.42105263157896</v>
      </c>
      <c r="Y31" s="12">
        <v>438.26315789473682</v>
      </c>
      <c r="Z31" s="12">
        <v>528.47368421052636</v>
      </c>
      <c r="AA31" s="12">
        <v>458.42105263157896</v>
      </c>
      <c r="AB31" s="12">
        <v>468.5263157894737</v>
      </c>
      <c r="AC31" s="12">
        <v>416.68421052631578</v>
      </c>
      <c r="AD31" s="12">
        <v>69</v>
      </c>
      <c r="AE31" s="12">
        <v>816.47368421052636</v>
      </c>
      <c r="AF31" s="12">
        <v>1265.0526315789473</v>
      </c>
      <c r="AG31" s="12">
        <v>818.68421052631584</v>
      </c>
      <c r="AH31" s="12">
        <v>1789.4736842105262</v>
      </c>
      <c r="AI31" s="12">
        <v>901.52631578947364</v>
      </c>
      <c r="AJ31" s="12">
        <v>527.0526315789474</v>
      </c>
      <c r="AK31" s="12">
        <v>219.31578947368422</v>
      </c>
      <c r="AL31" s="12">
        <v>671.57894736842104</v>
      </c>
      <c r="AM31" s="12">
        <v>223.36842105263159</v>
      </c>
      <c r="AN31" s="12">
        <v>472.89473684210526</v>
      </c>
      <c r="AO31" s="12">
        <v>421.05263157894734</v>
      </c>
      <c r="AP31" s="12">
        <v>369.57894736842104</v>
      </c>
      <c r="AQ31" s="12">
        <v>525</v>
      </c>
      <c r="AR31" s="12">
        <v>651.26315789473688</v>
      </c>
      <c r="AS31" s="13">
        <v>21028.368421052623</v>
      </c>
      <c r="AT31" s="14"/>
      <c r="AW31" s="15"/>
    </row>
    <row r="32" spans="1:56">
      <c r="A32" s="1">
        <v>16</v>
      </c>
      <c r="B32" s="12">
        <v>112.89473684210526</v>
      </c>
      <c r="C32" s="12">
        <v>106.26315789473684</v>
      </c>
      <c r="D32" s="12">
        <v>70.263157894736835</v>
      </c>
      <c r="E32" s="12">
        <v>117.94736842105263</v>
      </c>
      <c r="F32" s="12">
        <v>355.26315789473682</v>
      </c>
      <c r="G32" s="12">
        <v>159.05263157894737</v>
      </c>
      <c r="H32" s="12">
        <v>266.4736842105263</v>
      </c>
      <c r="I32" s="12">
        <v>243.68421052631578</v>
      </c>
      <c r="J32" s="12">
        <v>249.05263157894737</v>
      </c>
      <c r="K32" s="12">
        <v>150.31578947368422</v>
      </c>
      <c r="L32" s="12">
        <v>199.52631578947367</v>
      </c>
      <c r="M32" s="12">
        <v>123.63157894736842</v>
      </c>
      <c r="N32" s="12">
        <v>94.315789473684205</v>
      </c>
      <c r="O32" s="12">
        <v>76.84210526315789</v>
      </c>
      <c r="P32" s="12">
        <v>57.263157894736842</v>
      </c>
      <c r="Q32" s="12">
        <v>47.157894736842103</v>
      </c>
      <c r="R32" s="12">
        <v>38.157894736842103</v>
      </c>
      <c r="S32" s="12">
        <v>85.89473684210526</v>
      </c>
      <c r="T32" s="12">
        <v>63.473684210526315</v>
      </c>
      <c r="U32" s="12">
        <v>82.421052631578945</v>
      </c>
      <c r="V32" s="12">
        <v>77.578947368421055</v>
      </c>
      <c r="W32" s="12">
        <v>40</v>
      </c>
      <c r="X32" s="12">
        <v>35.10526315789474</v>
      </c>
      <c r="Y32" s="12">
        <v>140.10526315789474</v>
      </c>
      <c r="Z32" s="12">
        <v>165.26315789473685</v>
      </c>
      <c r="AA32" s="12">
        <v>916</v>
      </c>
      <c r="AB32" s="12">
        <v>1073.3684210526317</v>
      </c>
      <c r="AC32" s="12">
        <v>1596.1052631578948</v>
      </c>
      <c r="AD32" s="12">
        <v>872.36842105263156</v>
      </c>
      <c r="AE32" s="12">
        <v>39.631578947368418</v>
      </c>
      <c r="AF32" s="12">
        <v>332.78947368421052</v>
      </c>
      <c r="AG32" s="12">
        <v>335.26315789473682</v>
      </c>
      <c r="AH32" s="12">
        <v>823.89473684210532</v>
      </c>
      <c r="AI32" s="12">
        <v>269.5263157894737</v>
      </c>
      <c r="AJ32" s="12">
        <v>133.89473684210526</v>
      </c>
      <c r="AK32" s="12">
        <v>43.684210526315788</v>
      </c>
      <c r="AL32" s="12">
        <v>106.68421052631579</v>
      </c>
      <c r="AM32" s="12">
        <v>32.684210526315788</v>
      </c>
      <c r="AN32" s="12">
        <v>119.89473684210526</v>
      </c>
      <c r="AO32" s="12">
        <v>93.05263157894737</v>
      </c>
      <c r="AP32" s="12">
        <v>97.21052631578948</v>
      </c>
      <c r="AQ32" s="12">
        <v>192.78947368421052</v>
      </c>
      <c r="AR32" s="12">
        <v>168.26315789473685</v>
      </c>
      <c r="AS32" s="13">
        <v>10405.052631578943</v>
      </c>
      <c r="AT32" s="14"/>
      <c r="AW32" s="15"/>
    </row>
    <row r="33" spans="1:49">
      <c r="A33" s="1">
        <v>24</v>
      </c>
      <c r="B33" s="12">
        <v>101.89473684210526</v>
      </c>
      <c r="C33" s="12">
        <v>124.57894736842105</v>
      </c>
      <c r="D33" s="12">
        <v>51.789473684210527</v>
      </c>
      <c r="E33" s="12">
        <v>80.15789473684211</v>
      </c>
      <c r="F33" s="12">
        <v>344.15789473684208</v>
      </c>
      <c r="G33" s="12">
        <v>119.89473684210526</v>
      </c>
      <c r="H33" s="12">
        <v>196.42105263157896</v>
      </c>
      <c r="I33" s="12">
        <v>220.47368421052633</v>
      </c>
      <c r="J33" s="12">
        <v>244.89473684210526</v>
      </c>
      <c r="K33" s="12">
        <v>109.52631578947368</v>
      </c>
      <c r="L33" s="12">
        <v>161.42105263157896</v>
      </c>
      <c r="M33" s="12">
        <v>102.36842105263158</v>
      </c>
      <c r="N33" s="12">
        <v>65.84210526315789</v>
      </c>
      <c r="O33" s="12">
        <v>60</v>
      </c>
      <c r="P33" s="12">
        <v>41.736842105263158</v>
      </c>
      <c r="Q33" s="12">
        <v>33.315789473684212</v>
      </c>
      <c r="R33" s="12">
        <v>24.368421052631579</v>
      </c>
      <c r="S33" s="12">
        <v>39.578947368421055</v>
      </c>
      <c r="T33" s="12">
        <v>66.578947368421055</v>
      </c>
      <c r="U33" s="12">
        <v>50.10526315789474</v>
      </c>
      <c r="V33" s="12">
        <v>54.842105263157897</v>
      </c>
      <c r="W33" s="12">
        <v>23.473684210526315</v>
      </c>
      <c r="X33" s="12">
        <v>22.157894736842106</v>
      </c>
      <c r="Y33" s="12">
        <v>108.57894736842105</v>
      </c>
      <c r="Z33" s="12">
        <v>124.84210526315789</v>
      </c>
      <c r="AA33" s="12">
        <v>1307.3684210526317</v>
      </c>
      <c r="AB33" s="12">
        <v>1667.2105263157894</v>
      </c>
      <c r="AC33" s="12">
        <v>2315.1052631578946</v>
      </c>
      <c r="AD33" s="12">
        <v>1292.1578947368421</v>
      </c>
      <c r="AE33" s="12">
        <v>344.10526315789474</v>
      </c>
      <c r="AF33" s="12">
        <v>48.631578947368418</v>
      </c>
      <c r="AG33" s="12">
        <v>310.42105263157896</v>
      </c>
      <c r="AH33" s="12">
        <v>911.73684210526312</v>
      </c>
      <c r="AI33" s="12">
        <v>295.26315789473682</v>
      </c>
      <c r="AJ33" s="12">
        <v>143.10526315789474</v>
      </c>
      <c r="AK33" s="12">
        <v>21.315789473684209</v>
      </c>
      <c r="AL33" s="12">
        <v>65</v>
      </c>
      <c r="AM33" s="12">
        <v>22.631578947368421</v>
      </c>
      <c r="AN33" s="12">
        <v>84.578947368421055</v>
      </c>
      <c r="AO33" s="12">
        <v>88.263157894736835</v>
      </c>
      <c r="AP33" s="12">
        <v>117.57894736842105</v>
      </c>
      <c r="AQ33" s="12">
        <v>177.94736842105263</v>
      </c>
      <c r="AR33" s="12">
        <v>186.42105263157896</v>
      </c>
      <c r="AS33" s="13">
        <v>11971.84210526316</v>
      </c>
      <c r="AT33" s="14"/>
      <c r="AW33" s="15"/>
    </row>
    <row r="34" spans="1:49">
      <c r="A34" s="1" t="s">
        <v>29</v>
      </c>
      <c r="B34" s="12">
        <v>29.473684210526315</v>
      </c>
      <c r="C34" s="12">
        <v>43.94736842105263</v>
      </c>
      <c r="D34" s="12">
        <v>22.473684210526315</v>
      </c>
      <c r="E34" s="12">
        <v>23.05263157894737</v>
      </c>
      <c r="F34" s="12">
        <v>128.31578947368422</v>
      </c>
      <c r="G34" s="12">
        <v>29.94736842105263</v>
      </c>
      <c r="H34" s="12">
        <v>69.631578947368425</v>
      </c>
      <c r="I34" s="12">
        <v>120.57894736842105</v>
      </c>
      <c r="J34" s="12">
        <v>148.94736842105263</v>
      </c>
      <c r="K34" s="12">
        <v>51.842105263157897</v>
      </c>
      <c r="L34" s="12">
        <v>56.315789473684212</v>
      </c>
      <c r="M34" s="12">
        <v>56</v>
      </c>
      <c r="N34" s="12">
        <v>31.736842105263158</v>
      </c>
      <c r="O34" s="12">
        <v>23.263157894736842</v>
      </c>
      <c r="P34" s="12">
        <v>23.631578947368421</v>
      </c>
      <c r="Q34" s="12">
        <v>11.210526315789474</v>
      </c>
      <c r="R34" s="12">
        <v>11.842105263157896</v>
      </c>
      <c r="S34" s="12">
        <v>21</v>
      </c>
      <c r="T34" s="12">
        <v>34.05263157894737</v>
      </c>
      <c r="U34" s="12">
        <v>59.315789473684212</v>
      </c>
      <c r="V34" s="12">
        <v>45.05263157894737</v>
      </c>
      <c r="W34" s="12">
        <v>21.736842105263158</v>
      </c>
      <c r="X34" s="12">
        <v>21.157894736842106</v>
      </c>
      <c r="Y34" s="12">
        <v>52.315789473684212</v>
      </c>
      <c r="Z34" s="12">
        <v>39.10526315789474</v>
      </c>
      <c r="AA34" s="12">
        <v>1053.3684210526317</v>
      </c>
      <c r="AB34" s="12">
        <v>1227.5263157894738</v>
      </c>
      <c r="AC34" s="12">
        <v>1422.3684210526317</v>
      </c>
      <c r="AD34" s="12">
        <v>730.63157894736844</v>
      </c>
      <c r="AE34" s="12">
        <v>335.89473684210526</v>
      </c>
      <c r="AF34" s="12">
        <v>322.36842105263156</v>
      </c>
      <c r="AG34" s="12">
        <v>31.578947368421051</v>
      </c>
      <c r="AH34" s="12">
        <v>181.31578947368422</v>
      </c>
      <c r="AI34" s="12">
        <v>71.78947368421052</v>
      </c>
      <c r="AJ34" s="12">
        <v>60.210526315789473</v>
      </c>
      <c r="AK34" s="12">
        <v>13.894736842105264</v>
      </c>
      <c r="AL34" s="12">
        <v>56.473684210526315</v>
      </c>
      <c r="AM34" s="12">
        <v>10.684210526315789</v>
      </c>
      <c r="AN34" s="12">
        <v>50.94736842105263</v>
      </c>
      <c r="AO34" s="12">
        <v>29.157894736842106</v>
      </c>
      <c r="AP34" s="12">
        <v>61.89473684210526</v>
      </c>
      <c r="AQ34" s="12">
        <v>84.631578947368425</v>
      </c>
      <c r="AR34" s="12">
        <v>104.47368421052632</v>
      </c>
      <c r="AS34" s="13">
        <v>7025.1578947368425</v>
      </c>
      <c r="AT34" s="14"/>
      <c r="AW34" s="15"/>
    </row>
    <row r="35" spans="1:49">
      <c r="A35" s="1" t="s">
        <v>30</v>
      </c>
      <c r="B35" s="12">
        <v>63.473684210526315</v>
      </c>
      <c r="C35" s="12">
        <v>85.94736842105263</v>
      </c>
      <c r="D35" s="12">
        <v>33.368421052631582</v>
      </c>
      <c r="E35" s="12">
        <v>34.263157894736842</v>
      </c>
      <c r="F35" s="12">
        <v>103.89473684210526</v>
      </c>
      <c r="G35" s="12">
        <v>48.736842105263158</v>
      </c>
      <c r="H35" s="12">
        <v>93.89473684210526</v>
      </c>
      <c r="I35" s="12">
        <v>110.89473684210526</v>
      </c>
      <c r="J35" s="12">
        <v>131.15789473684211</v>
      </c>
      <c r="K35" s="12">
        <v>68.526315789473685</v>
      </c>
      <c r="L35" s="12">
        <v>100.15789473684211</v>
      </c>
      <c r="M35" s="12">
        <v>76.84210526315789</v>
      </c>
      <c r="N35" s="12">
        <v>60.526315789473685</v>
      </c>
      <c r="O35" s="12">
        <v>49.789473684210527</v>
      </c>
      <c r="P35" s="12">
        <v>34.10526315789474</v>
      </c>
      <c r="Q35" s="12">
        <v>25.210526315789473</v>
      </c>
      <c r="R35" s="12">
        <v>28.210526315789473</v>
      </c>
      <c r="S35" s="12">
        <v>34.157894736842103</v>
      </c>
      <c r="T35" s="12">
        <v>42.842105263157897</v>
      </c>
      <c r="U35" s="12">
        <v>43.684210526315788</v>
      </c>
      <c r="V35" s="12">
        <v>31.578947368421051</v>
      </c>
      <c r="W35" s="12">
        <v>9.6842105263157894</v>
      </c>
      <c r="X35" s="12">
        <v>12.210526315789474</v>
      </c>
      <c r="Y35" s="12">
        <v>47.473684210526315</v>
      </c>
      <c r="Z35" s="12">
        <v>79.263157894736835</v>
      </c>
      <c r="AA35" s="12">
        <v>1287.0526315789473</v>
      </c>
      <c r="AB35" s="12">
        <v>1500</v>
      </c>
      <c r="AC35" s="12">
        <v>3466.9473684210525</v>
      </c>
      <c r="AD35" s="12">
        <v>1619.6842105263158</v>
      </c>
      <c r="AE35" s="12">
        <v>801.57894736842104</v>
      </c>
      <c r="AF35" s="12">
        <v>904</v>
      </c>
      <c r="AG35" s="12">
        <v>176.52631578947367</v>
      </c>
      <c r="AH35" s="12">
        <v>48.421052631578945</v>
      </c>
      <c r="AI35" s="12">
        <v>182.68421052631578</v>
      </c>
      <c r="AJ35" s="12">
        <v>137.84210526315789</v>
      </c>
      <c r="AK35" s="12">
        <v>17.368421052631579</v>
      </c>
      <c r="AL35" s="12">
        <v>65.15789473684211</v>
      </c>
      <c r="AM35" s="12">
        <v>14.736842105263158</v>
      </c>
      <c r="AN35" s="12">
        <v>56</v>
      </c>
      <c r="AO35" s="12">
        <v>107.47368421052632</v>
      </c>
      <c r="AP35" s="12">
        <v>133</v>
      </c>
      <c r="AQ35" s="12">
        <v>69.10526315789474</v>
      </c>
      <c r="AR35" s="12">
        <v>166.36842105263159</v>
      </c>
      <c r="AS35" s="13">
        <v>12203.842105263157</v>
      </c>
      <c r="AT35" s="14"/>
      <c r="AW35" s="15"/>
    </row>
    <row r="36" spans="1:49">
      <c r="A36" s="1" t="s">
        <v>31</v>
      </c>
      <c r="B36" s="12">
        <v>59.157894736842103</v>
      </c>
      <c r="C36" s="12">
        <v>156.94736842105263</v>
      </c>
      <c r="D36" s="12">
        <v>58.842105263157897</v>
      </c>
      <c r="E36" s="12">
        <v>59.368421052631582</v>
      </c>
      <c r="F36" s="12">
        <v>146.47368421052633</v>
      </c>
      <c r="G36" s="12">
        <v>62.05263157894737</v>
      </c>
      <c r="H36" s="12">
        <v>127.78947368421052</v>
      </c>
      <c r="I36" s="12">
        <v>157.94736842105263</v>
      </c>
      <c r="J36" s="12">
        <v>186.68421052631578</v>
      </c>
      <c r="K36" s="12">
        <v>123.42105263157895</v>
      </c>
      <c r="L36" s="12">
        <v>144.31578947368422</v>
      </c>
      <c r="M36" s="12">
        <v>137</v>
      </c>
      <c r="N36" s="12">
        <v>92</v>
      </c>
      <c r="O36" s="12">
        <v>94.10526315789474</v>
      </c>
      <c r="P36" s="12">
        <v>54.421052631578945</v>
      </c>
      <c r="Q36" s="12">
        <v>61.263157894736842</v>
      </c>
      <c r="R36" s="12">
        <v>65.21052631578948</v>
      </c>
      <c r="S36" s="12">
        <v>77.78947368421052</v>
      </c>
      <c r="T36" s="12">
        <v>81.315789473684205</v>
      </c>
      <c r="U36" s="12">
        <v>114.78947368421052</v>
      </c>
      <c r="V36" s="12">
        <v>81.421052631578945</v>
      </c>
      <c r="W36" s="12">
        <v>35.631578947368418</v>
      </c>
      <c r="X36" s="12">
        <v>27.105263157894736</v>
      </c>
      <c r="Y36" s="12">
        <v>52.10526315789474</v>
      </c>
      <c r="Z36" s="12">
        <v>72.84210526315789</v>
      </c>
      <c r="AA36" s="12">
        <v>1085.3684210526317</v>
      </c>
      <c r="AB36" s="12">
        <v>1284.3157894736842</v>
      </c>
      <c r="AC36" s="12">
        <v>1364.2105263157894</v>
      </c>
      <c r="AD36" s="12">
        <v>834.21052631578948</v>
      </c>
      <c r="AE36" s="12">
        <v>291.57894736842104</v>
      </c>
      <c r="AF36" s="12">
        <v>333.78947368421052</v>
      </c>
      <c r="AG36" s="12">
        <v>79.21052631578948</v>
      </c>
      <c r="AH36" s="12">
        <v>200.57894736842104</v>
      </c>
      <c r="AI36" s="12">
        <v>20.789473684210527</v>
      </c>
      <c r="AJ36" s="12">
        <v>61.736842105263158</v>
      </c>
      <c r="AK36" s="12">
        <v>39.210526315789473</v>
      </c>
      <c r="AL36" s="12">
        <v>147.47368421052633</v>
      </c>
      <c r="AM36" s="12">
        <v>56.94736842105263</v>
      </c>
      <c r="AN36" s="12">
        <v>95.526315789473685</v>
      </c>
      <c r="AO36" s="12">
        <v>74.578947368421055</v>
      </c>
      <c r="AP36" s="12">
        <v>133.57894736842104</v>
      </c>
      <c r="AQ36" s="12">
        <v>154.89473684210526</v>
      </c>
      <c r="AR36" s="12">
        <v>243.10526315789474</v>
      </c>
      <c r="AS36" s="13">
        <v>8831.105263157895</v>
      </c>
      <c r="AT36" s="14"/>
      <c r="AW36" s="15"/>
    </row>
    <row r="37" spans="1:49">
      <c r="A37" s="1" t="s">
        <v>32</v>
      </c>
      <c r="B37" s="12">
        <v>15.736842105263158</v>
      </c>
      <c r="C37" s="12">
        <v>24.368421052631579</v>
      </c>
      <c r="D37" s="12">
        <v>4.1578947368421053</v>
      </c>
      <c r="E37" s="12">
        <v>4.3157894736842106</v>
      </c>
      <c r="F37" s="12">
        <v>36.89473684210526</v>
      </c>
      <c r="G37" s="12">
        <v>9.6315789473684212</v>
      </c>
      <c r="H37" s="12">
        <v>25.94736842105263</v>
      </c>
      <c r="I37" s="12">
        <v>66.10526315789474</v>
      </c>
      <c r="J37" s="12">
        <v>82.21052631578948</v>
      </c>
      <c r="K37" s="12">
        <v>12.157894736842104</v>
      </c>
      <c r="L37" s="12">
        <v>17.315789473684209</v>
      </c>
      <c r="M37" s="12">
        <v>18.684210526315791</v>
      </c>
      <c r="N37" s="12">
        <v>8.1052631578947363</v>
      </c>
      <c r="O37" s="12">
        <v>9.3157894736842106</v>
      </c>
      <c r="P37" s="12">
        <v>7.1578947368421053</v>
      </c>
      <c r="Q37" s="12">
        <v>6.1578947368421053</v>
      </c>
      <c r="R37" s="12">
        <v>7.7368421052631575</v>
      </c>
      <c r="S37" s="12">
        <v>7.5263157894736841</v>
      </c>
      <c r="T37" s="12">
        <v>21.94736842105263</v>
      </c>
      <c r="U37" s="12">
        <v>20.05263157894737</v>
      </c>
      <c r="V37" s="12">
        <v>16.421052631578949</v>
      </c>
      <c r="W37" s="12">
        <v>3.6315789473684212</v>
      </c>
      <c r="X37" s="12">
        <v>2.7894736842105261</v>
      </c>
      <c r="Y37" s="12">
        <v>7.8947368421052628</v>
      </c>
      <c r="Z37" s="12">
        <v>11.157894736842104</v>
      </c>
      <c r="AA37" s="12">
        <v>613.15789473684208</v>
      </c>
      <c r="AB37" s="12">
        <v>728.63157894736844</v>
      </c>
      <c r="AC37" s="12">
        <v>660.10526315789468</v>
      </c>
      <c r="AD37" s="12">
        <v>481</v>
      </c>
      <c r="AE37" s="12">
        <v>136.47368421052633</v>
      </c>
      <c r="AF37" s="12">
        <v>155.15789473684211</v>
      </c>
      <c r="AG37" s="12">
        <v>61.789473684210527</v>
      </c>
      <c r="AH37" s="12">
        <v>146.15789473684211</v>
      </c>
      <c r="AI37" s="12">
        <v>52.736842105263158</v>
      </c>
      <c r="AJ37" s="12">
        <v>10.526315789473685</v>
      </c>
      <c r="AK37" s="12">
        <v>2.5263157894736841</v>
      </c>
      <c r="AL37" s="12">
        <v>22.526315789473685</v>
      </c>
      <c r="AM37" s="12">
        <v>7.1052631578947372</v>
      </c>
      <c r="AN37" s="12">
        <v>19.526315789473685</v>
      </c>
      <c r="AO37" s="12">
        <v>15.526315789473685</v>
      </c>
      <c r="AP37" s="12">
        <v>61.368421052631582</v>
      </c>
      <c r="AQ37" s="12">
        <v>54.684210526315788</v>
      </c>
      <c r="AR37" s="12">
        <v>89</v>
      </c>
      <c r="AS37" s="13">
        <v>3765.4210526315792</v>
      </c>
      <c r="AT37" s="14"/>
      <c r="AW37" s="15"/>
    </row>
    <row r="38" spans="1:49">
      <c r="A38" s="1" t="s">
        <v>33</v>
      </c>
      <c r="B38" s="12">
        <v>6.1578947368421053</v>
      </c>
      <c r="C38" s="12">
        <v>7.1578947368421053</v>
      </c>
      <c r="D38" s="12">
        <v>6.4210526315789478</v>
      </c>
      <c r="E38" s="12">
        <v>6.4210526315789478</v>
      </c>
      <c r="F38" s="12">
        <v>55.789473684210527</v>
      </c>
      <c r="G38" s="12">
        <v>9.4210526315789469</v>
      </c>
      <c r="H38" s="12">
        <v>32.368421052631582</v>
      </c>
      <c r="I38" s="12">
        <v>65.05263157894737</v>
      </c>
      <c r="J38" s="12">
        <v>100.73684210526316</v>
      </c>
      <c r="K38" s="12">
        <v>99</v>
      </c>
      <c r="L38" s="12">
        <v>58.157894736842103</v>
      </c>
      <c r="M38" s="12">
        <v>58.578947368421055</v>
      </c>
      <c r="N38" s="12">
        <v>41.631578947368418</v>
      </c>
      <c r="O38" s="12">
        <v>70.631578947368425</v>
      </c>
      <c r="P38" s="12">
        <v>20.263157894736842</v>
      </c>
      <c r="Q38" s="12">
        <v>19.263157894736842</v>
      </c>
      <c r="R38" s="12">
        <v>16.842105263157894</v>
      </c>
      <c r="S38" s="12">
        <v>33.157894736842103</v>
      </c>
      <c r="T38" s="12">
        <v>6.2631578947368425</v>
      </c>
      <c r="U38" s="12">
        <v>2.0526315789473686</v>
      </c>
      <c r="V38" s="12">
        <v>7.4210526315789478</v>
      </c>
      <c r="W38" s="12">
        <v>2.0526315789473686</v>
      </c>
      <c r="X38" s="12">
        <v>2.2105263157894739</v>
      </c>
      <c r="Y38" s="12">
        <v>6.8947368421052628</v>
      </c>
      <c r="Z38" s="12">
        <v>8.8947368421052637</v>
      </c>
      <c r="AA38" s="12">
        <v>465.68421052631578</v>
      </c>
      <c r="AB38" s="12">
        <v>442.5263157894737</v>
      </c>
      <c r="AC38" s="12">
        <v>279.73684210526318</v>
      </c>
      <c r="AD38" s="12">
        <v>207.73684210526315</v>
      </c>
      <c r="AE38" s="12">
        <v>46.368421052631582</v>
      </c>
      <c r="AF38" s="12">
        <v>26.736842105263158</v>
      </c>
      <c r="AG38" s="12">
        <v>11.842105263157896</v>
      </c>
      <c r="AH38" s="12">
        <v>17.631578947368421</v>
      </c>
      <c r="AI38" s="12">
        <v>39.631578947368418</v>
      </c>
      <c r="AJ38" s="12">
        <v>2.3157894736842106</v>
      </c>
      <c r="AK38" s="12">
        <v>7.4736842105263159</v>
      </c>
      <c r="AL38" s="12">
        <v>139</v>
      </c>
      <c r="AM38" s="12">
        <v>0.52631578947368418</v>
      </c>
      <c r="AN38" s="12">
        <v>2.4736842105263159</v>
      </c>
      <c r="AO38" s="12">
        <v>3.4736842105263159</v>
      </c>
      <c r="AP38" s="12">
        <v>4.3157894736842106</v>
      </c>
      <c r="AQ38" s="12">
        <v>18.789473684210527</v>
      </c>
      <c r="AR38" s="12">
        <v>2.9473684210526314</v>
      </c>
      <c r="AS38" s="13">
        <v>2462.0526315789475</v>
      </c>
      <c r="AT38" s="14"/>
      <c r="AW38" s="15"/>
    </row>
    <row r="39" spans="1:49">
      <c r="A39" s="1" t="s">
        <v>34</v>
      </c>
      <c r="B39" s="12">
        <v>24.368421052631579</v>
      </c>
      <c r="C39" s="12">
        <v>35.05263157894737</v>
      </c>
      <c r="D39" s="12">
        <v>16</v>
      </c>
      <c r="E39" s="12">
        <v>15.631578947368421</v>
      </c>
      <c r="F39" s="12">
        <v>163.89473684210526</v>
      </c>
      <c r="G39" s="12">
        <v>26.578947368421051</v>
      </c>
      <c r="H39" s="12">
        <v>86.526315789473685</v>
      </c>
      <c r="I39" s="12">
        <v>225.10526315789474</v>
      </c>
      <c r="J39" s="12">
        <v>306.5263157894737</v>
      </c>
      <c r="K39" s="12">
        <v>213.52631578947367</v>
      </c>
      <c r="L39" s="12">
        <v>155.21052631578948</v>
      </c>
      <c r="M39" s="12">
        <v>215</v>
      </c>
      <c r="N39" s="12">
        <v>110</v>
      </c>
      <c r="O39" s="12">
        <v>254.31578947368422</v>
      </c>
      <c r="P39" s="12">
        <v>92.94736842105263</v>
      </c>
      <c r="Q39" s="12">
        <v>58.157894736842103</v>
      </c>
      <c r="R39" s="12">
        <v>58.263157894736842</v>
      </c>
      <c r="S39" s="12">
        <v>92.631578947368425</v>
      </c>
      <c r="T39" s="12">
        <v>12.157894736842104</v>
      </c>
      <c r="U39" s="12">
        <v>6.5789473684210522</v>
      </c>
      <c r="V39" s="12">
        <v>8.2105263157894743</v>
      </c>
      <c r="W39" s="12">
        <v>2.8421052631578947</v>
      </c>
      <c r="X39" s="12">
        <v>4.6315789473684212</v>
      </c>
      <c r="Y39" s="12">
        <v>11.631578947368421</v>
      </c>
      <c r="Z39" s="12">
        <v>24.473684210526315</v>
      </c>
      <c r="AA39" s="12">
        <v>1753.5263157894738</v>
      </c>
      <c r="AB39" s="12">
        <v>1484.578947368421</v>
      </c>
      <c r="AC39" s="12">
        <v>912.63157894736844</v>
      </c>
      <c r="AD39" s="12">
        <v>647.73684210526312</v>
      </c>
      <c r="AE39" s="12">
        <v>115.36842105263158</v>
      </c>
      <c r="AF39" s="12">
        <v>75.684210526315795</v>
      </c>
      <c r="AG39" s="12">
        <v>62.89473684210526</v>
      </c>
      <c r="AH39" s="12">
        <v>67.15789473684211</v>
      </c>
      <c r="AI39" s="12">
        <v>155.10526315789474</v>
      </c>
      <c r="AJ39" s="12">
        <v>26.368421052631579</v>
      </c>
      <c r="AK39" s="12">
        <v>156</v>
      </c>
      <c r="AL39" s="12">
        <v>26.736842105263158</v>
      </c>
      <c r="AM39" s="12">
        <v>2.9473684210526314</v>
      </c>
      <c r="AN39" s="12">
        <v>11.105263157894736</v>
      </c>
      <c r="AO39" s="12">
        <v>14.578947368421053</v>
      </c>
      <c r="AP39" s="12">
        <v>19.315789473684209</v>
      </c>
      <c r="AQ39" s="12">
        <v>144</v>
      </c>
      <c r="AR39" s="12">
        <v>20.684210526315791</v>
      </c>
      <c r="AS39" s="13">
        <v>7916.6842105263167</v>
      </c>
      <c r="AT39" s="14"/>
      <c r="AW39" s="15"/>
    </row>
    <row r="40" spans="1:49">
      <c r="A40" s="1" t="s">
        <v>35</v>
      </c>
      <c r="B40" s="12">
        <v>9.7368421052631575</v>
      </c>
      <c r="C40" s="12">
        <v>10.894736842105264</v>
      </c>
      <c r="D40" s="12">
        <v>3.9473684210526314</v>
      </c>
      <c r="E40" s="12">
        <v>2.7894736842105261</v>
      </c>
      <c r="F40" s="12">
        <v>39.842105263157897</v>
      </c>
      <c r="G40" s="12">
        <v>5.3684210526315788</v>
      </c>
      <c r="H40" s="12">
        <v>43.94736842105263</v>
      </c>
      <c r="I40" s="12">
        <v>120.68421052631579</v>
      </c>
      <c r="J40" s="12">
        <v>126.42105263157895</v>
      </c>
      <c r="K40" s="12">
        <v>9.4210526315789469</v>
      </c>
      <c r="L40" s="12">
        <v>9.6315789473684212</v>
      </c>
      <c r="M40" s="12">
        <v>20.578947368421051</v>
      </c>
      <c r="N40" s="12">
        <v>5.8421052631578947</v>
      </c>
      <c r="O40" s="12">
        <v>6.2631578947368425</v>
      </c>
      <c r="P40" s="12">
        <v>8.8947368421052637</v>
      </c>
      <c r="Q40" s="12">
        <v>4.0526315789473681</v>
      </c>
      <c r="R40" s="12">
        <v>2.0526315789473686</v>
      </c>
      <c r="S40" s="12">
        <v>6.2105263157894735</v>
      </c>
      <c r="T40" s="12">
        <v>68.78947368421052</v>
      </c>
      <c r="U40" s="12">
        <v>35.526315789473685</v>
      </c>
      <c r="V40" s="12">
        <v>64.736842105263165</v>
      </c>
      <c r="W40" s="12">
        <v>15.842105263157896</v>
      </c>
      <c r="X40" s="12">
        <v>5</v>
      </c>
      <c r="Y40" s="12">
        <v>20.157894736842106</v>
      </c>
      <c r="Z40" s="12">
        <v>5.3684210526315788</v>
      </c>
      <c r="AA40" s="12">
        <v>388.10526315789474</v>
      </c>
      <c r="AB40" s="12">
        <v>361</v>
      </c>
      <c r="AC40" s="12">
        <v>237.21052631578948</v>
      </c>
      <c r="AD40" s="12">
        <v>202.73684210526315</v>
      </c>
      <c r="AE40" s="12">
        <v>35.157894736842103</v>
      </c>
      <c r="AF40" s="12">
        <v>23.578947368421051</v>
      </c>
      <c r="AG40" s="12">
        <v>12.105263157894736</v>
      </c>
      <c r="AH40" s="12">
        <v>14.736842105263158</v>
      </c>
      <c r="AI40" s="12">
        <v>54.157894736842103</v>
      </c>
      <c r="AJ40" s="12">
        <v>6.8947368421052628</v>
      </c>
      <c r="AK40" s="12">
        <v>1.368421052631579</v>
      </c>
      <c r="AL40" s="12">
        <v>2.4736842105263159</v>
      </c>
      <c r="AM40" s="12">
        <v>4.9473684210526319</v>
      </c>
      <c r="AN40" s="12">
        <v>70.526315789473685</v>
      </c>
      <c r="AO40" s="12">
        <v>5.4736842105263159</v>
      </c>
      <c r="AP40" s="12">
        <v>7</v>
      </c>
      <c r="AQ40" s="12">
        <v>34.473684210526315</v>
      </c>
      <c r="AR40" s="12">
        <v>9.7368421052631575</v>
      </c>
      <c r="AS40" s="13">
        <v>2123.6842105263158</v>
      </c>
      <c r="AT40" s="14"/>
      <c r="AW40" s="15"/>
    </row>
    <row r="41" spans="1:49">
      <c r="A41" s="1" t="s">
        <v>36</v>
      </c>
      <c r="B41" s="12">
        <v>44.421052631578945</v>
      </c>
      <c r="C41" s="12">
        <v>45.89473684210526</v>
      </c>
      <c r="D41" s="12">
        <v>13.210526315789474</v>
      </c>
      <c r="E41" s="12">
        <v>15.263157894736842</v>
      </c>
      <c r="F41" s="12">
        <v>91</v>
      </c>
      <c r="G41" s="12">
        <v>28.210526315789473</v>
      </c>
      <c r="H41" s="12">
        <v>194.36842105263159</v>
      </c>
      <c r="I41" s="12">
        <v>230.84210526315789</v>
      </c>
      <c r="J41" s="12">
        <v>288</v>
      </c>
      <c r="K41" s="12">
        <v>40.473684210526315</v>
      </c>
      <c r="L41" s="12">
        <v>64.89473684210526</v>
      </c>
      <c r="M41" s="12">
        <v>96.263157894736835</v>
      </c>
      <c r="N41" s="12">
        <v>36.263157894736842</v>
      </c>
      <c r="O41" s="12">
        <v>25.736842105263158</v>
      </c>
      <c r="P41" s="12">
        <v>46.684210526315788</v>
      </c>
      <c r="Q41" s="12">
        <v>16</v>
      </c>
      <c r="R41" s="12">
        <v>14.315789473684211</v>
      </c>
      <c r="S41" s="12">
        <v>40.157894736842103</v>
      </c>
      <c r="T41" s="12">
        <v>350.15789473684208</v>
      </c>
      <c r="U41" s="12">
        <v>133</v>
      </c>
      <c r="V41" s="12">
        <v>225.73684210526315</v>
      </c>
      <c r="W41" s="12">
        <v>30.263157894736842</v>
      </c>
      <c r="X41" s="12">
        <v>17.842105263157894</v>
      </c>
      <c r="Y41" s="12">
        <v>55.10526315789474</v>
      </c>
      <c r="Z41" s="12">
        <v>42.684210526315788</v>
      </c>
      <c r="AA41" s="12">
        <v>618.9473684210526</v>
      </c>
      <c r="AB41" s="12">
        <v>577</v>
      </c>
      <c r="AC41" s="12">
        <v>523.42105263157896</v>
      </c>
      <c r="AD41" s="12">
        <v>506.5263157894737</v>
      </c>
      <c r="AE41" s="12">
        <v>127.84210526315789</v>
      </c>
      <c r="AF41" s="12">
        <v>102.57894736842105</v>
      </c>
      <c r="AG41" s="12">
        <v>57.631578947368418</v>
      </c>
      <c r="AH41" s="12">
        <v>61.473684210526315</v>
      </c>
      <c r="AI41" s="12">
        <v>95.21052631578948</v>
      </c>
      <c r="AJ41" s="12">
        <v>22.578947368421051</v>
      </c>
      <c r="AK41" s="12">
        <v>4.1578947368421053</v>
      </c>
      <c r="AL41" s="12">
        <v>13</v>
      </c>
      <c r="AM41" s="12">
        <v>75.473684210526315</v>
      </c>
      <c r="AN41" s="12">
        <v>20.368421052631579</v>
      </c>
      <c r="AO41" s="12">
        <v>16.368421052631579</v>
      </c>
      <c r="AP41" s="12">
        <v>28.157894736842106</v>
      </c>
      <c r="AQ41" s="12">
        <v>88.94736842105263</v>
      </c>
      <c r="AR41" s="12">
        <v>29.94736842105263</v>
      </c>
      <c r="AS41" s="13">
        <v>5156.4210526315783</v>
      </c>
      <c r="AT41" s="14"/>
      <c r="AW41" s="15"/>
    </row>
    <row r="42" spans="1:49">
      <c r="A42" s="1" t="s">
        <v>53</v>
      </c>
      <c r="B42" s="12">
        <v>10.526315789473685</v>
      </c>
      <c r="C42" s="12">
        <v>23.315789473684209</v>
      </c>
      <c r="D42" s="12">
        <v>7.4210526315789478</v>
      </c>
      <c r="E42" s="12">
        <v>2.9473684210526314</v>
      </c>
      <c r="F42" s="12">
        <v>34.526315789473685</v>
      </c>
      <c r="G42" s="12">
        <v>4.0526315789473681</v>
      </c>
      <c r="H42" s="12">
        <v>21.526315789473685</v>
      </c>
      <c r="I42" s="12">
        <v>68.263157894736835</v>
      </c>
      <c r="J42" s="12">
        <v>69.736842105263165</v>
      </c>
      <c r="K42" s="12">
        <v>11.421052631578947</v>
      </c>
      <c r="L42" s="12">
        <v>16.736842105263158</v>
      </c>
      <c r="M42" s="12">
        <v>23.315789473684209</v>
      </c>
      <c r="N42" s="12">
        <v>8.8421052631578956</v>
      </c>
      <c r="O42" s="12">
        <v>6.6842105263157894</v>
      </c>
      <c r="P42" s="12">
        <v>8.1052631578947363</v>
      </c>
      <c r="Q42" s="12">
        <v>4.7368421052631575</v>
      </c>
      <c r="R42" s="12">
        <v>8</v>
      </c>
      <c r="S42" s="12">
        <v>5.3684210526315788</v>
      </c>
      <c r="T42" s="12">
        <v>15.894736842105264</v>
      </c>
      <c r="U42" s="12">
        <v>19.894736842105264</v>
      </c>
      <c r="V42" s="12">
        <v>17.157894736842106</v>
      </c>
      <c r="W42" s="12">
        <v>3.6842105263157894</v>
      </c>
      <c r="X42" s="12">
        <v>5.0526315789473681</v>
      </c>
      <c r="Y42" s="12">
        <v>6.6315789473684212</v>
      </c>
      <c r="Z42" s="12">
        <v>6.1052631578947372</v>
      </c>
      <c r="AA42" s="12">
        <v>505.89473684210526</v>
      </c>
      <c r="AB42" s="12">
        <v>608.0526315789474</v>
      </c>
      <c r="AC42" s="12">
        <v>481.63157894736844</v>
      </c>
      <c r="AD42" s="12">
        <v>395.15789473684208</v>
      </c>
      <c r="AE42" s="12">
        <v>93.05263157894737</v>
      </c>
      <c r="AF42" s="12">
        <v>96.473684210526315</v>
      </c>
      <c r="AG42" s="12">
        <v>36.684210526315788</v>
      </c>
      <c r="AH42" s="12">
        <v>109</v>
      </c>
      <c r="AI42" s="12">
        <v>72.10526315789474</v>
      </c>
      <c r="AJ42" s="12">
        <v>17.894736842105264</v>
      </c>
      <c r="AK42" s="12">
        <v>4.0526315789473681</v>
      </c>
      <c r="AL42" s="12">
        <v>15.789473684210526</v>
      </c>
      <c r="AM42" s="12">
        <v>4.8421052631578947</v>
      </c>
      <c r="AN42" s="12">
        <v>16.421052631578949</v>
      </c>
      <c r="AO42" s="12">
        <v>9.473684210526315</v>
      </c>
      <c r="AP42" s="12">
        <v>36.368421052631582</v>
      </c>
      <c r="AQ42" s="12">
        <v>27.789473684210527</v>
      </c>
      <c r="AR42" s="12">
        <v>53.736842105263158</v>
      </c>
      <c r="AS42" s="13">
        <v>2994.3684210526317</v>
      </c>
      <c r="AT42" s="14"/>
      <c r="AW42" s="15"/>
    </row>
    <row r="43" spans="1:49">
      <c r="A43" s="1" t="s">
        <v>54</v>
      </c>
      <c r="B43" s="12">
        <v>11.052631578947368</v>
      </c>
      <c r="C43" s="12">
        <v>31.421052631578949</v>
      </c>
      <c r="D43" s="12">
        <v>4.3157894736842106</v>
      </c>
      <c r="E43" s="12">
        <v>5.3684210526315788</v>
      </c>
      <c r="F43" s="12">
        <v>29.263157894736842</v>
      </c>
      <c r="G43" s="12">
        <v>10</v>
      </c>
      <c r="H43" s="12">
        <v>21.210526315789473</v>
      </c>
      <c r="I43" s="12">
        <v>42.631578947368418</v>
      </c>
      <c r="J43" s="12">
        <v>63.684210526315788</v>
      </c>
      <c r="K43" s="12">
        <v>11.894736842105264</v>
      </c>
      <c r="L43" s="12">
        <v>14.736842105263158</v>
      </c>
      <c r="M43" s="12">
        <v>25.842105263157894</v>
      </c>
      <c r="N43" s="12">
        <v>13.368421052631579</v>
      </c>
      <c r="O43" s="12">
        <v>9.5789473684210531</v>
      </c>
      <c r="P43" s="12">
        <v>11.105263157894736</v>
      </c>
      <c r="Q43" s="12">
        <v>4.8421052631578947</v>
      </c>
      <c r="R43" s="12">
        <v>5.1052631578947372</v>
      </c>
      <c r="S43" s="12">
        <v>10.578947368421053</v>
      </c>
      <c r="T43" s="12">
        <v>21.157894736842106</v>
      </c>
      <c r="U43" s="12">
        <v>23.894736842105264</v>
      </c>
      <c r="V43" s="12">
        <v>18.736842105263158</v>
      </c>
      <c r="W43" s="12">
        <v>10</v>
      </c>
      <c r="X43" s="12">
        <v>8.7894736842105257</v>
      </c>
      <c r="Y43" s="12">
        <v>10.736842105263158</v>
      </c>
      <c r="Z43" s="12">
        <v>15.052631578947368</v>
      </c>
      <c r="AA43" s="12">
        <v>435.26315789473682</v>
      </c>
      <c r="AB43" s="12">
        <v>481.05263157894734</v>
      </c>
      <c r="AC43" s="12">
        <v>400.94736842105266</v>
      </c>
      <c r="AD43" s="12">
        <v>335.21052631578948</v>
      </c>
      <c r="AE43" s="12">
        <v>116.57894736842105</v>
      </c>
      <c r="AF43" s="12">
        <v>130.10526315789474</v>
      </c>
      <c r="AG43" s="12">
        <v>65</v>
      </c>
      <c r="AH43" s="12">
        <v>153.21052631578948</v>
      </c>
      <c r="AI43" s="12">
        <v>141.57894736842104</v>
      </c>
      <c r="AJ43" s="12">
        <v>64.578947368421055</v>
      </c>
      <c r="AK43" s="12">
        <v>4.4736842105263159</v>
      </c>
      <c r="AL43" s="12">
        <v>19</v>
      </c>
      <c r="AM43" s="12">
        <v>6.4210526315789478</v>
      </c>
      <c r="AN43" s="12">
        <v>25.684210526315791</v>
      </c>
      <c r="AO43" s="12">
        <v>36.473684210526315</v>
      </c>
      <c r="AP43" s="12">
        <v>9</v>
      </c>
      <c r="AQ43" s="12">
        <v>48.263157894736842</v>
      </c>
      <c r="AR43" s="12">
        <v>66.263157894736835</v>
      </c>
      <c r="AS43" s="13">
        <v>2973.4736842105258</v>
      </c>
      <c r="AT43" s="14"/>
      <c r="AW43" s="15"/>
    </row>
    <row r="44" spans="1:49">
      <c r="A44" s="1" t="s">
        <v>55</v>
      </c>
      <c r="B44" s="12">
        <v>24.578947368421051</v>
      </c>
      <c r="C44" s="12">
        <v>66</v>
      </c>
      <c r="D44" s="12">
        <v>47.526315789473685</v>
      </c>
      <c r="E44" s="12">
        <v>76.84210526315789</v>
      </c>
      <c r="F44" s="12">
        <v>256.94736842105266</v>
      </c>
      <c r="G44" s="12">
        <v>54.736842105263158</v>
      </c>
      <c r="H44" s="12">
        <v>96.631578947368425</v>
      </c>
      <c r="I44" s="12">
        <v>66.684210526315795</v>
      </c>
      <c r="J44" s="12">
        <v>93.631578947368425</v>
      </c>
      <c r="K44" s="12">
        <v>31.789473684210527</v>
      </c>
      <c r="L44" s="12">
        <v>39.631578947368418</v>
      </c>
      <c r="M44" s="12">
        <v>33.842105263157897</v>
      </c>
      <c r="N44" s="12">
        <v>23.631578947368421</v>
      </c>
      <c r="O44" s="12">
        <v>17.736842105263158</v>
      </c>
      <c r="P44" s="12">
        <v>14.631578947368421</v>
      </c>
      <c r="Q44" s="12">
        <v>5.3157894736842106</v>
      </c>
      <c r="R44" s="12">
        <v>19.210526315789473</v>
      </c>
      <c r="S44" s="12">
        <v>43.473684210526315</v>
      </c>
      <c r="T44" s="12">
        <v>79.473684210526315</v>
      </c>
      <c r="U44" s="12">
        <v>116.68421052631579</v>
      </c>
      <c r="V44" s="12">
        <v>143</v>
      </c>
      <c r="W44" s="12">
        <v>69.89473684210526</v>
      </c>
      <c r="X44" s="12">
        <v>59.631578947368418</v>
      </c>
      <c r="Y44" s="12">
        <v>123.73684210526316</v>
      </c>
      <c r="Z44" s="12">
        <v>54</v>
      </c>
      <c r="AA44" s="12">
        <v>426.73684210526318</v>
      </c>
      <c r="AB44" s="12">
        <v>437.15789473684208</v>
      </c>
      <c r="AC44" s="12">
        <v>1045.1578947368421</v>
      </c>
      <c r="AD44" s="12">
        <v>520.10526315789468</v>
      </c>
      <c r="AE44" s="12">
        <v>210.26315789473685</v>
      </c>
      <c r="AF44" s="12">
        <v>207.47368421052633</v>
      </c>
      <c r="AG44" s="12">
        <v>101.05263157894737</v>
      </c>
      <c r="AH44" s="12">
        <v>79.631578947368425</v>
      </c>
      <c r="AI44" s="12">
        <v>167.10526315789474</v>
      </c>
      <c r="AJ44" s="12">
        <v>58.157894736842103</v>
      </c>
      <c r="AK44" s="12">
        <v>14.526315789473685</v>
      </c>
      <c r="AL44" s="12">
        <v>124.47368421052632</v>
      </c>
      <c r="AM44" s="12">
        <v>36.10526315789474</v>
      </c>
      <c r="AN44" s="12">
        <v>84.10526315789474</v>
      </c>
      <c r="AO44" s="12">
        <v>34.473684210526315</v>
      </c>
      <c r="AP44" s="12">
        <v>48.421052631578945</v>
      </c>
      <c r="AQ44" s="12">
        <v>22</v>
      </c>
      <c r="AR44" s="12">
        <v>312.4736842105263</v>
      </c>
      <c r="AS44" s="13">
        <v>5588.6842105263186</v>
      </c>
      <c r="AT44" s="14"/>
      <c r="AW44" s="15"/>
    </row>
    <row r="45" spans="1:49">
      <c r="A45" s="1" t="s">
        <v>56</v>
      </c>
      <c r="B45" s="12">
        <v>26.263157894736842</v>
      </c>
      <c r="C45" s="12">
        <v>45.842105263157897</v>
      </c>
      <c r="D45" s="12">
        <v>26.684210526315791</v>
      </c>
      <c r="E45" s="12">
        <v>32.89473684210526</v>
      </c>
      <c r="F45" s="12">
        <v>167.47368421052633</v>
      </c>
      <c r="G45" s="12">
        <v>23.263157894736842</v>
      </c>
      <c r="H45" s="12">
        <v>38.736842105263158</v>
      </c>
      <c r="I45" s="12">
        <v>92.84210526315789</v>
      </c>
      <c r="J45" s="12">
        <v>111.31578947368421</v>
      </c>
      <c r="K45" s="12">
        <v>22.473684210526315</v>
      </c>
      <c r="L45" s="12">
        <v>19.473684210526315</v>
      </c>
      <c r="M45" s="12">
        <v>31.263157894736842</v>
      </c>
      <c r="N45" s="12">
        <v>18.05263157894737</v>
      </c>
      <c r="O45" s="12">
        <v>9.473684210526315</v>
      </c>
      <c r="P45" s="12">
        <v>8.9473684210526319</v>
      </c>
      <c r="Q45" s="12">
        <v>5.3684210526315788</v>
      </c>
      <c r="R45" s="12">
        <v>5.2105263157894735</v>
      </c>
      <c r="S45" s="12">
        <v>6.0526315789473681</v>
      </c>
      <c r="T45" s="12">
        <v>22.210526315789473</v>
      </c>
      <c r="U45" s="12">
        <v>17.631578947368421</v>
      </c>
      <c r="V45" s="12">
        <v>27.842105263157894</v>
      </c>
      <c r="W45" s="12">
        <v>10.631578947368421</v>
      </c>
      <c r="X45" s="12">
        <v>9.6842105263157894</v>
      </c>
      <c r="Y45" s="12">
        <v>20.526315789473685</v>
      </c>
      <c r="Z45" s="12">
        <v>21.157894736842106</v>
      </c>
      <c r="AA45" s="12">
        <v>811.26315789473688</v>
      </c>
      <c r="AB45" s="12">
        <v>965.0526315789474</v>
      </c>
      <c r="AC45" s="12">
        <v>688.31578947368416</v>
      </c>
      <c r="AD45" s="12">
        <v>484.21052631578948</v>
      </c>
      <c r="AE45" s="12">
        <v>183.10526315789474</v>
      </c>
      <c r="AF45" s="12">
        <v>192.42105263157896</v>
      </c>
      <c r="AG45" s="12">
        <v>105.05263157894737</v>
      </c>
      <c r="AH45" s="12">
        <v>185.15789473684211</v>
      </c>
      <c r="AI45" s="12">
        <v>238.63157894736841</v>
      </c>
      <c r="AJ45" s="12">
        <v>103.89473684210526</v>
      </c>
      <c r="AK45" s="12">
        <v>4.1052631578947372</v>
      </c>
      <c r="AL45" s="12">
        <v>20.631578947368421</v>
      </c>
      <c r="AM45" s="12">
        <v>11.421052631578947</v>
      </c>
      <c r="AN45" s="12">
        <v>24.05263157894737</v>
      </c>
      <c r="AO45" s="12">
        <v>54.368421052631582</v>
      </c>
      <c r="AP45" s="12">
        <v>61.315789473684212</v>
      </c>
      <c r="AQ45" s="12">
        <v>295.73684210526318</v>
      </c>
      <c r="AR45" s="12">
        <v>21.736842105263158</v>
      </c>
      <c r="AS45" s="13">
        <v>5271.7894736842118</v>
      </c>
      <c r="AT45" s="14"/>
      <c r="AW45" s="15"/>
    </row>
    <row r="46" spans="1:49">
      <c r="A46" s="11" t="s">
        <v>49</v>
      </c>
      <c r="B46" s="14">
        <v>3498.8421052631584</v>
      </c>
      <c r="C46" s="14">
        <v>7084.4736842105249</v>
      </c>
      <c r="D46" s="14">
        <v>4323.8947368421041</v>
      </c>
      <c r="E46" s="14">
        <v>3786.2631578947357</v>
      </c>
      <c r="F46" s="14">
        <v>11712.947368421053</v>
      </c>
      <c r="G46" s="14">
        <v>4295.8421052631584</v>
      </c>
      <c r="H46" s="14">
        <v>7914.8421052631575</v>
      </c>
      <c r="I46" s="14">
        <v>9737.3157894736851</v>
      </c>
      <c r="J46" s="14">
        <v>12089.789473684206</v>
      </c>
      <c r="K46" s="14">
        <v>5640.7368421052633</v>
      </c>
      <c r="L46" s="14">
        <v>7063.7368421052633</v>
      </c>
      <c r="M46" s="14">
        <v>6104.7368421052615</v>
      </c>
      <c r="N46" s="14">
        <v>5065.6315789473665</v>
      </c>
      <c r="O46" s="14">
        <v>5385.2631578947376</v>
      </c>
      <c r="P46" s="14">
        <v>4574.0526315789484</v>
      </c>
      <c r="Q46" s="14">
        <v>3149.8421052631579</v>
      </c>
      <c r="R46" s="14">
        <v>3921.9473684210525</v>
      </c>
      <c r="S46" s="14">
        <v>7427.1052631578959</v>
      </c>
      <c r="T46" s="14">
        <v>5393.3684210526317</v>
      </c>
      <c r="U46" s="14">
        <v>6169.5263157894733</v>
      </c>
      <c r="V46" s="14">
        <v>6070.8947368421059</v>
      </c>
      <c r="W46" s="14">
        <v>3327.5263157894738</v>
      </c>
      <c r="X46" s="14">
        <v>2702.5789473684204</v>
      </c>
      <c r="Y46" s="14">
        <v>4878.9473684210534</v>
      </c>
      <c r="Z46" s="14">
        <v>5372.6315789473692</v>
      </c>
      <c r="AA46" s="14">
        <v>31834.157894736851</v>
      </c>
      <c r="AB46" s="14">
        <v>32126.789473684206</v>
      </c>
      <c r="AC46" s="14">
        <v>30092.368421052637</v>
      </c>
      <c r="AD46" s="14">
        <v>21882.315789473687</v>
      </c>
      <c r="AE46" s="14">
        <v>10664.105263157899</v>
      </c>
      <c r="AF46" s="14">
        <v>12620.210526315788</v>
      </c>
      <c r="AG46" s="14">
        <v>7419.6315789473665</v>
      </c>
      <c r="AH46" s="14">
        <v>13030.789473684212</v>
      </c>
      <c r="AI46" s="14">
        <v>8714.894736842105</v>
      </c>
      <c r="AJ46" s="14">
        <v>3784.1578947368439</v>
      </c>
      <c r="AK46" s="14">
        <v>2484.6842105263163</v>
      </c>
      <c r="AL46" s="14">
        <v>7918.0000000000009</v>
      </c>
      <c r="AM46" s="14">
        <v>2184.8421052631575</v>
      </c>
      <c r="AN46" s="14">
        <v>5017.5789473684208</v>
      </c>
      <c r="AO46" s="14">
        <v>2980.5789473684213</v>
      </c>
      <c r="AP46" s="14">
        <v>2887.7368421052633</v>
      </c>
      <c r="AQ46" s="14">
        <v>5715.7894736842118</v>
      </c>
      <c r="AR46" s="14">
        <v>5451.0000000000018</v>
      </c>
      <c r="AS46" s="14">
        <v>353502.36842105247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40483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5.5</v>
      </c>
      <c r="C3" s="12">
        <v>64.75</v>
      </c>
      <c r="D3" s="12">
        <v>81</v>
      </c>
      <c r="E3" s="12">
        <v>39.25</v>
      </c>
      <c r="F3" s="12">
        <v>274.25</v>
      </c>
      <c r="G3" s="12">
        <v>54</v>
      </c>
      <c r="H3" s="12">
        <v>75</v>
      </c>
      <c r="I3" s="12">
        <v>40</v>
      </c>
      <c r="J3" s="12">
        <v>52.5</v>
      </c>
      <c r="K3" s="12">
        <v>11.75</v>
      </c>
      <c r="L3" s="12">
        <v>60</v>
      </c>
      <c r="M3" s="12">
        <v>47.75</v>
      </c>
      <c r="N3" s="12">
        <v>12.75</v>
      </c>
      <c r="O3" s="12">
        <v>20.75</v>
      </c>
      <c r="P3" s="12">
        <v>22</v>
      </c>
      <c r="Q3" s="12">
        <v>12.25</v>
      </c>
      <c r="R3" s="12">
        <v>9.5</v>
      </c>
      <c r="S3" s="12">
        <v>20.25</v>
      </c>
      <c r="T3" s="12">
        <v>11.5</v>
      </c>
      <c r="U3" s="12">
        <v>9.75</v>
      </c>
      <c r="V3" s="12">
        <v>11</v>
      </c>
      <c r="W3" s="12">
        <v>4.5</v>
      </c>
      <c r="X3" s="12">
        <v>4.75</v>
      </c>
      <c r="Y3" s="12">
        <v>13.5</v>
      </c>
      <c r="Z3" s="12">
        <v>16</v>
      </c>
      <c r="AA3" s="12">
        <v>86.5</v>
      </c>
      <c r="AB3" s="12">
        <v>61.5</v>
      </c>
      <c r="AC3" s="12">
        <v>237.5</v>
      </c>
      <c r="AD3" s="12">
        <v>93.25</v>
      </c>
      <c r="AE3" s="12">
        <v>65</v>
      </c>
      <c r="AF3" s="12">
        <v>80</v>
      </c>
      <c r="AG3" s="12">
        <v>20.5</v>
      </c>
      <c r="AH3" s="12">
        <v>36.5</v>
      </c>
      <c r="AI3" s="12">
        <v>27</v>
      </c>
      <c r="AJ3" s="12">
        <v>9.75</v>
      </c>
      <c r="AK3" s="12">
        <v>2.75</v>
      </c>
      <c r="AL3" s="12">
        <v>8.75</v>
      </c>
      <c r="AM3" s="12">
        <v>3.25</v>
      </c>
      <c r="AN3" s="12">
        <v>27.25</v>
      </c>
      <c r="AO3" s="12">
        <v>9.25</v>
      </c>
      <c r="AP3" s="12">
        <v>8.5</v>
      </c>
      <c r="AQ3" s="12">
        <v>20.5</v>
      </c>
      <c r="AR3" s="12">
        <v>14.25</v>
      </c>
      <c r="AS3" s="13">
        <v>1786.25</v>
      </c>
      <c r="AT3" s="14"/>
      <c r="AV3" s="9" t="s">
        <v>38</v>
      </c>
      <c r="AW3" s="12">
        <f>SUM(B3:Z27,AK3:AN27,B38:Z41,AK38:AN41)</f>
        <v>41054.25</v>
      </c>
      <c r="AY3" s="9" t="s">
        <v>39</v>
      </c>
      <c r="AZ3" s="15">
        <f>SUM(AW12:AW18,AX12:BC12)</f>
        <v>100925.5</v>
      </c>
      <c r="BA3" s="16">
        <f>AZ3/BD$19</f>
        <v>0.58982990424260484</v>
      </c>
    </row>
    <row r="4" spans="1:56">
      <c r="A4" s="1" t="s">
        <v>3</v>
      </c>
      <c r="B4" s="12">
        <v>74.75</v>
      </c>
      <c r="C4" s="12">
        <v>10.25</v>
      </c>
      <c r="D4" s="12">
        <v>81.5</v>
      </c>
      <c r="E4" s="12">
        <v>50.75</v>
      </c>
      <c r="F4" s="12">
        <v>754</v>
      </c>
      <c r="G4" s="12">
        <v>88.25</v>
      </c>
      <c r="H4" s="12">
        <v>116</v>
      </c>
      <c r="I4" s="12">
        <v>67.5</v>
      </c>
      <c r="J4" s="12">
        <v>125.25</v>
      </c>
      <c r="K4" s="12">
        <v>34.5</v>
      </c>
      <c r="L4" s="12">
        <v>88.25</v>
      </c>
      <c r="M4" s="12">
        <v>97</v>
      </c>
      <c r="N4" s="12">
        <v>34.5</v>
      </c>
      <c r="O4" s="12">
        <v>33.5</v>
      </c>
      <c r="P4" s="12">
        <v>31.5</v>
      </c>
      <c r="Q4" s="12">
        <v>16.5</v>
      </c>
      <c r="R4" s="12">
        <v>17.75</v>
      </c>
      <c r="S4" s="12">
        <v>46</v>
      </c>
      <c r="T4" s="12">
        <v>18.75</v>
      </c>
      <c r="U4" s="12">
        <v>14.5</v>
      </c>
      <c r="V4" s="12">
        <v>24.75</v>
      </c>
      <c r="W4" s="12">
        <v>7.25</v>
      </c>
      <c r="X4" s="12">
        <v>6.25</v>
      </c>
      <c r="Y4" s="12">
        <v>22.5</v>
      </c>
      <c r="Z4" s="12">
        <v>29.25</v>
      </c>
      <c r="AA4" s="12">
        <v>179.75</v>
      </c>
      <c r="AB4" s="12">
        <v>177</v>
      </c>
      <c r="AC4" s="12">
        <v>621.75</v>
      </c>
      <c r="AD4" s="12">
        <v>216</v>
      </c>
      <c r="AE4" s="12">
        <v>67</v>
      </c>
      <c r="AF4" s="12">
        <v>98.75</v>
      </c>
      <c r="AG4" s="12">
        <v>30</v>
      </c>
      <c r="AH4" s="12">
        <v>48</v>
      </c>
      <c r="AI4" s="12">
        <v>54.25</v>
      </c>
      <c r="AJ4" s="12">
        <v>17.25</v>
      </c>
      <c r="AK4" s="12">
        <v>7.75</v>
      </c>
      <c r="AL4" s="12">
        <v>19.25</v>
      </c>
      <c r="AM4" s="12">
        <v>5</v>
      </c>
      <c r="AN4" s="12">
        <v>34.75</v>
      </c>
      <c r="AO4" s="12">
        <v>16.5</v>
      </c>
      <c r="AP4" s="12">
        <v>15</v>
      </c>
      <c r="AQ4" s="12">
        <v>52</v>
      </c>
      <c r="AR4" s="12">
        <v>20</v>
      </c>
      <c r="AS4" s="13">
        <v>3571</v>
      </c>
      <c r="AT4" s="14"/>
      <c r="AV4" s="9" t="s">
        <v>40</v>
      </c>
      <c r="AW4" s="12">
        <f>SUM(AA28:AJ37, AA42:AJ45, AO28:AR37, AO42:AR45)</f>
        <v>51477.25</v>
      </c>
      <c r="AY4" s="9" t="s">
        <v>41</v>
      </c>
      <c r="AZ4" s="15">
        <f>SUM(AX13:BB18)</f>
        <v>64608.75</v>
      </c>
      <c r="BA4" s="16">
        <f>AZ4/BD$19</f>
        <v>0.37758715909987461</v>
      </c>
    </row>
    <row r="5" spans="1:56">
      <c r="A5" s="1" t="s">
        <v>4</v>
      </c>
      <c r="B5" s="12">
        <v>81.25</v>
      </c>
      <c r="C5" s="12">
        <v>64.5</v>
      </c>
      <c r="D5" s="12">
        <v>6</v>
      </c>
      <c r="E5" s="12">
        <v>45.5</v>
      </c>
      <c r="F5" s="12">
        <v>751.75</v>
      </c>
      <c r="G5" s="12">
        <v>73.75</v>
      </c>
      <c r="H5" s="12">
        <v>64.25</v>
      </c>
      <c r="I5" s="12">
        <v>56</v>
      </c>
      <c r="J5" s="12">
        <v>87.75</v>
      </c>
      <c r="K5" s="12">
        <v>25</v>
      </c>
      <c r="L5" s="12">
        <v>46.25</v>
      </c>
      <c r="M5" s="12">
        <v>34.5</v>
      </c>
      <c r="N5" s="12">
        <v>13.5</v>
      </c>
      <c r="O5" s="12">
        <v>15.75</v>
      </c>
      <c r="P5" s="12">
        <v>14.5</v>
      </c>
      <c r="Q5" s="12">
        <v>4.5</v>
      </c>
      <c r="R5" s="12">
        <v>5.5</v>
      </c>
      <c r="S5" s="12">
        <v>22.25</v>
      </c>
      <c r="T5" s="12">
        <v>8.5</v>
      </c>
      <c r="U5" s="12">
        <v>7</v>
      </c>
      <c r="V5" s="12">
        <v>9</v>
      </c>
      <c r="W5" s="12">
        <v>8.75</v>
      </c>
      <c r="X5" s="12">
        <v>6.75</v>
      </c>
      <c r="Y5" s="12">
        <v>31.75</v>
      </c>
      <c r="Z5" s="12">
        <v>11.75</v>
      </c>
      <c r="AA5" s="12">
        <v>113</v>
      </c>
      <c r="AB5" s="12">
        <v>112.5</v>
      </c>
      <c r="AC5" s="12">
        <v>338.5</v>
      </c>
      <c r="AD5" s="12">
        <v>144.25</v>
      </c>
      <c r="AE5" s="12">
        <v>46.5</v>
      </c>
      <c r="AF5" s="12">
        <v>41.25</v>
      </c>
      <c r="AG5" s="12">
        <v>14.75</v>
      </c>
      <c r="AH5" s="12">
        <v>15</v>
      </c>
      <c r="AI5" s="12">
        <v>16.5</v>
      </c>
      <c r="AJ5" s="12">
        <v>3.5</v>
      </c>
      <c r="AK5" s="12">
        <v>5.25</v>
      </c>
      <c r="AL5" s="12">
        <v>10</v>
      </c>
      <c r="AM5" s="12">
        <v>3.25</v>
      </c>
      <c r="AN5" s="12">
        <v>6.25</v>
      </c>
      <c r="AO5" s="12">
        <v>2</v>
      </c>
      <c r="AP5" s="12">
        <v>3.5</v>
      </c>
      <c r="AQ5" s="12">
        <v>49</v>
      </c>
      <c r="AR5" s="12">
        <v>15.75</v>
      </c>
      <c r="AS5" s="13">
        <v>2436.75</v>
      </c>
      <c r="AT5" s="14"/>
      <c r="AV5" s="9" t="s">
        <v>42</v>
      </c>
      <c r="AW5" s="12">
        <f>SUM(AA3:AJ27,B28:Z37,AA38:AJ41,AK28:AN37, B42:Z45, AK42:AN45, AO3:AR27, AO38:AR41)</f>
        <v>78578</v>
      </c>
    </row>
    <row r="6" spans="1:56">
      <c r="A6" s="1" t="s">
        <v>5</v>
      </c>
      <c r="B6" s="12">
        <v>40</v>
      </c>
      <c r="C6" s="12">
        <v>52</v>
      </c>
      <c r="D6" s="12">
        <v>41.75</v>
      </c>
      <c r="E6" s="12">
        <v>6.5</v>
      </c>
      <c r="F6" s="12">
        <v>310.5</v>
      </c>
      <c r="G6" s="12">
        <v>39.75</v>
      </c>
      <c r="H6" s="12">
        <v>47.5</v>
      </c>
      <c r="I6" s="12">
        <v>62.25</v>
      </c>
      <c r="J6" s="12">
        <v>80.75</v>
      </c>
      <c r="K6" s="12">
        <v>30</v>
      </c>
      <c r="L6" s="12">
        <v>50</v>
      </c>
      <c r="M6" s="12">
        <v>37</v>
      </c>
      <c r="N6" s="12">
        <v>15</v>
      </c>
      <c r="O6" s="12">
        <v>20.25</v>
      </c>
      <c r="P6" s="12">
        <v>17.25</v>
      </c>
      <c r="Q6" s="12">
        <v>4.5</v>
      </c>
      <c r="R6" s="12">
        <v>9.75</v>
      </c>
      <c r="S6" s="12">
        <v>22.75</v>
      </c>
      <c r="T6" s="12">
        <v>11.75</v>
      </c>
      <c r="U6" s="12">
        <v>10.25</v>
      </c>
      <c r="V6" s="12">
        <v>19.25</v>
      </c>
      <c r="W6" s="12">
        <v>9</v>
      </c>
      <c r="X6" s="12">
        <v>3.75</v>
      </c>
      <c r="Y6" s="12">
        <v>16.25</v>
      </c>
      <c r="Z6" s="12">
        <v>14</v>
      </c>
      <c r="AA6" s="12">
        <v>192.5</v>
      </c>
      <c r="AB6" s="12">
        <v>161.25</v>
      </c>
      <c r="AC6" s="12">
        <v>427.25</v>
      </c>
      <c r="AD6" s="12">
        <v>241.5</v>
      </c>
      <c r="AE6" s="12">
        <v>102.5</v>
      </c>
      <c r="AF6" s="12">
        <v>81.5</v>
      </c>
      <c r="AG6" s="12">
        <v>20</v>
      </c>
      <c r="AH6" s="12">
        <v>22.75</v>
      </c>
      <c r="AI6" s="12">
        <v>21.25</v>
      </c>
      <c r="AJ6" s="12">
        <v>6.5</v>
      </c>
      <c r="AK6" s="12">
        <v>7</v>
      </c>
      <c r="AL6" s="12">
        <v>13.25</v>
      </c>
      <c r="AM6" s="12">
        <v>2</v>
      </c>
      <c r="AN6" s="12">
        <v>7.75</v>
      </c>
      <c r="AO6" s="12">
        <v>2</v>
      </c>
      <c r="AP6" s="12">
        <v>1.75</v>
      </c>
      <c r="AQ6" s="12">
        <v>72.5</v>
      </c>
      <c r="AR6" s="12">
        <v>12.25</v>
      </c>
      <c r="AS6" s="13">
        <v>2367.25</v>
      </c>
      <c r="AT6" s="14"/>
      <c r="AW6" s="12"/>
    </row>
    <row r="7" spans="1:56">
      <c r="A7" s="1" t="s">
        <v>6</v>
      </c>
      <c r="B7" s="12">
        <v>295.5</v>
      </c>
      <c r="C7" s="12">
        <v>785.75</v>
      </c>
      <c r="D7" s="12">
        <v>773.75</v>
      </c>
      <c r="E7" s="12">
        <v>305.5</v>
      </c>
      <c r="F7" s="12">
        <v>26.5</v>
      </c>
      <c r="G7" s="12">
        <v>337.5</v>
      </c>
      <c r="H7" s="12">
        <v>444.75</v>
      </c>
      <c r="I7" s="12">
        <v>278</v>
      </c>
      <c r="J7" s="12">
        <v>312.75</v>
      </c>
      <c r="K7" s="12">
        <v>163.5</v>
      </c>
      <c r="L7" s="12">
        <v>276.25</v>
      </c>
      <c r="M7" s="12">
        <v>252.75</v>
      </c>
      <c r="N7" s="12">
        <v>180</v>
      </c>
      <c r="O7" s="12">
        <v>216.25</v>
      </c>
      <c r="P7" s="12">
        <v>151.75</v>
      </c>
      <c r="Q7" s="12">
        <v>64.25</v>
      </c>
      <c r="R7" s="12">
        <v>215.25</v>
      </c>
      <c r="S7" s="12">
        <v>606.5</v>
      </c>
      <c r="T7" s="12">
        <v>115.75</v>
      </c>
      <c r="U7" s="12">
        <v>170</v>
      </c>
      <c r="V7" s="12">
        <v>315</v>
      </c>
      <c r="W7" s="12">
        <v>201.75</v>
      </c>
      <c r="X7" s="12">
        <v>211.25</v>
      </c>
      <c r="Y7" s="12">
        <v>77.25</v>
      </c>
      <c r="Z7" s="12">
        <v>71.5</v>
      </c>
      <c r="AA7" s="12">
        <v>1013.5</v>
      </c>
      <c r="AB7" s="12">
        <v>646</v>
      </c>
      <c r="AC7" s="12">
        <v>1590.75</v>
      </c>
      <c r="AD7" s="12">
        <v>888.75</v>
      </c>
      <c r="AE7" s="12">
        <v>359.25</v>
      </c>
      <c r="AF7" s="12">
        <v>331.5</v>
      </c>
      <c r="AG7" s="12">
        <v>185.75</v>
      </c>
      <c r="AH7" s="12">
        <v>89.25</v>
      </c>
      <c r="AI7" s="12">
        <v>261.75</v>
      </c>
      <c r="AJ7" s="12">
        <v>29.5</v>
      </c>
      <c r="AK7" s="12">
        <v>63.5</v>
      </c>
      <c r="AL7" s="12">
        <v>339.75</v>
      </c>
      <c r="AM7" s="12">
        <v>34.75</v>
      </c>
      <c r="AN7" s="12">
        <v>76</v>
      </c>
      <c r="AO7" s="12">
        <v>27.75</v>
      </c>
      <c r="AP7" s="12">
        <v>47.25</v>
      </c>
      <c r="AQ7" s="12">
        <v>193.25</v>
      </c>
      <c r="AR7" s="12">
        <v>374</v>
      </c>
      <c r="AS7" s="13">
        <v>13401.25</v>
      </c>
      <c r="AT7" s="14"/>
      <c r="AW7" s="12"/>
    </row>
    <row r="8" spans="1:56">
      <c r="A8" s="1" t="s">
        <v>7</v>
      </c>
      <c r="B8" s="12">
        <v>54.5</v>
      </c>
      <c r="C8" s="12">
        <v>80.75</v>
      </c>
      <c r="D8" s="12">
        <v>59.5</v>
      </c>
      <c r="E8" s="12">
        <v>39.25</v>
      </c>
      <c r="F8" s="12">
        <v>274.25</v>
      </c>
      <c r="G8" s="12">
        <v>9.25</v>
      </c>
      <c r="H8" s="12">
        <v>68.75</v>
      </c>
      <c r="I8" s="12">
        <v>75.75</v>
      </c>
      <c r="J8" s="12">
        <v>90</v>
      </c>
      <c r="K8" s="12">
        <v>30.25</v>
      </c>
      <c r="L8" s="12">
        <v>83</v>
      </c>
      <c r="M8" s="12">
        <v>67.5</v>
      </c>
      <c r="N8" s="12">
        <v>24.25</v>
      </c>
      <c r="O8" s="12">
        <v>30.5</v>
      </c>
      <c r="P8" s="12">
        <v>21.5</v>
      </c>
      <c r="Q8" s="12">
        <v>10.75</v>
      </c>
      <c r="R8" s="12">
        <v>9.75</v>
      </c>
      <c r="S8" s="12">
        <v>22.75</v>
      </c>
      <c r="T8" s="12">
        <v>13</v>
      </c>
      <c r="U8" s="12">
        <v>12</v>
      </c>
      <c r="V8" s="12">
        <v>16</v>
      </c>
      <c r="W8" s="12">
        <v>7.75</v>
      </c>
      <c r="X8" s="12">
        <v>5.5</v>
      </c>
      <c r="Y8" s="12">
        <v>9.75</v>
      </c>
      <c r="Z8" s="12">
        <v>26.5</v>
      </c>
      <c r="AA8" s="12">
        <v>138.75</v>
      </c>
      <c r="AB8" s="12">
        <v>129</v>
      </c>
      <c r="AC8" s="12">
        <v>314.25</v>
      </c>
      <c r="AD8" s="12">
        <v>213.75</v>
      </c>
      <c r="AE8" s="12">
        <v>135.75</v>
      </c>
      <c r="AF8" s="12">
        <v>90.75</v>
      </c>
      <c r="AG8" s="12">
        <v>23</v>
      </c>
      <c r="AH8" s="12">
        <v>19.25</v>
      </c>
      <c r="AI8" s="12">
        <v>14.5</v>
      </c>
      <c r="AJ8" s="12">
        <v>3.75</v>
      </c>
      <c r="AK8" s="12">
        <v>8.75</v>
      </c>
      <c r="AL8" s="12">
        <v>13</v>
      </c>
      <c r="AM8" s="12">
        <v>2.5</v>
      </c>
      <c r="AN8" s="12">
        <v>18</v>
      </c>
      <c r="AO8" s="12">
        <v>2.75</v>
      </c>
      <c r="AP8" s="12">
        <v>2.5</v>
      </c>
      <c r="AQ8" s="12">
        <v>39</v>
      </c>
      <c r="AR8" s="12">
        <v>11</v>
      </c>
      <c r="AS8" s="13">
        <v>2323</v>
      </c>
      <c r="AT8" s="14"/>
      <c r="AW8" s="15"/>
    </row>
    <row r="9" spans="1:56">
      <c r="A9" s="1" t="s">
        <v>8</v>
      </c>
      <c r="B9" s="12">
        <v>84.75</v>
      </c>
      <c r="C9" s="12">
        <v>110.25</v>
      </c>
      <c r="D9" s="12">
        <v>77.5</v>
      </c>
      <c r="E9" s="12">
        <v>52.5</v>
      </c>
      <c r="F9" s="12">
        <v>423.75</v>
      </c>
      <c r="G9" s="12">
        <v>86.75</v>
      </c>
      <c r="H9" s="12">
        <v>10.75</v>
      </c>
      <c r="I9" s="12">
        <v>55.25</v>
      </c>
      <c r="J9" s="12">
        <v>88.25</v>
      </c>
      <c r="K9" s="12">
        <v>38.75</v>
      </c>
      <c r="L9" s="12">
        <v>96.5</v>
      </c>
      <c r="M9" s="12">
        <v>106.25</v>
      </c>
      <c r="N9" s="12">
        <v>37.5</v>
      </c>
      <c r="O9" s="12">
        <v>61.5</v>
      </c>
      <c r="P9" s="12">
        <v>58.25</v>
      </c>
      <c r="Q9" s="12">
        <v>21.25</v>
      </c>
      <c r="R9" s="12">
        <v>15.5</v>
      </c>
      <c r="S9" s="12">
        <v>43.5</v>
      </c>
      <c r="T9" s="12">
        <v>41.5</v>
      </c>
      <c r="U9" s="12">
        <v>24.25</v>
      </c>
      <c r="V9" s="12">
        <v>39.75</v>
      </c>
      <c r="W9" s="12">
        <v>20</v>
      </c>
      <c r="X9" s="12">
        <v>15.5</v>
      </c>
      <c r="Y9" s="12">
        <v>45.5</v>
      </c>
      <c r="Z9" s="12">
        <v>42.5</v>
      </c>
      <c r="AA9" s="12">
        <v>252.75</v>
      </c>
      <c r="AB9" s="12">
        <v>229.5</v>
      </c>
      <c r="AC9" s="12">
        <v>642.5</v>
      </c>
      <c r="AD9" s="12">
        <v>379.5</v>
      </c>
      <c r="AE9" s="12">
        <v>212</v>
      </c>
      <c r="AF9" s="12">
        <v>148.5</v>
      </c>
      <c r="AG9" s="12">
        <v>35.75</v>
      </c>
      <c r="AH9" s="12">
        <v>47.25</v>
      </c>
      <c r="AI9" s="12">
        <v>33</v>
      </c>
      <c r="AJ9" s="12">
        <v>5.75</v>
      </c>
      <c r="AK9" s="12">
        <v>13</v>
      </c>
      <c r="AL9" s="12">
        <v>27.5</v>
      </c>
      <c r="AM9" s="12">
        <v>8.25</v>
      </c>
      <c r="AN9" s="12">
        <v>63.5</v>
      </c>
      <c r="AO9" s="12">
        <v>4.75</v>
      </c>
      <c r="AP9" s="12">
        <v>9.25</v>
      </c>
      <c r="AQ9" s="12">
        <v>74</v>
      </c>
      <c r="AR9" s="12">
        <v>18</v>
      </c>
      <c r="AS9" s="13">
        <v>3902.5</v>
      </c>
      <c r="AT9" s="14"/>
      <c r="AW9" s="15"/>
    </row>
    <row r="10" spans="1:56">
      <c r="A10" s="1">
        <v>19</v>
      </c>
      <c r="B10" s="12">
        <v>44.75</v>
      </c>
      <c r="C10" s="12">
        <v>64.75</v>
      </c>
      <c r="D10" s="12">
        <v>49.75</v>
      </c>
      <c r="E10" s="12">
        <v>58.25</v>
      </c>
      <c r="F10" s="12">
        <v>232.5</v>
      </c>
      <c r="G10" s="12">
        <v>82.5</v>
      </c>
      <c r="H10" s="12">
        <v>63</v>
      </c>
      <c r="I10" s="12">
        <v>7.25</v>
      </c>
      <c r="J10" s="12">
        <v>12.75</v>
      </c>
      <c r="K10" s="12">
        <v>14</v>
      </c>
      <c r="L10" s="12">
        <v>57.75</v>
      </c>
      <c r="M10" s="12">
        <v>53.75</v>
      </c>
      <c r="N10" s="12">
        <v>37</v>
      </c>
      <c r="O10" s="12">
        <v>57.5</v>
      </c>
      <c r="P10" s="12">
        <v>41.5</v>
      </c>
      <c r="Q10" s="12">
        <v>17.25</v>
      </c>
      <c r="R10" s="12">
        <v>21</v>
      </c>
      <c r="S10" s="12">
        <v>27.25</v>
      </c>
      <c r="T10" s="12">
        <v>30.25</v>
      </c>
      <c r="U10" s="12">
        <v>27.25</v>
      </c>
      <c r="V10" s="12">
        <v>40.5</v>
      </c>
      <c r="W10" s="12">
        <v>25.75</v>
      </c>
      <c r="X10" s="12">
        <v>24</v>
      </c>
      <c r="Y10" s="12">
        <v>53.25</v>
      </c>
      <c r="Z10" s="12">
        <v>30.5</v>
      </c>
      <c r="AA10" s="12">
        <v>148.5</v>
      </c>
      <c r="AB10" s="12">
        <v>143</v>
      </c>
      <c r="AC10" s="12">
        <v>383</v>
      </c>
      <c r="AD10" s="12">
        <v>241.25</v>
      </c>
      <c r="AE10" s="12">
        <v>126</v>
      </c>
      <c r="AF10" s="12">
        <v>95.75</v>
      </c>
      <c r="AG10" s="12">
        <v>28.75</v>
      </c>
      <c r="AH10" s="12">
        <v>27.5</v>
      </c>
      <c r="AI10" s="12">
        <v>23.75</v>
      </c>
      <c r="AJ10" s="12">
        <v>4</v>
      </c>
      <c r="AK10" s="12">
        <v>11</v>
      </c>
      <c r="AL10" s="12">
        <v>18.5</v>
      </c>
      <c r="AM10" s="12">
        <v>7.75</v>
      </c>
      <c r="AN10" s="12">
        <v>31.25</v>
      </c>
      <c r="AO10" s="12">
        <v>3.5</v>
      </c>
      <c r="AP10" s="12">
        <v>7.5</v>
      </c>
      <c r="AQ10" s="12">
        <v>43</v>
      </c>
      <c r="AR10" s="12">
        <v>21</v>
      </c>
      <c r="AS10" s="13">
        <v>2539</v>
      </c>
      <c r="AT10" s="14"/>
      <c r="AV10" s="17"/>
      <c r="AW10" s="15"/>
      <c r="BC10" s="11"/>
    </row>
    <row r="11" spans="1:56">
      <c r="A11" s="1">
        <v>12</v>
      </c>
      <c r="B11" s="12">
        <v>52.25</v>
      </c>
      <c r="C11" s="12">
        <v>101.75</v>
      </c>
      <c r="D11" s="12">
        <v>81.5</v>
      </c>
      <c r="E11" s="12">
        <v>78.5</v>
      </c>
      <c r="F11" s="12">
        <v>285.75</v>
      </c>
      <c r="G11" s="12">
        <v>91.25</v>
      </c>
      <c r="H11" s="12">
        <v>81.75</v>
      </c>
      <c r="I11" s="12">
        <v>12.75</v>
      </c>
      <c r="J11" s="12">
        <v>13.5</v>
      </c>
      <c r="K11" s="12">
        <v>11</v>
      </c>
      <c r="L11" s="12">
        <v>88.25</v>
      </c>
      <c r="M11" s="12">
        <v>96.25</v>
      </c>
      <c r="N11" s="12">
        <v>76</v>
      </c>
      <c r="O11" s="12">
        <v>96.25</v>
      </c>
      <c r="P11" s="12">
        <v>55</v>
      </c>
      <c r="Q11" s="12">
        <v>33</v>
      </c>
      <c r="R11" s="12">
        <v>35</v>
      </c>
      <c r="S11" s="12">
        <v>71.5</v>
      </c>
      <c r="T11" s="12">
        <v>60.75</v>
      </c>
      <c r="U11" s="12">
        <v>39</v>
      </c>
      <c r="V11" s="12">
        <v>57.5</v>
      </c>
      <c r="W11" s="12">
        <v>32.25</v>
      </c>
      <c r="X11" s="12">
        <v>23.25</v>
      </c>
      <c r="Y11" s="12">
        <v>49.75</v>
      </c>
      <c r="Z11" s="12">
        <v>58.5</v>
      </c>
      <c r="AA11" s="12">
        <v>201.75</v>
      </c>
      <c r="AB11" s="12">
        <v>195.25</v>
      </c>
      <c r="AC11" s="12">
        <v>575.5</v>
      </c>
      <c r="AD11" s="12">
        <v>238.25</v>
      </c>
      <c r="AE11" s="12">
        <v>113.25</v>
      </c>
      <c r="AF11" s="12">
        <v>86.75</v>
      </c>
      <c r="AG11" s="12">
        <v>40.5</v>
      </c>
      <c r="AH11" s="12">
        <v>56.25</v>
      </c>
      <c r="AI11" s="12">
        <v>48.5</v>
      </c>
      <c r="AJ11" s="12">
        <v>17.25</v>
      </c>
      <c r="AK11" s="12">
        <v>9</v>
      </c>
      <c r="AL11" s="12">
        <v>40.25</v>
      </c>
      <c r="AM11" s="12">
        <v>10.5</v>
      </c>
      <c r="AN11" s="12">
        <v>52.25</v>
      </c>
      <c r="AO11" s="12">
        <v>12.5</v>
      </c>
      <c r="AP11" s="12">
        <v>16.25</v>
      </c>
      <c r="AQ11" s="12">
        <v>55.25</v>
      </c>
      <c r="AR11" s="12">
        <v>41.25</v>
      </c>
      <c r="AS11" s="13">
        <v>3492.75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15.5</v>
      </c>
      <c r="C12" s="12">
        <v>36</v>
      </c>
      <c r="D12" s="12">
        <v>24.5</v>
      </c>
      <c r="E12" s="12">
        <v>31.75</v>
      </c>
      <c r="F12" s="12">
        <v>156</v>
      </c>
      <c r="G12" s="12">
        <v>32.75</v>
      </c>
      <c r="H12" s="12">
        <v>42.5</v>
      </c>
      <c r="I12" s="12">
        <v>11.25</v>
      </c>
      <c r="J12" s="12">
        <v>10.25</v>
      </c>
      <c r="K12" s="12">
        <v>7.5</v>
      </c>
      <c r="L12" s="12">
        <v>57</v>
      </c>
      <c r="M12" s="12">
        <v>120.75</v>
      </c>
      <c r="N12" s="12">
        <v>89.5</v>
      </c>
      <c r="O12" s="12">
        <v>117.5</v>
      </c>
      <c r="P12" s="12">
        <v>49.5</v>
      </c>
      <c r="Q12" s="12">
        <v>21.5</v>
      </c>
      <c r="R12" s="12">
        <v>40.75</v>
      </c>
      <c r="S12" s="12">
        <v>51.5</v>
      </c>
      <c r="T12" s="12">
        <v>9.5</v>
      </c>
      <c r="U12" s="12">
        <v>8.25</v>
      </c>
      <c r="V12" s="12">
        <v>13.25</v>
      </c>
      <c r="W12" s="12">
        <v>8.25</v>
      </c>
      <c r="X12" s="12">
        <v>7.5</v>
      </c>
      <c r="Y12" s="12">
        <v>18</v>
      </c>
      <c r="Z12" s="12">
        <v>14.25</v>
      </c>
      <c r="AA12" s="12">
        <v>151</v>
      </c>
      <c r="AB12" s="12">
        <v>165.25</v>
      </c>
      <c r="AC12" s="12">
        <v>497.5</v>
      </c>
      <c r="AD12" s="12">
        <v>181.75</v>
      </c>
      <c r="AE12" s="12">
        <v>85.5</v>
      </c>
      <c r="AF12" s="12">
        <v>78.5</v>
      </c>
      <c r="AG12" s="12">
        <v>27.5</v>
      </c>
      <c r="AH12" s="12">
        <v>34.5</v>
      </c>
      <c r="AI12" s="12">
        <v>30.25</v>
      </c>
      <c r="AJ12" s="12">
        <v>5.25</v>
      </c>
      <c r="AK12" s="12">
        <v>33</v>
      </c>
      <c r="AL12" s="12">
        <v>64.5</v>
      </c>
      <c r="AM12" s="12">
        <v>1.5</v>
      </c>
      <c r="AN12" s="12">
        <v>18.75</v>
      </c>
      <c r="AO12" s="12">
        <v>2</v>
      </c>
      <c r="AP12" s="12">
        <v>4.5</v>
      </c>
      <c r="AQ12" s="12">
        <v>25.25</v>
      </c>
      <c r="AR12" s="12">
        <v>7.75</v>
      </c>
      <c r="AS12" s="13">
        <v>2409.25</v>
      </c>
      <c r="AT12" s="14"/>
      <c r="AV12" s="17" t="s">
        <v>43</v>
      </c>
      <c r="AW12" s="15">
        <f>SUM(AA28:AD31)</f>
        <v>2456</v>
      </c>
      <c r="AX12" s="15">
        <f>SUM(Z28:Z31,H28:K31)</f>
        <v>6637.75</v>
      </c>
      <c r="AY12" s="15">
        <f>SUM(AE28:AJ31)</f>
        <v>15380.5</v>
      </c>
      <c r="AZ12" s="15">
        <f>SUM(B28:G31)</f>
        <v>8284.75</v>
      </c>
      <c r="BA12" s="15">
        <f>SUM(AM28:AN31,T28:Y31)</f>
        <v>6696.5</v>
      </c>
      <c r="BB12" s="15">
        <f>SUM(AK28:AL31,L28:S31)</f>
        <v>8290.5</v>
      </c>
      <c r="BC12" s="14">
        <f>SUM(AO28:AR31)</f>
        <v>4667.25</v>
      </c>
      <c r="BD12" s="9">
        <f t="shared" ref="BD12:BD19" si="0">SUM(AW12:BC12)</f>
        <v>52413.25</v>
      </c>
    </row>
    <row r="13" spans="1:56">
      <c r="A13" s="1" t="s">
        <v>10</v>
      </c>
      <c r="B13" s="12">
        <v>66.25</v>
      </c>
      <c r="C13" s="12">
        <v>84.75</v>
      </c>
      <c r="D13" s="12">
        <v>49.25</v>
      </c>
      <c r="E13" s="12">
        <v>50.25</v>
      </c>
      <c r="F13" s="12">
        <v>269</v>
      </c>
      <c r="G13" s="12">
        <v>80.25</v>
      </c>
      <c r="H13" s="12">
        <v>94.25</v>
      </c>
      <c r="I13" s="12">
        <v>70</v>
      </c>
      <c r="J13" s="12">
        <v>100.75</v>
      </c>
      <c r="K13" s="12">
        <v>52.5</v>
      </c>
      <c r="L13" s="12">
        <v>11</v>
      </c>
      <c r="M13" s="12">
        <v>126.25</v>
      </c>
      <c r="N13" s="12">
        <v>124</v>
      </c>
      <c r="O13" s="12">
        <v>215.25</v>
      </c>
      <c r="P13" s="12">
        <v>128.5</v>
      </c>
      <c r="Q13" s="12">
        <v>52.75</v>
      </c>
      <c r="R13" s="12">
        <v>50.25</v>
      </c>
      <c r="S13" s="12">
        <v>76.25</v>
      </c>
      <c r="T13" s="12">
        <v>39.25</v>
      </c>
      <c r="U13" s="12">
        <v>16.75</v>
      </c>
      <c r="V13" s="12">
        <v>24.75</v>
      </c>
      <c r="W13" s="12">
        <v>15.25</v>
      </c>
      <c r="X13" s="12">
        <v>14</v>
      </c>
      <c r="Y13" s="12">
        <v>35</v>
      </c>
      <c r="Z13" s="12">
        <v>76.5</v>
      </c>
      <c r="AA13" s="12">
        <v>223</v>
      </c>
      <c r="AB13" s="12">
        <v>181.75</v>
      </c>
      <c r="AC13" s="12">
        <v>626</v>
      </c>
      <c r="AD13" s="12">
        <v>284</v>
      </c>
      <c r="AE13" s="12">
        <v>129</v>
      </c>
      <c r="AF13" s="12">
        <v>133.5</v>
      </c>
      <c r="AG13" s="12">
        <v>29.75</v>
      </c>
      <c r="AH13" s="12">
        <v>64.25</v>
      </c>
      <c r="AI13" s="12">
        <v>40</v>
      </c>
      <c r="AJ13" s="12">
        <v>11</v>
      </c>
      <c r="AK13" s="12">
        <v>35.5</v>
      </c>
      <c r="AL13" s="12">
        <v>79</v>
      </c>
      <c r="AM13" s="12">
        <v>8</v>
      </c>
      <c r="AN13" s="12">
        <v>53.5</v>
      </c>
      <c r="AO13" s="12">
        <v>6.5</v>
      </c>
      <c r="AP13" s="12">
        <v>10.25</v>
      </c>
      <c r="AQ13" s="12">
        <v>31.75</v>
      </c>
      <c r="AR13" s="12">
        <v>14</v>
      </c>
      <c r="AS13" s="13">
        <v>3883.75</v>
      </c>
      <c r="AT13" s="14"/>
      <c r="AV13" s="17" t="s">
        <v>44</v>
      </c>
      <c r="AW13" s="15">
        <f>SUM(AA27:AD27,AA9:AD12)</f>
        <v>6310.25</v>
      </c>
      <c r="AX13" s="15">
        <f>SUM(Z27,Z9:Z12,H9:K12,H27:K27)</f>
        <v>770.75</v>
      </c>
      <c r="AY13" s="15">
        <f>SUM(AE9:AJ12,AE27:AJ27)</f>
        <v>1726.5</v>
      </c>
      <c r="AZ13" s="15">
        <f>SUM(B9:G12,B27:G27)</f>
        <v>2519</v>
      </c>
      <c r="BA13" s="15">
        <f>SUM(T9:Y12,AM9:AN12,T27:Y27,AM27:AN27)</f>
        <v>973.25</v>
      </c>
      <c r="BB13" s="15">
        <f>SUM(L9:S12,AK9:AL12,L27:S27,AK27:AL27)</f>
        <v>2325.5</v>
      </c>
      <c r="BC13" s="14">
        <f>SUM(AO9:AR12,AO27:AR27)</f>
        <v>398.5</v>
      </c>
      <c r="BD13" s="9">
        <f t="shared" si="0"/>
        <v>15023.75</v>
      </c>
    </row>
    <row r="14" spans="1:56">
      <c r="A14" s="1" t="s">
        <v>11</v>
      </c>
      <c r="B14" s="12">
        <v>49.5</v>
      </c>
      <c r="C14" s="12">
        <v>83.5</v>
      </c>
      <c r="D14" s="12">
        <v>32</v>
      </c>
      <c r="E14" s="12">
        <v>30</v>
      </c>
      <c r="F14" s="12">
        <v>188.5</v>
      </c>
      <c r="G14" s="12">
        <v>58.25</v>
      </c>
      <c r="H14" s="12">
        <v>84</v>
      </c>
      <c r="I14" s="12">
        <v>68.75</v>
      </c>
      <c r="J14" s="12">
        <v>102.25</v>
      </c>
      <c r="K14" s="12">
        <v>101.5</v>
      </c>
      <c r="L14" s="12">
        <v>134.75</v>
      </c>
      <c r="M14" s="12">
        <v>7.5</v>
      </c>
      <c r="N14" s="12">
        <v>69.5</v>
      </c>
      <c r="O14" s="12">
        <v>152.5</v>
      </c>
      <c r="P14" s="12">
        <v>88.25</v>
      </c>
      <c r="Q14" s="12">
        <v>54.75</v>
      </c>
      <c r="R14" s="12">
        <v>42.25</v>
      </c>
      <c r="S14" s="12">
        <v>76.5</v>
      </c>
      <c r="T14" s="12">
        <v>28.75</v>
      </c>
      <c r="U14" s="12">
        <v>22.25</v>
      </c>
      <c r="V14" s="12">
        <v>24.75</v>
      </c>
      <c r="W14" s="12">
        <v>9.25</v>
      </c>
      <c r="X14" s="12">
        <v>8.75</v>
      </c>
      <c r="Y14" s="12">
        <v>24</v>
      </c>
      <c r="Z14" s="12">
        <v>60.5</v>
      </c>
      <c r="AA14" s="12">
        <v>165.75</v>
      </c>
      <c r="AB14" s="12">
        <v>119.25</v>
      </c>
      <c r="AC14" s="12">
        <v>354</v>
      </c>
      <c r="AD14" s="12">
        <v>130.25</v>
      </c>
      <c r="AE14" s="12">
        <v>56.5</v>
      </c>
      <c r="AF14" s="12">
        <v>56</v>
      </c>
      <c r="AG14" s="12">
        <v>28.5</v>
      </c>
      <c r="AH14" s="12">
        <v>46.5</v>
      </c>
      <c r="AI14" s="12">
        <v>35.75</v>
      </c>
      <c r="AJ14" s="12">
        <v>8</v>
      </c>
      <c r="AK14" s="12">
        <v>25.25</v>
      </c>
      <c r="AL14" s="12">
        <v>74.75</v>
      </c>
      <c r="AM14" s="12">
        <v>7.25</v>
      </c>
      <c r="AN14" s="12">
        <v>64</v>
      </c>
      <c r="AO14" s="12">
        <v>6</v>
      </c>
      <c r="AP14" s="12">
        <v>10.75</v>
      </c>
      <c r="AQ14" s="12">
        <v>32</v>
      </c>
      <c r="AR14" s="12">
        <v>13.5</v>
      </c>
      <c r="AS14" s="13">
        <v>2836.5</v>
      </c>
      <c r="AT14" s="14"/>
      <c r="AV14" s="17" t="s">
        <v>45</v>
      </c>
      <c r="AW14" s="15">
        <f>SUM(AA32:AD37)</f>
        <v>15033</v>
      </c>
      <c r="AX14" s="15">
        <f>SUM(H32:K37,Z32:Z37)</f>
        <v>1809.75</v>
      </c>
      <c r="AY14" s="15">
        <f>SUM(AE32:AJ37)</f>
        <v>5124</v>
      </c>
      <c r="AZ14" s="15">
        <f>SUM(B32:G37)</f>
        <v>2434.25</v>
      </c>
      <c r="BA14" s="15">
        <f>SUM(T32:Y37,AM32:AN37)</f>
        <v>1201.5</v>
      </c>
      <c r="BB14" s="15">
        <f>SUM(L32:S37,AK32:AL37)</f>
        <v>1638.5</v>
      </c>
      <c r="BC14" s="14">
        <f>SUM(AO32:AR37)</f>
        <v>2024</v>
      </c>
      <c r="BD14" s="9">
        <f t="shared" si="0"/>
        <v>29265</v>
      </c>
    </row>
    <row r="15" spans="1:56">
      <c r="A15" s="1" t="s">
        <v>12</v>
      </c>
      <c r="B15" s="12">
        <v>18</v>
      </c>
      <c r="C15" s="12">
        <v>31</v>
      </c>
      <c r="D15" s="12">
        <v>14.75</v>
      </c>
      <c r="E15" s="12">
        <v>17.25</v>
      </c>
      <c r="F15" s="12">
        <v>176</v>
      </c>
      <c r="G15" s="12">
        <v>29</v>
      </c>
      <c r="H15" s="12">
        <v>47.75</v>
      </c>
      <c r="I15" s="12">
        <v>40.5</v>
      </c>
      <c r="J15" s="12">
        <v>77</v>
      </c>
      <c r="K15" s="12">
        <v>90</v>
      </c>
      <c r="L15" s="12">
        <v>124.25</v>
      </c>
      <c r="M15" s="12">
        <v>72</v>
      </c>
      <c r="N15" s="12">
        <v>4.75</v>
      </c>
      <c r="O15" s="12">
        <v>92.5</v>
      </c>
      <c r="P15" s="12">
        <v>67.5</v>
      </c>
      <c r="Q15" s="12">
        <v>31.5</v>
      </c>
      <c r="R15" s="12">
        <v>29.25</v>
      </c>
      <c r="S15" s="12">
        <v>45</v>
      </c>
      <c r="T15" s="12">
        <v>17.75</v>
      </c>
      <c r="U15" s="12">
        <v>3.75</v>
      </c>
      <c r="V15" s="12">
        <v>13.5</v>
      </c>
      <c r="W15" s="12">
        <v>3.25</v>
      </c>
      <c r="X15" s="12">
        <v>3.5</v>
      </c>
      <c r="Y15" s="12">
        <v>9.5</v>
      </c>
      <c r="Z15" s="12">
        <v>20.25</v>
      </c>
      <c r="AA15" s="12">
        <v>118</v>
      </c>
      <c r="AB15" s="12">
        <v>110.75</v>
      </c>
      <c r="AC15" s="12">
        <v>385.5</v>
      </c>
      <c r="AD15" s="12">
        <v>141</v>
      </c>
      <c r="AE15" s="12">
        <v>47.5</v>
      </c>
      <c r="AF15" s="12">
        <v>51.75</v>
      </c>
      <c r="AG15" s="12">
        <v>16.75</v>
      </c>
      <c r="AH15" s="12">
        <v>29</v>
      </c>
      <c r="AI15" s="12">
        <v>32.5</v>
      </c>
      <c r="AJ15" s="12">
        <v>7.25</v>
      </c>
      <c r="AK15" s="12">
        <v>24.5</v>
      </c>
      <c r="AL15" s="12">
        <v>35.75</v>
      </c>
      <c r="AM15" s="12">
        <v>3.75</v>
      </c>
      <c r="AN15" s="12">
        <v>17</v>
      </c>
      <c r="AO15" s="12">
        <v>4.75</v>
      </c>
      <c r="AP15" s="12">
        <v>7.25</v>
      </c>
      <c r="AQ15" s="12">
        <v>24</v>
      </c>
      <c r="AR15" s="12">
        <v>9</v>
      </c>
      <c r="AS15" s="13">
        <v>2145.5</v>
      </c>
      <c r="AT15" s="14"/>
      <c r="AV15" s="17" t="s">
        <v>46</v>
      </c>
      <c r="AW15" s="15">
        <f>SUM(AA3:AD8)</f>
        <v>8338.75</v>
      </c>
      <c r="AX15" s="15">
        <f>SUM(H3:K8,Z3:Z8)</f>
        <v>2608.75</v>
      </c>
      <c r="AY15" s="15">
        <f>SUM(AE3:AJ8)</f>
        <v>2490</v>
      </c>
      <c r="AZ15" s="15">
        <f>SUM(B3:G8)</f>
        <v>6133.5</v>
      </c>
      <c r="BA15" s="15">
        <f>SUM(T3:Y8,AM3:AN8)</f>
        <v>1666.75</v>
      </c>
      <c r="BB15" s="15">
        <f>SUM(L3:S8,AK3:AL8)</f>
        <v>3635.5</v>
      </c>
      <c r="BC15" s="14">
        <f>SUM(AO3:AR8)</f>
        <v>1012.25</v>
      </c>
      <c r="BD15" s="9">
        <f t="shared" si="0"/>
        <v>25885.5</v>
      </c>
    </row>
    <row r="16" spans="1:56">
      <c r="A16" s="1" t="s">
        <v>13</v>
      </c>
      <c r="B16" s="12">
        <v>19.25</v>
      </c>
      <c r="C16" s="12">
        <v>36.5</v>
      </c>
      <c r="D16" s="12">
        <v>15.5</v>
      </c>
      <c r="E16" s="12">
        <v>20.75</v>
      </c>
      <c r="F16" s="12">
        <v>209</v>
      </c>
      <c r="G16" s="12">
        <v>27.75</v>
      </c>
      <c r="H16" s="12">
        <v>65.25</v>
      </c>
      <c r="I16" s="12">
        <v>71</v>
      </c>
      <c r="J16" s="12">
        <v>105.5</v>
      </c>
      <c r="K16" s="12">
        <v>102.75</v>
      </c>
      <c r="L16" s="12">
        <v>225</v>
      </c>
      <c r="M16" s="12">
        <v>148</v>
      </c>
      <c r="N16" s="12">
        <v>95.5</v>
      </c>
      <c r="O16" s="12">
        <v>6.25</v>
      </c>
      <c r="P16" s="12">
        <v>113.5</v>
      </c>
      <c r="Q16" s="12">
        <v>79.5</v>
      </c>
      <c r="R16" s="12">
        <v>80.75</v>
      </c>
      <c r="S16" s="12">
        <v>115.75</v>
      </c>
      <c r="T16" s="12">
        <v>18</v>
      </c>
      <c r="U16" s="12">
        <v>4</v>
      </c>
      <c r="V16" s="12">
        <v>7.75</v>
      </c>
      <c r="W16" s="12">
        <v>2.5</v>
      </c>
      <c r="X16" s="12">
        <v>4.75</v>
      </c>
      <c r="Y16" s="12">
        <v>10.25</v>
      </c>
      <c r="Z16" s="12">
        <v>36.25</v>
      </c>
      <c r="AA16" s="12">
        <v>120.75</v>
      </c>
      <c r="AB16" s="12">
        <v>102.75</v>
      </c>
      <c r="AC16" s="12">
        <v>412.75</v>
      </c>
      <c r="AD16" s="12">
        <v>116.5</v>
      </c>
      <c r="AE16" s="12">
        <v>35.5</v>
      </c>
      <c r="AF16" s="12">
        <v>40</v>
      </c>
      <c r="AG16" s="12">
        <v>9.5</v>
      </c>
      <c r="AH16" s="12">
        <v>35.25</v>
      </c>
      <c r="AI16" s="12">
        <v>28</v>
      </c>
      <c r="AJ16" s="12">
        <v>9</v>
      </c>
      <c r="AK16" s="12">
        <v>43.75</v>
      </c>
      <c r="AL16" s="12">
        <v>103.25</v>
      </c>
      <c r="AM16" s="12">
        <v>2.75</v>
      </c>
      <c r="AN16" s="12">
        <v>28.25</v>
      </c>
      <c r="AO16" s="12">
        <v>4.75</v>
      </c>
      <c r="AP16" s="12">
        <v>7.25</v>
      </c>
      <c r="AQ16" s="12">
        <v>14.5</v>
      </c>
      <c r="AR16" s="12">
        <v>7.25</v>
      </c>
      <c r="AS16" s="13">
        <v>2742.75</v>
      </c>
      <c r="AT16" s="14"/>
      <c r="AV16" s="17" t="s">
        <v>47</v>
      </c>
      <c r="AW16" s="15">
        <f>SUM(AA21:AD26,AA40:AD41)</f>
        <v>6547.75</v>
      </c>
      <c r="AX16" s="15">
        <f>SUM(H21:K26,H40:K41,Z21:Z26,Z40:Z41)</f>
        <v>1073.25</v>
      </c>
      <c r="AY16" s="15">
        <f>SUM(AE21:AJ26,AE40:AJ41)</f>
        <v>1223</v>
      </c>
      <c r="AZ16" s="15">
        <f>SUM(B21:G26,B40:G41)</f>
        <v>1699.75</v>
      </c>
      <c r="BA16" s="15">
        <f>SUM(T21:Y26,T40:Y41,AM21:AN26,AM40:AN41)</f>
        <v>3492</v>
      </c>
      <c r="BB16" s="15">
        <f>SUM(L21:S26,L40:S41,AK21:AL26,AK40:AL41)</f>
        <v>912</v>
      </c>
      <c r="BC16" s="14">
        <f>SUM(AO21:AR26,AO40:AR41)</f>
        <v>768.25</v>
      </c>
      <c r="BD16" s="9">
        <f t="shared" si="0"/>
        <v>15716</v>
      </c>
    </row>
    <row r="17" spans="1:56">
      <c r="A17" s="1" t="s">
        <v>14</v>
      </c>
      <c r="B17" s="12">
        <v>20</v>
      </c>
      <c r="C17" s="12">
        <v>33</v>
      </c>
      <c r="D17" s="12">
        <v>11.75</v>
      </c>
      <c r="E17" s="12">
        <v>15.5</v>
      </c>
      <c r="F17" s="12">
        <v>162.75</v>
      </c>
      <c r="G17" s="12">
        <v>24.5</v>
      </c>
      <c r="H17" s="12">
        <v>56.5</v>
      </c>
      <c r="I17" s="12">
        <v>45.5</v>
      </c>
      <c r="J17" s="12">
        <v>60.75</v>
      </c>
      <c r="K17" s="12">
        <v>37.75</v>
      </c>
      <c r="L17" s="12">
        <v>127.25</v>
      </c>
      <c r="M17" s="12">
        <v>87.5</v>
      </c>
      <c r="N17" s="12">
        <v>63.75</v>
      </c>
      <c r="O17" s="12">
        <v>113</v>
      </c>
      <c r="P17" s="12">
        <v>6.75</v>
      </c>
      <c r="Q17" s="12">
        <v>57.75</v>
      </c>
      <c r="R17" s="12">
        <v>72.75</v>
      </c>
      <c r="S17" s="12">
        <v>134</v>
      </c>
      <c r="T17" s="12">
        <v>18.25</v>
      </c>
      <c r="U17" s="12">
        <v>11.5</v>
      </c>
      <c r="V17" s="12">
        <v>8.5</v>
      </c>
      <c r="W17" s="12">
        <v>3.5</v>
      </c>
      <c r="X17" s="12">
        <v>2.25</v>
      </c>
      <c r="Y17" s="12">
        <v>10</v>
      </c>
      <c r="Z17" s="12">
        <v>21</v>
      </c>
      <c r="AA17" s="12">
        <v>73.5</v>
      </c>
      <c r="AB17" s="12">
        <v>58</v>
      </c>
      <c r="AC17" s="12">
        <v>225</v>
      </c>
      <c r="AD17" s="12">
        <v>79.25</v>
      </c>
      <c r="AE17" s="12">
        <v>25</v>
      </c>
      <c r="AF17" s="12">
        <v>21</v>
      </c>
      <c r="AG17" s="12">
        <v>13</v>
      </c>
      <c r="AH17" s="12">
        <v>26.75</v>
      </c>
      <c r="AI17" s="12">
        <v>24.5</v>
      </c>
      <c r="AJ17" s="12">
        <v>5</v>
      </c>
      <c r="AK17" s="12">
        <v>14.25</v>
      </c>
      <c r="AL17" s="12">
        <v>35.75</v>
      </c>
      <c r="AM17" s="12">
        <v>4.25</v>
      </c>
      <c r="AN17" s="12">
        <v>24.25</v>
      </c>
      <c r="AO17" s="12">
        <v>2.75</v>
      </c>
      <c r="AP17" s="12">
        <v>8</v>
      </c>
      <c r="AQ17" s="12">
        <v>10.5</v>
      </c>
      <c r="AR17" s="12">
        <v>5</v>
      </c>
      <c r="AS17" s="13">
        <v>1861.5</v>
      </c>
      <c r="AT17" s="14"/>
      <c r="AV17" s="1" t="s">
        <v>48</v>
      </c>
      <c r="AW17" s="14">
        <f>SUM(AA13:AD20,AA38:AD39)</f>
        <v>8213</v>
      </c>
      <c r="AX17" s="14">
        <f>SUM(H13:K20,H38:K39,Z13:Z20,Z38:Z39)</f>
        <v>2410.75</v>
      </c>
      <c r="AY17" s="14">
        <f>SUM(AE13:AJ20,AE38:AJ39)</f>
        <v>1695.25</v>
      </c>
      <c r="AZ17" s="14">
        <f>SUM(B13:G20,B38:G39)</f>
        <v>3558.75</v>
      </c>
      <c r="BA17" s="14">
        <f>SUM(T13:Y20,T38:Y39,AM13:AN20,AM38:AN39)</f>
        <v>925</v>
      </c>
      <c r="BB17" s="14">
        <f>SUM(L13:S20,L38:S39,AK13:AL20,AK38:AL39)</f>
        <v>6349.75</v>
      </c>
      <c r="BC17" s="14">
        <f>SUM(AO13:AR20,AO38:AR39)</f>
        <v>525</v>
      </c>
      <c r="BD17" s="9">
        <f t="shared" si="0"/>
        <v>23677.5</v>
      </c>
    </row>
    <row r="18" spans="1:56">
      <c r="A18" s="1" t="s">
        <v>15</v>
      </c>
      <c r="B18" s="12">
        <v>13.75</v>
      </c>
      <c r="C18" s="12">
        <v>17</v>
      </c>
      <c r="D18" s="12">
        <v>5</v>
      </c>
      <c r="E18" s="12">
        <v>4.5</v>
      </c>
      <c r="F18" s="12">
        <v>61</v>
      </c>
      <c r="G18" s="12">
        <v>11.25</v>
      </c>
      <c r="H18" s="12">
        <v>19.25</v>
      </c>
      <c r="I18" s="12">
        <v>17.5</v>
      </c>
      <c r="J18" s="12">
        <v>33.25</v>
      </c>
      <c r="K18" s="12">
        <v>20.5</v>
      </c>
      <c r="L18" s="12">
        <v>59.75</v>
      </c>
      <c r="M18" s="12">
        <v>54.5</v>
      </c>
      <c r="N18" s="12">
        <v>32.75</v>
      </c>
      <c r="O18" s="12">
        <v>76.75</v>
      </c>
      <c r="P18" s="12">
        <v>52.75</v>
      </c>
      <c r="Q18" s="12">
        <v>5</v>
      </c>
      <c r="R18" s="12">
        <v>34.75</v>
      </c>
      <c r="S18" s="12">
        <v>70.25</v>
      </c>
      <c r="T18" s="12">
        <v>9.75</v>
      </c>
      <c r="U18" s="12">
        <v>3.25</v>
      </c>
      <c r="V18" s="12">
        <v>3.5</v>
      </c>
      <c r="W18" s="12">
        <v>1.75</v>
      </c>
      <c r="X18" s="12">
        <v>1.75</v>
      </c>
      <c r="Y18" s="12">
        <v>8.75</v>
      </c>
      <c r="Z18" s="12">
        <v>7.75</v>
      </c>
      <c r="AA18" s="12">
        <v>44.5</v>
      </c>
      <c r="AB18" s="12">
        <v>44.75</v>
      </c>
      <c r="AC18" s="12">
        <v>154.5</v>
      </c>
      <c r="AD18" s="12">
        <v>54.5</v>
      </c>
      <c r="AE18" s="12">
        <v>16.25</v>
      </c>
      <c r="AF18" s="12">
        <v>26</v>
      </c>
      <c r="AG18" s="12">
        <v>7</v>
      </c>
      <c r="AH18" s="12">
        <v>13</v>
      </c>
      <c r="AI18" s="12">
        <v>14.75</v>
      </c>
      <c r="AJ18" s="12">
        <v>5.75</v>
      </c>
      <c r="AK18" s="12">
        <v>13</v>
      </c>
      <c r="AL18" s="12">
        <v>25.5</v>
      </c>
      <c r="AM18" s="12">
        <v>3</v>
      </c>
      <c r="AN18" s="12">
        <v>11.75</v>
      </c>
      <c r="AO18" s="12">
        <v>3</v>
      </c>
      <c r="AP18" s="12">
        <v>4.75</v>
      </c>
      <c r="AQ18" s="12">
        <v>7.75</v>
      </c>
      <c r="AR18" s="12">
        <v>3.75</v>
      </c>
      <c r="AS18" s="13">
        <v>1079.5</v>
      </c>
      <c r="AT18" s="14"/>
      <c r="AV18" s="9" t="s">
        <v>58</v>
      </c>
      <c r="AW18" s="15">
        <f>SUM(AA42:AD45)</f>
        <v>4069.5</v>
      </c>
      <c r="AX18" s="9">
        <f>SUM(Z42:Z45,H42:K45)</f>
        <v>363.5</v>
      </c>
      <c r="AY18" s="9">
        <f>SUM(AE42:AJ45)</f>
        <v>1875.75</v>
      </c>
      <c r="AZ18" s="9">
        <f>SUM(B42:G45)</f>
        <v>861.25</v>
      </c>
      <c r="BA18" s="9">
        <f>SUM(T42:Y45, AM42:AN45)</f>
        <v>680.75</v>
      </c>
      <c r="BB18" s="9">
        <f>SUM(AK42:AL45,L42:S45)</f>
        <v>430.5</v>
      </c>
      <c r="BC18" s="9">
        <f>SUM(AO42:AR45)</f>
        <v>847.25</v>
      </c>
      <c r="BD18" s="9">
        <f t="shared" si="0"/>
        <v>9128.5</v>
      </c>
    </row>
    <row r="19" spans="1:56">
      <c r="A19" s="1" t="s">
        <v>16</v>
      </c>
      <c r="B19" s="12">
        <v>14.75</v>
      </c>
      <c r="C19" s="12">
        <v>17</v>
      </c>
      <c r="D19" s="12">
        <v>7.5</v>
      </c>
      <c r="E19" s="12">
        <v>9</v>
      </c>
      <c r="F19" s="12">
        <v>209.75</v>
      </c>
      <c r="G19" s="12">
        <v>15</v>
      </c>
      <c r="H19" s="12">
        <v>15.25</v>
      </c>
      <c r="I19" s="12">
        <v>26.25</v>
      </c>
      <c r="J19" s="12">
        <v>35.25</v>
      </c>
      <c r="K19" s="12">
        <v>35.25</v>
      </c>
      <c r="L19" s="12">
        <v>53</v>
      </c>
      <c r="M19" s="12">
        <v>43.25</v>
      </c>
      <c r="N19" s="12">
        <v>42.75</v>
      </c>
      <c r="O19" s="12">
        <v>78</v>
      </c>
      <c r="P19" s="12">
        <v>72.25</v>
      </c>
      <c r="Q19" s="12">
        <v>37.25</v>
      </c>
      <c r="R19" s="12">
        <v>8.75</v>
      </c>
      <c r="S19" s="12">
        <v>81.75</v>
      </c>
      <c r="T19" s="12">
        <v>7.5</v>
      </c>
      <c r="U19" s="12">
        <v>3.75</v>
      </c>
      <c r="V19" s="12">
        <v>8</v>
      </c>
      <c r="W19" s="12">
        <v>4</v>
      </c>
      <c r="X19" s="12">
        <v>2.25</v>
      </c>
      <c r="Y19" s="12">
        <v>10.75</v>
      </c>
      <c r="Z19" s="12">
        <v>8.25</v>
      </c>
      <c r="AA19" s="12">
        <v>88</v>
      </c>
      <c r="AB19" s="12">
        <v>65</v>
      </c>
      <c r="AC19" s="12">
        <v>261.25</v>
      </c>
      <c r="AD19" s="12">
        <v>75.25</v>
      </c>
      <c r="AE19" s="12">
        <v>15.75</v>
      </c>
      <c r="AF19" s="12">
        <v>16</v>
      </c>
      <c r="AG19" s="12">
        <v>8.75</v>
      </c>
      <c r="AH19" s="12">
        <v>15.75</v>
      </c>
      <c r="AI19" s="12">
        <v>24.5</v>
      </c>
      <c r="AJ19" s="12">
        <v>8.75</v>
      </c>
      <c r="AK19" s="12">
        <v>12.5</v>
      </c>
      <c r="AL19" s="12">
        <v>33.5</v>
      </c>
      <c r="AM19" s="12">
        <v>0.75</v>
      </c>
      <c r="AN19" s="12">
        <v>11.5</v>
      </c>
      <c r="AO19" s="12">
        <v>5</v>
      </c>
      <c r="AP19" s="12">
        <v>5.25</v>
      </c>
      <c r="AQ19" s="12">
        <v>13.5</v>
      </c>
      <c r="AR19" s="12">
        <v>6.5</v>
      </c>
      <c r="AS19" s="13">
        <v>1514</v>
      </c>
      <c r="AT19" s="14"/>
      <c r="AV19" s="9" t="s">
        <v>49</v>
      </c>
      <c r="AW19" s="15">
        <f>SUM(AW12:AW18)</f>
        <v>50968.25</v>
      </c>
      <c r="AX19" s="9">
        <f t="shared" ref="AX19:BC19" si="1">SUM(AX12:AX18)</f>
        <v>15674.5</v>
      </c>
      <c r="AY19" s="9">
        <f t="shared" si="1"/>
        <v>29515</v>
      </c>
      <c r="AZ19" s="9">
        <f t="shared" si="1"/>
        <v>25491.25</v>
      </c>
      <c r="BA19" s="9">
        <f t="shared" si="1"/>
        <v>15635.75</v>
      </c>
      <c r="BB19" s="9">
        <f t="shared" si="1"/>
        <v>23582.25</v>
      </c>
      <c r="BC19" s="9">
        <f t="shared" si="1"/>
        <v>10242.5</v>
      </c>
      <c r="BD19" s="9">
        <f t="shared" si="0"/>
        <v>171109.5</v>
      </c>
    </row>
    <row r="20" spans="1:56">
      <c r="A20" s="1" t="s">
        <v>17</v>
      </c>
      <c r="B20" s="12">
        <v>23.5</v>
      </c>
      <c r="C20" s="12">
        <v>42.5</v>
      </c>
      <c r="D20" s="12">
        <v>29</v>
      </c>
      <c r="E20" s="12">
        <v>22.25</v>
      </c>
      <c r="F20" s="12">
        <v>605.5</v>
      </c>
      <c r="G20" s="12">
        <v>31.25</v>
      </c>
      <c r="H20" s="12">
        <v>44.5</v>
      </c>
      <c r="I20" s="12">
        <v>36.75</v>
      </c>
      <c r="J20" s="12">
        <v>78.75</v>
      </c>
      <c r="K20" s="12">
        <v>53</v>
      </c>
      <c r="L20" s="12">
        <v>73.75</v>
      </c>
      <c r="M20" s="12">
        <v>64.5</v>
      </c>
      <c r="N20" s="12">
        <v>39.75</v>
      </c>
      <c r="O20" s="12">
        <v>128</v>
      </c>
      <c r="P20" s="12">
        <v>139.75</v>
      </c>
      <c r="Q20" s="12">
        <v>85</v>
      </c>
      <c r="R20" s="12">
        <v>92.25</v>
      </c>
      <c r="S20" s="12">
        <v>15.75</v>
      </c>
      <c r="T20" s="12">
        <v>24</v>
      </c>
      <c r="U20" s="12">
        <v>15</v>
      </c>
      <c r="V20" s="12">
        <v>15</v>
      </c>
      <c r="W20" s="12">
        <v>6.75</v>
      </c>
      <c r="X20" s="12">
        <v>6</v>
      </c>
      <c r="Y20" s="12">
        <v>27.5</v>
      </c>
      <c r="Z20" s="12">
        <v>13</v>
      </c>
      <c r="AA20" s="12">
        <v>175.25</v>
      </c>
      <c r="AB20" s="12">
        <v>145.5</v>
      </c>
      <c r="AC20" s="12">
        <v>515.75</v>
      </c>
      <c r="AD20" s="12">
        <v>177.25</v>
      </c>
      <c r="AE20" s="12">
        <v>30.25</v>
      </c>
      <c r="AF20" s="12">
        <v>29.5</v>
      </c>
      <c r="AG20" s="12">
        <v>14.25</v>
      </c>
      <c r="AH20" s="12">
        <v>24.25</v>
      </c>
      <c r="AI20" s="12">
        <v>36</v>
      </c>
      <c r="AJ20" s="12">
        <v>3.25</v>
      </c>
      <c r="AK20" s="12">
        <v>19.75</v>
      </c>
      <c r="AL20" s="12">
        <v>58</v>
      </c>
      <c r="AM20" s="12">
        <v>3.5</v>
      </c>
      <c r="AN20" s="12">
        <v>29.25</v>
      </c>
      <c r="AO20" s="12">
        <v>5.5</v>
      </c>
      <c r="AP20" s="12">
        <v>4.5</v>
      </c>
      <c r="AQ20" s="12">
        <v>42.75</v>
      </c>
      <c r="AR20" s="12">
        <v>5.75</v>
      </c>
      <c r="AS20" s="13">
        <v>3033.25</v>
      </c>
      <c r="AT20" s="14"/>
      <c r="AV20" s="18"/>
      <c r="AW20" s="15"/>
    </row>
    <row r="21" spans="1:56">
      <c r="A21" s="1" t="s">
        <v>18</v>
      </c>
      <c r="B21" s="12">
        <v>13.75</v>
      </c>
      <c r="C21" s="12">
        <v>20.25</v>
      </c>
      <c r="D21" s="12">
        <v>8</v>
      </c>
      <c r="E21" s="12">
        <v>13.25</v>
      </c>
      <c r="F21" s="12">
        <v>112.5</v>
      </c>
      <c r="G21" s="12">
        <v>15</v>
      </c>
      <c r="H21" s="12">
        <v>44</v>
      </c>
      <c r="I21" s="12">
        <v>27.25</v>
      </c>
      <c r="J21" s="12">
        <v>65.5</v>
      </c>
      <c r="K21" s="12">
        <v>9.25</v>
      </c>
      <c r="L21" s="12">
        <v>31.5</v>
      </c>
      <c r="M21" s="12">
        <v>28.75</v>
      </c>
      <c r="N21" s="12">
        <v>13.5</v>
      </c>
      <c r="O21" s="12">
        <v>18.25</v>
      </c>
      <c r="P21" s="12">
        <v>15</v>
      </c>
      <c r="Q21" s="12">
        <v>9</v>
      </c>
      <c r="R21" s="12">
        <v>8.25</v>
      </c>
      <c r="S21" s="12">
        <v>17.75</v>
      </c>
      <c r="T21" s="12">
        <v>8.75</v>
      </c>
      <c r="U21" s="12">
        <v>46.75</v>
      </c>
      <c r="V21" s="12">
        <v>164.75</v>
      </c>
      <c r="W21" s="12">
        <v>53.5</v>
      </c>
      <c r="X21" s="12">
        <v>26.25</v>
      </c>
      <c r="Y21" s="12">
        <v>66</v>
      </c>
      <c r="Z21" s="12">
        <v>7</v>
      </c>
      <c r="AA21" s="12">
        <v>123.5</v>
      </c>
      <c r="AB21" s="12">
        <v>96.25</v>
      </c>
      <c r="AC21" s="12">
        <v>300.25</v>
      </c>
      <c r="AD21" s="12">
        <v>121.25</v>
      </c>
      <c r="AE21" s="12">
        <v>33.25</v>
      </c>
      <c r="AF21" s="12">
        <v>38.75</v>
      </c>
      <c r="AG21" s="12">
        <v>26.75</v>
      </c>
      <c r="AH21" s="12">
        <v>20.75</v>
      </c>
      <c r="AI21" s="12">
        <v>30.5</v>
      </c>
      <c r="AJ21" s="12">
        <v>6.75</v>
      </c>
      <c r="AK21" s="12">
        <v>5.5</v>
      </c>
      <c r="AL21" s="12">
        <v>5.75</v>
      </c>
      <c r="AM21" s="12">
        <v>23.25</v>
      </c>
      <c r="AN21" s="12">
        <v>189.75</v>
      </c>
      <c r="AO21" s="12">
        <v>10.25</v>
      </c>
      <c r="AP21" s="12">
        <v>11</v>
      </c>
      <c r="AQ21" s="12">
        <v>51.75</v>
      </c>
      <c r="AR21" s="12">
        <v>14.75</v>
      </c>
      <c r="AS21" s="13">
        <v>1953.75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</v>
      </c>
      <c r="C22" s="12">
        <v>10.5</v>
      </c>
      <c r="D22" s="12">
        <v>5.75</v>
      </c>
      <c r="E22" s="12">
        <v>10.25</v>
      </c>
      <c r="F22" s="12">
        <v>151</v>
      </c>
      <c r="G22" s="12">
        <v>11.75</v>
      </c>
      <c r="H22" s="12">
        <v>29</v>
      </c>
      <c r="I22" s="12">
        <v>29.75</v>
      </c>
      <c r="J22" s="12">
        <v>37.75</v>
      </c>
      <c r="K22" s="12">
        <v>8.75</v>
      </c>
      <c r="L22" s="12">
        <v>15.25</v>
      </c>
      <c r="M22" s="12">
        <v>25.75</v>
      </c>
      <c r="N22" s="12">
        <v>6.75</v>
      </c>
      <c r="O22" s="12">
        <v>4.25</v>
      </c>
      <c r="P22" s="12">
        <v>9.75</v>
      </c>
      <c r="Q22" s="12">
        <v>3.75</v>
      </c>
      <c r="R22" s="12">
        <v>4.25</v>
      </c>
      <c r="S22" s="12">
        <v>13</v>
      </c>
      <c r="T22" s="12">
        <v>45.25</v>
      </c>
      <c r="U22" s="12">
        <v>9.25</v>
      </c>
      <c r="V22" s="12">
        <v>69</v>
      </c>
      <c r="W22" s="12">
        <v>23.25</v>
      </c>
      <c r="X22" s="12">
        <v>12.25</v>
      </c>
      <c r="Y22" s="12">
        <v>90.25</v>
      </c>
      <c r="Z22" s="12">
        <v>5.25</v>
      </c>
      <c r="AA22" s="12">
        <v>166.5</v>
      </c>
      <c r="AB22" s="12">
        <v>127.5</v>
      </c>
      <c r="AC22" s="12">
        <v>348</v>
      </c>
      <c r="AD22" s="12">
        <v>129.5</v>
      </c>
      <c r="AE22" s="12">
        <v>32</v>
      </c>
      <c r="AF22" s="12">
        <v>36.75</v>
      </c>
      <c r="AG22" s="12">
        <v>11.75</v>
      </c>
      <c r="AH22" s="12">
        <v>9.5</v>
      </c>
      <c r="AI22" s="12">
        <v>28</v>
      </c>
      <c r="AJ22" s="12">
        <v>6</v>
      </c>
      <c r="AK22" s="12">
        <v>1.75</v>
      </c>
      <c r="AL22" s="12">
        <v>5</v>
      </c>
      <c r="AM22" s="12">
        <v>7</v>
      </c>
      <c r="AN22" s="12">
        <v>50.25</v>
      </c>
      <c r="AO22" s="12">
        <v>6</v>
      </c>
      <c r="AP22" s="12">
        <v>6.25</v>
      </c>
      <c r="AQ22" s="12">
        <v>82</v>
      </c>
      <c r="AR22" s="12">
        <v>13.5</v>
      </c>
      <c r="AS22" s="13">
        <v>1705</v>
      </c>
      <c r="AT22" s="14"/>
      <c r="AV22" s="17" t="s">
        <v>43</v>
      </c>
      <c r="AW22" s="15">
        <f>AW12</f>
        <v>2456</v>
      </c>
      <c r="AX22" s="15"/>
      <c r="AY22" s="15"/>
    </row>
    <row r="23" spans="1:56">
      <c r="A23" s="1" t="s">
        <v>20</v>
      </c>
      <c r="B23" s="12">
        <v>10.5</v>
      </c>
      <c r="C23" s="12">
        <v>18.5</v>
      </c>
      <c r="D23" s="12">
        <v>13.25</v>
      </c>
      <c r="E23" s="12">
        <v>17</v>
      </c>
      <c r="F23" s="12">
        <v>329.75</v>
      </c>
      <c r="G23" s="12">
        <v>17</v>
      </c>
      <c r="H23" s="12">
        <v>47.5</v>
      </c>
      <c r="I23" s="12">
        <v>43.25</v>
      </c>
      <c r="J23" s="12">
        <v>59.25</v>
      </c>
      <c r="K23" s="12">
        <v>13</v>
      </c>
      <c r="L23" s="12">
        <v>23.25</v>
      </c>
      <c r="M23" s="12">
        <v>24.75</v>
      </c>
      <c r="N23" s="12">
        <v>12.75</v>
      </c>
      <c r="O23" s="12">
        <v>9</v>
      </c>
      <c r="P23" s="12">
        <v>7.5</v>
      </c>
      <c r="Q23" s="12">
        <v>6</v>
      </c>
      <c r="R23" s="12">
        <v>7.5</v>
      </c>
      <c r="S23" s="12">
        <v>11</v>
      </c>
      <c r="T23" s="12">
        <v>217.25</v>
      </c>
      <c r="U23" s="12">
        <v>72.5</v>
      </c>
      <c r="V23" s="12">
        <v>12</v>
      </c>
      <c r="W23" s="12">
        <v>47</v>
      </c>
      <c r="X23" s="12">
        <v>26.5</v>
      </c>
      <c r="Y23" s="12">
        <v>178</v>
      </c>
      <c r="Z23" s="12">
        <v>7.75</v>
      </c>
      <c r="AA23" s="12">
        <v>253</v>
      </c>
      <c r="AB23" s="12">
        <v>185.25</v>
      </c>
      <c r="AC23" s="12">
        <v>547</v>
      </c>
      <c r="AD23" s="12">
        <v>211</v>
      </c>
      <c r="AE23" s="12">
        <v>46.75</v>
      </c>
      <c r="AF23" s="12">
        <v>34.75</v>
      </c>
      <c r="AG23" s="12">
        <v>23.5</v>
      </c>
      <c r="AH23" s="12">
        <v>23</v>
      </c>
      <c r="AI23" s="12">
        <v>36.75</v>
      </c>
      <c r="AJ23" s="12">
        <v>7.5</v>
      </c>
      <c r="AK23" s="12">
        <v>6.5</v>
      </c>
      <c r="AL23" s="12">
        <v>8</v>
      </c>
      <c r="AM23" s="12">
        <v>17.75</v>
      </c>
      <c r="AN23" s="12">
        <v>86.5</v>
      </c>
      <c r="AO23" s="12">
        <v>6.5</v>
      </c>
      <c r="AP23" s="12">
        <v>6</v>
      </c>
      <c r="AQ23" s="12">
        <v>109.5</v>
      </c>
      <c r="AR23" s="12">
        <v>20.25</v>
      </c>
      <c r="AS23" s="13">
        <v>2861.25</v>
      </c>
      <c r="AT23" s="14"/>
      <c r="AV23" s="17" t="s">
        <v>44</v>
      </c>
      <c r="AW23" s="15">
        <f>AW13+AX12</f>
        <v>12948</v>
      </c>
      <c r="AX23" s="15">
        <f>AX13</f>
        <v>770.75</v>
      </c>
      <c r="AY23" s="15"/>
      <c r="AZ23" s="15"/>
    </row>
    <row r="24" spans="1:56">
      <c r="A24" s="1" t="s">
        <v>21</v>
      </c>
      <c r="B24" s="12">
        <v>7</v>
      </c>
      <c r="C24" s="12">
        <v>6.25</v>
      </c>
      <c r="D24" s="12">
        <v>9.75</v>
      </c>
      <c r="E24" s="12">
        <v>9.75</v>
      </c>
      <c r="F24" s="12">
        <v>223.5</v>
      </c>
      <c r="G24" s="12">
        <v>9.75</v>
      </c>
      <c r="H24" s="12">
        <v>20</v>
      </c>
      <c r="I24" s="12">
        <v>25.75</v>
      </c>
      <c r="J24" s="12">
        <v>32</v>
      </c>
      <c r="K24" s="12">
        <v>6.75</v>
      </c>
      <c r="L24" s="12">
        <v>14.75</v>
      </c>
      <c r="M24" s="12">
        <v>16.75</v>
      </c>
      <c r="N24" s="12">
        <v>3</v>
      </c>
      <c r="O24" s="12">
        <v>3</v>
      </c>
      <c r="P24" s="12">
        <v>4</v>
      </c>
      <c r="Q24" s="12">
        <v>1.25</v>
      </c>
      <c r="R24" s="12">
        <v>2.5</v>
      </c>
      <c r="S24" s="12">
        <v>4.5</v>
      </c>
      <c r="T24" s="12">
        <v>73.25</v>
      </c>
      <c r="U24" s="12">
        <v>24</v>
      </c>
      <c r="V24" s="12">
        <v>41.5</v>
      </c>
      <c r="W24" s="12">
        <v>13</v>
      </c>
      <c r="X24" s="12">
        <v>9.75</v>
      </c>
      <c r="Y24" s="12">
        <v>185.5</v>
      </c>
      <c r="Z24" s="12">
        <v>4.25</v>
      </c>
      <c r="AA24" s="12">
        <v>168.25</v>
      </c>
      <c r="AB24" s="12">
        <v>135.25</v>
      </c>
      <c r="AC24" s="12">
        <v>320</v>
      </c>
      <c r="AD24" s="12">
        <v>162.5</v>
      </c>
      <c r="AE24" s="12">
        <v>29.5</v>
      </c>
      <c r="AF24" s="12">
        <v>24.75</v>
      </c>
      <c r="AG24" s="12">
        <v>12.25</v>
      </c>
      <c r="AH24" s="12">
        <v>7.5</v>
      </c>
      <c r="AI24" s="12">
        <v>16.25</v>
      </c>
      <c r="AJ24" s="12">
        <v>2.25</v>
      </c>
      <c r="AK24" s="12">
        <v>1.25</v>
      </c>
      <c r="AL24" s="12">
        <v>2.5</v>
      </c>
      <c r="AM24" s="12">
        <v>5.5</v>
      </c>
      <c r="AN24" s="12">
        <v>15.75</v>
      </c>
      <c r="AO24" s="12">
        <v>6.5</v>
      </c>
      <c r="AP24" s="12">
        <v>4</v>
      </c>
      <c r="AQ24" s="12">
        <v>62.75</v>
      </c>
      <c r="AR24" s="12">
        <v>9.25</v>
      </c>
      <c r="AS24" s="13">
        <v>1737.5</v>
      </c>
      <c r="AT24" s="14"/>
      <c r="AV24" s="17" t="s">
        <v>45</v>
      </c>
      <c r="AW24" s="15">
        <f>AW14+AY12</f>
        <v>30413.5</v>
      </c>
      <c r="AX24" s="15">
        <f>AX14+AY13</f>
        <v>3536.25</v>
      </c>
      <c r="AY24" s="15">
        <f>AY14</f>
        <v>5124</v>
      </c>
      <c r="AZ24" s="15"/>
      <c r="BA24" s="15"/>
    </row>
    <row r="25" spans="1:56">
      <c r="A25" s="1" t="s">
        <v>22</v>
      </c>
      <c r="B25" s="12">
        <v>3.5</v>
      </c>
      <c r="C25" s="12">
        <v>7</v>
      </c>
      <c r="D25" s="12">
        <v>6.75</v>
      </c>
      <c r="E25" s="12">
        <v>4.5</v>
      </c>
      <c r="F25" s="12">
        <v>198.75</v>
      </c>
      <c r="G25" s="12">
        <v>6.25</v>
      </c>
      <c r="H25" s="12">
        <v>14.75</v>
      </c>
      <c r="I25" s="12">
        <v>23.25</v>
      </c>
      <c r="J25" s="12">
        <v>28.5</v>
      </c>
      <c r="K25" s="12">
        <v>3.75</v>
      </c>
      <c r="L25" s="12">
        <v>14</v>
      </c>
      <c r="M25" s="12">
        <v>10.75</v>
      </c>
      <c r="N25" s="12">
        <v>2.25</v>
      </c>
      <c r="O25" s="12">
        <v>3</v>
      </c>
      <c r="P25" s="12">
        <v>2.5</v>
      </c>
      <c r="Q25" s="12">
        <v>2</v>
      </c>
      <c r="R25" s="12">
        <v>1.5</v>
      </c>
      <c r="S25" s="12">
        <v>5.25</v>
      </c>
      <c r="T25" s="12">
        <v>25</v>
      </c>
      <c r="U25" s="12">
        <v>10.5</v>
      </c>
      <c r="V25" s="12">
        <v>24.75</v>
      </c>
      <c r="W25" s="12">
        <v>12.5</v>
      </c>
      <c r="X25" s="12">
        <v>6.75</v>
      </c>
      <c r="Y25" s="12">
        <v>148</v>
      </c>
      <c r="Z25" s="12">
        <v>2.5</v>
      </c>
      <c r="AA25" s="12">
        <v>123.5</v>
      </c>
      <c r="AB25" s="12">
        <v>99</v>
      </c>
      <c r="AC25" s="12">
        <v>254.75</v>
      </c>
      <c r="AD25" s="12">
        <v>137</v>
      </c>
      <c r="AE25" s="12">
        <v>25</v>
      </c>
      <c r="AF25" s="12">
        <v>17</v>
      </c>
      <c r="AG25" s="12">
        <v>12.75</v>
      </c>
      <c r="AH25" s="12">
        <v>9</v>
      </c>
      <c r="AI25" s="12">
        <v>12.5</v>
      </c>
      <c r="AJ25" s="12">
        <v>4.25</v>
      </c>
      <c r="AK25" s="12">
        <v>1</v>
      </c>
      <c r="AL25" s="12">
        <v>2</v>
      </c>
      <c r="AM25" s="12">
        <v>2.25</v>
      </c>
      <c r="AN25" s="12">
        <v>6</v>
      </c>
      <c r="AO25" s="12">
        <v>2.5</v>
      </c>
      <c r="AP25" s="12">
        <v>3.25</v>
      </c>
      <c r="AQ25" s="12">
        <v>45</v>
      </c>
      <c r="AR25" s="12">
        <v>6.75</v>
      </c>
      <c r="AS25" s="13">
        <v>1331.75</v>
      </c>
      <c r="AT25" s="14"/>
      <c r="AV25" s="17" t="s">
        <v>46</v>
      </c>
      <c r="AW25" s="15">
        <f>AW15+AZ12</f>
        <v>16623.5</v>
      </c>
      <c r="AX25" s="15">
        <f>AX15+AZ13</f>
        <v>5127.75</v>
      </c>
      <c r="AY25" s="15">
        <f>AY15+AZ14</f>
        <v>4924.25</v>
      </c>
      <c r="AZ25" s="15">
        <f>AZ15</f>
        <v>6133.5</v>
      </c>
      <c r="BA25" s="15"/>
      <c r="BB25" s="15"/>
      <c r="BC25" s="14"/>
    </row>
    <row r="26" spans="1:56">
      <c r="A26" s="1" t="s">
        <v>23</v>
      </c>
      <c r="B26" s="12">
        <v>13</v>
      </c>
      <c r="C26" s="12">
        <v>20</v>
      </c>
      <c r="D26" s="12">
        <v>26.75</v>
      </c>
      <c r="E26" s="12">
        <v>16</v>
      </c>
      <c r="F26" s="12">
        <v>97.25</v>
      </c>
      <c r="G26" s="12">
        <v>16.75</v>
      </c>
      <c r="H26" s="12">
        <v>56.75</v>
      </c>
      <c r="I26" s="12">
        <v>61.25</v>
      </c>
      <c r="J26" s="12">
        <v>63</v>
      </c>
      <c r="K26" s="12">
        <v>19</v>
      </c>
      <c r="L26" s="12">
        <v>35.25</v>
      </c>
      <c r="M26" s="12">
        <v>38.5</v>
      </c>
      <c r="N26" s="12">
        <v>12</v>
      </c>
      <c r="O26" s="12">
        <v>10</v>
      </c>
      <c r="P26" s="12">
        <v>8.75</v>
      </c>
      <c r="Q26" s="12">
        <v>9</v>
      </c>
      <c r="R26" s="12">
        <v>5.75</v>
      </c>
      <c r="S26" s="12">
        <v>21.75</v>
      </c>
      <c r="T26" s="12">
        <v>59</v>
      </c>
      <c r="U26" s="12">
        <v>103</v>
      </c>
      <c r="V26" s="12">
        <v>192</v>
      </c>
      <c r="W26" s="12">
        <v>202.5</v>
      </c>
      <c r="X26" s="12">
        <v>160.25</v>
      </c>
      <c r="Y26" s="12">
        <v>15.5</v>
      </c>
      <c r="Z26" s="12">
        <v>21.5</v>
      </c>
      <c r="AA26" s="12">
        <v>273.25</v>
      </c>
      <c r="AB26" s="12">
        <v>240.75</v>
      </c>
      <c r="AC26" s="12">
        <v>676</v>
      </c>
      <c r="AD26" s="12">
        <v>331.5</v>
      </c>
      <c r="AE26" s="12">
        <v>139.25</v>
      </c>
      <c r="AF26" s="12">
        <v>112.5</v>
      </c>
      <c r="AG26" s="12">
        <v>30.25</v>
      </c>
      <c r="AH26" s="12">
        <v>19.75</v>
      </c>
      <c r="AI26" s="12">
        <v>18.25</v>
      </c>
      <c r="AJ26" s="12">
        <v>5.25</v>
      </c>
      <c r="AK26" s="12">
        <v>8</v>
      </c>
      <c r="AL26" s="12">
        <v>11.25</v>
      </c>
      <c r="AM26" s="12">
        <v>22.25</v>
      </c>
      <c r="AN26" s="12">
        <v>43.75</v>
      </c>
      <c r="AO26" s="12">
        <v>4</v>
      </c>
      <c r="AP26" s="12">
        <v>4.5</v>
      </c>
      <c r="AQ26" s="12">
        <v>99.75</v>
      </c>
      <c r="AR26" s="12">
        <v>29</v>
      </c>
      <c r="AS26" s="13">
        <v>3353.75</v>
      </c>
      <c r="AT26" s="14"/>
      <c r="AV26" s="9" t="s">
        <v>47</v>
      </c>
      <c r="AW26" s="15">
        <f>AW16+BA12</f>
        <v>13244.25</v>
      </c>
      <c r="AX26" s="9">
        <f>AX16+BA13</f>
        <v>2046.5</v>
      </c>
      <c r="AY26" s="9">
        <f>AY16+BA14</f>
        <v>2424.5</v>
      </c>
      <c r="AZ26" s="9">
        <f>AZ16+BA15</f>
        <v>3366.5</v>
      </c>
      <c r="BA26" s="9">
        <f>BA16</f>
        <v>3492</v>
      </c>
    </row>
    <row r="27" spans="1:56">
      <c r="A27" s="1" t="s">
        <v>24</v>
      </c>
      <c r="B27" s="12">
        <v>17</v>
      </c>
      <c r="C27" s="12">
        <v>24.5</v>
      </c>
      <c r="D27" s="12">
        <v>11.25</v>
      </c>
      <c r="E27" s="12">
        <v>12.25</v>
      </c>
      <c r="F27" s="12">
        <v>69.25</v>
      </c>
      <c r="G27" s="12">
        <v>29.25</v>
      </c>
      <c r="H27" s="12">
        <v>41.5</v>
      </c>
      <c r="I27" s="12">
        <v>29</v>
      </c>
      <c r="J27" s="12">
        <v>57.25</v>
      </c>
      <c r="K27" s="12">
        <v>10</v>
      </c>
      <c r="L27" s="12">
        <v>72.75</v>
      </c>
      <c r="M27" s="12">
        <v>55</v>
      </c>
      <c r="N27" s="12">
        <v>20.5</v>
      </c>
      <c r="O27" s="12">
        <v>36.75</v>
      </c>
      <c r="P27" s="12">
        <v>20</v>
      </c>
      <c r="Q27" s="12">
        <v>10</v>
      </c>
      <c r="R27" s="12">
        <v>9</v>
      </c>
      <c r="S27" s="12">
        <v>8</v>
      </c>
      <c r="T27" s="12">
        <v>4</v>
      </c>
      <c r="U27" s="12">
        <v>3.75</v>
      </c>
      <c r="V27" s="12">
        <v>8.5</v>
      </c>
      <c r="W27" s="12">
        <v>5.25</v>
      </c>
      <c r="X27" s="12">
        <v>2.25</v>
      </c>
      <c r="Y27" s="12">
        <v>18.75</v>
      </c>
      <c r="Z27" s="12">
        <v>6.75</v>
      </c>
      <c r="AA27" s="12">
        <v>294.25</v>
      </c>
      <c r="AB27" s="12">
        <v>292</v>
      </c>
      <c r="AC27" s="12">
        <v>826</v>
      </c>
      <c r="AD27" s="12">
        <v>271.75</v>
      </c>
      <c r="AE27" s="12">
        <v>126.75</v>
      </c>
      <c r="AF27" s="12">
        <v>92</v>
      </c>
      <c r="AG27" s="12">
        <v>25.5</v>
      </c>
      <c r="AH27" s="12">
        <v>44</v>
      </c>
      <c r="AI27" s="12">
        <v>21</v>
      </c>
      <c r="AJ27" s="12">
        <v>5.25</v>
      </c>
      <c r="AK27" s="12">
        <v>8.5</v>
      </c>
      <c r="AL27" s="12">
        <v>15.75</v>
      </c>
      <c r="AM27" s="12">
        <v>1.75</v>
      </c>
      <c r="AN27" s="12">
        <v>20.5</v>
      </c>
      <c r="AO27" s="12">
        <v>2</v>
      </c>
      <c r="AP27" s="12">
        <v>9.5</v>
      </c>
      <c r="AQ27" s="12">
        <v>33.75</v>
      </c>
      <c r="AR27" s="12">
        <v>7.5</v>
      </c>
      <c r="AS27" s="13">
        <v>2680.25</v>
      </c>
      <c r="AT27" s="14"/>
      <c r="AV27" s="9" t="s">
        <v>48</v>
      </c>
      <c r="AW27" s="15">
        <f>AW17+BB12</f>
        <v>16503.5</v>
      </c>
      <c r="AX27" s="9">
        <f>AX17+BB13</f>
        <v>4736.25</v>
      </c>
      <c r="AY27" s="9">
        <f>AY17+BB14</f>
        <v>3333.75</v>
      </c>
      <c r="AZ27" s="9">
        <f>AZ17+BB15</f>
        <v>7194.25</v>
      </c>
      <c r="BA27" s="9">
        <f>BA17+BB16</f>
        <v>1837</v>
      </c>
      <c r="BB27" s="9">
        <f>BB17</f>
        <v>6349.75</v>
      </c>
    </row>
    <row r="28" spans="1:56">
      <c r="A28" s="1" t="s">
        <v>25</v>
      </c>
      <c r="B28" s="12">
        <v>89</v>
      </c>
      <c r="C28" s="12">
        <v>220.5</v>
      </c>
      <c r="D28" s="12">
        <v>126.75</v>
      </c>
      <c r="E28" s="12">
        <v>265.25</v>
      </c>
      <c r="F28" s="12">
        <v>1110.25</v>
      </c>
      <c r="G28" s="12">
        <v>185</v>
      </c>
      <c r="H28" s="12">
        <v>320</v>
      </c>
      <c r="I28" s="12">
        <v>209.75</v>
      </c>
      <c r="J28" s="12">
        <v>273.5</v>
      </c>
      <c r="K28" s="12">
        <v>174.5</v>
      </c>
      <c r="L28" s="12">
        <v>247.75</v>
      </c>
      <c r="M28" s="12">
        <v>189.25</v>
      </c>
      <c r="N28" s="12">
        <v>143.75</v>
      </c>
      <c r="O28" s="12">
        <v>137.75</v>
      </c>
      <c r="P28" s="12">
        <v>83</v>
      </c>
      <c r="Q28" s="12">
        <v>54</v>
      </c>
      <c r="R28" s="12">
        <v>102.75</v>
      </c>
      <c r="S28" s="12">
        <v>204</v>
      </c>
      <c r="T28" s="12">
        <v>142.5</v>
      </c>
      <c r="U28" s="12">
        <v>187.5</v>
      </c>
      <c r="V28" s="12">
        <v>294</v>
      </c>
      <c r="W28" s="12">
        <v>187</v>
      </c>
      <c r="X28" s="12">
        <v>144.75</v>
      </c>
      <c r="Y28" s="12">
        <v>331.5</v>
      </c>
      <c r="Z28" s="12">
        <v>356.5</v>
      </c>
      <c r="AA28" s="12">
        <v>35</v>
      </c>
      <c r="AB28" s="12">
        <v>44.25</v>
      </c>
      <c r="AC28" s="12">
        <v>368</v>
      </c>
      <c r="AD28" s="12">
        <v>188.25</v>
      </c>
      <c r="AE28" s="12">
        <v>434</v>
      </c>
      <c r="AF28" s="12">
        <v>538.25</v>
      </c>
      <c r="AG28" s="12">
        <v>272</v>
      </c>
      <c r="AH28" s="12">
        <v>397.75</v>
      </c>
      <c r="AI28" s="12">
        <v>202.75</v>
      </c>
      <c r="AJ28" s="12">
        <v>64.5</v>
      </c>
      <c r="AK28" s="12">
        <v>98.5</v>
      </c>
      <c r="AL28" s="12">
        <v>452.75</v>
      </c>
      <c r="AM28" s="12">
        <v>63.75</v>
      </c>
      <c r="AN28" s="12">
        <v>144.25</v>
      </c>
      <c r="AO28" s="12">
        <v>55.25</v>
      </c>
      <c r="AP28" s="12">
        <v>68.25</v>
      </c>
      <c r="AQ28" s="12">
        <v>322.75</v>
      </c>
      <c r="AR28" s="12">
        <v>160.5</v>
      </c>
      <c r="AS28" s="13">
        <v>9691.25</v>
      </c>
      <c r="AT28" s="14"/>
      <c r="AV28" s="9" t="s">
        <v>58</v>
      </c>
      <c r="AW28" s="15">
        <f>AW18+BC12</f>
        <v>8736.75</v>
      </c>
      <c r="AX28" s="9">
        <f>AX18+BC13</f>
        <v>762</v>
      </c>
      <c r="AY28" s="9">
        <f>AY18+BC14</f>
        <v>3899.75</v>
      </c>
      <c r="AZ28" s="9">
        <f>AZ18+BC15</f>
        <v>1873.5</v>
      </c>
      <c r="BA28" s="9">
        <f>BA18+BC16</f>
        <v>1449</v>
      </c>
      <c r="BB28" s="9">
        <f>SUM(BB18,BC17)</f>
        <v>955.5</v>
      </c>
      <c r="BC28" s="9">
        <f>BC18</f>
        <v>847.25</v>
      </c>
      <c r="BD28" s="9">
        <f>SUM(AW22:BC28)</f>
        <v>171109.5</v>
      </c>
    </row>
    <row r="29" spans="1:56">
      <c r="A29" s="1" t="s">
        <v>26</v>
      </c>
      <c r="B29" s="12">
        <v>86.5</v>
      </c>
      <c r="C29" s="12">
        <v>213.75</v>
      </c>
      <c r="D29" s="12">
        <v>137.25</v>
      </c>
      <c r="E29" s="12">
        <v>211</v>
      </c>
      <c r="F29" s="12">
        <v>682.5</v>
      </c>
      <c r="G29" s="12">
        <v>166.5</v>
      </c>
      <c r="H29" s="12">
        <v>276.75</v>
      </c>
      <c r="I29" s="12">
        <v>197.75</v>
      </c>
      <c r="J29" s="12">
        <v>253</v>
      </c>
      <c r="K29" s="12">
        <v>205.25</v>
      </c>
      <c r="L29" s="12">
        <v>216.5</v>
      </c>
      <c r="M29" s="12">
        <v>137.75</v>
      </c>
      <c r="N29" s="12">
        <v>132.75</v>
      </c>
      <c r="O29" s="12">
        <v>146.75</v>
      </c>
      <c r="P29" s="12">
        <v>67.75</v>
      </c>
      <c r="Q29" s="12">
        <v>53</v>
      </c>
      <c r="R29" s="12">
        <v>92.75</v>
      </c>
      <c r="S29" s="12">
        <v>171.25</v>
      </c>
      <c r="T29" s="12">
        <v>118.75</v>
      </c>
      <c r="U29" s="12">
        <v>151.5</v>
      </c>
      <c r="V29" s="12">
        <v>225</v>
      </c>
      <c r="W29" s="12">
        <v>135.25</v>
      </c>
      <c r="X29" s="12">
        <v>123.5</v>
      </c>
      <c r="Y29" s="12">
        <v>314.25</v>
      </c>
      <c r="Z29" s="12">
        <v>377.75</v>
      </c>
      <c r="AA29" s="12">
        <v>56.75</v>
      </c>
      <c r="AB29" s="12">
        <v>37.25</v>
      </c>
      <c r="AC29" s="12">
        <v>79.75</v>
      </c>
      <c r="AD29" s="12">
        <v>124.5</v>
      </c>
      <c r="AE29" s="12">
        <v>434</v>
      </c>
      <c r="AF29" s="12">
        <v>596.75</v>
      </c>
      <c r="AG29" s="12">
        <v>400</v>
      </c>
      <c r="AH29" s="12">
        <v>1039.5</v>
      </c>
      <c r="AI29" s="12">
        <v>296.25</v>
      </c>
      <c r="AJ29" s="12">
        <v>104</v>
      </c>
      <c r="AK29" s="12">
        <v>94.25</v>
      </c>
      <c r="AL29" s="12">
        <v>275</v>
      </c>
      <c r="AM29" s="12">
        <v>45.75</v>
      </c>
      <c r="AN29" s="12">
        <v>115.75</v>
      </c>
      <c r="AO29" s="12">
        <v>76.25</v>
      </c>
      <c r="AP29" s="12">
        <v>58.75</v>
      </c>
      <c r="AQ29" s="12">
        <v>285.25</v>
      </c>
      <c r="AR29" s="12">
        <v>155.25</v>
      </c>
      <c r="AS29" s="13">
        <v>9169.75</v>
      </c>
      <c r="AT29" s="14"/>
      <c r="AW29" s="15"/>
    </row>
    <row r="30" spans="1:56">
      <c r="A30" s="1" t="s">
        <v>27</v>
      </c>
      <c r="B30" s="12">
        <v>225.25</v>
      </c>
      <c r="C30" s="12">
        <v>568.5</v>
      </c>
      <c r="D30" s="12">
        <v>309.5</v>
      </c>
      <c r="E30" s="12">
        <v>383</v>
      </c>
      <c r="F30" s="12">
        <v>1484.5</v>
      </c>
      <c r="G30" s="12">
        <v>320.5</v>
      </c>
      <c r="H30" s="12">
        <v>652.25</v>
      </c>
      <c r="I30" s="12">
        <v>384.25</v>
      </c>
      <c r="J30" s="12">
        <v>502.5</v>
      </c>
      <c r="K30" s="12">
        <v>419.75</v>
      </c>
      <c r="L30" s="12">
        <v>572</v>
      </c>
      <c r="M30" s="12">
        <v>374.5</v>
      </c>
      <c r="N30" s="12">
        <v>349.75</v>
      </c>
      <c r="O30" s="12">
        <v>348.5</v>
      </c>
      <c r="P30" s="12">
        <v>201.5</v>
      </c>
      <c r="Q30" s="12">
        <v>132.75</v>
      </c>
      <c r="R30" s="12">
        <v>222.25</v>
      </c>
      <c r="S30" s="12">
        <v>496.75</v>
      </c>
      <c r="T30" s="12">
        <v>278.25</v>
      </c>
      <c r="U30" s="12">
        <v>345</v>
      </c>
      <c r="V30" s="12">
        <v>524.75</v>
      </c>
      <c r="W30" s="12">
        <v>299</v>
      </c>
      <c r="X30" s="12">
        <v>261.25</v>
      </c>
      <c r="Y30" s="12">
        <v>614.5</v>
      </c>
      <c r="Z30" s="12">
        <v>829.5</v>
      </c>
      <c r="AA30" s="12">
        <v>352.75</v>
      </c>
      <c r="AB30" s="12">
        <v>76.75</v>
      </c>
      <c r="AC30" s="12">
        <v>125.25</v>
      </c>
      <c r="AD30" s="12">
        <v>347.75</v>
      </c>
      <c r="AE30" s="12">
        <v>1465</v>
      </c>
      <c r="AF30" s="12">
        <v>1967.5</v>
      </c>
      <c r="AG30" s="12">
        <v>1113.75</v>
      </c>
      <c r="AH30" s="12">
        <v>1935.5</v>
      </c>
      <c r="AI30" s="12">
        <v>1055.5</v>
      </c>
      <c r="AJ30" s="12">
        <v>383.75</v>
      </c>
      <c r="AK30" s="12">
        <v>224.5</v>
      </c>
      <c r="AL30" s="12">
        <v>915.5</v>
      </c>
      <c r="AM30" s="12">
        <v>142.25</v>
      </c>
      <c r="AN30" s="12">
        <v>343.25</v>
      </c>
      <c r="AO30" s="12">
        <v>272.5</v>
      </c>
      <c r="AP30" s="12">
        <v>274.25</v>
      </c>
      <c r="AQ30" s="12">
        <v>1319</v>
      </c>
      <c r="AR30" s="12">
        <v>661</v>
      </c>
      <c r="AS30" s="13">
        <v>24076</v>
      </c>
      <c r="AT30" s="14"/>
      <c r="AW30" s="15"/>
    </row>
    <row r="31" spans="1:56">
      <c r="A31" s="1" t="s">
        <v>28</v>
      </c>
      <c r="B31" s="12">
        <v>80.25</v>
      </c>
      <c r="C31" s="12">
        <v>168.75</v>
      </c>
      <c r="D31" s="12">
        <v>133.75</v>
      </c>
      <c r="E31" s="12">
        <v>219.25</v>
      </c>
      <c r="F31" s="12">
        <v>710</v>
      </c>
      <c r="G31" s="12">
        <v>187.25</v>
      </c>
      <c r="H31" s="12">
        <v>335.5</v>
      </c>
      <c r="I31" s="12">
        <v>214.5</v>
      </c>
      <c r="J31" s="12">
        <v>206.5</v>
      </c>
      <c r="K31" s="12">
        <v>159</v>
      </c>
      <c r="L31" s="12">
        <v>286.75</v>
      </c>
      <c r="M31" s="12">
        <v>126.5</v>
      </c>
      <c r="N31" s="12">
        <v>111.25</v>
      </c>
      <c r="O31" s="12">
        <v>110.5</v>
      </c>
      <c r="P31" s="12">
        <v>69.25</v>
      </c>
      <c r="Q31" s="12">
        <v>49</v>
      </c>
      <c r="R31" s="12">
        <v>70</v>
      </c>
      <c r="S31" s="12">
        <v>140.75</v>
      </c>
      <c r="T31" s="12">
        <v>109</v>
      </c>
      <c r="U31" s="12">
        <v>115.5</v>
      </c>
      <c r="V31" s="12">
        <v>185.25</v>
      </c>
      <c r="W31" s="12">
        <v>163.75</v>
      </c>
      <c r="X31" s="12">
        <v>122.75</v>
      </c>
      <c r="Y31" s="12">
        <v>311.5</v>
      </c>
      <c r="Z31" s="12">
        <v>289.25</v>
      </c>
      <c r="AA31" s="12">
        <v>138</v>
      </c>
      <c r="AB31" s="12">
        <v>99</v>
      </c>
      <c r="AC31" s="12">
        <v>324.25</v>
      </c>
      <c r="AD31" s="12">
        <v>58.5</v>
      </c>
      <c r="AE31" s="12">
        <v>557.5</v>
      </c>
      <c r="AF31" s="12">
        <v>739</v>
      </c>
      <c r="AG31" s="12">
        <v>330.75</v>
      </c>
      <c r="AH31" s="12">
        <v>598</v>
      </c>
      <c r="AI31" s="12">
        <v>318.25</v>
      </c>
      <c r="AJ31" s="12">
        <v>136.25</v>
      </c>
      <c r="AK31" s="12">
        <v>85.25</v>
      </c>
      <c r="AL31" s="12">
        <v>302</v>
      </c>
      <c r="AM31" s="12">
        <v>44.25</v>
      </c>
      <c r="AN31" s="12">
        <v>111.25</v>
      </c>
      <c r="AO31" s="12">
        <v>83.5</v>
      </c>
      <c r="AP31" s="12">
        <v>139</v>
      </c>
      <c r="AQ31" s="12">
        <v>475.5</v>
      </c>
      <c r="AR31" s="12">
        <v>260.25</v>
      </c>
      <c r="AS31" s="13">
        <v>9476.25</v>
      </c>
      <c r="AT31" s="14"/>
      <c r="AW31" s="15"/>
    </row>
    <row r="32" spans="1:56">
      <c r="A32" s="1">
        <v>16</v>
      </c>
      <c r="B32" s="12">
        <v>62.25</v>
      </c>
      <c r="C32" s="12">
        <v>72.5</v>
      </c>
      <c r="D32" s="12">
        <v>47.5</v>
      </c>
      <c r="E32" s="12">
        <v>94.75</v>
      </c>
      <c r="F32" s="12">
        <v>382.75</v>
      </c>
      <c r="G32" s="12">
        <v>144</v>
      </c>
      <c r="H32" s="12">
        <v>215.5</v>
      </c>
      <c r="I32" s="12">
        <v>143</v>
      </c>
      <c r="J32" s="12">
        <v>104.5</v>
      </c>
      <c r="K32" s="12">
        <v>86.5</v>
      </c>
      <c r="L32" s="12">
        <v>132.75</v>
      </c>
      <c r="M32" s="12">
        <v>53.75</v>
      </c>
      <c r="N32" s="12">
        <v>43.75</v>
      </c>
      <c r="O32" s="12">
        <v>39.75</v>
      </c>
      <c r="P32" s="12">
        <v>27.75</v>
      </c>
      <c r="Q32" s="12">
        <v>21</v>
      </c>
      <c r="R32" s="12">
        <v>19.75</v>
      </c>
      <c r="S32" s="12">
        <v>31.75</v>
      </c>
      <c r="T32" s="12">
        <v>27.5</v>
      </c>
      <c r="U32" s="12">
        <v>32.5</v>
      </c>
      <c r="V32" s="12">
        <v>46.75</v>
      </c>
      <c r="W32" s="12">
        <v>35.25</v>
      </c>
      <c r="X32" s="12">
        <v>24.75</v>
      </c>
      <c r="Y32" s="12">
        <v>145.75</v>
      </c>
      <c r="Z32" s="12">
        <v>140</v>
      </c>
      <c r="AA32" s="12">
        <v>393.75</v>
      </c>
      <c r="AB32" s="12">
        <v>341</v>
      </c>
      <c r="AC32" s="12">
        <v>1599</v>
      </c>
      <c r="AD32" s="12">
        <v>639</v>
      </c>
      <c r="AE32" s="12">
        <v>36.5</v>
      </c>
      <c r="AF32" s="12">
        <v>265.75</v>
      </c>
      <c r="AG32" s="12">
        <v>260.75</v>
      </c>
      <c r="AH32" s="12">
        <v>410.25</v>
      </c>
      <c r="AI32" s="12">
        <v>184.5</v>
      </c>
      <c r="AJ32" s="12">
        <v>87.5</v>
      </c>
      <c r="AK32" s="12">
        <v>19.75</v>
      </c>
      <c r="AL32" s="12">
        <v>57</v>
      </c>
      <c r="AM32" s="12">
        <v>13</v>
      </c>
      <c r="AN32" s="12">
        <v>43.25</v>
      </c>
      <c r="AO32" s="12">
        <v>49.75</v>
      </c>
      <c r="AP32" s="12">
        <v>78.75</v>
      </c>
      <c r="AQ32" s="12">
        <v>186.75</v>
      </c>
      <c r="AR32" s="12">
        <v>144.25</v>
      </c>
      <c r="AS32" s="13">
        <v>6986.5</v>
      </c>
      <c r="AT32" s="14"/>
      <c r="AW32" s="15"/>
    </row>
    <row r="33" spans="1:49">
      <c r="A33" s="1">
        <v>24</v>
      </c>
      <c r="B33" s="12">
        <v>79</v>
      </c>
      <c r="C33" s="12">
        <v>88.75</v>
      </c>
      <c r="D33" s="12">
        <v>36.25</v>
      </c>
      <c r="E33" s="12">
        <v>79.25</v>
      </c>
      <c r="F33" s="12">
        <v>327.5</v>
      </c>
      <c r="G33" s="12">
        <v>100.75</v>
      </c>
      <c r="H33" s="12">
        <v>170</v>
      </c>
      <c r="I33" s="12">
        <v>100</v>
      </c>
      <c r="J33" s="12">
        <v>104.75</v>
      </c>
      <c r="K33" s="12">
        <v>65</v>
      </c>
      <c r="L33" s="12">
        <v>133.5</v>
      </c>
      <c r="M33" s="12">
        <v>71.25</v>
      </c>
      <c r="N33" s="12">
        <v>41.5</v>
      </c>
      <c r="O33" s="12">
        <v>36.75</v>
      </c>
      <c r="P33" s="12">
        <v>23.25</v>
      </c>
      <c r="Q33" s="12">
        <v>18</v>
      </c>
      <c r="R33" s="12">
        <v>15.25</v>
      </c>
      <c r="S33" s="12">
        <v>23</v>
      </c>
      <c r="T33" s="12">
        <v>39.25</v>
      </c>
      <c r="U33" s="12">
        <v>31.25</v>
      </c>
      <c r="V33" s="12">
        <v>29.75</v>
      </c>
      <c r="W33" s="12">
        <v>27.25</v>
      </c>
      <c r="X33" s="12">
        <v>20.75</v>
      </c>
      <c r="Y33" s="12">
        <v>106.5</v>
      </c>
      <c r="Z33" s="12">
        <v>111.25</v>
      </c>
      <c r="AA33" s="12">
        <v>462.75</v>
      </c>
      <c r="AB33" s="12">
        <v>420</v>
      </c>
      <c r="AC33" s="12">
        <v>2110</v>
      </c>
      <c r="AD33" s="12">
        <v>812.25</v>
      </c>
      <c r="AE33" s="12">
        <v>253.25</v>
      </c>
      <c r="AF33" s="12">
        <v>53</v>
      </c>
      <c r="AG33" s="12">
        <v>231.75</v>
      </c>
      <c r="AH33" s="12">
        <v>455</v>
      </c>
      <c r="AI33" s="12">
        <v>213</v>
      </c>
      <c r="AJ33" s="12">
        <v>105.5</v>
      </c>
      <c r="AK33" s="12">
        <v>19</v>
      </c>
      <c r="AL33" s="12">
        <v>44.5</v>
      </c>
      <c r="AM33" s="12">
        <v>13</v>
      </c>
      <c r="AN33" s="12">
        <v>52.5</v>
      </c>
      <c r="AO33" s="12">
        <v>64.75</v>
      </c>
      <c r="AP33" s="12">
        <v>124.5</v>
      </c>
      <c r="AQ33" s="12">
        <v>176.25</v>
      </c>
      <c r="AR33" s="12">
        <v>117.25</v>
      </c>
      <c r="AS33" s="13">
        <v>7608</v>
      </c>
      <c r="AT33" s="14"/>
      <c r="AW33" s="15"/>
    </row>
    <row r="34" spans="1:49">
      <c r="A34" s="1" t="s">
        <v>29</v>
      </c>
      <c r="B34" s="12">
        <v>19</v>
      </c>
      <c r="C34" s="12">
        <v>29.25</v>
      </c>
      <c r="D34" s="12">
        <v>17.25</v>
      </c>
      <c r="E34" s="12">
        <v>21</v>
      </c>
      <c r="F34" s="12">
        <v>173.25</v>
      </c>
      <c r="G34" s="12">
        <v>21.25</v>
      </c>
      <c r="H34" s="12">
        <v>39</v>
      </c>
      <c r="I34" s="12">
        <v>30.5</v>
      </c>
      <c r="J34" s="12">
        <v>38.5</v>
      </c>
      <c r="K34" s="12">
        <v>26.25</v>
      </c>
      <c r="L34" s="12">
        <v>29.25</v>
      </c>
      <c r="M34" s="12">
        <v>25.75</v>
      </c>
      <c r="N34" s="12">
        <v>15.25</v>
      </c>
      <c r="O34" s="12">
        <v>11.25</v>
      </c>
      <c r="P34" s="12">
        <v>11.75</v>
      </c>
      <c r="Q34" s="12">
        <v>5.75</v>
      </c>
      <c r="R34" s="12">
        <v>8.75</v>
      </c>
      <c r="S34" s="12">
        <v>9.5</v>
      </c>
      <c r="T34" s="12">
        <v>20.75</v>
      </c>
      <c r="U34" s="12">
        <v>17.5</v>
      </c>
      <c r="V34" s="12">
        <v>25.75</v>
      </c>
      <c r="W34" s="12">
        <v>14</v>
      </c>
      <c r="X34" s="12">
        <v>16</v>
      </c>
      <c r="Y34" s="12">
        <v>32.75</v>
      </c>
      <c r="Z34" s="12">
        <v>32</v>
      </c>
      <c r="AA34" s="12">
        <v>240</v>
      </c>
      <c r="AB34" s="12">
        <v>235.25</v>
      </c>
      <c r="AC34" s="12">
        <v>1235.5</v>
      </c>
      <c r="AD34" s="12">
        <v>306.25</v>
      </c>
      <c r="AE34" s="12">
        <v>216.75</v>
      </c>
      <c r="AF34" s="12">
        <v>226.25</v>
      </c>
      <c r="AG34" s="12">
        <v>24</v>
      </c>
      <c r="AH34" s="12">
        <v>74.25</v>
      </c>
      <c r="AI34" s="12">
        <v>45.25</v>
      </c>
      <c r="AJ34" s="12">
        <v>33.5</v>
      </c>
      <c r="AK34" s="12">
        <v>4.5</v>
      </c>
      <c r="AL34" s="12">
        <v>32.75</v>
      </c>
      <c r="AM34" s="12">
        <v>7.25</v>
      </c>
      <c r="AN34" s="12">
        <v>25.25</v>
      </c>
      <c r="AO34" s="12">
        <v>15.5</v>
      </c>
      <c r="AP34" s="12">
        <v>63.25</v>
      </c>
      <c r="AQ34" s="12">
        <v>85.5</v>
      </c>
      <c r="AR34" s="12">
        <v>50.75</v>
      </c>
      <c r="AS34" s="13">
        <v>3613</v>
      </c>
      <c r="AT34" s="14"/>
      <c r="AW34" s="15"/>
    </row>
    <row r="35" spans="1:49">
      <c r="A35" s="1" t="s">
        <v>30</v>
      </c>
      <c r="B35" s="12">
        <v>27.5</v>
      </c>
      <c r="C35" s="12">
        <v>42.75</v>
      </c>
      <c r="D35" s="12">
        <v>17.5</v>
      </c>
      <c r="E35" s="12">
        <v>22.5</v>
      </c>
      <c r="F35" s="12">
        <v>72.5</v>
      </c>
      <c r="G35" s="12">
        <v>19.75</v>
      </c>
      <c r="H35" s="12">
        <v>49.75</v>
      </c>
      <c r="I35" s="12">
        <v>24.75</v>
      </c>
      <c r="J35" s="12">
        <v>43.75</v>
      </c>
      <c r="K35" s="12">
        <v>36.25</v>
      </c>
      <c r="L35" s="12">
        <v>59.5</v>
      </c>
      <c r="M35" s="12">
        <v>47</v>
      </c>
      <c r="N35" s="12">
        <v>24</v>
      </c>
      <c r="O35" s="12">
        <v>28.75</v>
      </c>
      <c r="P35" s="12">
        <v>19.75</v>
      </c>
      <c r="Q35" s="12">
        <v>11.5</v>
      </c>
      <c r="R35" s="12">
        <v>12.5</v>
      </c>
      <c r="S35" s="12">
        <v>14.5</v>
      </c>
      <c r="T35" s="12">
        <v>16.75</v>
      </c>
      <c r="U35" s="12">
        <v>13.5</v>
      </c>
      <c r="V35" s="12">
        <v>19</v>
      </c>
      <c r="W35" s="12">
        <v>5</v>
      </c>
      <c r="X35" s="12">
        <v>9</v>
      </c>
      <c r="Y35" s="12">
        <v>14</v>
      </c>
      <c r="Z35" s="12">
        <v>45.5</v>
      </c>
      <c r="AA35" s="12">
        <v>326.25</v>
      </c>
      <c r="AB35" s="12">
        <v>380.25</v>
      </c>
      <c r="AC35" s="12">
        <v>2364.75</v>
      </c>
      <c r="AD35" s="12">
        <v>515.5</v>
      </c>
      <c r="AE35" s="12">
        <v>358.5</v>
      </c>
      <c r="AF35" s="12">
        <v>382.5</v>
      </c>
      <c r="AG35" s="12">
        <v>74.25</v>
      </c>
      <c r="AH35" s="12">
        <v>30.75</v>
      </c>
      <c r="AI35" s="12">
        <v>78.5</v>
      </c>
      <c r="AJ35" s="12">
        <v>73</v>
      </c>
      <c r="AK35" s="12">
        <v>7</v>
      </c>
      <c r="AL35" s="12">
        <v>27.75</v>
      </c>
      <c r="AM35" s="12">
        <v>6.25</v>
      </c>
      <c r="AN35" s="12">
        <v>32.5</v>
      </c>
      <c r="AO35" s="12">
        <v>33.5</v>
      </c>
      <c r="AP35" s="12">
        <v>120.5</v>
      </c>
      <c r="AQ35" s="12">
        <v>66.75</v>
      </c>
      <c r="AR35" s="12">
        <v>74</v>
      </c>
      <c r="AS35" s="13">
        <v>5649.75</v>
      </c>
      <c r="AT35" s="14"/>
      <c r="AW35" s="15"/>
    </row>
    <row r="36" spans="1:49">
      <c r="A36" s="1" t="s">
        <v>31</v>
      </c>
      <c r="B36" s="12">
        <v>24.5</v>
      </c>
      <c r="C36" s="12">
        <v>52.25</v>
      </c>
      <c r="D36" s="12">
        <v>15.5</v>
      </c>
      <c r="E36" s="12">
        <v>23.75</v>
      </c>
      <c r="F36" s="12">
        <v>241</v>
      </c>
      <c r="G36" s="12">
        <v>14.75</v>
      </c>
      <c r="H36" s="12">
        <v>33.5</v>
      </c>
      <c r="I36" s="12">
        <v>28</v>
      </c>
      <c r="J36" s="12">
        <v>47.25</v>
      </c>
      <c r="K36" s="12">
        <v>24.25</v>
      </c>
      <c r="L36" s="12">
        <v>47.25</v>
      </c>
      <c r="M36" s="12">
        <v>37.25</v>
      </c>
      <c r="N36" s="12">
        <v>25.5</v>
      </c>
      <c r="O36" s="12">
        <v>26.5</v>
      </c>
      <c r="P36" s="12">
        <v>23.25</v>
      </c>
      <c r="Q36" s="12">
        <v>14.25</v>
      </c>
      <c r="R36" s="12">
        <v>24</v>
      </c>
      <c r="S36" s="12">
        <v>32.75</v>
      </c>
      <c r="T36" s="12">
        <v>26</v>
      </c>
      <c r="U36" s="12">
        <v>19.75</v>
      </c>
      <c r="V36" s="12">
        <v>29</v>
      </c>
      <c r="W36" s="12">
        <v>12.5</v>
      </c>
      <c r="X36" s="12">
        <v>14.5</v>
      </c>
      <c r="Y36" s="12">
        <v>22</v>
      </c>
      <c r="Z36" s="12">
        <v>26.25</v>
      </c>
      <c r="AA36" s="12">
        <v>177.25</v>
      </c>
      <c r="AB36" s="12">
        <v>215.75</v>
      </c>
      <c r="AC36" s="12">
        <v>1211.25</v>
      </c>
      <c r="AD36" s="12">
        <v>329</v>
      </c>
      <c r="AE36" s="12">
        <v>202.25</v>
      </c>
      <c r="AF36" s="12">
        <v>220.75</v>
      </c>
      <c r="AG36" s="12">
        <v>51.5</v>
      </c>
      <c r="AH36" s="12">
        <v>92.5</v>
      </c>
      <c r="AI36" s="12">
        <v>12.5</v>
      </c>
      <c r="AJ36" s="12">
        <v>40</v>
      </c>
      <c r="AK36" s="12">
        <v>13.25</v>
      </c>
      <c r="AL36" s="12">
        <v>50.25</v>
      </c>
      <c r="AM36" s="12">
        <v>10.25</v>
      </c>
      <c r="AN36" s="12">
        <v>41.75</v>
      </c>
      <c r="AO36" s="12">
        <v>28.5</v>
      </c>
      <c r="AP36" s="12">
        <v>110.75</v>
      </c>
      <c r="AQ36" s="12">
        <v>181.25</v>
      </c>
      <c r="AR36" s="12">
        <v>95</v>
      </c>
      <c r="AS36" s="13">
        <v>3969.25</v>
      </c>
      <c r="AT36" s="14"/>
      <c r="AW36" s="15"/>
    </row>
    <row r="37" spans="1:49">
      <c r="A37" s="1" t="s">
        <v>32</v>
      </c>
      <c r="B37" s="12">
        <v>6.25</v>
      </c>
      <c r="C37" s="12">
        <v>19.25</v>
      </c>
      <c r="D37" s="12">
        <v>2.75</v>
      </c>
      <c r="E37" s="12">
        <v>4.75</v>
      </c>
      <c r="F37" s="12">
        <v>27</v>
      </c>
      <c r="G37" s="12">
        <v>3.75</v>
      </c>
      <c r="H37" s="12">
        <v>10</v>
      </c>
      <c r="I37" s="12">
        <v>9</v>
      </c>
      <c r="J37" s="12">
        <v>13.25</v>
      </c>
      <c r="K37" s="12">
        <v>5.25</v>
      </c>
      <c r="L37" s="12">
        <v>8.25</v>
      </c>
      <c r="M37" s="12">
        <v>7.5</v>
      </c>
      <c r="N37" s="12">
        <v>4.5</v>
      </c>
      <c r="O37" s="12">
        <v>10.25</v>
      </c>
      <c r="P37" s="12">
        <v>4</v>
      </c>
      <c r="Q37" s="12">
        <v>7</v>
      </c>
      <c r="R37" s="12">
        <v>8.5</v>
      </c>
      <c r="S37" s="12">
        <v>5.5</v>
      </c>
      <c r="T37" s="12">
        <v>11.25</v>
      </c>
      <c r="U37" s="12">
        <v>5.75</v>
      </c>
      <c r="V37" s="12">
        <v>10.5</v>
      </c>
      <c r="W37" s="12">
        <v>3</v>
      </c>
      <c r="X37" s="12">
        <v>3</v>
      </c>
      <c r="Y37" s="12">
        <v>5.75</v>
      </c>
      <c r="Z37" s="12">
        <v>6.25</v>
      </c>
      <c r="AA37" s="12">
        <v>65.25</v>
      </c>
      <c r="AB37" s="12">
        <v>82.25</v>
      </c>
      <c r="AC37" s="12">
        <v>423.25</v>
      </c>
      <c r="AD37" s="12">
        <v>147.5</v>
      </c>
      <c r="AE37" s="12">
        <v>71.25</v>
      </c>
      <c r="AF37" s="12">
        <v>101.5</v>
      </c>
      <c r="AG37" s="12">
        <v>36.5</v>
      </c>
      <c r="AH37" s="12">
        <v>74.5</v>
      </c>
      <c r="AI37" s="12">
        <v>38.5</v>
      </c>
      <c r="AJ37" s="12">
        <v>8</v>
      </c>
      <c r="AK37" s="12">
        <v>2</v>
      </c>
      <c r="AL37" s="12">
        <v>7</v>
      </c>
      <c r="AM37" s="12">
        <v>2.25</v>
      </c>
      <c r="AN37" s="12">
        <v>20</v>
      </c>
      <c r="AO37" s="12">
        <v>9</v>
      </c>
      <c r="AP37" s="12">
        <v>55</v>
      </c>
      <c r="AQ37" s="12">
        <v>52</v>
      </c>
      <c r="AR37" s="12">
        <v>40.5</v>
      </c>
      <c r="AS37" s="13">
        <v>1438.5</v>
      </c>
      <c r="AT37" s="14"/>
      <c r="AW37" s="15"/>
    </row>
    <row r="38" spans="1:49">
      <c r="A38" s="1" t="s">
        <v>33</v>
      </c>
      <c r="B38" s="12">
        <v>3.75</v>
      </c>
      <c r="C38" s="12">
        <v>4.5</v>
      </c>
      <c r="D38" s="12">
        <v>4.25</v>
      </c>
      <c r="E38" s="12">
        <v>3.75</v>
      </c>
      <c r="F38" s="12">
        <v>63.75</v>
      </c>
      <c r="G38" s="12">
        <v>7.75</v>
      </c>
      <c r="H38" s="12">
        <v>13.75</v>
      </c>
      <c r="I38" s="12">
        <v>17.5</v>
      </c>
      <c r="J38" s="12">
        <v>14</v>
      </c>
      <c r="K38" s="12">
        <v>39.25</v>
      </c>
      <c r="L38" s="12">
        <v>35.5</v>
      </c>
      <c r="M38" s="12">
        <v>28.75</v>
      </c>
      <c r="N38" s="12">
        <v>32</v>
      </c>
      <c r="O38" s="12">
        <v>51</v>
      </c>
      <c r="P38" s="12">
        <v>12.25</v>
      </c>
      <c r="Q38" s="12">
        <v>10.25</v>
      </c>
      <c r="R38" s="12">
        <v>12.5</v>
      </c>
      <c r="S38" s="12">
        <v>23.75</v>
      </c>
      <c r="T38" s="12">
        <v>3.5</v>
      </c>
      <c r="U38" s="12">
        <v>1.75</v>
      </c>
      <c r="V38" s="12">
        <v>5.75</v>
      </c>
      <c r="W38" s="12">
        <v>1</v>
      </c>
      <c r="X38" s="12">
        <v>1.25</v>
      </c>
      <c r="Y38" s="12">
        <v>4.75</v>
      </c>
      <c r="Z38" s="12">
        <v>8</v>
      </c>
      <c r="AA38" s="12">
        <v>85</v>
      </c>
      <c r="AB38" s="12">
        <v>83.5</v>
      </c>
      <c r="AC38" s="12">
        <v>252</v>
      </c>
      <c r="AD38" s="12">
        <v>88.5</v>
      </c>
      <c r="AE38" s="12">
        <v>22.25</v>
      </c>
      <c r="AF38" s="12">
        <v>18.75</v>
      </c>
      <c r="AG38" s="12">
        <v>7.75</v>
      </c>
      <c r="AH38" s="12">
        <v>5.5</v>
      </c>
      <c r="AI38" s="12">
        <v>11.75</v>
      </c>
      <c r="AJ38" s="12">
        <v>1</v>
      </c>
      <c r="AK38" s="12">
        <v>1.75</v>
      </c>
      <c r="AL38" s="12">
        <v>76</v>
      </c>
      <c r="AM38" s="12">
        <v>0.5</v>
      </c>
      <c r="AN38" s="12">
        <v>5</v>
      </c>
      <c r="AO38" s="12">
        <v>1.5</v>
      </c>
      <c r="AP38" s="12">
        <v>3.5</v>
      </c>
      <c r="AQ38" s="12">
        <v>18</v>
      </c>
      <c r="AR38" s="12">
        <v>2.75</v>
      </c>
      <c r="AS38" s="13">
        <v>1089.25</v>
      </c>
      <c r="AT38" s="14"/>
      <c r="AW38" s="15"/>
    </row>
    <row r="39" spans="1:49">
      <c r="A39" s="1" t="s">
        <v>34</v>
      </c>
      <c r="B39" s="12">
        <v>9.75</v>
      </c>
      <c r="C39" s="12">
        <v>15.25</v>
      </c>
      <c r="D39" s="12">
        <v>14</v>
      </c>
      <c r="E39" s="12">
        <v>12</v>
      </c>
      <c r="F39" s="12">
        <v>341</v>
      </c>
      <c r="G39" s="12">
        <v>15.75</v>
      </c>
      <c r="H39" s="12">
        <v>32.5</v>
      </c>
      <c r="I39" s="12">
        <v>21.75</v>
      </c>
      <c r="J39" s="12">
        <v>42.25</v>
      </c>
      <c r="K39" s="12">
        <v>74.75</v>
      </c>
      <c r="L39" s="12">
        <v>73.5</v>
      </c>
      <c r="M39" s="12">
        <v>99</v>
      </c>
      <c r="N39" s="12">
        <v>42</v>
      </c>
      <c r="O39" s="12">
        <v>128</v>
      </c>
      <c r="P39" s="12">
        <v>35.75</v>
      </c>
      <c r="Q39" s="12">
        <v>28.5</v>
      </c>
      <c r="R39" s="12">
        <v>32</v>
      </c>
      <c r="S39" s="12">
        <v>55.75</v>
      </c>
      <c r="T39" s="12">
        <v>8.75</v>
      </c>
      <c r="U39" s="12">
        <v>5.75</v>
      </c>
      <c r="V39" s="12">
        <v>9.75</v>
      </c>
      <c r="W39" s="12">
        <v>2.75</v>
      </c>
      <c r="X39" s="12">
        <v>1.5</v>
      </c>
      <c r="Y39" s="12">
        <v>11.75</v>
      </c>
      <c r="Z39" s="12">
        <v>13.75</v>
      </c>
      <c r="AA39" s="12">
        <v>423</v>
      </c>
      <c r="AB39" s="12">
        <v>228.75</v>
      </c>
      <c r="AC39" s="12">
        <v>929.25</v>
      </c>
      <c r="AD39" s="12">
        <v>293.75</v>
      </c>
      <c r="AE39" s="12">
        <v>56</v>
      </c>
      <c r="AF39" s="12">
        <v>45.75</v>
      </c>
      <c r="AG39" s="12">
        <v>29.5</v>
      </c>
      <c r="AH39" s="12">
        <v>28.5</v>
      </c>
      <c r="AI39" s="12">
        <v>56.5</v>
      </c>
      <c r="AJ39" s="12">
        <v>6.25</v>
      </c>
      <c r="AK39" s="12">
        <v>75</v>
      </c>
      <c r="AL39" s="12">
        <v>16.25</v>
      </c>
      <c r="AM39" s="12">
        <v>2</v>
      </c>
      <c r="AN39" s="12">
        <v>12</v>
      </c>
      <c r="AO39" s="12">
        <v>7.25</v>
      </c>
      <c r="AP39" s="12">
        <v>10.75</v>
      </c>
      <c r="AQ39" s="12">
        <v>126.75</v>
      </c>
      <c r="AR39" s="12">
        <v>16.75</v>
      </c>
      <c r="AS39" s="13">
        <v>3491.5</v>
      </c>
      <c r="AT39" s="14"/>
      <c r="AW39" s="15"/>
    </row>
    <row r="40" spans="1:49">
      <c r="A40" s="1" t="s">
        <v>35</v>
      </c>
      <c r="B40" s="12">
        <v>3.5</v>
      </c>
      <c r="C40" s="12">
        <v>3.75</v>
      </c>
      <c r="D40" s="12">
        <v>4.5</v>
      </c>
      <c r="E40" s="12">
        <v>1.5</v>
      </c>
      <c r="F40" s="12">
        <v>32.5</v>
      </c>
      <c r="G40" s="12">
        <v>3.25</v>
      </c>
      <c r="H40" s="12">
        <v>10.5</v>
      </c>
      <c r="I40" s="12">
        <v>8.75</v>
      </c>
      <c r="J40" s="12">
        <v>11.5</v>
      </c>
      <c r="K40" s="12">
        <v>1.75</v>
      </c>
      <c r="L40" s="12">
        <v>6.75</v>
      </c>
      <c r="M40" s="12">
        <v>6</v>
      </c>
      <c r="N40" s="12">
        <v>3.5</v>
      </c>
      <c r="O40" s="12">
        <v>2.25</v>
      </c>
      <c r="P40" s="12">
        <v>2.5</v>
      </c>
      <c r="Q40" s="12">
        <v>2.25</v>
      </c>
      <c r="R40" s="12">
        <v>1</v>
      </c>
      <c r="S40" s="12">
        <v>3.75</v>
      </c>
      <c r="T40" s="12">
        <v>13.75</v>
      </c>
      <c r="U40" s="12">
        <v>7.75</v>
      </c>
      <c r="V40" s="12">
        <v>20.75</v>
      </c>
      <c r="W40" s="12">
        <v>5.75</v>
      </c>
      <c r="X40" s="12">
        <v>1.75</v>
      </c>
      <c r="Y40" s="12">
        <v>24.25</v>
      </c>
      <c r="Z40" s="12">
        <v>2</v>
      </c>
      <c r="AA40" s="12">
        <v>49.25</v>
      </c>
      <c r="AB40" s="12">
        <v>45.5</v>
      </c>
      <c r="AC40" s="12">
        <v>133.5</v>
      </c>
      <c r="AD40" s="12">
        <v>45.25</v>
      </c>
      <c r="AE40" s="12">
        <v>9.25</v>
      </c>
      <c r="AF40" s="12">
        <v>11.25</v>
      </c>
      <c r="AG40" s="12">
        <v>8.75</v>
      </c>
      <c r="AH40" s="12">
        <v>8.5</v>
      </c>
      <c r="AI40" s="12">
        <v>8.75</v>
      </c>
      <c r="AJ40" s="12">
        <v>3.25</v>
      </c>
      <c r="AK40" s="12">
        <v>0</v>
      </c>
      <c r="AL40" s="12">
        <v>3.25</v>
      </c>
      <c r="AM40" s="12">
        <v>3</v>
      </c>
      <c r="AN40" s="12">
        <v>20.25</v>
      </c>
      <c r="AO40" s="12">
        <v>3</v>
      </c>
      <c r="AP40" s="12">
        <v>4.75</v>
      </c>
      <c r="AQ40" s="12">
        <v>25.75</v>
      </c>
      <c r="AR40" s="12">
        <v>3.75</v>
      </c>
      <c r="AS40" s="13">
        <v>572.5</v>
      </c>
      <c r="AT40" s="14"/>
      <c r="AW40" s="15"/>
    </row>
    <row r="41" spans="1:49">
      <c r="A41" s="1" t="s">
        <v>36</v>
      </c>
      <c r="B41" s="12">
        <v>35.25</v>
      </c>
      <c r="C41" s="12">
        <v>33.75</v>
      </c>
      <c r="D41" s="12">
        <v>8.5</v>
      </c>
      <c r="E41" s="12">
        <v>8.75</v>
      </c>
      <c r="F41" s="12">
        <v>78.75</v>
      </c>
      <c r="G41" s="12">
        <v>19.25</v>
      </c>
      <c r="H41" s="12">
        <v>89.5</v>
      </c>
      <c r="I41" s="12">
        <v>34.5</v>
      </c>
      <c r="J41" s="12">
        <v>60</v>
      </c>
      <c r="K41" s="12">
        <v>15.5</v>
      </c>
      <c r="L41" s="12">
        <v>54</v>
      </c>
      <c r="M41" s="12">
        <v>74</v>
      </c>
      <c r="N41" s="12">
        <v>18</v>
      </c>
      <c r="O41" s="12">
        <v>27.5</v>
      </c>
      <c r="P41" s="12">
        <v>25</v>
      </c>
      <c r="Q41" s="12">
        <v>11.75</v>
      </c>
      <c r="R41" s="12">
        <v>11.5</v>
      </c>
      <c r="S41" s="12">
        <v>24.75</v>
      </c>
      <c r="T41" s="12">
        <v>193.5</v>
      </c>
      <c r="U41" s="12">
        <v>63</v>
      </c>
      <c r="V41" s="12">
        <v>90</v>
      </c>
      <c r="W41" s="12">
        <v>11.25</v>
      </c>
      <c r="X41" s="12">
        <v>7.5</v>
      </c>
      <c r="Y41" s="12">
        <v>47.75</v>
      </c>
      <c r="Z41" s="12">
        <v>22</v>
      </c>
      <c r="AA41" s="12">
        <v>133.5</v>
      </c>
      <c r="AB41" s="12">
        <v>104</v>
      </c>
      <c r="AC41" s="12">
        <v>378.75</v>
      </c>
      <c r="AD41" s="12">
        <v>127.25</v>
      </c>
      <c r="AE41" s="12">
        <v>40.5</v>
      </c>
      <c r="AF41" s="12">
        <v>63.5</v>
      </c>
      <c r="AG41" s="12">
        <v>22.75</v>
      </c>
      <c r="AH41" s="12">
        <v>37.25</v>
      </c>
      <c r="AI41" s="12">
        <v>41.5</v>
      </c>
      <c r="AJ41" s="12">
        <v>16.5</v>
      </c>
      <c r="AK41" s="12">
        <v>7</v>
      </c>
      <c r="AL41" s="12">
        <v>10.25</v>
      </c>
      <c r="AM41" s="12">
        <v>25.75</v>
      </c>
      <c r="AN41" s="12">
        <v>10.75</v>
      </c>
      <c r="AO41" s="12">
        <v>13.75</v>
      </c>
      <c r="AP41" s="12">
        <v>15</v>
      </c>
      <c r="AQ41" s="12">
        <v>71</v>
      </c>
      <c r="AR41" s="12">
        <v>16.25</v>
      </c>
      <c r="AS41" s="13">
        <v>2200.5</v>
      </c>
      <c r="AT41" s="14"/>
      <c r="AW41" s="15"/>
    </row>
    <row r="42" spans="1:49">
      <c r="A42" s="1" t="s">
        <v>53</v>
      </c>
      <c r="B42" s="12">
        <v>6</v>
      </c>
      <c r="C42" s="12">
        <v>11.75</v>
      </c>
      <c r="D42" s="12">
        <v>2</v>
      </c>
      <c r="E42" s="12">
        <v>2.75</v>
      </c>
      <c r="F42" s="12">
        <v>28.5</v>
      </c>
      <c r="G42" s="12">
        <v>2.25</v>
      </c>
      <c r="H42" s="12">
        <v>4.75</v>
      </c>
      <c r="I42" s="12">
        <v>4.5</v>
      </c>
      <c r="J42" s="12">
        <v>11</v>
      </c>
      <c r="K42" s="12">
        <v>2</v>
      </c>
      <c r="L42" s="12">
        <v>11.25</v>
      </c>
      <c r="M42" s="12">
        <v>5.75</v>
      </c>
      <c r="N42" s="12">
        <v>4.75</v>
      </c>
      <c r="O42" s="12">
        <v>4.25</v>
      </c>
      <c r="P42" s="12">
        <v>4</v>
      </c>
      <c r="Q42" s="12">
        <v>4.75</v>
      </c>
      <c r="R42" s="12">
        <v>3</v>
      </c>
      <c r="S42" s="12">
        <v>4.25</v>
      </c>
      <c r="T42" s="12">
        <v>11.5</v>
      </c>
      <c r="U42" s="12">
        <v>6</v>
      </c>
      <c r="V42" s="12">
        <v>8.25</v>
      </c>
      <c r="W42" s="12">
        <v>1.75</v>
      </c>
      <c r="X42" s="12">
        <v>2.25</v>
      </c>
      <c r="Y42" s="12">
        <v>4.25</v>
      </c>
      <c r="Z42" s="12">
        <v>3.25</v>
      </c>
      <c r="AA42" s="12">
        <v>49</v>
      </c>
      <c r="AB42" s="12">
        <v>59.25</v>
      </c>
      <c r="AC42" s="12">
        <v>296</v>
      </c>
      <c r="AD42" s="12">
        <v>89.75</v>
      </c>
      <c r="AE42" s="12">
        <v>43.5</v>
      </c>
      <c r="AF42" s="12">
        <v>60</v>
      </c>
      <c r="AG42" s="12">
        <v>14.25</v>
      </c>
      <c r="AH42" s="12">
        <v>35.5</v>
      </c>
      <c r="AI42" s="12">
        <v>29.75</v>
      </c>
      <c r="AJ42" s="12">
        <v>13.75</v>
      </c>
      <c r="AK42" s="12">
        <v>2.5</v>
      </c>
      <c r="AL42" s="12">
        <v>7.25</v>
      </c>
      <c r="AM42" s="12">
        <v>4.25</v>
      </c>
      <c r="AN42" s="12">
        <v>9.75</v>
      </c>
      <c r="AO42" s="12">
        <v>6.75</v>
      </c>
      <c r="AP42" s="12">
        <v>35.75</v>
      </c>
      <c r="AQ42" s="12">
        <v>22.5</v>
      </c>
      <c r="AR42" s="12">
        <v>20</v>
      </c>
      <c r="AS42" s="13">
        <v>954.25</v>
      </c>
      <c r="AT42" s="14"/>
      <c r="AW42" s="15"/>
    </row>
    <row r="43" spans="1:49">
      <c r="A43" s="1" t="s">
        <v>54</v>
      </c>
      <c r="B43" s="12">
        <v>5.25</v>
      </c>
      <c r="C43" s="12">
        <v>16.25</v>
      </c>
      <c r="D43" s="12">
        <v>4</v>
      </c>
      <c r="E43" s="12">
        <v>3.5</v>
      </c>
      <c r="F43" s="12">
        <v>40</v>
      </c>
      <c r="G43" s="12">
        <v>5.5</v>
      </c>
      <c r="H43" s="12">
        <v>7.25</v>
      </c>
      <c r="I43" s="12">
        <v>8.75</v>
      </c>
      <c r="J43" s="12">
        <v>14.75</v>
      </c>
      <c r="K43" s="12">
        <v>4.5</v>
      </c>
      <c r="L43" s="12">
        <v>8.5</v>
      </c>
      <c r="M43" s="12">
        <v>13</v>
      </c>
      <c r="N43" s="12">
        <v>6</v>
      </c>
      <c r="O43" s="12">
        <v>6.75</v>
      </c>
      <c r="P43" s="12">
        <v>9.25</v>
      </c>
      <c r="Q43" s="12">
        <v>2.75</v>
      </c>
      <c r="R43" s="12">
        <v>4.75</v>
      </c>
      <c r="S43" s="12">
        <v>9</v>
      </c>
      <c r="T43" s="12">
        <v>10.25</v>
      </c>
      <c r="U43" s="12">
        <v>6.75</v>
      </c>
      <c r="V43" s="12">
        <v>3.5</v>
      </c>
      <c r="W43" s="12">
        <v>4.75</v>
      </c>
      <c r="X43" s="12">
        <v>3.75</v>
      </c>
      <c r="Y43" s="12">
        <v>4</v>
      </c>
      <c r="Z43" s="12">
        <v>7</v>
      </c>
      <c r="AA43" s="12">
        <v>61.75</v>
      </c>
      <c r="AB43" s="12">
        <v>47.5</v>
      </c>
      <c r="AC43" s="12">
        <v>312.25</v>
      </c>
      <c r="AD43" s="12">
        <v>150.5</v>
      </c>
      <c r="AE43" s="12">
        <v>69.75</v>
      </c>
      <c r="AF43" s="12">
        <v>149.5</v>
      </c>
      <c r="AG43" s="12">
        <v>62.25</v>
      </c>
      <c r="AH43" s="12">
        <v>139.5</v>
      </c>
      <c r="AI43" s="12">
        <v>126.75</v>
      </c>
      <c r="AJ43" s="12">
        <v>63.75</v>
      </c>
      <c r="AK43" s="12">
        <v>3.5</v>
      </c>
      <c r="AL43" s="12">
        <v>10</v>
      </c>
      <c r="AM43" s="12">
        <v>2.75</v>
      </c>
      <c r="AN43" s="12">
        <v>13.25</v>
      </c>
      <c r="AO43" s="12">
        <v>35.5</v>
      </c>
      <c r="AP43" s="12">
        <v>5.5</v>
      </c>
      <c r="AQ43" s="12">
        <v>39</v>
      </c>
      <c r="AR43" s="12">
        <v>27.25</v>
      </c>
      <c r="AS43" s="13">
        <v>1530</v>
      </c>
      <c r="AT43" s="14"/>
      <c r="AW43" s="15"/>
    </row>
    <row r="44" spans="1:49">
      <c r="A44" s="1" t="s">
        <v>55</v>
      </c>
      <c r="B44" s="12">
        <v>18.25</v>
      </c>
      <c r="C44" s="12">
        <v>33</v>
      </c>
      <c r="D44" s="12">
        <v>38</v>
      </c>
      <c r="E44" s="12">
        <v>49.75</v>
      </c>
      <c r="F44" s="12">
        <v>133</v>
      </c>
      <c r="G44" s="12">
        <v>31.75</v>
      </c>
      <c r="H44" s="12">
        <v>59</v>
      </c>
      <c r="I44" s="12">
        <v>41</v>
      </c>
      <c r="J44" s="12">
        <v>45</v>
      </c>
      <c r="K44" s="12">
        <v>18</v>
      </c>
      <c r="L44" s="12">
        <v>21.5</v>
      </c>
      <c r="M44" s="12">
        <v>22.75</v>
      </c>
      <c r="N44" s="12">
        <v>17.25</v>
      </c>
      <c r="O44" s="12">
        <v>10.5</v>
      </c>
      <c r="P44" s="12">
        <v>5.5</v>
      </c>
      <c r="Q44" s="12">
        <v>3.75</v>
      </c>
      <c r="R44" s="12">
        <v>10.5</v>
      </c>
      <c r="S44" s="12">
        <v>24</v>
      </c>
      <c r="T44" s="12">
        <v>50.25</v>
      </c>
      <c r="U44" s="12">
        <v>67.75</v>
      </c>
      <c r="V44" s="12">
        <v>92.25</v>
      </c>
      <c r="W44" s="12">
        <v>54</v>
      </c>
      <c r="X44" s="12">
        <v>47.5</v>
      </c>
      <c r="Y44" s="12">
        <v>68.5</v>
      </c>
      <c r="Z44" s="12">
        <v>39.25</v>
      </c>
      <c r="AA44" s="12">
        <v>225</v>
      </c>
      <c r="AB44" s="12">
        <v>199.5</v>
      </c>
      <c r="AC44" s="12">
        <v>1069.25</v>
      </c>
      <c r="AD44" s="12">
        <v>323</v>
      </c>
      <c r="AE44" s="12">
        <v>115.75</v>
      </c>
      <c r="AF44" s="12">
        <v>112.5</v>
      </c>
      <c r="AG44" s="12">
        <v>55.5</v>
      </c>
      <c r="AH44" s="12">
        <v>56</v>
      </c>
      <c r="AI44" s="12">
        <v>165</v>
      </c>
      <c r="AJ44" s="12">
        <v>44.25</v>
      </c>
      <c r="AK44" s="12">
        <v>10.5</v>
      </c>
      <c r="AL44" s="12">
        <v>96.5</v>
      </c>
      <c r="AM44" s="12">
        <v>21.25</v>
      </c>
      <c r="AN44" s="12">
        <v>56</v>
      </c>
      <c r="AO44" s="12">
        <v>20.25</v>
      </c>
      <c r="AP44" s="12">
        <v>36.25</v>
      </c>
      <c r="AQ44" s="12">
        <v>25.75</v>
      </c>
      <c r="AR44" s="12">
        <v>220.25</v>
      </c>
      <c r="AS44" s="13">
        <v>3854.5</v>
      </c>
      <c r="AT44" s="14"/>
      <c r="AW44" s="15"/>
    </row>
    <row r="45" spans="1:49">
      <c r="A45" s="1" t="s">
        <v>56</v>
      </c>
      <c r="B45" s="12">
        <v>14</v>
      </c>
      <c r="C45" s="12">
        <v>19</v>
      </c>
      <c r="D45" s="12">
        <v>8.75</v>
      </c>
      <c r="E45" s="12">
        <v>15</v>
      </c>
      <c r="F45" s="12">
        <v>360.25</v>
      </c>
      <c r="G45" s="12">
        <v>12.75</v>
      </c>
      <c r="H45" s="12">
        <v>23</v>
      </c>
      <c r="I45" s="12">
        <v>18</v>
      </c>
      <c r="J45" s="12">
        <v>28.25</v>
      </c>
      <c r="K45" s="12">
        <v>12</v>
      </c>
      <c r="L45" s="12">
        <v>15</v>
      </c>
      <c r="M45" s="12">
        <v>11.75</v>
      </c>
      <c r="N45" s="12">
        <v>8.25</v>
      </c>
      <c r="O45" s="12">
        <v>6.5</v>
      </c>
      <c r="P45" s="12">
        <v>3.5</v>
      </c>
      <c r="Q45" s="12">
        <v>5.75</v>
      </c>
      <c r="R45" s="12">
        <v>4.5</v>
      </c>
      <c r="S45" s="12">
        <v>6.5</v>
      </c>
      <c r="T45" s="12">
        <v>16.25</v>
      </c>
      <c r="U45" s="12">
        <v>12.5</v>
      </c>
      <c r="V45" s="12">
        <v>19.25</v>
      </c>
      <c r="W45" s="12">
        <v>10.25</v>
      </c>
      <c r="X45" s="12">
        <v>9.75</v>
      </c>
      <c r="Y45" s="12">
        <v>38.25</v>
      </c>
      <c r="Z45" s="12">
        <v>12.25</v>
      </c>
      <c r="AA45" s="12">
        <v>136.5</v>
      </c>
      <c r="AB45" s="12">
        <v>124.25</v>
      </c>
      <c r="AC45" s="12">
        <v>684.5</v>
      </c>
      <c r="AD45" s="12">
        <v>241.5</v>
      </c>
      <c r="AE45" s="12">
        <v>119.25</v>
      </c>
      <c r="AF45" s="12">
        <v>121.25</v>
      </c>
      <c r="AG45" s="12">
        <v>43.5</v>
      </c>
      <c r="AH45" s="12">
        <v>78</v>
      </c>
      <c r="AI45" s="12">
        <v>116.25</v>
      </c>
      <c r="AJ45" s="12">
        <v>40.25</v>
      </c>
      <c r="AK45" s="12">
        <v>3</v>
      </c>
      <c r="AL45" s="12">
        <v>17.75</v>
      </c>
      <c r="AM45" s="12">
        <v>5.25</v>
      </c>
      <c r="AN45" s="12">
        <v>14.75</v>
      </c>
      <c r="AO45" s="12">
        <v>18</v>
      </c>
      <c r="AP45" s="12">
        <v>27</v>
      </c>
      <c r="AQ45" s="12">
        <v>292.25</v>
      </c>
      <c r="AR45" s="12">
        <v>15.25</v>
      </c>
      <c r="AS45" s="13">
        <v>2789.75</v>
      </c>
      <c r="AT45" s="14"/>
      <c r="AW45" s="15"/>
    </row>
    <row r="46" spans="1:49">
      <c r="A46" s="11" t="s">
        <v>49</v>
      </c>
      <c r="B46" s="14">
        <v>1839.75</v>
      </c>
      <c r="C46" s="14">
        <v>3436.5</v>
      </c>
      <c r="D46" s="14">
        <v>2451</v>
      </c>
      <c r="E46" s="14">
        <v>2381.75</v>
      </c>
      <c r="F46" s="14">
        <v>12841.75</v>
      </c>
      <c r="G46" s="14">
        <v>2540.5</v>
      </c>
      <c r="H46" s="14">
        <v>4037</v>
      </c>
      <c r="I46" s="14">
        <v>2778</v>
      </c>
      <c r="J46" s="14">
        <v>3624.75</v>
      </c>
      <c r="K46" s="14">
        <v>2299.75</v>
      </c>
      <c r="L46" s="14">
        <v>3878.25</v>
      </c>
      <c r="M46" s="14">
        <v>3048.75</v>
      </c>
      <c r="N46" s="14">
        <v>2087.25</v>
      </c>
      <c r="O46" s="14">
        <v>2749.75</v>
      </c>
      <c r="P46" s="14">
        <v>1828.5</v>
      </c>
      <c r="Q46" s="14">
        <v>1086.25</v>
      </c>
      <c r="R46" s="14">
        <v>1485.75</v>
      </c>
      <c r="S46" s="14">
        <v>2912.25</v>
      </c>
      <c r="T46" s="14">
        <v>2014.75</v>
      </c>
      <c r="U46" s="14">
        <v>1763.25</v>
      </c>
      <c r="V46" s="14">
        <v>2803.5</v>
      </c>
      <c r="W46" s="14">
        <v>1702</v>
      </c>
      <c r="X46" s="14">
        <v>1411.25</v>
      </c>
      <c r="Y46" s="14">
        <v>3277.25</v>
      </c>
      <c r="Z46" s="14">
        <v>2935</v>
      </c>
      <c r="AA46" s="14">
        <v>8299.75</v>
      </c>
      <c r="AB46" s="14">
        <v>6848</v>
      </c>
      <c r="AC46" s="14">
        <v>25731.75</v>
      </c>
      <c r="AD46" s="14">
        <v>10088.75</v>
      </c>
      <c r="AE46" s="14">
        <v>6606.25</v>
      </c>
      <c r="AF46" s="14">
        <v>7537.25</v>
      </c>
      <c r="AG46" s="14">
        <v>3736.25</v>
      </c>
      <c r="AH46" s="14">
        <v>6281.25</v>
      </c>
      <c r="AI46" s="14">
        <v>3931.25</v>
      </c>
      <c r="AJ46" s="14">
        <v>1422.75</v>
      </c>
      <c r="AK46" s="14">
        <v>1053.25</v>
      </c>
      <c r="AL46" s="14">
        <v>3452.25</v>
      </c>
      <c r="AM46" s="14">
        <v>604.5</v>
      </c>
      <c r="AN46" s="14">
        <v>2059.25</v>
      </c>
      <c r="AO46" s="14">
        <v>953.5</v>
      </c>
      <c r="AP46" s="14">
        <v>1450</v>
      </c>
      <c r="AQ46" s="14">
        <v>5057</v>
      </c>
      <c r="AR46" s="14">
        <v>2782</v>
      </c>
      <c r="AS46" s="14">
        <v>171109.5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40483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6.25</v>
      </c>
      <c r="C3" s="12">
        <v>44</v>
      </c>
      <c r="D3" s="12">
        <v>54.75</v>
      </c>
      <c r="E3" s="12">
        <v>25.75</v>
      </c>
      <c r="F3" s="12">
        <v>115</v>
      </c>
      <c r="G3" s="12">
        <v>39.75</v>
      </c>
      <c r="H3" s="12">
        <v>50</v>
      </c>
      <c r="I3" s="12">
        <v>24.5</v>
      </c>
      <c r="J3" s="12">
        <v>39.25</v>
      </c>
      <c r="K3" s="12">
        <v>18.5</v>
      </c>
      <c r="L3" s="12">
        <v>51</v>
      </c>
      <c r="M3" s="12">
        <v>99.5</v>
      </c>
      <c r="N3" s="12">
        <v>12.75</v>
      </c>
      <c r="O3" s="12">
        <v>13.5</v>
      </c>
      <c r="P3" s="12">
        <v>13.25</v>
      </c>
      <c r="Q3" s="12">
        <v>11.25</v>
      </c>
      <c r="R3" s="12">
        <v>6</v>
      </c>
      <c r="S3" s="12">
        <v>14.75</v>
      </c>
      <c r="T3" s="12">
        <v>11</v>
      </c>
      <c r="U3" s="12">
        <v>5.75</v>
      </c>
      <c r="V3" s="12">
        <v>8.5</v>
      </c>
      <c r="W3" s="12">
        <v>2.75</v>
      </c>
      <c r="X3" s="12">
        <v>1.5</v>
      </c>
      <c r="Y3" s="12">
        <v>9</v>
      </c>
      <c r="Z3" s="12">
        <v>16</v>
      </c>
      <c r="AA3" s="12">
        <v>54.25</v>
      </c>
      <c r="AB3" s="12">
        <v>41</v>
      </c>
      <c r="AC3" s="12">
        <v>167</v>
      </c>
      <c r="AD3" s="12">
        <v>69.75</v>
      </c>
      <c r="AE3" s="12">
        <v>43.75</v>
      </c>
      <c r="AF3" s="12">
        <v>56.25</v>
      </c>
      <c r="AG3" s="12">
        <v>15.25</v>
      </c>
      <c r="AH3" s="12">
        <v>28</v>
      </c>
      <c r="AI3" s="12">
        <v>22.5</v>
      </c>
      <c r="AJ3" s="12">
        <v>8.5</v>
      </c>
      <c r="AK3" s="12">
        <v>1.25</v>
      </c>
      <c r="AL3" s="12">
        <v>7.5</v>
      </c>
      <c r="AM3" s="12">
        <v>2.5</v>
      </c>
      <c r="AN3" s="12">
        <v>24.25</v>
      </c>
      <c r="AO3" s="12">
        <v>9.25</v>
      </c>
      <c r="AP3" s="12">
        <v>6.75</v>
      </c>
      <c r="AQ3" s="12">
        <v>22.5</v>
      </c>
      <c r="AR3" s="12">
        <v>12.75</v>
      </c>
      <c r="AS3" s="13">
        <v>1287.25</v>
      </c>
      <c r="AT3" s="14"/>
      <c r="AV3" s="9" t="s">
        <v>38</v>
      </c>
      <c r="AW3" s="12">
        <f>SUM(B3:Z27,AK3:AN27,B38:Z41,AK38:AN41)</f>
        <v>33152</v>
      </c>
      <c r="AY3" s="9" t="s">
        <v>39</v>
      </c>
      <c r="AZ3" s="15">
        <f>SUM(AW12:AW18,AX12:BC12)</f>
        <v>66179</v>
      </c>
      <c r="BA3" s="16">
        <f>AZ3/BD$19</f>
        <v>0.54317765370464988</v>
      </c>
    </row>
    <row r="4" spans="1:56">
      <c r="A4" s="1" t="s">
        <v>3</v>
      </c>
      <c r="B4" s="12">
        <v>52.25</v>
      </c>
      <c r="C4" s="12">
        <v>8.5</v>
      </c>
      <c r="D4" s="12">
        <v>49.5</v>
      </c>
      <c r="E4" s="12">
        <v>36.25</v>
      </c>
      <c r="F4" s="12">
        <v>181.5</v>
      </c>
      <c r="G4" s="12">
        <v>61.5</v>
      </c>
      <c r="H4" s="12">
        <v>80</v>
      </c>
      <c r="I4" s="12">
        <v>34.75</v>
      </c>
      <c r="J4" s="12">
        <v>82.25</v>
      </c>
      <c r="K4" s="12">
        <v>31</v>
      </c>
      <c r="L4" s="12">
        <v>66.75</v>
      </c>
      <c r="M4" s="12">
        <v>355.25</v>
      </c>
      <c r="N4" s="12">
        <v>24.75</v>
      </c>
      <c r="O4" s="12">
        <v>30.5</v>
      </c>
      <c r="P4" s="12">
        <v>25.75</v>
      </c>
      <c r="Q4" s="12">
        <v>7</v>
      </c>
      <c r="R4" s="12">
        <v>14.75</v>
      </c>
      <c r="S4" s="12">
        <v>37.75</v>
      </c>
      <c r="T4" s="12">
        <v>18</v>
      </c>
      <c r="U4" s="12">
        <v>7.25</v>
      </c>
      <c r="V4" s="12">
        <v>16</v>
      </c>
      <c r="W4" s="12">
        <v>6.75</v>
      </c>
      <c r="X4" s="12">
        <v>3</v>
      </c>
      <c r="Y4" s="12">
        <v>10.75</v>
      </c>
      <c r="Z4" s="12">
        <v>15.75</v>
      </c>
      <c r="AA4" s="12">
        <v>109.25</v>
      </c>
      <c r="AB4" s="12">
        <v>97.25</v>
      </c>
      <c r="AC4" s="12">
        <v>355.25</v>
      </c>
      <c r="AD4" s="12">
        <v>128.25</v>
      </c>
      <c r="AE4" s="12">
        <v>51.5</v>
      </c>
      <c r="AF4" s="12">
        <v>54.5</v>
      </c>
      <c r="AG4" s="12">
        <v>27.25</v>
      </c>
      <c r="AH4" s="12">
        <v>54.75</v>
      </c>
      <c r="AI4" s="12">
        <v>30.25</v>
      </c>
      <c r="AJ4" s="12">
        <v>14.5</v>
      </c>
      <c r="AK4" s="12">
        <v>4.75</v>
      </c>
      <c r="AL4" s="12">
        <v>13.75</v>
      </c>
      <c r="AM4" s="12">
        <v>1</v>
      </c>
      <c r="AN4" s="12">
        <v>24.75</v>
      </c>
      <c r="AO4" s="12">
        <v>8</v>
      </c>
      <c r="AP4" s="12">
        <v>12.5</v>
      </c>
      <c r="AQ4" s="12">
        <v>53</v>
      </c>
      <c r="AR4" s="12">
        <v>14.5</v>
      </c>
      <c r="AS4" s="13">
        <v>2312.5</v>
      </c>
      <c r="AT4" s="14"/>
      <c r="AV4" s="9" t="s">
        <v>40</v>
      </c>
      <c r="AW4" s="12">
        <f>SUM(AA28:AJ37, AA42:AJ45, AO28:AR37, AO42:AR45)</f>
        <v>36753.75</v>
      </c>
      <c r="AY4" s="9" t="s">
        <v>41</v>
      </c>
      <c r="AZ4" s="15">
        <f>SUM(AX13:BB18)</f>
        <v>49937.5</v>
      </c>
      <c r="BA4" s="16">
        <f>AZ4/BD$19</f>
        <v>0.40987222656546568</v>
      </c>
    </row>
    <row r="5" spans="1:56">
      <c r="A5" s="1" t="s">
        <v>4</v>
      </c>
      <c r="B5" s="12">
        <v>60.25</v>
      </c>
      <c r="C5" s="12">
        <v>44.75</v>
      </c>
      <c r="D5" s="12">
        <v>5.75</v>
      </c>
      <c r="E5" s="12">
        <v>26.5</v>
      </c>
      <c r="F5" s="12">
        <v>226.5</v>
      </c>
      <c r="G5" s="12">
        <v>57.25</v>
      </c>
      <c r="H5" s="12">
        <v>45</v>
      </c>
      <c r="I5" s="12">
        <v>30.25</v>
      </c>
      <c r="J5" s="12">
        <v>48.5</v>
      </c>
      <c r="K5" s="12">
        <v>36.25</v>
      </c>
      <c r="L5" s="12">
        <v>31.25</v>
      </c>
      <c r="M5" s="12">
        <v>110.5</v>
      </c>
      <c r="N5" s="12">
        <v>11.75</v>
      </c>
      <c r="O5" s="12">
        <v>10.25</v>
      </c>
      <c r="P5" s="12">
        <v>6.5</v>
      </c>
      <c r="Q5" s="12">
        <v>4.5</v>
      </c>
      <c r="R5" s="12">
        <v>7.75</v>
      </c>
      <c r="S5" s="12">
        <v>23.75</v>
      </c>
      <c r="T5" s="12">
        <v>9.25</v>
      </c>
      <c r="U5" s="12">
        <v>7</v>
      </c>
      <c r="V5" s="12">
        <v>10.5</v>
      </c>
      <c r="W5" s="12">
        <v>4.25</v>
      </c>
      <c r="X5" s="12">
        <v>4.25</v>
      </c>
      <c r="Y5" s="12">
        <v>19</v>
      </c>
      <c r="Z5" s="12">
        <v>4.5</v>
      </c>
      <c r="AA5" s="12">
        <v>73.75</v>
      </c>
      <c r="AB5" s="12">
        <v>77.75</v>
      </c>
      <c r="AC5" s="12">
        <v>225.25</v>
      </c>
      <c r="AD5" s="12">
        <v>106.25</v>
      </c>
      <c r="AE5" s="12">
        <v>26.25</v>
      </c>
      <c r="AF5" s="12">
        <v>24.5</v>
      </c>
      <c r="AG5" s="12">
        <v>13.75</v>
      </c>
      <c r="AH5" s="12">
        <v>18.75</v>
      </c>
      <c r="AI5" s="12">
        <v>11.75</v>
      </c>
      <c r="AJ5" s="12">
        <v>4.75</v>
      </c>
      <c r="AK5" s="12">
        <v>2.25</v>
      </c>
      <c r="AL5" s="12">
        <v>11</v>
      </c>
      <c r="AM5" s="12">
        <v>2.25</v>
      </c>
      <c r="AN5" s="12">
        <v>7.75</v>
      </c>
      <c r="AO5" s="12">
        <v>2.25</v>
      </c>
      <c r="AP5" s="12">
        <v>2.5</v>
      </c>
      <c r="AQ5" s="12">
        <v>54.75</v>
      </c>
      <c r="AR5" s="12">
        <v>18.75</v>
      </c>
      <c r="AS5" s="13">
        <v>1530.25</v>
      </c>
      <c r="AT5" s="14"/>
      <c r="AV5" s="9" t="s">
        <v>42</v>
      </c>
      <c r="AW5" s="12">
        <f>SUM(AA3:AJ27,B28:Z37,AA38:AJ41,AK28:AN37, B42:Z45, AK42:AN45, AO3:AR27, AO38:AR41)</f>
        <v>51931</v>
      </c>
    </row>
    <row r="6" spans="1:56">
      <c r="A6" s="1" t="s">
        <v>5</v>
      </c>
      <c r="B6" s="12">
        <v>31.25</v>
      </c>
      <c r="C6" s="12">
        <v>32.25</v>
      </c>
      <c r="D6" s="12">
        <v>27.5</v>
      </c>
      <c r="E6" s="12">
        <v>7.5</v>
      </c>
      <c r="F6" s="12">
        <v>60</v>
      </c>
      <c r="G6" s="12">
        <v>27.5</v>
      </c>
      <c r="H6" s="12">
        <v>38.5</v>
      </c>
      <c r="I6" s="12">
        <v>37.25</v>
      </c>
      <c r="J6" s="12">
        <v>55.25</v>
      </c>
      <c r="K6" s="12">
        <v>31</v>
      </c>
      <c r="L6" s="12">
        <v>27</v>
      </c>
      <c r="M6" s="12">
        <v>96</v>
      </c>
      <c r="N6" s="12">
        <v>16</v>
      </c>
      <c r="O6" s="12">
        <v>14.25</v>
      </c>
      <c r="P6" s="12">
        <v>12.75</v>
      </c>
      <c r="Q6" s="12">
        <v>5</v>
      </c>
      <c r="R6" s="12">
        <v>8</v>
      </c>
      <c r="S6" s="12">
        <v>20.25</v>
      </c>
      <c r="T6" s="12">
        <v>8.75</v>
      </c>
      <c r="U6" s="12">
        <v>8.25</v>
      </c>
      <c r="V6" s="12">
        <v>13.25</v>
      </c>
      <c r="W6" s="12">
        <v>4.75</v>
      </c>
      <c r="X6" s="12">
        <v>3.5</v>
      </c>
      <c r="Y6" s="12">
        <v>9.75</v>
      </c>
      <c r="Z6" s="12">
        <v>6.75</v>
      </c>
      <c r="AA6" s="12">
        <v>117.25</v>
      </c>
      <c r="AB6" s="12">
        <v>116.75</v>
      </c>
      <c r="AC6" s="12">
        <v>287.5</v>
      </c>
      <c r="AD6" s="12">
        <v>175.25</v>
      </c>
      <c r="AE6" s="12">
        <v>64.75</v>
      </c>
      <c r="AF6" s="12">
        <v>59.75</v>
      </c>
      <c r="AG6" s="12">
        <v>16.5</v>
      </c>
      <c r="AH6" s="12">
        <v>15.5</v>
      </c>
      <c r="AI6" s="12">
        <v>12.5</v>
      </c>
      <c r="AJ6" s="12">
        <v>3.5</v>
      </c>
      <c r="AK6" s="12">
        <v>3.5</v>
      </c>
      <c r="AL6" s="12">
        <v>7.75</v>
      </c>
      <c r="AM6" s="12">
        <v>0.75</v>
      </c>
      <c r="AN6" s="12">
        <v>7.5</v>
      </c>
      <c r="AO6" s="12">
        <v>2.25</v>
      </c>
      <c r="AP6" s="12">
        <v>2</v>
      </c>
      <c r="AQ6" s="12">
        <v>94.5</v>
      </c>
      <c r="AR6" s="12">
        <v>14.25</v>
      </c>
      <c r="AS6" s="13">
        <v>1604</v>
      </c>
      <c r="AT6" s="14"/>
      <c r="AW6" s="12"/>
    </row>
    <row r="7" spans="1:56">
      <c r="A7" s="1" t="s">
        <v>6</v>
      </c>
      <c r="B7" s="12">
        <v>151.25</v>
      </c>
      <c r="C7" s="12">
        <v>177</v>
      </c>
      <c r="D7" s="12">
        <v>215.75</v>
      </c>
      <c r="E7" s="12">
        <v>61.5</v>
      </c>
      <c r="F7" s="12">
        <v>18</v>
      </c>
      <c r="G7" s="12">
        <v>118.25</v>
      </c>
      <c r="H7" s="12">
        <v>145</v>
      </c>
      <c r="I7" s="12">
        <v>129.25</v>
      </c>
      <c r="J7" s="12">
        <v>154.5</v>
      </c>
      <c r="K7" s="12">
        <v>88.25</v>
      </c>
      <c r="L7" s="12">
        <v>83.25</v>
      </c>
      <c r="M7" s="12">
        <v>567.5</v>
      </c>
      <c r="N7" s="12">
        <v>38.75</v>
      </c>
      <c r="O7" s="12">
        <v>45.25</v>
      </c>
      <c r="P7" s="12">
        <v>39.75</v>
      </c>
      <c r="Q7" s="12">
        <v>25.5</v>
      </c>
      <c r="R7" s="12">
        <v>47.75</v>
      </c>
      <c r="S7" s="12">
        <v>237.5</v>
      </c>
      <c r="T7" s="12">
        <v>37.75</v>
      </c>
      <c r="U7" s="12">
        <v>28.5</v>
      </c>
      <c r="V7" s="12">
        <v>50.5</v>
      </c>
      <c r="W7" s="12">
        <v>25.5</v>
      </c>
      <c r="X7" s="12">
        <v>13.5</v>
      </c>
      <c r="Y7" s="12">
        <v>24</v>
      </c>
      <c r="Z7" s="12">
        <v>41.5</v>
      </c>
      <c r="AA7" s="12">
        <v>279.75</v>
      </c>
      <c r="AB7" s="12">
        <v>196.5</v>
      </c>
      <c r="AC7" s="12">
        <v>707</v>
      </c>
      <c r="AD7" s="12">
        <v>336</v>
      </c>
      <c r="AE7" s="12">
        <v>142</v>
      </c>
      <c r="AF7" s="12">
        <v>106.75</v>
      </c>
      <c r="AG7" s="12">
        <v>52.75</v>
      </c>
      <c r="AH7" s="12">
        <v>36.25</v>
      </c>
      <c r="AI7" s="12">
        <v>50.5</v>
      </c>
      <c r="AJ7" s="12">
        <v>9.25</v>
      </c>
      <c r="AK7" s="12">
        <v>13.5</v>
      </c>
      <c r="AL7" s="12">
        <v>50</v>
      </c>
      <c r="AM7" s="12">
        <v>7</v>
      </c>
      <c r="AN7" s="12">
        <v>16</v>
      </c>
      <c r="AO7" s="12">
        <v>8.5</v>
      </c>
      <c r="AP7" s="12">
        <v>11</v>
      </c>
      <c r="AQ7" s="12">
        <v>463.5</v>
      </c>
      <c r="AR7" s="12">
        <v>89.75</v>
      </c>
      <c r="AS7" s="13">
        <v>5141.25</v>
      </c>
      <c r="AT7" s="14"/>
      <c r="AW7" s="12"/>
    </row>
    <row r="8" spans="1:56">
      <c r="A8" s="1" t="s">
        <v>7</v>
      </c>
      <c r="B8" s="12">
        <v>46.25</v>
      </c>
      <c r="C8" s="12">
        <v>57.75</v>
      </c>
      <c r="D8" s="12">
        <v>51.75</v>
      </c>
      <c r="E8" s="12">
        <v>23.5</v>
      </c>
      <c r="F8" s="12">
        <v>94</v>
      </c>
      <c r="G8" s="12">
        <v>6.25</v>
      </c>
      <c r="H8" s="12">
        <v>49</v>
      </c>
      <c r="I8" s="12">
        <v>63.25</v>
      </c>
      <c r="J8" s="12">
        <v>62.75</v>
      </c>
      <c r="K8" s="12">
        <v>36</v>
      </c>
      <c r="L8" s="12">
        <v>55</v>
      </c>
      <c r="M8" s="12">
        <v>109.5</v>
      </c>
      <c r="N8" s="12">
        <v>20.75</v>
      </c>
      <c r="O8" s="12">
        <v>28.5</v>
      </c>
      <c r="P8" s="12">
        <v>21</v>
      </c>
      <c r="Q8" s="12">
        <v>8.25</v>
      </c>
      <c r="R8" s="12">
        <v>11.5</v>
      </c>
      <c r="S8" s="12">
        <v>30.5</v>
      </c>
      <c r="T8" s="12">
        <v>9</v>
      </c>
      <c r="U8" s="12">
        <v>7.75</v>
      </c>
      <c r="V8" s="12">
        <v>18</v>
      </c>
      <c r="W8" s="12">
        <v>3.5</v>
      </c>
      <c r="X8" s="12">
        <v>1.75</v>
      </c>
      <c r="Y8" s="12">
        <v>7.5</v>
      </c>
      <c r="Z8" s="12">
        <v>20.5</v>
      </c>
      <c r="AA8" s="12">
        <v>94</v>
      </c>
      <c r="AB8" s="12">
        <v>87</v>
      </c>
      <c r="AC8" s="12">
        <v>234</v>
      </c>
      <c r="AD8" s="12">
        <v>155</v>
      </c>
      <c r="AE8" s="12">
        <v>97.75</v>
      </c>
      <c r="AF8" s="12">
        <v>79.25</v>
      </c>
      <c r="AG8" s="12">
        <v>15.5</v>
      </c>
      <c r="AH8" s="12">
        <v>14</v>
      </c>
      <c r="AI8" s="12">
        <v>13.25</v>
      </c>
      <c r="AJ8" s="12">
        <v>1.5</v>
      </c>
      <c r="AK8" s="12">
        <v>5.5</v>
      </c>
      <c r="AL8" s="12">
        <v>11.75</v>
      </c>
      <c r="AM8" s="12">
        <v>1.25</v>
      </c>
      <c r="AN8" s="12">
        <v>11.75</v>
      </c>
      <c r="AO8" s="12">
        <v>2.5</v>
      </c>
      <c r="AP8" s="12">
        <v>2</v>
      </c>
      <c r="AQ8" s="12">
        <v>71.25</v>
      </c>
      <c r="AR8" s="12">
        <v>10</v>
      </c>
      <c r="AS8" s="13">
        <v>1750.75</v>
      </c>
      <c r="AT8" s="14"/>
      <c r="AW8" s="15"/>
    </row>
    <row r="9" spans="1:56">
      <c r="A9" s="1" t="s">
        <v>8</v>
      </c>
      <c r="B9" s="12">
        <v>57.5</v>
      </c>
      <c r="C9" s="12">
        <v>64.25</v>
      </c>
      <c r="D9" s="12">
        <v>46</v>
      </c>
      <c r="E9" s="12">
        <v>32.5</v>
      </c>
      <c r="F9" s="12">
        <v>144</v>
      </c>
      <c r="G9" s="12">
        <v>52.5</v>
      </c>
      <c r="H9" s="12">
        <v>9.5</v>
      </c>
      <c r="I9" s="12">
        <v>39.25</v>
      </c>
      <c r="J9" s="12">
        <v>69.25</v>
      </c>
      <c r="K9" s="12">
        <v>25.75</v>
      </c>
      <c r="L9" s="12">
        <v>60.5</v>
      </c>
      <c r="M9" s="12">
        <v>203.5</v>
      </c>
      <c r="N9" s="12">
        <v>24</v>
      </c>
      <c r="O9" s="12">
        <v>44</v>
      </c>
      <c r="P9" s="12">
        <v>42.75</v>
      </c>
      <c r="Q9" s="12">
        <v>15.25</v>
      </c>
      <c r="R9" s="12">
        <v>14.25</v>
      </c>
      <c r="S9" s="12">
        <v>27</v>
      </c>
      <c r="T9" s="12">
        <v>20.75</v>
      </c>
      <c r="U9" s="12">
        <v>20.25</v>
      </c>
      <c r="V9" s="12">
        <v>35.5</v>
      </c>
      <c r="W9" s="12">
        <v>9.5</v>
      </c>
      <c r="X9" s="12">
        <v>9.75</v>
      </c>
      <c r="Y9" s="12">
        <v>33.75</v>
      </c>
      <c r="Z9" s="12">
        <v>26.25</v>
      </c>
      <c r="AA9" s="12">
        <v>182.75</v>
      </c>
      <c r="AB9" s="12">
        <v>137</v>
      </c>
      <c r="AC9" s="12">
        <v>423.75</v>
      </c>
      <c r="AD9" s="12">
        <v>268</v>
      </c>
      <c r="AE9" s="12">
        <v>138.75</v>
      </c>
      <c r="AF9" s="12">
        <v>101.5</v>
      </c>
      <c r="AG9" s="12">
        <v>31</v>
      </c>
      <c r="AH9" s="12">
        <v>32.5</v>
      </c>
      <c r="AI9" s="12">
        <v>23.75</v>
      </c>
      <c r="AJ9" s="12">
        <v>5.75</v>
      </c>
      <c r="AK9" s="12">
        <v>10.5</v>
      </c>
      <c r="AL9" s="12">
        <v>12.75</v>
      </c>
      <c r="AM9" s="12">
        <v>7.75</v>
      </c>
      <c r="AN9" s="12">
        <v>55</v>
      </c>
      <c r="AO9" s="12">
        <v>3.25</v>
      </c>
      <c r="AP9" s="12">
        <v>7</v>
      </c>
      <c r="AQ9" s="12">
        <v>109.25</v>
      </c>
      <c r="AR9" s="12">
        <v>14.25</v>
      </c>
      <c r="AS9" s="13">
        <v>2692</v>
      </c>
      <c r="AT9" s="14"/>
      <c r="AW9" s="15"/>
    </row>
    <row r="10" spans="1:56">
      <c r="A10" s="1">
        <v>19</v>
      </c>
      <c r="B10" s="12">
        <v>26.75</v>
      </c>
      <c r="C10" s="12">
        <v>35.25</v>
      </c>
      <c r="D10" s="12">
        <v>23.75</v>
      </c>
      <c r="E10" s="12">
        <v>34.25</v>
      </c>
      <c r="F10" s="12">
        <v>115.5</v>
      </c>
      <c r="G10" s="12">
        <v>63</v>
      </c>
      <c r="H10" s="12">
        <v>40.75</v>
      </c>
      <c r="I10" s="12">
        <v>6.5</v>
      </c>
      <c r="J10" s="12">
        <v>12.25</v>
      </c>
      <c r="K10" s="12">
        <v>11.75</v>
      </c>
      <c r="L10" s="12">
        <v>41.5</v>
      </c>
      <c r="M10" s="12">
        <v>96</v>
      </c>
      <c r="N10" s="12">
        <v>19.75</v>
      </c>
      <c r="O10" s="12">
        <v>27.75</v>
      </c>
      <c r="P10" s="12">
        <v>27.5</v>
      </c>
      <c r="Q10" s="12">
        <v>9</v>
      </c>
      <c r="R10" s="12">
        <v>7.25</v>
      </c>
      <c r="S10" s="12">
        <v>27.75</v>
      </c>
      <c r="T10" s="12">
        <v>18.75</v>
      </c>
      <c r="U10" s="12">
        <v>15</v>
      </c>
      <c r="V10" s="12">
        <v>24.75</v>
      </c>
      <c r="W10" s="12">
        <v>8</v>
      </c>
      <c r="X10" s="12">
        <v>5.25</v>
      </c>
      <c r="Y10" s="12">
        <v>36.25</v>
      </c>
      <c r="Z10" s="12">
        <v>21.75</v>
      </c>
      <c r="AA10" s="12">
        <v>111</v>
      </c>
      <c r="AB10" s="12">
        <v>97</v>
      </c>
      <c r="AC10" s="12">
        <v>298.5</v>
      </c>
      <c r="AD10" s="12">
        <v>155.75</v>
      </c>
      <c r="AE10" s="12">
        <v>83.75</v>
      </c>
      <c r="AF10" s="12">
        <v>70.75</v>
      </c>
      <c r="AG10" s="12">
        <v>20.25</v>
      </c>
      <c r="AH10" s="12">
        <v>13</v>
      </c>
      <c r="AI10" s="12">
        <v>14</v>
      </c>
      <c r="AJ10" s="12">
        <v>3.5</v>
      </c>
      <c r="AK10" s="12">
        <v>6.5</v>
      </c>
      <c r="AL10" s="12">
        <v>6.5</v>
      </c>
      <c r="AM10" s="12">
        <v>4.25</v>
      </c>
      <c r="AN10" s="12">
        <v>22.5</v>
      </c>
      <c r="AO10" s="12">
        <v>3.25</v>
      </c>
      <c r="AP10" s="12">
        <v>5.25</v>
      </c>
      <c r="AQ10" s="12">
        <v>54.25</v>
      </c>
      <c r="AR10" s="12">
        <v>16</v>
      </c>
      <c r="AS10" s="13">
        <v>1742</v>
      </c>
      <c r="AT10" s="14"/>
      <c r="AV10" s="17"/>
      <c r="AW10" s="15"/>
      <c r="BC10" s="11"/>
    </row>
    <row r="11" spans="1:56">
      <c r="A11" s="1">
        <v>12</v>
      </c>
      <c r="B11" s="12">
        <v>38.75</v>
      </c>
      <c r="C11" s="12">
        <v>65.25</v>
      </c>
      <c r="D11" s="12">
        <v>46</v>
      </c>
      <c r="E11" s="12">
        <v>43.25</v>
      </c>
      <c r="F11" s="12">
        <v>114.75</v>
      </c>
      <c r="G11" s="12">
        <v>50.25</v>
      </c>
      <c r="H11" s="12">
        <v>51</v>
      </c>
      <c r="I11" s="12">
        <v>17</v>
      </c>
      <c r="J11" s="12">
        <v>9</v>
      </c>
      <c r="K11" s="12">
        <v>4.25</v>
      </c>
      <c r="L11" s="12">
        <v>47</v>
      </c>
      <c r="M11" s="12">
        <v>163.5</v>
      </c>
      <c r="N11" s="12">
        <v>42</v>
      </c>
      <c r="O11" s="12">
        <v>62</v>
      </c>
      <c r="P11" s="12">
        <v>37.75</v>
      </c>
      <c r="Q11" s="12">
        <v>18.5</v>
      </c>
      <c r="R11" s="12">
        <v>28.25</v>
      </c>
      <c r="S11" s="12">
        <v>48</v>
      </c>
      <c r="T11" s="12">
        <v>34</v>
      </c>
      <c r="U11" s="12">
        <v>26.5</v>
      </c>
      <c r="V11" s="12">
        <v>32.25</v>
      </c>
      <c r="W11" s="12">
        <v>17.5</v>
      </c>
      <c r="X11" s="12">
        <v>15.25</v>
      </c>
      <c r="Y11" s="12">
        <v>38</v>
      </c>
      <c r="Z11" s="12">
        <v>33</v>
      </c>
      <c r="AA11" s="12">
        <v>140.25</v>
      </c>
      <c r="AB11" s="12">
        <v>139</v>
      </c>
      <c r="AC11" s="12">
        <v>410.25</v>
      </c>
      <c r="AD11" s="12">
        <v>168.25</v>
      </c>
      <c r="AE11" s="12">
        <v>83</v>
      </c>
      <c r="AF11" s="12">
        <v>66.75</v>
      </c>
      <c r="AG11" s="12">
        <v>27</v>
      </c>
      <c r="AH11" s="12">
        <v>40.5</v>
      </c>
      <c r="AI11" s="12">
        <v>34.25</v>
      </c>
      <c r="AJ11" s="12">
        <v>14.5</v>
      </c>
      <c r="AK11" s="12">
        <v>5.25</v>
      </c>
      <c r="AL11" s="12">
        <v>21.25</v>
      </c>
      <c r="AM11" s="12">
        <v>7.75</v>
      </c>
      <c r="AN11" s="12">
        <v>40.25</v>
      </c>
      <c r="AO11" s="12">
        <v>9</v>
      </c>
      <c r="AP11" s="12">
        <v>7.5</v>
      </c>
      <c r="AQ11" s="12">
        <v>95.25</v>
      </c>
      <c r="AR11" s="12">
        <v>19.75</v>
      </c>
      <c r="AS11" s="13">
        <v>2412.75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19.25</v>
      </c>
      <c r="C12" s="12">
        <v>29.5</v>
      </c>
      <c r="D12" s="12">
        <v>36.25</v>
      </c>
      <c r="E12" s="12">
        <v>26.5</v>
      </c>
      <c r="F12" s="12">
        <v>84</v>
      </c>
      <c r="G12" s="12">
        <v>43.5</v>
      </c>
      <c r="H12" s="12">
        <v>28.5</v>
      </c>
      <c r="I12" s="12">
        <v>9</v>
      </c>
      <c r="J12" s="12">
        <v>7.75</v>
      </c>
      <c r="K12" s="12">
        <v>7.5</v>
      </c>
      <c r="L12" s="12">
        <v>90.5</v>
      </c>
      <c r="M12" s="12">
        <v>185.75</v>
      </c>
      <c r="N12" s="12">
        <v>69.75</v>
      </c>
      <c r="O12" s="12">
        <v>78.75</v>
      </c>
      <c r="P12" s="12">
        <v>31</v>
      </c>
      <c r="Q12" s="12">
        <v>26.25</v>
      </c>
      <c r="R12" s="12">
        <v>19.5</v>
      </c>
      <c r="S12" s="12">
        <v>48.75</v>
      </c>
      <c r="T12" s="12">
        <v>7.75</v>
      </c>
      <c r="U12" s="12">
        <v>9.75</v>
      </c>
      <c r="V12" s="12">
        <v>10</v>
      </c>
      <c r="W12" s="12">
        <v>5.75</v>
      </c>
      <c r="X12" s="12">
        <v>6.5</v>
      </c>
      <c r="Y12" s="12">
        <v>17.5</v>
      </c>
      <c r="Z12" s="12">
        <v>20</v>
      </c>
      <c r="AA12" s="12">
        <v>119</v>
      </c>
      <c r="AB12" s="12">
        <v>112.5</v>
      </c>
      <c r="AC12" s="12">
        <v>376</v>
      </c>
      <c r="AD12" s="12">
        <v>179.75</v>
      </c>
      <c r="AE12" s="12">
        <v>90.5</v>
      </c>
      <c r="AF12" s="12">
        <v>81.5</v>
      </c>
      <c r="AG12" s="12">
        <v>33</v>
      </c>
      <c r="AH12" s="12">
        <v>24</v>
      </c>
      <c r="AI12" s="12">
        <v>21.25</v>
      </c>
      <c r="AJ12" s="12">
        <v>4.5</v>
      </c>
      <c r="AK12" s="12">
        <v>24.25</v>
      </c>
      <c r="AL12" s="12">
        <v>52</v>
      </c>
      <c r="AM12" s="12">
        <v>2.25</v>
      </c>
      <c r="AN12" s="12">
        <v>7.5</v>
      </c>
      <c r="AO12" s="12">
        <v>1.5</v>
      </c>
      <c r="AP12" s="12">
        <v>2.25</v>
      </c>
      <c r="AQ12" s="12">
        <v>25.25</v>
      </c>
      <c r="AR12" s="12">
        <v>5.25</v>
      </c>
      <c r="AS12" s="13">
        <v>2081.5</v>
      </c>
      <c r="AT12" s="14"/>
      <c r="AV12" s="17" t="s">
        <v>43</v>
      </c>
      <c r="AW12" s="15">
        <f>SUM(AA28:AD31)</f>
        <v>1419.75</v>
      </c>
      <c r="AX12" s="15">
        <f>SUM(Z28:Z31,H28:K31)</f>
        <v>4440.75</v>
      </c>
      <c r="AY12" s="15">
        <f>SUM(AE28:AJ31)</f>
        <v>9852.75</v>
      </c>
      <c r="AZ12" s="15">
        <f>SUM(B28:G31)</f>
        <v>4036.25</v>
      </c>
      <c r="BA12" s="15">
        <f>SUM(AM28:AN31,T28:Y31)</f>
        <v>4008</v>
      </c>
      <c r="BB12" s="15">
        <f>SUM(AK28:AL31,L28:S31)</f>
        <v>5733.25</v>
      </c>
      <c r="BC12" s="14">
        <f>SUM(AO28:AR31)</f>
        <v>3544.75</v>
      </c>
      <c r="BD12" s="9">
        <f t="shared" ref="BD12:BD19" si="0">SUM(AW12:BC12)</f>
        <v>33035.5</v>
      </c>
    </row>
    <row r="13" spans="1:56">
      <c r="A13" s="1" t="s">
        <v>10</v>
      </c>
      <c r="B13" s="12">
        <v>52.25</v>
      </c>
      <c r="C13" s="12">
        <v>59.75</v>
      </c>
      <c r="D13" s="12">
        <v>33.25</v>
      </c>
      <c r="E13" s="12">
        <v>27.5</v>
      </c>
      <c r="F13" s="12">
        <v>94.25</v>
      </c>
      <c r="G13" s="12">
        <v>53</v>
      </c>
      <c r="H13" s="12">
        <v>71</v>
      </c>
      <c r="I13" s="12">
        <v>50</v>
      </c>
      <c r="J13" s="12">
        <v>55.5</v>
      </c>
      <c r="K13" s="12">
        <v>78.25</v>
      </c>
      <c r="L13" s="12">
        <v>8</v>
      </c>
      <c r="M13" s="12">
        <v>327.25</v>
      </c>
      <c r="N13" s="12">
        <v>70.75</v>
      </c>
      <c r="O13" s="12">
        <v>158.25</v>
      </c>
      <c r="P13" s="12">
        <v>86.5</v>
      </c>
      <c r="Q13" s="12">
        <v>46.75</v>
      </c>
      <c r="R13" s="12">
        <v>27.5</v>
      </c>
      <c r="S13" s="12">
        <v>60.75</v>
      </c>
      <c r="T13" s="12">
        <v>22.25</v>
      </c>
      <c r="U13" s="12">
        <v>13.75</v>
      </c>
      <c r="V13" s="12">
        <v>20</v>
      </c>
      <c r="W13" s="12">
        <v>9.25</v>
      </c>
      <c r="X13" s="12">
        <v>8.75</v>
      </c>
      <c r="Y13" s="12">
        <v>21.25</v>
      </c>
      <c r="Z13" s="12">
        <v>53.5</v>
      </c>
      <c r="AA13" s="12">
        <v>140</v>
      </c>
      <c r="AB13" s="12">
        <v>106.5</v>
      </c>
      <c r="AC13" s="12">
        <v>442.75</v>
      </c>
      <c r="AD13" s="12">
        <v>221.75</v>
      </c>
      <c r="AE13" s="12">
        <v>95.75</v>
      </c>
      <c r="AF13" s="12">
        <v>84.5</v>
      </c>
      <c r="AG13" s="12">
        <v>22.5</v>
      </c>
      <c r="AH13" s="12">
        <v>47.25</v>
      </c>
      <c r="AI13" s="12">
        <v>38</v>
      </c>
      <c r="AJ13" s="12">
        <v>5</v>
      </c>
      <c r="AK13" s="12">
        <v>24.75</v>
      </c>
      <c r="AL13" s="12">
        <v>55.75</v>
      </c>
      <c r="AM13" s="12">
        <v>3.75</v>
      </c>
      <c r="AN13" s="12">
        <v>42</v>
      </c>
      <c r="AO13" s="12">
        <v>4.25</v>
      </c>
      <c r="AP13" s="12">
        <v>9.75</v>
      </c>
      <c r="AQ13" s="12">
        <v>43</v>
      </c>
      <c r="AR13" s="12">
        <v>9.75</v>
      </c>
      <c r="AS13" s="13">
        <v>2906.25</v>
      </c>
      <c r="AT13" s="14"/>
      <c r="AV13" s="17" t="s">
        <v>44</v>
      </c>
      <c r="AW13" s="15">
        <f>SUM(AA27:AD27,AA9:AD12)</f>
        <v>4420</v>
      </c>
      <c r="AX13" s="15">
        <f>SUM(Z27,Z9:Z12,H9:K12,H27:K27)</f>
        <v>564.25</v>
      </c>
      <c r="AY13" s="15">
        <f>SUM(AE9:AJ12,AE27:AJ27)</f>
        <v>1286.5</v>
      </c>
      <c r="AZ13" s="15">
        <f>SUM(B9:G12,B27:G27)</f>
        <v>1397</v>
      </c>
      <c r="BA13" s="15">
        <f>SUM(T9:Y12,AM9:AN12,T27:Y27,AM27:AN27)</f>
        <v>663.5</v>
      </c>
      <c r="BB13" s="15">
        <f>SUM(L9:S12,AK9:AL12,L27:S27,AK27:AL27)</f>
        <v>2052.25</v>
      </c>
      <c r="BC13" s="14">
        <f>SUM(AO9:AR12,AO27:AR27)</f>
        <v>434.25</v>
      </c>
      <c r="BD13" s="9">
        <f t="shared" si="0"/>
        <v>10817.75</v>
      </c>
    </row>
    <row r="14" spans="1:56">
      <c r="A14" s="1" t="s">
        <v>11</v>
      </c>
      <c r="B14" s="12">
        <v>98.5</v>
      </c>
      <c r="C14" s="12">
        <v>361.75</v>
      </c>
      <c r="D14" s="12">
        <v>99</v>
      </c>
      <c r="E14" s="12">
        <v>79.25</v>
      </c>
      <c r="F14" s="12">
        <v>154</v>
      </c>
      <c r="G14" s="12">
        <v>73.25</v>
      </c>
      <c r="H14" s="12">
        <v>177.75</v>
      </c>
      <c r="I14" s="12">
        <v>88.5</v>
      </c>
      <c r="J14" s="12">
        <v>148</v>
      </c>
      <c r="K14" s="12">
        <v>152.5</v>
      </c>
      <c r="L14" s="12">
        <v>319.25</v>
      </c>
      <c r="M14" s="12">
        <v>9.25</v>
      </c>
      <c r="N14" s="12">
        <v>461</v>
      </c>
      <c r="O14" s="12">
        <v>417.5</v>
      </c>
      <c r="P14" s="12">
        <v>237</v>
      </c>
      <c r="Q14" s="12">
        <v>144.5</v>
      </c>
      <c r="R14" s="12">
        <v>181</v>
      </c>
      <c r="S14" s="12">
        <v>604.25</v>
      </c>
      <c r="T14" s="12">
        <v>115.5</v>
      </c>
      <c r="U14" s="12">
        <v>124.75</v>
      </c>
      <c r="V14" s="12">
        <v>152.5</v>
      </c>
      <c r="W14" s="12">
        <v>95.75</v>
      </c>
      <c r="X14" s="12">
        <v>88.25</v>
      </c>
      <c r="Y14" s="12">
        <v>74.5</v>
      </c>
      <c r="Z14" s="12">
        <v>82.5</v>
      </c>
      <c r="AA14" s="12">
        <v>290.5</v>
      </c>
      <c r="AB14" s="12">
        <v>196.25</v>
      </c>
      <c r="AC14" s="12">
        <v>542.5</v>
      </c>
      <c r="AD14" s="12">
        <v>213</v>
      </c>
      <c r="AE14" s="12">
        <v>73.25</v>
      </c>
      <c r="AF14" s="12">
        <v>74.5</v>
      </c>
      <c r="AG14" s="12">
        <v>52</v>
      </c>
      <c r="AH14" s="12">
        <v>52.75</v>
      </c>
      <c r="AI14" s="12">
        <v>85.25</v>
      </c>
      <c r="AJ14" s="12">
        <v>12.75</v>
      </c>
      <c r="AK14" s="12">
        <v>226.75</v>
      </c>
      <c r="AL14" s="12">
        <v>1250.5</v>
      </c>
      <c r="AM14" s="12">
        <v>75</v>
      </c>
      <c r="AN14" s="12">
        <v>174.25</v>
      </c>
      <c r="AO14" s="12">
        <v>13.5</v>
      </c>
      <c r="AP14" s="12">
        <v>18.5</v>
      </c>
      <c r="AQ14" s="12">
        <v>60.25</v>
      </c>
      <c r="AR14" s="12">
        <v>55</v>
      </c>
      <c r="AS14" s="13">
        <v>8006.5</v>
      </c>
      <c r="AT14" s="14"/>
      <c r="AV14" s="17" t="s">
        <v>45</v>
      </c>
      <c r="AW14" s="15">
        <f>SUM(AA32:AD37)</f>
        <v>10482.75</v>
      </c>
      <c r="AX14" s="15">
        <f>SUM(H32:K37,Z32:Z37)</f>
        <v>1291.75</v>
      </c>
      <c r="AY14" s="15">
        <f>SUM(AE32:AJ37)</f>
        <v>3480.5</v>
      </c>
      <c r="AZ14" s="15">
        <f>SUM(B32:G37)</f>
        <v>1282.5</v>
      </c>
      <c r="BA14" s="15">
        <f>SUM(T32:Y37,AM32:AN37)</f>
        <v>918.5</v>
      </c>
      <c r="BB14" s="15">
        <f>SUM(L32:S37,AK32:AL37)</f>
        <v>1527.75</v>
      </c>
      <c r="BC14" s="14">
        <f>SUM(AO32:AR37)</f>
        <v>1984.25</v>
      </c>
      <c r="BD14" s="9">
        <f t="shared" si="0"/>
        <v>20968</v>
      </c>
    </row>
    <row r="15" spans="1:56">
      <c r="A15" s="1" t="s">
        <v>12</v>
      </c>
      <c r="B15" s="12">
        <v>12.25</v>
      </c>
      <c r="C15" s="12">
        <v>22.75</v>
      </c>
      <c r="D15" s="12">
        <v>11.5</v>
      </c>
      <c r="E15" s="12">
        <v>13.75</v>
      </c>
      <c r="F15" s="12">
        <v>43.25</v>
      </c>
      <c r="G15" s="12">
        <v>16.5</v>
      </c>
      <c r="H15" s="12">
        <v>35.5</v>
      </c>
      <c r="I15" s="12">
        <v>27.25</v>
      </c>
      <c r="J15" s="12">
        <v>48.75</v>
      </c>
      <c r="K15" s="12">
        <v>69</v>
      </c>
      <c r="L15" s="12">
        <v>68.75</v>
      </c>
      <c r="M15" s="12">
        <v>462</v>
      </c>
      <c r="N15" s="12">
        <v>5.75</v>
      </c>
      <c r="O15" s="12">
        <v>61.25</v>
      </c>
      <c r="P15" s="12">
        <v>47.5</v>
      </c>
      <c r="Q15" s="12">
        <v>22</v>
      </c>
      <c r="R15" s="12">
        <v>20.25</v>
      </c>
      <c r="S15" s="12">
        <v>33</v>
      </c>
      <c r="T15" s="12">
        <v>9.75</v>
      </c>
      <c r="U15" s="12">
        <v>8</v>
      </c>
      <c r="V15" s="12">
        <v>9.25</v>
      </c>
      <c r="W15" s="12">
        <v>2</v>
      </c>
      <c r="X15" s="12">
        <v>1</v>
      </c>
      <c r="Y15" s="12">
        <v>10.25</v>
      </c>
      <c r="Z15" s="12">
        <v>13</v>
      </c>
      <c r="AA15" s="12">
        <v>65</v>
      </c>
      <c r="AB15" s="12">
        <v>74</v>
      </c>
      <c r="AC15" s="12">
        <v>262</v>
      </c>
      <c r="AD15" s="12">
        <v>93.25</v>
      </c>
      <c r="AE15" s="12">
        <v>26</v>
      </c>
      <c r="AF15" s="12">
        <v>36.25</v>
      </c>
      <c r="AG15" s="12">
        <v>13.25</v>
      </c>
      <c r="AH15" s="12">
        <v>22.5</v>
      </c>
      <c r="AI15" s="12">
        <v>18.75</v>
      </c>
      <c r="AJ15" s="12">
        <v>5.5</v>
      </c>
      <c r="AK15" s="12">
        <v>22</v>
      </c>
      <c r="AL15" s="12">
        <v>28.5</v>
      </c>
      <c r="AM15" s="12">
        <v>3</v>
      </c>
      <c r="AN15" s="12">
        <v>16.25</v>
      </c>
      <c r="AO15" s="12">
        <v>3.75</v>
      </c>
      <c r="AP15" s="12">
        <v>5.75</v>
      </c>
      <c r="AQ15" s="12">
        <v>23.5</v>
      </c>
      <c r="AR15" s="12">
        <v>5.25</v>
      </c>
      <c r="AS15" s="13">
        <v>1798.75</v>
      </c>
      <c r="AT15" s="14"/>
      <c r="AV15" s="17" t="s">
        <v>46</v>
      </c>
      <c r="AW15" s="15">
        <f>SUM(AA3:AD8)</f>
        <v>4291</v>
      </c>
      <c r="AX15" s="15">
        <f>SUM(H3:K8,Z3:Z8)</f>
        <v>1515.25</v>
      </c>
      <c r="AY15" s="15">
        <f>SUM(AE3:AJ8)</f>
        <v>1298</v>
      </c>
      <c r="AZ15" s="15">
        <f>SUM(B3:G8)</f>
        <v>2303.25</v>
      </c>
      <c r="BA15" s="15">
        <f>SUM(T3:Y8,AM3:AN8)</f>
        <v>536.75</v>
      </c>
      <c r="BB15" s="15">
        <f>SUM(L3:S8,AK3:AL8)</f>
        <v>2692.75</v>
      </c>
      <c r="BC15" s="14">
        <f>SUM(AO3:AR8)</f>
        <v>989</v>
      </c>
      <c r="BD15" s="9">
        <f t="shared" si="0"/>
        <v>13626</v>
      </c>
    </row>
    <row r="16" spans="1:56">
      <c r="A16" s="1" t="s">
        <v>13</v>
      </c>
      <c r="B16" s="12">
        <v>16.25</v>
      </c>
      <c r="C16" s="12">
        <v>24.75</v>
      </c>
      <c r="D16" s="12">
        <v>9.75</v>
      </c>
      <c r="E16" s="12">
        <v>11.25</v>
      </c>
      <c r="F16" s="12">
        <v>47</v>
      </c>
      <c r="G16" s="12">
        <v>23.5</v>
      </c>
      <c r="H16" s="12">
        <v>41.75</v>
      </c>
      <c r="I16" s="12">
        <v>37.5</v>
      </c>
      <c r="J16" s="12">
        <v>68.5</v>
      </c>
      <c r="K16" s="12">
        <v>80</v>
      </c>
      <c r="L16" s="12">
        <v>157.25</v>
      </c>
      <c r="M16" s="12">
        <v>426.5</v>
      </c>
      <c r="N16" s="12">
        <v>61</v>
      </c>
      <c r="O16" s="12">
        <v>7</v>
      </c>
      <c r="P16" s="12">
        <v>73.75</v>
      </c>
      <c r="Q16" s="12">
        <v>49.25</v>
      </c>
      <c r="R16" s="12">
        <v>49</v>
      </c>
      <c r="S16" s="12">
        <v>89.5</v>
      </c>
      <c r="T16" s="12">
        <v>16</v>
      </c>
      <c r="U16" s="12">
        <v>4.25</v>
      </c>
      <c r="V16" s="12">
        <v>7</v>
      </c>
      <c r="W16" s="12">
        <v>2.25</v>
      </c>
      <c r="X16" s="12">
        <v>1.5</v>
      </c>
      <c r="Y16" s="12">
        <v>9</v>
      </c>
      <c r="Z16" s="12">
        <v>25.25</v>
      </c>
      <c r="AA16" s="12">
        <v>66.75</v>
      </c>
      <c r="AB16" s="12">
        <v>59.25</v>
      </c>
      <c r="AC16" s="12">
        <v>262.5</v>
      </c>
      <c r="AD16" s="12">
        <v>81.25</v>
      </c>
      <c r="AE16" s="12">
        <v>23</v>
      </c>
      <c r="AF16" s="12">
        <v>22.25</v>
      </c>
      <c r="AG16" s="12">
        <v>12.75</v>
      </c>
      <c r="AH16" s="12">
        <v>22.75</v>
      </c>
      <c r="AI16" s="12">
        <v>31.5</v>
      </c>
      <c r="AJ16" s="12">
        <v>5.5</v>
      </c>
      <c r="AK16" s="12">
        <v>42.5</v>
      </c>
      <c r="AL16" s="12">
        <v>88.75</v>
      </c>
      <c r="AM16" s="12">
        <v>2</v>
      </c>
      <c r="AN16" s="12">
        <v>25.5</v>
      </c>
      <c r="AO16" s="12">
        <v>4</v>
      </c>
      <c r="AP16" s="12">
        <v>3</v>
      </c>
      <c r="AQ16" s="12">
        <v>17.75</v>
      </c>
      <c r="AR16" s="12">
        <v>4.25</v>
      </c>
      <c r="AS16" s="13">
        <v>2114</v>
      </c>
      <c r="AT16" s="14"/>
      <c r="AV16" s="17" t="s">
        <v>47</v>
      </c>
      <c r="AW16" s="15">
        <f>SUM(AA21:AD26,AA40:AD41)</f>
        <v>4246.75</v>
      </c>
      <c r="AX16" s="15">
        <f>SUM(H21:K26,H40:K41,Z21:Z26,Z40:Z41)</f>
        <v>717.25</v>
      </c>
      <c r="AY16" s="15">
        <f>SUM(AE21:AJ26,AE40:AJ41)</f>
        <v>928.25</v>
      </c>
      <c r="AZ16" s="15">
        <f>SUM(B21:G26,B40:G41)</f>
        <v>557.25</v>
      </c>
      <c r="BA16" s="15">
        <f>SUM(T21:Y26,T40:Y41,AM21:AN26,AM40:AN41)</f>
        <v>1959.5</v>
      </c>
      <c r="BB16" s="15">
        <f>SUM(L21:S26,L40:S41,AK21:AL26,AK40:AL41)</f>
        <v>1507.5</v>
      </c>
      <c r="BC16" s="14">
        <f>SUM(AO21:AR26,AO40:AR41)</f>
        <v>878</v>
      </c>
      <c r="BD16" s="9">
        <f t="shared" si="0"/>
        <v>10794.5</v>
      </c>
    </row>
    <row r="17" spans="1:56">
      <c r="A17" s="1" t="s">
        <v>14</v>
      </c>
      <c r="B17" s="12">
        <v>17.5</v>
      </c>
      <c r="C17" s="12">
        <v>28.5</v>
      </c>
      <c r="D17" s="12">
        <v>7.25</v>
      </c>
      <c r="E17" s="12">
        <v>11.5</v>
      </c>
      <c r="F17" s="12">
        <v>43.25</v>
      </c>
      <c r="G17" s="12">
        <v>21</v>
      </c>
      <c r="H17" s="12">
        <v>45</v>
      </c>
      <c r="I17" s="12">
        <v>30.75</v>
      </c>
      <c r="J17" s="12">
        <v>42.5</v>
      </c>
      <c r="K17" s="12">
        <v>32</v>
      </c>
      <c r="L17" s="12">
        <v>81.75</v>
      </c>
      <c r="M17" s="12">
        <v>235.75</v>
      </c>
      <c r="N17" s="12">
        <v>43.75</v>
      </c>
      <c r="O17" s="12">
        <v>84</v>
      </c>
      <c r="P17" s="12">
        <v>7.75</v>
      </c>
      <c r="Q17" s="12">
        <v>43.25</v>
      </c>
      <c r="R17" s="12">
        <v>50.5</v>
      </c>
      <c r="S17" s="12">
        <v>86.75</v>
      </c>
      <c r="T17" s="12">
        <v>12.5</v>
      </c>
      <c r="U17" s="12">
        <v>5</v>
      </c>
      <c r="V17" s="12">
        <v>6.5</v>
      </c>
      <c r="W17" s="12">
        <v>2.25</v>
      </c>
      <c r="X17" s="12">
        <v>1.25</v>
      </c>
      <c r="Y17" s="12">
        <v>8.25</v>
      </c>
      <c r="Z17" s="12">
        <v>14.75</v>
      </c>
      <c r="AA17" s="12">
        <v>51.25</v>
      </c>
      <c r="AB17" s="12">
        <v>32.5</v>
      </c>
      <c r="AC17" s="12">
        <v>115.25</v>
      </c>
      <c r="AD17" s="12">
        <v>44.25</v>
      </c>
      <c r="AE17" s="12">
        <v>19.25</v>
      </c>
      <c r="AF17" s="12">
        <v>13.5</v>
      </c>
      <c r="AG17" s="12">
        <v>8.5</v>
      </c>
      <c r="AH17" s="12">
        <v>16.75</v>
      </c>
      <c r="AI17" s="12">
        <v>11.5</v>
      </c>
      <c r="AJ17" s="12">
        <v>3</v>
      </c>
      <c r="AK17" s="12">
        <v>6.75</v>
      </c>
      <c r="AL17" s="12">
        <v>29</v>
      </c>
      <c r="AM17" s="12">
        <v>1.75</v>
      </c>
      <c r="AN17" s="12">
        <v>21</v>
      </c>
      <c r="AO17" s="12">
        <v>3.5</v>
      </c>
      <c r="AP17" s="12">
        <v>4</v>
      </c>
      <c r="AQ17" s="12">
        <v>13.5</v>
      </c>
      <c r="AR17" s="12">
        <v>3.75</v>
      </c>
      <c r="AS17" s="13">
        <v>1362.25</v>
      </c>
      <c r="AT17" s="14"/>
      <c r="AV17" s="1" t="s">
        <v>48</v>
      </c>
      <c r="AW17" s="14">
        <f>SUM(AA13:AD20,AA38:AD39)</f>
        <v>5962.25</v>
      </c>
      <c r="AX17" s="14">
        <f>SUM(H13:K20,H38:K39,Z13:Z20,Z38:Z39)</f>
        <v>2091.75</v>
      </c>
      <c r="AY17" s="14">
        <f>SUM(AE13:AJ20,AE38:AJ39)</f>
        <v>1497.25</v>
      </c>
      <c r="AZ17" s="14">
        <f>SUM(B13:G20,B38:G39)</f>
        <v>2056.75</v>
      </c>
      <c r="BA17" s="14">
        <f>SUM(T13:Y20,T38:Y39,AM13:AN20,AM38:AN39)</f>
        <v>1458.5</v>
      </c>
      <c r="BB17" s="14">
        <f>SUM(L13:S20,L38:S39,AK13:AL20,AK38:AL39)</f>
        <v>11078.5</v>
      </c>
      <c r="BC17" s="14">
        <f>SUM(AO13:AR20,AO38:AR39)</f>
        <v>590.25</v>
      </c>
      <c r="BD17" s="9">
        <f t="shared" si="0"/>
        <v>24735.25</v>
      </c>
    </row>
    <row r="18" spans="1:56">
      <c r="A18" s="1" t="s">
        <v>15</v>
      </c>
      <c r="B18" s="12">
        <v>10.5</v>
      </c>
      <c r="C18" s="12">
        <v>11</v>
      </c>
      <c r="D18" s="12">
        <v>3</v>
      </c>
      <c r="E18" s="12">
        <v>1.5</v>
      </c>
      <c r="F18" s="12">
        <v>19.5</v>
      </c>
      <c r="G18" s="12">
        <v>6</v>
      </c>
      <c r="H18" s="12">
        <v>13.25</v>
      </c>
      <c r="I18" s="12">
        <v>11</v>
      </c>
      <c r="J18" s="12">
        <v>23</v>
      </c>
      <c r="K18" s="12">
        <v>22.25</v>
      </c>
      <c r="L18" s="12">
        <v>43.75</v>
      </c>
      <c r="M18" s="12">
        <v>139.5</v>
      </c>
      <c r="N18" s="12">
        <v>24.75</v>
      </c>
      <c r="O18" s="12">
        <v>50.25</v>
      </c>
      <c r="P18" s="12">
        <v>38</v>
      </c>
      <c r="Q18" s="12">
        <v>4</v>
      </c>
      <c r="R18" s="12">
        <v>25.25</v>
      </c>
      <c r="S18" s="12">
        <v>56.75</v>
      </c>
      <c r="T18" s="12">
        <v>8.5</v>
      </c>
      <c r="U18" s="12">
        <v>2.5</v>
      </c>
      <c r="V18" s="12">
        <v>5</v>
      </c>
      <c r="W18" s="12">
        <v>2</v>
      </c>
      <c r="X18" s="12">
        <v>0</v>
      </c>
      <c r="Y18" s="12">
        <v>3.5</v>
      </c>
      <c r="Z18" s="12">
        <v>6</v>
      </c>
      <c r="AA18" s="12">
        <v>23.75</v>
      </c>
      <c r="AB18" s="12">
        <v>14.75</v>
      </c>
      <c r="AC18" s="12">
        <v>102.25</v>
      </c>
      <c r="AD18" s="12">
        <v>26.5</v>
      </c>
      <c r="AE18" s="12">
        <v>11.25</v>
      </c>
      <c r="AF18" s="12">
        <v>14.25</v>
      </c>
      <c r="AG18" s="12">
        <v>7.25</v>
      </c>
      <c r="AH18" s="12">
        <v>5.5</v>
      </c>
      <c r="AI18" s="12">
        <v>13.75</v>
      </c>
      <c r="AJ18" s="12">
        <v>3.75</v>
      </c>
      <c r="AK18" s="12">
        <v>9.25</v>
      </c>
      <c r="AL18" s="12">
        <v>18.75</v>
      </c>
      <c r="AM18" s="12">
        <v>2.5</v>
      </c>
      <c r="AN18" s="12">
        <v>11.5</v>
      </c>
      <c r="AO18" s="12">
        <v>0.5</v>
      </c>
      <c r="AP18" s="12">
        <v>4</v>
      </c>
      <c r="AQ18" s="12">
        <v>6.75</v>
      </c>
      <c r="AR18" s="12">
        <v>3.5</v>
      </c>
      <c r="AS18" s="13">
        <v>810.5</v>
      </c>
      <c r="AT18" s="14"/>
      <c r="AV18" s="9" t="s">
        <v>58</v>
      </c>
      <c r="AW18" s="15">
        <f>SUM(AA42:AD45)</f>
        <v>3740.75</v>
      </c>
      <c r="AX18" s="9">
        <f>SUM(Z42:Z45,H42:K45)</f>
        <v>318.5</v>
      </c>
      <c r="AY18" s="9">
        <f>SUM(AE42:AJ45)</f>
        <v>1403.75</v>
      </c>
      <c r="AZ18" s="9">
        <f>SUM(B42:G45)</f>
        <v>457.25</v>
      </c>
      <c r="BA18" s="9">
        <f>SUM(T42:Y45, AM42:AN45)</f>
        <v>661.25</v>
      </c>
      <c r="BB18" s="9">
        <f>SUM(AK42:AL45,L42:S45)</f>
        <v>433.75</v>
      </c>
      <c r="BC18" s="9">
        <f>SUM(AO42:AR45)</f>
        <v>844.5</v>
      </c>
      <c r="BD18" s="9">
        <f t="shared" si="0"/>
        <v>7859.75</v>
      </c>
    </row>
    <row r="19" spans="1:56">
      <c r="A19" s="1" t="s">
        <v>16</v>
      </c>
      <c r="B19" s="12">
        <v>7.75</v>
      </c>
      <c r="C19" s="12">
        <v>11.25</v>
      </c>
      <c r="D19" s="12">
        <v>6.25</v>
      </c>
      <c r="E19" s="12">
        <v>5.75</v>
      </c>
      <c r="F19" s="12">
        <v>36.5</v>
      </c>
      <c r="G19" s="12">
        <v>9</v>
      </c>
      <c r="H19" s="12">
        <v>15.75</v>
      </c>
      <c r="I19" s="12">
        <v>9.5</v>
      </c>
      <c r="J19" s="12">
        <v>27.25</v>
      </c>
      <c r="K19" s="12">
        <v>20.5</v>
      </c>
      <c r="L19" s="12">
        <v>41</v>
      </c>
      <c r="M19" s="12">
        <v>176.25</v>
      </c>
      <c r="N19" s="12">
        <v>19.5</v>
      </c>
      <c r="O19" s="12">
        <v>62.5</v>
      </c>
      <c r="P19" s="12">
        <v>57.5</v>
      </c>
      <c r="Q19" s="12">
        <v>21.25</v>
      </c>
      <c r="R19" s="12">
        <v>10.5</v>
      </c>
      <c r="S19" s="12">
        <v>64</v>
      </c>
      <c r="T19" s="12">
        <v>8</v>
      </c>
      <c r="U19" s="12">
        <v>3.75</v>
      </c>
      <c r="V19" s="12">
        <v>7.25</v>
      </c>
      <c r="W19" s="12">
        <v>1.5</v>
      </c>
      <c r="X19" s="12">
        <v>1.5</v>
      </c>
      <c r="Y19" s="12">
        <v>5</v>
      </c>
      <c r="Z19" s="12">
        <v>9.25</v>
      </c>
      <c r="AA19" s="12">
        <v>53.25</v>
      </c>
      <c r="AB19" s="12">
        <v>43.5</v>
      </c>
      <c r="AC19" s="12">
        <v>135.75</v>
      </c>
      <c r="AD19" s="12">
        <v>41.5</v>
      </c>
      <c r="AE19" s="12">
        <v>14.25</v>
      </c>
      <c r="AF19" s="12">
        <v>9.25</v>
      </c>
      <c r="AG19" s="12">
        <v>9</v>
      </c>
      <c r="AH19" s="12">
        <v>12.5</v>
      </c>
      <c r="AI19" s="12">
        <v>16.5</v>
      </c>
      <c r="AJ19" s="12">
        <v>7.25</v>
      </c>
      <c r="AK19" s="12">
        <v>7.75</v>
      </c>
      <c r="AL19" s="12">
        <v>26.75</v>
      </c>
      <c r="AM19" s="12">
        <v>1.5</v>
      </c>
      <c r="AN19" s="12">
        <v>11.75</v>
      </c>
      <c r="AO19" s="12">
        <v>3.25</v>
      </c>
      <c r="AP19" s="12">
        <v>2.5</v>
      </c>
      <c r="AQ19" s="12">
        <v>20.25</v>
      </c>
      <c r="AR19" s="12">
        <v>5.25</v>
      </c>
      <c r="AS19" s="13">
        <v>1060</v>
      </c>
      <c r="AT19" s="14"/>
      <c r="AV19" s="9" t="s">
        <v>49</v>
      </c>
      <c r="AW19" s="15">
        <f>SUM(AW12:AW18)</f>
        <v>34563.25</v>
      </c>
      <c r="AX19" s="9">
        <f t="shared" ref="AX19:BC19" si="1">SUM(AX12:AX18)</f>
        <v>10939.5</v>
      </c>
      <c r="AY19" s="9">
        <f t="shared" si="1"/>
        <v>19747</v>
      </c>
      <c r="AZ19" s="9">
        <f t="shared" si="1"/>
        <v>12090.25</v>
      </c>
      <c r="BA19" s="9">
        <f t="shared" si="1"/>
        <v>10206</v>
      </c>
      <c r="BB19" s="9">
        <f t="shared" si="1"/>
        <v>25025.75</v>
      </c>
      <c r="BC19" s="9">
        <f t="shared" si="1"/>
        <v>9265</v>
      </c>
      <c r="BD19" s="9">
        <f t="shared" si="0"/>
        <v>121836.75</v>
      </c>
    </row>
    <row r="20" spans="1:56">
      <c r="A20" s="1" t="s">
        <v>17</v>
      </c>
      <c r="B20" s="12">
        <v>11.75</v>
      </c>
      <c r="C20" s="12">
        <v>41.75</v>
      </c>
      <c r="D20" s="12">
        <v>26.25</v>
      </c>
      <c r="E20" s="12">
        <v>16</v>
      </c>
      <c r="F20" s="12">
        <v>115.75</v>
      </c>
      <c r="G20" s="12">
        <v>26.5</v>
      </c>
      <c r="H20" s="12">
        <v>35.25</v>
      </c>
      <c r="I20" s="12">
        <v>25.75</v>
      </c>
      <c r="J20" s="12">
        <v>59.25</v>
      </c>
      <c r="K20" s="12">
        <v>53</v>
      </c>
      <c r="L20" s="12">
        <v>59</v>
      </c>
      <c r="M20" s="12">
        <v>589.75</v>
      </c>
      <c r="N20" s="12">
        <v>34</v>
      </c>
      <c r="O20" s="12">
        <v>95</v>
      </c>
      <c r="P20" s="12">
        <v>90.5</v>
      </c>
      <c r="Q20" s="12">
        <v>57.5</v>
      </c>
      <c r="R20" s="12">
        <v>58.5</v>
      </c>
      <c r="S20" s="12">
        <v>11</v>
      </c>
      <c r="T20" s="12">
        <v>19.25</v>
      </c>
      <c r="U20" s="12">
        <v>12.75</v>
      </c>
      <c r="V20" s="12">
        <v>11.5</v>
      </c>
      <c r="W20" s="12">
        <v>4.5</v>
      </c>
      <c r="X20" s="12">
        <v>4.75</v>
      </c>
      <c r="Y20" s="12">
        <v>10.5</v>
      </c>
      <c r="Z20" s="12">
        <v>10.5</v>
      </c>
      <c r="AA20" s="12">
        <v>101.5</v>
      </c>
      <c r="AB20" s="12">
        <v>82.75</v>
      </c>
      <c r="AC20" s="12">
        <v>295.25</v>
      </c>
      <c r="AD20" s="12">
        <v>97</v>
      </c>
      <c r="AE20" s="12">
        <v>22.25</v>
      </c>
      <c r="AF20" s="12">
        <v>15</v>
      </c>
      <c r="AG20" s="12">
        <v>9.5</v>
      </c>
      <c r="AH20" s="12">
        <v>26.5</v>
      </c>
      <c r="AI20" s="12">
        <v>22.5</v>
      </c>
      <c r="AJ20" s="12">
        <v>6.5</v>
      </c>
      <c r="AK20" s="12">
        <v>11.25</v>
      </c>
      <c r="AL20" s="12">
        <v>41.25</v>
      </c>
      <c r="AM20" s="12">
        <v>5.5</v>
      </c>
      <c r="AN20" s="12">
        <v>33.5</v>
      </c>
      <c r="AO20" s="12">
        <v>2</v>
      </c>
      <c r="AP20" s="12">
        <v>9.25</v>
      </c>
      <c r="AQ20" s="12">
        <v>53</v>
      </c>
      <c r="AR20" s="12">
        <v>3</v>
      </c>
      <c r="AS20" s="13">
        <v>2317.75</v>
      </c>
      <c r="AT20" s="14"/>
      <c r="AV20" s="18"/>
      <c r="AW20" s="15"/>
    </row>
    <row r="21" spans="1:56">
      <c r="A21" s="1" t="s">
        <v>18</v>
      </c>
      <c r="B21" s="12">
        <v>10.75</v>
      </c>
      <c r="C21" s="12">
        <v>20</v>
      </c>
      <c r="D21" s="12">
        <v>10.75</v>
      </c>
      <c r="E21" s="12">
        <v>8.75</v>
      </c>
      <c r="F21" s="12">
        <v>36.25</v>
      </c>
      <c r="G21" s="12">
        <v>7.25</v>
      </c>
      <c r="H21" s="12">
        <v>27</v>
      </c>
      <c r="I21" s="12">
        <v>18</v>
      </c>
      <c r="J21" s="12">
        <v>32.25</v>
      </c>
      <c r="K21" s="12">
        <v>3.75</v>
      </c>
      <c r="L21" s="12">
        <v>19.75</v>
      </c>
      <c r="M21" s="12">
        <v>118</v>
      </c>
      <c r="N21" s="12">
        <v>7.75</v>
      </c>
      <c r="O21" s="12">
        <v>13.5</v>
      </c>
      <c r="P21" s="12">
        <v>8.75</v>
      </c>
      <c r="Q21" s="12">
        <v>7</v>
      </c>
      <c r="R21" s="12">
        <v>8.75</v>
      </c>
      <c r="S21" s="12">
        <v>17</v>
      </c>
      <c r="T21" s="12">
        <v>9</v>
      </c>
      <c r="U21" s="12">
        <v>37.75</v>
      </c>
      <c r="V21" s="12">
        <v>136</v>
      </c>
      <c r="W21" s="12">
        <v>36</v>
      </c>
      <c r="X21" s="12">
        <v>14.75</v>
      </c>
      <c r="Y21" s="12">
        <v>31</v>
      </c>
      <c r="Z21" s="12">
        <v>4.25</v>
      </c>
      <c r="AA21" s="12">
        <v>75.75</v>
      </c>
      <c r="AB21" s="12">
        <v>62.75</v>
      </c>
      <c r="AC21" s="12">
        <v>181</v>
      </c>
      <c r="AD21" s="12">
        <v>77</v>
      </c>
      <c r="AE21" s="12">
        <v>26.5</v>
      </c>
      <c r="AF21" s="12">
        <v>27.75</v>
      </c>
      <c r="AG21" s="12">
        <v>17.5</v>
      </c>
      <c r="AH21" s="12">
        <v>21.5</v>
      </c>
      <c r="AI21" s="12">
        <v>23.75</v>
      </c>
      <c r="AJ21" s="12">
        <v>9</v>
      </c>
      <c r="AK21" s="12">
        <v>0.75</v>
      </c>
      <c r="AL21" s="12">
        <v>8.75</v>
      </c>
      <c r="AM21" s="12">
        <v>16.25</v>
      </c>
      <c r="AN21" s="12">
        <v>131</v>
      </c>
      <c r="AO21" s="12">
        <v>9.75</v>
      </c>
      <c r="AP21" s="12">
        <v>5.75</v>
      </c>
      <c r="AQ21" s="12">
        <v>71</v>
      </c>
      <c r="AR21" s="12">
        <v>10</v>
      </c>
      <c r="AS21" s="13">
        <v>1419.75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4.75</v>
      </c>
      <c r="C22" s="12">
        <v>10.25</v>
      </c>
      <c r="D22" s="12">
        <v>5.5</v>
      </c>
      <c r="E22" s="12">
        <v>6</v>
      </c>
      <c r="F22" s="12">
        <v>28.75</v>
      </c>
      <c r="G22" s="12">
        <v>5.75</v>
      </c>
      <c r="H22" s="12">
        <v>17.75</v>
      </c>
      <c r="I22" s="12">
        <v>16.5</v>
      </c>
      <c r="J22" s="12">
        <v>30.75</v>
      </c>
      <c r="K22" s="12">
        <v>4.75</v>
      </c>
      <c r="L22" s="12">
        <v>10.75</v>
      </c>
      <c r="M22" s="12">
        <v>147</v>
      </c>
      <c r="N22" s="12">
        <v>5.25</v>
      </c>
      <c r="O22" s="12">
        <v>5</v>
      </c>
      <c r="P22" s="12">
        <v>4.75</v>
      </c>
      <c r="Q22" s="12">
        <v>2.75</v>
      </c>
      <c r="R22" s="12">
        <v>4.5</v>
      </c>
      <c r="S22" s="12">
        <v>15</v>
      </c>
      <c r="T22" s="12">
        <v>42</v>
      </c>
      <c r="U22" s="12">
        <v>7.75</v>
      </c>
      <c r="V22" s="12">
        <v>43</v>
      </c>
      <c r="W22" s="12">
        <v>12</v>
      </c>
      <c r="X22" s="12">
        <v>7.75</v>
      </c>
      <c r="Y22" s="12">
        <v>36.5</v>
      </c>
      <c r="Z22" s="12">
        <v>3</v>
      </c>
      <c r="AA22" s="12">
        <v>94.75</v>
      </c>
      <c r="AB22" s="12">
        <v>83.75</v>
      </c>
      <c r="AC22" s="12">
        <v>198.5</v>
      </c>
      <c r="AD22" s="12">
        <v>101.25</v>
      </c>
      <c r="AE22" s="12">
        <v>18</v>
      </c>
      <c r="AF22" s="12">
        <v>18.5</v>
      </c>
      <c r="AG22" s="12">
        <v>14.25</v>
      </c>
      <c r="AH22" s="12">
        <v>21.25</v>
      </c>
      <c r="AI22" s="12">
        <v>14.75</v>
      </c>
      <c r="AJ22" s="12">
        <v>6</v>
      </c>
      <c r="AK22" s="12">
        <v>1.5</v>
      </c>
      <c r="AL22" s="12">
        <v>6</v>
      </c>
      <c r="AM22" s="12">
        <v>6.75</v>
      </c>
      <c r="AN22" s="12">
        <v>32</v>
      </c>
      <c r="AO22" s="12">
        <v>3.5</v>
      </c>
      <c r="AP22" s="12">
        <v>5.5</v>
      </c>
      <c r="AQ22" s="12">
        <v>119.25</v>
      </c>
      <c r="AR22" s="12">
        <v>10.75</v>
      </c>
      <c r="AS22" s="13">
        <v>1234</v>
      </c>
      <c r="AT22" s="14"/>
      <c r="AV22" s="17" t="s">
        <v>43</v>
      </c>
      <c r="AW22" s="15">
        <f>AW12</f>
        <v>1419.75</v>
      </c>
      <c r="AX22" s="15"/>
      <c r="AY22" s="15"/>
    </row>
    <row r="23" spans="1:56">
      <c r="A23" s="1" t="s">
        <v>20</v>
      </c>
      <c r="B23" s="12">
        <v>6.25</v>
      </c>
      <c r="C23" s="12">
        <v>12.5</v>
      </c>
      <c r="D23" s="12">
        <v>10.75</v>
      </c>
      <c r="E23" s="12">
        <v>16</v>
      </c>
      <c r="F23" s="12">
        <v>52</v>
      </c>
      <c r="G23" s="12">
        <v>12.5</v>
      </c>
      <c r="H23" s="12">
        <v>34.75</v>
      </c>
      <c r="I23" s="12">
        <v>23</v>
      </c>
      <c r="J23" s="12">
        <v>43</v>
      </c>
      <c r="K23" s="12">
        <v>10.5</v>
      </c>
      <c r="L23" s="12">
        <v>14.5</v>
      </c>
      <c r="M23" s="12">
        <v>162.75</v>
      </c>
      <c r="N23" s="12">
        <v>6.5</v>
      </c>
      <c r="O23" s="12">
        <v>6.25</v>
      </c>
      <c r="P23" s="12">
        <v>5.75</v>
      </c>
      <c r="Q23" s="12">
        <v>6.5</v>
      </c>
      <c r="R23" s="12">
        <v>5</v>
      </c>
      <c r="S23" s="12">
        <v>10.75</v>
      </c>
      <c r="T23" s="12">
        <v>153.25</v>
      </c>
      <c r="U23" s="12">
        <v>47.25</v>
      </c>
      <c r="V23" s="12">
        <v>6.75</v>
      </c>
      <c r="W23" s="12">
        <v>102.5</v>
      </c>
      <c r="X23" s="12">
        <v>20.25</v>
      </c>
      <c r="Y23" s="12">
        <v>60.25</v>
      </c>
      <c r="Z23" s="12">
        <v>7</v>
      </c>
      <c r="AA23" s="12">
        <v>155.5</v>
      </c>
      <c r="AB23" s="12">
        <v>124.5</v>
      </c>
      <c r="AC23" s="12">
        <v>350</v>
      </c>
      <c r="AD23" s="12">
        <v>161</v>
      </c>
      <c r="AE23" s="12">
        <v>30.5</v>
      </c>
      <c r="AF23" s="12">
        <v>25.5</v>
      </c>
      <c r="AG23" s="12">
        <v>22</v>
      </c>
      <c r="AH23" s="12">
        <v>18.5</v>
      </c>
      <c r="AI23" s="12">
        <v>17.75</v>
      </c>
      <c r="AJ23" s="12">
        <v>6.25</v>
      </c>
      <c r="AK23" s="12">
        <v>3</v>
      </c>
      <c r="AL23" s="12">
        <v>4.5</v>
      </c>
      <c r="AM23" s="12">
        <v>11.25</v>
      </c>
      <c r="AN23" s="12">
        <v>67.5</v>
      </c>
      <c r="AO23" s="12">
        <v>7.5</v>
      </c>
      <c r="AP23" s="12">
        <v>4.25</v>
      </c>
      <c r="AQ23" s="12">
        <v>134.25</v>
      </c>
      <c r="AR23" s="12">
        <v>21</v>
      </c>
      <c r="AS23" s="13">
        <v>2001.25</v>
      </c>
      <c r="AT23" s="14"/>
      <c r="AV23" s="17" t="s">
        <v>44</v>
      </c>
      <c r="AW23" s="15">
        <f>AW13+AX12</f>
        <v>8860.75</v>
      </c>
      <c r="AX23" s="15">
        <f>AX13</f>
        <v>564.25</v>
      </c>
      <c r="AY23" s="15"/>
      <c r="AZ23" s="15"/>
    </row>
    <row r="24" spans="1:56">
      <c r="A24" s="1" t="s">
        <v>21</v>
      </c>
      <c r="B24" s="12">
        <v>3.25</v>
      </c>
      <c r="C24" s="12">
        <v>5.5</v>
      </c>
      <c r="D24" s="12">
        <v>6.5</v>
      </c>
      <c r="E24" s="12">
        <v>8.75</v>
      </c>
      <c r="F24" s="12">
        <v>30.5</v>
      </c>
      <c r="G24" s="12">
        <v>5.75</v>
      </c>
      <c r="H24" s="12">
        <v>10.75</v>
      </c>
      <c r="I24" s="12">
        <v>11</v>
      </c>
      <c r="J24" s="12">
        <v>21.75</v>
      </c>
      <c r="K24" s="12">
        <v>5.75</v>
      </c>
      <c r="L24" s="12">
        <v>8.75</v>
      </c>
      <c r="M24" s="12">
        <v>92.75</v>
      </c>
      <c r="N24" s="12">
        <v>2.25</v>
      </c>
      <c r="O24" s="12">
        <v>2.5</v>
      </c>
      <c r="P24" s="12">
        <v>2.5</v>
      </c>
      <c r="Q24" s="12">
        <v>1.25</v>
      </c>
      <c r="R24" s="12">
        <v>2.75</v>
      </c>
      <c r="S24" s="12">
        <v>5</v>
      </c>
      <c r="T24" s="12">
        <v>45.75</v>
      </c>
      <c r="U24" s="12">
        <v>12.25</v>
      </c>
      <c r="V24" s="12">
        <v>31.75</v>
      </c>
      <c r="W24" s="12">
        <v>5.5</v>
      </c>
      <c r="X24" s="12">
        <v>10.25</v>
      </c>
      <c r="Y24" s="12">
        <v>43</v>
      </c>
      <c r="Z24" s="12">
        <v>5.25</v>
      </c>
      <c r="AA24" s="12">
        <v>99.75</v>
      </c>
      <c r="AB24" s="12">
        <v>78.25</v>
      </c>
      <c r="AC24" s="12">
        <v>213.25</v>
      </c>
      <c r="AD24" s="12">
        <v>115.25</v>
      </c>
      <c r="AE24" s="12">
        <v>19</v>
      </c>
      <c r="AF24" s="12">
        <v>17.75</v>
      </c>
      <c r="AG24" s="12">
        <v>14.75</v>
      </c>
      <c r="AH24" s="12">
        <v>10</v>
      </c>
      <c r="AI24" s="12">
        <v>9.5</v>
      </c>
      <c r="AJ24" s="12">
        <v>1.5</v>
      </c>
      <c r="AK24" s="12">
        <v>0</v>
      </c>
      <c r="AL24" s="12">
        <v>2.75</v>
      </c>
      <c r="AM24" s="12">
        <v>2</v>
      </c>
      <c r="AN24" s="12">
        <v>10.5</v>
      </c>
      <c r="AO24" s="12">
        <v>4.25</v>
      </c>
      <c r="AP24" s="12">
        <v>2.25</v>
      </c>
      <c r="AQ24" s="12">
        <v>80.75</v>
      </c>
      <c r="AR24" s="12">
        <v>9.75</v>
      </c>
      <c r="AS24" s="13">
        <v>1072.25</v>
      </c>
      <c r="AT24" s="14"/>
      <c r="AV24" s="17" t="s">
        <v>45</v>
      </c>
      <c r="AW24" s="15">
        <f>AW14+AY12</f>
        <v>20335.5</v>
      </c>
      <c r="AX24" s="15">
        <f>AX14+AY13</f>
        <v>2578.25</v>
      </c>
      <c r="AY24" s="15">
        <f>AY14</f>
        <v>3480.5</v>
      </c>
      <c r="AZ24" s="15"/>
      <c r="BA24" s="15"/>
    </row>
    <row r="25" spans="1:56">
      <c r="A25" s="1" t="s">
        <v>22</v>
      </c>
      <c r="B25" s="12">
        <v>2.5</v>
      </c>
      <c r="C25" s="12">
        <v>3.25</v>
      </c>
      <c r="D25" s="12">
        <v>4.5</v>
      </c>
      <c r="E25" s="12">
        <v>2.75</v>
      </c>
      <c r="F25" s="12">
        <v>18</v>
      </c>
      <c r="G25" s="12">
        <v>2.5</v>
      </c>
      <c r="H25" s="12">
        <v>9.75</v>
      </c>
      <c r="I25" s="12">
        <v>7.5</v>
      </c>
      <c r="J25" s="12">
        <v>20.5</v>
      </c>
      <c r="K25" s="12">
        <v>4.25</v>
      </c>
      <c r="L25" s="12">
        <v>8.25</v>
      </c>
      <c r="M25" s="12">
        <v>98.25</v>
      </c>
      <c r="N25" s="12">
        <v>2</v>
      </c>
      <c r="O25" s="12">
        <v>2</v>
      </c>
      <c r="P25" s="12">
        <v>1</v>
      </c>
      <c r="Q25" s="12">
        <v>0.75</v>
      </c>
      <c r="R25" s="12">
        <v>2.25</v>
      </c>
      <c r="S25" s="12">
        <v>7</v>
      </c>
      <c r="T25" s="12">
        <v>16.75</v>
      </c>
      <c r="U25" s="12">
        <v>6.5</v>
      </c>
      <c r="V25" s="12">
        <v>16.25</v>
      </c>
      <c r="W25" s="12">
        <v>8</v>
      </c>
      <c r="X25" s="12">
        <v>4</v>
      </c>
      <c r="Y25" s="12">
        <v>31</v>
      </c>
      <c r="Z25" s="12">
        <v>3.5</v>
      </c>
      <c r="AA25" s="12">
        <v>72.75</v>
      </c>
      <c r="AB25" s="12">
        <v>66.25</v>
      </c>
      <c r="AC25" s="12">
        <v>176.5</v>
      </c>
      <c r="AD25" s="12">
        <v>89.75</v>
      </c>
      <c r="AE25" s="12">
        <v>14.75</v>
      </c>
      <c r="AF25" s="12">
        <v>9</v>
      </c>
      <c r="AG25" s="12">
        <v>11</v>
      </c>
      <c r="AH25" s="12">
        <v>8.25</v>
      </c>
      <c r="AI25" s="12">
        <v>11.25</v>
      </c>
      <c r="AJ25" s="12">
        <v>3.75</v>
      </c>
      <c r="AK25" s="12">
        <v>1.25</v>
      </c>
      <c r="AL25" s="12">
        <v>2</v>
      </c>
      <c r="AM25" s="12">
        <v>1.25</v>
      </c>
      <c r="AN25" s="12">
        <v>9</v>
      </c>
      <c r="AO25" s="12">
        <v>1</v>
      </c>
      <c r="AP25" s="12">
        <v>0</v>
      </c>
      <c r="AQ25" s="12">
        <v>57</v>
      </c>
      <c r="AR25" s="12">
        <v>5.5</v>
      </c>
      <c r="AS25" s="13">
        <v>823.25</v>
      </c>
      <c r="AT25" s="14"/>
      <c r="AV25" s="17" t="s">
        <v>46</v>
      </c>
      <c r="AW25" s="15">
        <f>AW15+AZ12</f>
        <v>8327.25</v>
      </c>
      <c r="AX25" s="15">
        <f>AX15+AZ13</f>
        <v>2912.25</v>
      </c>
      <c r="AY25" s="15">
        <f>AY15+AZ14</f>
        <v>2580.5</v>
      </c>
      <c r="AZ25" s="15">
        <f>AZ15</f>
        <v>2303.25</v>
      </c>
      <c r="BA25" s="15"/>
      <c r="BB25" s="15"/>
      <c r="BC25" s="14"/>
    </row>
    <row r="26" spans="1:56">
      <c r="A26" s="1" t="s">
        <v>23</v>
      </c>
      <c r="B26" s="12">
        <v>11.25</v>
      </c>
      <c r="C26" s="12">
        <v>10.25</v>
      </c>
      <c r="D26" s="12">
        <v>18.5</v>
      </c>
      <c r="E26" s="12">
        <v>11.5</v>
      </c>
      <c r="F26" s="12">
        <v>28</v>
      </c>
      <c r="G26" s="12">
        <v>8.5</v>
      </c>
      <c r="H26" s="12">
        <v>30.75</v>
      </c>
      <c r="I26" s="12">
        <v>41.75</v>
      </c>
      <c r="J26" s="12">
        <v>41.25</v>
      </c>
      <c r="K26" s="12">
        <v>18.5</v>
      </c>
      <c r="L26" s="12">
        <v>25.75</v>
      </c>
      <c r="M26" s="12">
        <v>103</v>
      </c>
      <c r="N26" s="12">
        <v>7.75</v>
      </c>
      <c r="O26" s="12">
        <v>8</v>
      </c>
      <c r="P26" s="12">
        <v>6.25</v>
      </c>
      <c r="Q26" s="12">
        <v>4</v>
      </c>
      <c r="R26" s="12">
        <v>6.75</v>
      </c>
      <c r="S26" s="12">
        <v>17</v>
      </c>
      <c r="T26" s="12">
        <v>31.25</v>
      </c>
      <c r="U26" s="12">
        <v>33</v>
      </c>
      <c r="V26" s="12">
        <v>59</v>
      </c>
      <c r="W26" s="12">
        <v>39</v>
      </c>
      <c r="X26" s="12">
        <v>27.25</v>
      </c>
      <c r="Y26" s="12">
        <v>7</v>
      </c>
      <c r="Z26" s="12">
        <v>12.75</v>
      </c>
      <c r="AA26" s="12">
        <v>178</v>
      </c>
      <c r="AB26" s="12">
        <v>159.75</v>
      </c>
      <c r="AC26" s="12">
        <v>403.5</v>
      </c>
      <c r="AD26" s="12">
        <v>248</v>
      </c>
      <c r="AE26" s="12">
        <v>103</v>
      </c>
      <c r="AF26" s="12">
        <v>74.5</v>
      </c>
      <c r="AG26" s="12">
        <v>25.5</v>
      </c>
      <c r="AH26" s="12">
        <v>13</v>
      </c>
      <c r="AI26" s="12">
        <v>20.75</v>
      </c>
      <c r="AJ26" s="12">
        <v>6.5</v>
      </c>
      <c r="AK26" s="12">
        <v>2.75</v>
      </c>
      <c r="AL26" s="12">
        <v>6.25</v>
      </c>
      <c r="AM26" s="12">
        <v>4.25</v>
      </c>
      <c r="AN26" s="12">
        <v>17.75</v>
      </c>
      <c r="AO26" s="12">
        <v>2.5</v>
      </c>
      <c r="AP26" s="12">
        <v>4</v>
      </c>
      <c r="AQ26" s="12">
        <v>151.5</v>
      </c>
      <c r="AR26" s="12">
        <v>16.5</v>
      </c>
      <c r="AS26" s="13">
        <v>2046</v>
      </c>
      <c r="AT26" s="14"/>
      <c r="AV26" s="9" t="s">
        <v>47</v>
      </c>
      <c r="AW26" s="15">
        <f>AW16+BA12</f>
        <v>8254.75</v>
      </c>
      <c r="AX26" s="9">
        <f>AX16+BA13</f>
        <v>1380.75</v>
      </c>
      <c r="AY26" s="9">
        <f>AY16+BA14</f>
        <v>1846.75</v>
      </c>
      <c r="AZ26" s="9">
        <f>AZ16+BA15</f>
        <v>1094</v>
      </c>
      <c r="BA26" s="9">
        <f>BA16</f>
        <v>1959.5</v>
      </c>
    </row>
    <row r="27" spans="1:56">
      <c r="A27" s="1" t="s">
        <v>24</v>
      </c>
      <c r="B27" s="12">
        <v>10</v>
      </c>
      <c r="C27" s="12">
        <v>18.25</v>
      </c>
      <c r="D27" s="12">
        <v>7</v>
      </c>
      <c r="E27" s="12">
        <v>7.5</v>
      </c>
      <c r="F27" s="12">
        <v>40.75</v>
      </c>
      <c r="G27" s="12">
        <v>21</v>
      </c>
      <c r="H27" s="12">
        <v>27.75</v>
      </c>
      <c r="I27" s="12">
        <v>18.25</v>
      </c>
      <c r="J27" s="12">
        <v>43.5</v>
      </c>
      <c r="K27" s="12">
        <v>18.75</v>
      </c>
      <c r="L27" s="12">
        <v>60.5</v>
      </c>
      <c r="M27" s="12">
        <v>79.25</v>
      </c>
      <c r="N27" s="12">
        <v>12</v>
      </c>
      <c r="O27" s="12">
        <v>27.25</v>
      </c>
      <c r="P27" s="12">
        <v>11.75</v>
      </c>
      <c r="Q27" s="12">
        <v>5</v>
      </c>
      <c r="R27" s="12">
        <v>8.5</v>
      </c>
      <c r="S27" s="12">
        <v>9</v>
      </c>
      <c r="T27" s="12">
        <v>5.5</v>
      </c>
      <c r="U27" s="12">
        <v>3.75</v>
      </c>
      <c r="V27" s="12">
        <v>6.5</v>
      </c>
      <c r="W27" s="12">
        <v>4.75</v>
      </c>
      <c r="X27" s="12">
        <v>3.5</v>
      </c>
      <c r="Y27" s="12">
        <v>14</v>
      </c>
      <c r="Z27" s="12">
        <v>6</v>
      </c>
      <c r="AA27" s="12">
        <v>178.5</v>
      </c>
      <c r="AB27" s="12">
        <v>155</v>
      </c>
      <c r="AC27" s="12">
        <v>567.75</v>
      </c>
      <c r="AD27" s="12">
        <v>200</v>
      </c>
      <c r="AE27" s="12">
        <v>94.75</v>
      </c>
      <c r="AF27" s="12">
        <v>64.25</v>
      </c>
      <c r="AG27" s="12">
        <v>13.75</v>
      </c>
      <c r="AH27" s="12">
        <v>30</v>
      </c>
      <c r="AI27" s="12">
        <v>18.5</v>
      </c>
      <c r="AJ27" s="12">
        <v>6</v>
      </c>
      <c r="AK27" s="12">
        <v>6.5</v>
      </c>
      <c r="AL27" s="12">
        <v>8.5</v>
      </c>
      <c r="AM27" s="12">
        <v>0.25</v>
      </c>
      <c r="AN27" s="12">
        <v>19.75</v>
      </c>
      <c r="AO27" s="12">
        <v>2.5</v>
      </c>
      <c r="AP27" s="12">
        <v>5.25</v>
      </c>
      <c r="AQ27" s="12">
        <v>40.25</v>
      </c>
      <c r="AR27" s="12">
        <v>8</v>
      </c>
      <c r="AS27" s="13">
        <v>1889.5</v>
      </c>
      <c r="AT27" s="14"/>
      <c r="AV27" s="9" t="s">
        <v>48</v>
      </c>
      <c r="AW27" s="15">
        <f>AW17+BB12</f>
        <v>11695.5</v>
      </c>
      <c r="AX27" s="9">
        <f>AX17+BB13</f>
        <v>4144</v>
      </c>
      <c r="AY27" s="9">
        <f>AY17+BB14</f>
        <v>3025</v>
      </c>
      <c r="AZ27" s="9">
        <f>AZ17+BB15</f>
        <v>4749.5</v>
      </c>
      <c r="BA27" s="9">
        <f>BA17+BB16</f>
        <v>2966</v>
      </c>
      <c r="BB27" s="9">
        <f>BB17</f>
        <v>11078.5</v>
      </c>
    </row>
    <row r="28" spans="1:56">
      <c r="A28" s="1" t="s">
        <v>25</v>
      </c>
      <c r="B28" s="12">
        <v>68.75</v>
      </c>
      <c r="C28" s="12">
        <v>125</v>
      </c>
      <c r="D28" s="12">
        <v>84.5</v>
      </c>
      <c r="E28" s="12">
        <v>154</v>
      </c>
      <c r="F28" s="12">
        <v>335.5</v>
      </c>
      <c r="G28" s="12">
        <v>114.75</v>
      </c>
      <c r="H28" s="12">
        <v>197.5</v>
      </c>
      <c r="I28" s="12">
        <v>137</v>
      </c>
      <c r="J28" s="12">
        <v>183</v>
      </c>
      <c r="K28" s="12">
        <v>125.5</v>
      </c>
      <c r="L28" s="12">
        <v>154</v>
      </c>
      <c r="M28" s="12">
        <v>330.25</v>
      </c>
      <c r="N28" s="12">
        <v>83.5</v>
      </c>
      <c r="O28" s="12">
        <v>84</v>
      </c>
      <c r="P28" s="12">
        <v>41.75</v>
      </c>
      <c r="Q28" s="12">
        <v>31.25</v>
      </c>
      <c r="R28" s="12">
        <v>59.5</v>
      </c>
      <c r="S28" s="12">
        <v>116.5</v>
      </c>
      <c r="T28" s="12">
        <v>89.75</v>
      </c>
      <c r="U28" s="12">
        <v>112.5</v>
      </c>
      <c r="V28" s="12">
        <v>176.5</v>
      </c>
      <c r="W28" s="12">
        <v>106.75</v>
      </c>
      <c r="X28" s="12">
        <v>73.75</v>
      </c>
      <c r="Y28" s="12">
        <v>199</v>
      </c>
      <c r="Z28" s="12">
        <v>212</v>
      </c>
      <c r="AA28" s="12">
        <v>36.75</v>
      </c>
      <c r="AB28" s="12">
        <v>20.5</v>
      </c>
      <c r="AC28" s="12">
        <v>187.75</v>
      </c>
      <c r="AD28" s="12">
        <v>98.25</v>
      </c>
      <c r="AE28" s="12">
        <v>241.25</v>
      </c>
      <c r="AF28" s="12">
        <v>307.5</v>
      </c>
      <c r="AG28" s="12">
        <v>153.5</v>
      </c>
      <c r="AH28" s="12">
        <v>254</v>
      </c>
      <c r="AI28" s="12">
        <v>121.75</v>
      </c>
      <c r="AJ28" s="12">
        <v>38.75</v>
      </c>
      <c r="AK28" s="12">
        <v>62.5</v>
      </c>
      <c r="AL28" s="12">
        <v>242.5</v>
      </c>
      <c r="AM28" s="12">
        <v>37</v>
      </c>
      <c r="AN28" s="12">
        <v>102.75</v>
      </c>
      <c r="AO28" s="12">
        <v>29.5</v>
      </c>
      <c r="AP28" s="12">
        <v>41.5</v>
      </c>
      <c r="AQ28" s="12">
        <v>285</v>
      </c>
      <c r="AR28" s="12">
        <v>101.25</v>
      </c>
      <c r="AS28" s="13">
        <v>5758.5</v>
      </c>
      <c r="AT28" s="14"/>
      <c r="AV28" s="9" t="s">
        <v>58</v>
      </c>
      <c r="AW28" s="15">
        <f>AW18+BC12</f>
        <v>7285.5</v>
      </c>
      <c r="AX28" s="9">
        <f>AX18+BC13</f>
        <v>752.75</v>
      </c>
      <c r="AY28" s="9">
        <f>AY18+BC14</f>
        <v>3388</v>
      </c>
      <c r="AZ28" s="9">
        <f>AZ18+BC15</f>
        <v>1446.25</v>
      </c>
      <c r="BA28" s="9">
        <f>BA18+BC16</f>
        <v>1539.25</v>
      </c>
      <c r="BB28" s="9">
        <f>SUM(BB18,BC17)</f>
        <v>1024</v>
      </c>
      <c r="BC28" s="9">
        <f>BC18</f>
        <v>844.5</v>
      </c>
      <c r="BD28" s="9">
        <f>SUM(AW22:BC28)</f>
        <v>121836.75</v>
      </c>
    </row>
    <row r="29" spans="1:56">
      <c r="A29" s="1" t="s">
        <v>26</v>
      </c>
      <c r="B29" s="12">
        <v>54.5</v>
      </c>
      <c r="C29" s="12">
        <v>108.5</v>
      </c>
      <c r="D29" s="12">
        <v>86.25</v>
      </c>
      <c r="E29" s="12">
        <v>125.25</v>
      </c>
      <c r="F29" s="12">
        <v>227</v>
      </c>
      <c r="G29" s="12">
        <v>100</v>
      </c>
      <c r="H29" s="12">
        <v>171</v>
      </c>
      <c r="I29" s="12">
        <v>129</v>
      </c>
      <c r="J29" s="12">
        <v>170.25</v>
      </c>
      <c r="K29" s="12">
        <v>138.25</v>
      </c>
      <c r="L29" s="12">
        <v>125.75</v>
      </c>
      <c r="M29" s="12">
        <v>200.25</v>
      </c>
      <c r="N29" s="12">
        <v>93.5</v>
      </c>
      <c r="O29" s="12">
        <v>87.5</v>
      </c>
      <c r="P29" s="12">
        <v>38.5</v>
      </c>
      <c r="Q29" s="12">
        <v>20.75</v>
      </c>
      <c r="R29" s="12">
        <v>51</v>
      </c>
      <c r="S29" s="12">
        <v>99.5</v>
      </c>
      <c r="T29" s="12">
        <v>68</v>
      </c>
      <c r="U29" s="12">
        <v>81.5</v>
      </c>
      <c r="V29" s="12">
        <v>131</v>
      </c>
      <c r="W29" s="12">
        <v>82</v>
      </c>
      <c r="X29" s="12">
        <v>70.75</v>
      </c>
      <c r="Y29" s="12">
        <v>158</v>
      </c>
      <c r="Z29" s="12">
        <v>200.5</v>
      </c>
      <c r="AA29" s="12">
        <v>22.25</v>
      </c>
      <c r="AB29" s="12">
        <v>22</v>
      </c>
      <c r="AC29" s="12">
        <v>51</v>
      </c>
      <c r="AD29" s="12">
        <v>61.75</v>
      </c>
      <c r="AE29" s="12">
        <v>264.5</v>
      </c>
      <c r="AF29" s="12">
        <v>349</v>
      </c>
      <c r="AG29" s="12">
        <v>210.75</v>
      </c>
      <c r="AH29" s="12">
        <v>619.25</v>
      </c>
      <c r="AI29" s="12">
        <v>146.75</v>
      </c>
      <c r="AJ29" s="12">
        <v>63</v>
      </c>
      <c r="AK29" s="12">
        <v>55.75</v>
      </c>
      <c r="AL29" s="12">
        <v>177.25</v>
      </c>
      <c r="AM29" s="12">
        <v>36.5</v>
      </c>
      <c r="AN29" s="12">
        <v>82.25</v>
      </c>
      <c r="AO29" s="12">
        <v>37.25</v>
      </c>
      <c r="AP29" s="12">
        <v>37.75</v>
      </c>
      <c r="AQ29" s="12">
        <v>310.5</v>
      </c>
      <c r="AR29" s="12">
        <v>70</v>
      </c>
      <c r="AS29" s="13">
        <v>5436</v>
      </c>
      <c r="AT29" s="14"/>
      <c r="AW29" s="15"/>
    </row>
    <row r="30" spans="1:56">
      <c r="A30" s="1" t="s">
        <v>27</v>
      </c>
      <c r="B30" s="12">
        <v>137.25</v>
      </c>
      <c r="C30" s="12">
        <v>303.75</v>
      </c>
      <c r="D30" s="12">
        <v>189</v>
      </c>
      <c r="E30" s="12">
        <v>217.5</v>
      </c>
      <c r="F30" s="12">
        <v>591.25</v>
      </c>
      <c r="G30" s="12">
        <v>204.25</v>
      </c>
      <c r="H30" s="12">
        <v>376.75</v>
      </c>
      <c r="I30" s="12">
        <v>277</v>
      </c>
      <c r="J30" s="12">
        <v>338.5</v>
      </c>
      <c r="K30" s="12">
        <v>331</v>
      </c>
      <c r="L30" s="12">
        <v>387.25</v>
      </c>
      <c r="M30" s="12">
        <v>463</v>
      </c>
      <c r="N30" s="12">
        <v>211</v>
      </c>
      <c r="O30" s="12">
        <v>233.25</v>
      </c>
      <c r="P30" s="12">
        <v>106.25</v>
      </c>
      <c r="Q30" s="12">
        <v>93</v>
      </c>
      <c r="R30" s="12">
        <v>124.75</v>
      </c>
      <c r="S30" s="12">
        <v>252.75</v>
      </c>
      <c r="T30" s="12">
        <v>142.25</v>
      </c>
      <c r="U30" s="12">
        <v>173.75</v>
      </c>
      <c r="V30" s="12">
        <v>294.5</v>
      </c>
      <c r="W30" s="12">
        <v>191</v>
      </c>
      <c r="X30" s="12">
        <v>153.5</v>
      </c>
      <c r="Y30" s="12">
        <v>346</v>
      </c>
      <c r="Z30" s="12">
        <v>547.25</v>
      </c>
      <c r="AA30" s="12">
        <v>186.5</v>
      </c>
      <c r="AB30" s="12">
        <v>42.25</v>
      </c>
      <c r="AC30" s="12">
        <v>112.5</v>
      </c>
      <c r="AD30" s="12">
        <v>191.75</v>
      </c>
      <c r="AE30" s="12">
        <v>1026</v>
      </c>
      <c r="AF30" s="12">
        <v>1300.75</v>
      </c>
      <c r="AG30" s="12">
        <v>727.75</v>
      </c>
      <c r="AH30" s="12">
        <v>1265</v>
      </c>
      <c r="AI30" s="12">
        <v>633.75</v>
      </c>
      <c r="AJ30" s="12">
        <v>231</v>
      </c>
      <c r="AK30" s="12">
        <v>137.75</v>
      </c>
      <c r="AL30" s="12">
        <v>529.5</v>
      </c>
      <c r="AM30" s="12">
        <v>81.25</v>
      </c>
      <c r="AN30" s="12">
        <v>192</v>
      </c>
      <c r="AO30" s="12">
        <v>168.75</v>
      </c>
      <c r="AP30" s="12">
        <v>176</v>
      </c>
      <c r="AQ30" s="12">
        <v>1015.25</v>
      </c>
      <c r="AR30" s="12">
        <v>359.75</v>
      </c>
      <c r="AS30" s="13">
        <v>15063.25</v>
      </c>
      <c r="AT30" s="14"/>
      <c r="AW30" s="15"/>
    </row>
    <row r="31" spans="1:56">
      <c r="A31" s="1" t="s">
        <v>28</v>
      </c>
      <c r="B31" s="12">
        <v>59.25</v>
      </c>
      <c r="C31" s="12">
        <v>105.25</v>
      </c>
      <c r="D31" s="12">
        <v>95</v>
      </c>
      <c r="E31" s="12">
        <v>145.5</v>
      </c>
      <c r="F31" s="12">
        <v>259.75</v>
      </c>
      <c r="G31" s="12">
        <v>144.5</v>
      </c>
      <c r="H31" s="12">
        <v>242.75</v>
      </c>
      <c r="I31" s="12">
        <v>159</v>
      </c>
      <c r="J31" s="12">
        <v>152.25</v>
      </c>
      <c r="K31" s="12">
        <v>150.75</v>
      </c>
      <c r="L31" s="12">
        <v>196.5</v>
      </c>
      <c r="M31" s="12">
        <v>192.5</v>
      </c>
      <c r="N31" s="12">
        <v>80.25</v>
      </c>
      <c r="O31" s="12">
        <v>73.5</v>
      </c>
      <c r="P31" s="12">
        <v>40.5</v>
      </c>
      <c r="Q31" s="12">
        <v>30.75</v>
      </c>
      <c r="R31" s="12">
        <v>42.75</v>
      </c>
      <c r="S31" s="12">
        <v>109.5</v>
      </c>
      <c r="T31" s="12">
        <v>71.25</v>
      </c>
      <c r="U31" s="12">
        <v>88.75</v>
      </c>
      <c r="V31" s="12">
        <v>146.25</v>
      </c>
      <c r="W31" s="12">
        <v>110.25</v>
      </c>
      <c r="X31" s="12">
        <v>80.25</v>
      </c>
      <c r="Y31" s="12">
        <v>200.75</v>
      </c>
      <c r="Z31" s="12">
        <v>201.5</v>
      </c>
      <c r="AA31" s="12">
        <v>80.5</v>
      </c>
      <c r="AB31" s="12">
        <v>53.5</v>
      </c>
      <c r="AC31" s="12">
        <v>197.75</v>
      </c>
      <c r="AD31" s="12">
        <v>54.75</v>
      </c>
      <c r="AE31" s="12">
        <v>394</v>
      </c>
      <c r="AF31" s="12">
        <v>520.25</v>
      </c>
      <c r="AG31" s="12">
        <v>222.5</v>
      </c>
      <c r="AH31" s="12">
        <v>448</v>
      </c>
      <c r="AI31" s="12">
        <v>210</v>
      </c>
      <c r="AJ31" s="12">
        <v>103.75</v>
      </c>
      <c r="AK31" s="12">
        <v>66.5</v>
      </c>
      <c r="AL31" s="12">
        <v>206.5</v>
      </c>
      <c r="AM31" s="12">
        <v>37</v>
      </c>
      <c r="AN31" s="12">
        <v>91.25</v>
      </c>
      <c r="AO31" s="12">
        <v>63.75</v>
      </c>
      <c r="AP31" s="12">
        <v>97.5</v>
      </c>
      <c r="AQ31" s="12">
        <v>575.75</v>
      </c>
      <c r="AR31" s="12">
        <v>175.25</v>
      </c>
      <c r="AS31" s="13">
        <v>6777.75</v>
      </c>
      <c r="AT31" s="14"/>
      <c r="AW31" s="15"/>
    </row>
    <row r="32" spans="1:56">
      <c r="A32" s="1">
        <v>16</v>
      </c>
      <c r="B32" s="12">
        <v>47</v>
      </c>
      <c r="C32" s="12">
        <v>45</v>
      </c>
      <c r="D32" s="12">
        <v>27.5</v>
      </c>
      <c r="E32" s="12">
        <v>62.5</v>
      </c>
      <c r="F32" s="12">
        <v>141</v>
      </c>
      <c r="G32" s="12">
        <v>87</v>
      </c>
      <c r="H32" s="12">
        <v>132.25</v>
      </c>
      <c r="I32" s="12">
        <v>92</v>
      </c>
      <c r="J32" s="12">
        <v>76</v>
      </c>
      <c r="K32" s="12">
        <v>82.25</v>
      </c>
      <c r="L32" s="12">
        <v>96.75</v>
      </c>
      <c r="M32" s="12">
        <v>76.75</v>
      </c>
      <c r="N32" s="12">
        <v>27.25</v>
      </c>
      <c r="O32" s="12">
        <v>20.5</v>
      </c>
      <c r="P32" s="12">
        <v>17</v>
      </c>
      <c r="Q32" s="12">
        <v>9.75</v>
      </c>
      <c r="R32" s="12">
        <v>11.25</v>
      </c>
      <c r="S32" s="12">
        <v>23.25</v>
      </c>
      <c r="T32" s="12">
        <v>27.5</v>
      </c>
      <c r="U32" s="12">
        <v>18.25</v>
      </c>
      <c r="V32" s="12">
        <v>29.75</v>
      </c>
      <c r="W32" s="12">
        <v>15.25</v>
      </c>
      <c r="X32" s="12">
        <v>14</v>
      </c>
      <c r="Y32" s="12">
        <v>83</v>
      </c>
      <c r="Z32" s="12">
        <v>103.5</v>
      </c>
      <c r="AA32" s="12">
        <v>256.5</v>
      </c>
      <c r="AB32" s="12">
        <v>207</v>
      </c>
      <c r="AC32" s="12">
        <v>1136</v>
      </c>
      <c r="AD32" s="12">
        <v>509.5</v>
      </c>
      <c r="AE32" s="12">
        <v>36.25</v>
      </c>
      <c r="AF32" s="12">
        <v>186</v>
      </c>
      <c r="AG32" s="12">
        <v>171.5</v>
      </c>
      <c r="AH32" s="12">
        <v>302.75</v>
      </c>
      <c r="AI32" s="12">
        <v>120.25</v>
      </c>
      <c r="AJ32" s="12">
        <v>62</v>
      </c>
      <c r="AK32" s="12">
        <v>18.25</v>
      </c>
      <c r="AL32" s="12">
        <v>39.25</v>
      </c>
      <c r="AM32" s="12">
        <v>7</v>
      </c>
      <c r="AN32" s="12">
        <v>22</v>
      </c>
      <c r="AO32" s="12">
        <v>29.75</v>
      </c>
      <c r="AP32" s="12">
        <v>65.25</v>
      </c>
      <c r="AQ32" s="12">
        <v>267.5</v>
      </c>
      <c r="AR32" s="12">
        <v>76.5</v>
      </c>
      <c r="AS32" s="13">
        <v>4879.5</v>
      </c>
      <c r="AT32" s="14"/>
      <c r="AW32" s="15"/>
    </row>
    <row r="33" spans="1:49">
      <c r="A33" s="1">
        <v>24</v>
      </c>
      <c r="B33" s="12">
        <v>61</v>
      </c>
      <c r="C33" s="12">
        <v>53.75</v>
      </c>
      <c r="D33" s="12">
        <v>26</v>
      </c>
      <c r="E33" s="12">
        <v>50.25</v>
      </c>
      <c r="F33" s="12">
        <v>110.25</v>
      </c>
      <c r="G33" s="12">
        <v>78.5</v>
      </c>
      <c r="H33" s="12">
        <v>97</v>
      </c>
      <c r="I33" s="12">
        <v>78</v>
      </c>
      <c r="J33" s="12">
        <v>70.25</v>
      </c>
      <c r="K33" s="12">
        <v>64</v>
      </c>
      <c r="L33" s="12">
        <v>84</v>
      </c>
      <c r="M33" s="12">
        <v>99.75</v>
      </c>
      <c r="N33" s="12">
        <v>28.75</v>
      </c>
      <c r="O33" s="12">
        <v>22.75</v>
      </c>
      <c r="P33" s="12">
        <v>18.5</v>
      </c>
      <c r="Q33" s="12">
        <v>14.5</v>
      </c>
      <c r="R33" s="12">
        <v>11</v>
      </c>
      <c r="S33" s="12">
        <v>20.25</v>
      </c>
      <c r="T33" s="12">
        <v>28.25</v>
      </c>
      <c r="U33" s="12">
        <v>17</v>
      </c>
      <c r="V33" s="12">
        <v>22.75</v>
      </c>
      <c r="W33" s="12">
        <v>11.5</v>
      </c>
      <c r="X33" s="12">
        <v>10</v>
      </c>
      <c r="Y33" s="12">
        <v>67</v>
      </c>
      <c r="Z33" s="12">
        <v>67.5</v>
      </c>
      <c r="AA33" s="12">
        <v>314.5</v>
      </c>
      <c r="AB33" s="12">
        <v>245.5</v>
      </c>
      <c r="AC33" s="12">
        <v>1502</v>
      </c>
      <c r="AD33" s="12">
        <v>582.5</v>
      </c>
      <c r="AE33" s="12">
        <v>170.75</v>
      </c>
      <c r="AF33" s="12">
        <v>41.25</v>
      </c>
      <c r="AG33" s="12">
        <v>149.75</v>
      </c>
      <c r="AH33" s="12">
        <v>293.25</v>
      </c>
      <c r="AI33" s="12">
        <v>115</v>
      </c>
      <c r="AJ33" s="12">
        <v>73.5</v>
      </c>
      <c r="AK33" s="12">
        <v>14.5</v>
      </c>
      <c r="AL33" s="12">
        <v>38.25</v>
      </c>
      <c r="AM33" s="12">
        <v>8</v>
      </c>
      <c r="AN33" s="12">
        <v>37.25</v>
      </c>
      <c r="AO33" s="12">
        <v>31.25</v>
      </c>
      <c r="AP33" s="12">
        <v>107.75</v>
      </c>
      <c r="AQ33" s="12">
        <v>271.5</v>
      </c>
      <c r="AR33" s="12">
        <v>75.5</v>
      </c>
      <c r="AS33" s="13">
        <v>5284.5</v>
      </c>
      <c r="AT33" s="14"/>
      <c r="AW33" s="15"/>
    </row>
    <row r="34" spans="1:49">
      <c r="A34" s="1" t="s">
        <v>29</v>
      </c>
      <c r="B34" s="12">
        <v>20.5</v>
      </c>
      <c r="C34" s="12">
        <v>19.25</v>
      </c>
      <c r="D34" s="12">
        <v>11.75</v>
      </c>
      <c r="E34" s="12">
        <v>16.5</v>
      </c>
      <c r="F34" s="12">
        <v>48.75</v>
      </c>
      <c r="G34" s="12">
        <v>18.25</v>
      </c>
      <c r="H34" s="12">
        <v>32.75</v>
      </c>
      <c r="I34" s="12">
        <v>19.25</v>
      </c>
      <c r="J34" s="12">
        <v>32.25</v>
      </c>
      <c r="K34" s="12">
        <v>21.75</v>
      </c>
      <c r="L34" s="12">
        <v>21.25</v>
      </c>
      <c r="M34" s="12">
        <v>54.25</v>
      </c>
      <c r="N34" s="12">
        <v>10</v>
      </c>
      <c r="O34" s="12">
        <v>15.5</v>
      </c>
      <c r="P34" s="12">
        <v>9.5</v>
      </c>
      <c r="Q34" s="12">
        <v>5</v>
      </c>
      <c r="R34" s="12">
        <v>4.75</v>
      </c>
      <c r="S34" s="12">
        <v>13.25</v>
      </c>
      <c r="T34" s="12">
        <v>20</v>
      </c>
      <c r="U34" s="12">
        <v>15.25</v>
      </c>
      <c r="V34" s="12">
        <v>26.5</v>
      </c>
      <c r="W34" s="12">
        <v>13</v>
      </c>
      <c r="X34" s="12">
        <v>8.75</v>
      </c>
      <c r="Y34" s="12">
        <v>22</v>
      </c>
      <c r="Z34" s="12">
        <v>25</v>
      </c>
      <c r="AA34" s="12">
        <v>146.5</v>
      </c>
      <c r="AB34" s="12">
        <v>144</v>
      </c>
      <c r="AC34" s="12">
        <v>858</v>
      </c>
      <c r="AD34" s="12">
        <v>231.5</v>
      </c>
      <c r="AE34" s="12">
        <v>146.75</v>
      </c>
      <c r="AF34" s="12">
        <v>151.25</v>
      </c>
      <c r="AG34" s="12">
        <v>20.75</v>
      </c>
      <c r="AH34" s="12">
        <v>39.25</v>
      </c>
      <c r="AI34" s="12">
        <v>27.5</v>
      </c>
      <c r="AJ34" s="12">
        <v>26.75</v>
      </c>
      <c r="AK34" s="12">
        <v>8.25</v>
      </c>
      <c r="AL34" s="12">
        <v>28.25</v>
      </c>
      <c r="AM34" s="12">
        <v>3.75</v>
      </c>
      <c r="AN34" s="12">
        <v>30.5</v>
      </c>
      <c r="AO34" s="12">
        <v>11.25</v>
      </c>
      <c r="AP34" s="12">
        <v>60.5</v>
      </c>
      <c r="AQ34" s="12">
        <v>102.75</v>
      </c>
      <c r="AR34" s="12">
        <v>34.75</v>
      </c>
      <c r="AS34" s="13">
        <v>2577.25</v>
      </c>
      <c r="AT34" s="14"/>
      <c r="AW34" s="15"/>
    </row>
    <row r="35" spans="1:49">
      <c r="A35" s="1" t="s">
        <v>30</v>
      </c>
      <c r="B35" s="12">
        <v>30.75</v>
      </c>
      <c r="C35" s="12">
        <v>48.75</v>
      </c>
      <c r="D35" s="12">
        <v>15.75</v>
      </c>
      <c r="E35" s="12">
        <v>16.75</v>
      </c>
      <c r="F35" s="12">
        <v>34.75</v>
      </c>
      <c r="G35" s="12">
        <v>16.5</v>
      </c>
      <c r="H35" s="12">
        <v>40.25</v>
      </c>
      <c r="I35" s="12">
        <v>23.25</v>
      </c>
      <c r="J35" s="12">
        <v>40.75</v>
      </c>
      <c r="K35" s="12">
        <v>25.25</v>
      </c>
      <c r="L35" s="12">
        <v>42</v>
      </c>
      <c r="M35" s="12">
        <v>49</v>
      </c>
      <c r="N35" s="12">
        <v>23.5</v>
      </c>
      <c r="O35" s="12">
        <v>25.75</v>
      </c>
      <c r="P35" s="12">
        <v>14.75</v>
      </c>
      <c r="Q35" s="12">
        <v>7.5</v>
      </c>
      <c r="R35" s="12">
        <v>12.5</v>
      </c>
      <c r="S35" s="12">
        <v>23.75</v>
      </c>
      <c r="T35" s="12">
        <v>29.75</v>
      </c>
      <c r="U35" s="12">
        <v>25</v>
      </c>
      <c r="V35" s="12">
        <v>18.75</v>
      </c>
      <c r="W35" s="12">
        <v>9.25</v>
      </c>
      <c r="X35" s="12">
        <v>7.75</v>
      </c>
      <c r="Y35" s="12">
        <v>12.5</v>
      </c>
      <c r="Z35" s="12">
        <v>30.75</v>
      </c>
      <c r="AA35" s="12">
        <v>237.75</v>
      </c>
      <c r="AB35" s="12">
        <v>213.5</v>
      </c>
      <c r="AC35" s="12">
        <v>1772.75</v>
      </c>
      <c r="AD35" s="12">
        <v>398</v>
      </c>
      <c r="AE35" s="12">
        <v>286.25</v>
      </c>
      <c r="AF35" s="12">
        <v>260.5</v>
      </c>
      <c r="AG35" s="12">
        <v>45.25</v>
      </c>
      <c r="AH35" s="12">
        <v>31.25</v>
      </c>
      <c r="AI35" s="12">
        <v>51.75</v>
      </c>
      <c r="AJ35" s="12">
        <v>66.25</v>
      </c>
      <c r="AK35" s="12">
        <v>9.5</v>
      </c>
      <c r="AL35" s="12">
        <v>87.75</v>
      </c>
      <c r="AM35" s="12">
        <v>15.75</v>
      </c>
      <c r="AN35" s="12">
        <v>39.75</v>
      </c>
      <c r="AO35" s="12">
        <v>24.25</v>
      </c>
      <c r="AP35" s="12">
        <v>110</v>
      </c>
      <c r="AQ35" s="12">
        <v>95</v>
      </c>
      <c r="AR35" s="12">
        <v>69.25</v>
      </c>
      <c r="AS35" s="13">
        <v>4439.75</v>
      </c>
      <c r="AT35" s="14"/>
      <c r="AW35" s="15"/>
    </row>
    <row r="36" spans="1:49">
      <c r="A36" s="1" t="s">
        <v>31</v>
      </c>
      <c r="B36" s="12">
        <v>27.5</v>
      </c>
      <c r="C36" s="12">
        <v>33.5</v>
      </c>
      <c r="D36" s="12">
        <v>9.75</v>
      </c>
      <c r="E36" s="12">
        <v>13.75</v>
      </c>
      <c r="F36" s="12">
        <v>53.75</v>
      </c>
      <c r="G36" s="12">
        <v>12.5</v>
      </c>
      <c r="H36" s="12">
        <v>26.25</v>
      </c>
      <c r="I36" s="12">
        <v>13.25</v>
      </c>
      <c r="J36" s="12">
        <v>32</v>
      </c>
      <c r="K36" s="12">
        <v>21.5</v>
      </c>
      <c r="L36" s="12">
        <v>31</v>
      </c>
      <c r="M36" s="12">
        <v>91.75</v>
      </c>
      <c r="N36" s="12">
        <v>20.25</v>
      </c>
      <c r="O36" s="12">
        <v>17.25</v>
      </c>
      <c r="P36" s="12">
        <v>13.5</v>
      </c>
      <c r="Q36" s="12">
        <v>11</v>
      </c>
      <c r="R36" s="12">
        <v>19.5</v>
      </c>
      <c r="S36" s="12">
        <v>29.25</v>
      </c>
      <c r="T36" s="12">
        <v>20.75</v>
      </c>
      <c r="U36" s="12">
        <v>22.25</v>
      </c>
      <c r="V36" s="12">
        <v>25.25</v>
      </c>
      <c r="W36" s="12">
        <v>15.25</v>
      </c>
      <c r="X36" s="12">
        <v>11.25</v>
      </c>
      <c r="Y36" s="12">
        <v>19.75</v>
      </c>
      <c r="Z36" s="12">
        <v>14.75</v>
      </c>
      <c r="AA36" s="12">
        <v>125.75</v>
      </c>
      <c r="AB36" s="12">
        <v>128</v>
      </c>
      <c r="AC36" s="12">
        <v>752.75</v>
      </c>
      <c r="AD36" s="12">
        <v>227</v>
      </c>
      <c r="AE36" s="12">
        <v>120.25</v>
      </c>
      <c r="AF36" s="12">
        <v>115</v>
      </c>
      <c r="AG36" s="12">
        <v>31</v>
      </c>
      <c r="AH36" s="12">
        <v>57</v>
      </c>
      <c r="AI36" s="12">
        <v>11.75</v>
      </c>
      <c r="AJ36" s="12">
        <v>23.75</v>
      </c>
      <c r="AK36" s="12">
        <v>12.75</v>
      </c>
      <c r="AL36" s="12">
        <v>69.25</v>
      </c>
      <c r="AM36" s="12">
        <v>7</v>
      </c>
      <c r="AN36" s="12">
        <v>37.25</v>
      </c>
      <c r="AO36" s="12">
        <v>19.75</v>
      </c>
      <c r="AP36" s="12">
        <v>77.75</v>
      </c>
      <c r="AQ36" s="12">
        <v>213.25</v>
      </c>
      <c r="AR36" s="12">
        <v>88.75</v>
      </c>
      <c r="AS36" s="13">
        <v>2724.5</v>
      </c>
      <c r="AT36" s="14"/>
      <c r="AW36" s="15"/>
    </row>
    <row r="37" spans="1:49">
      <c r="A37" s="1" t="s">
        <v>32</v>
      </c>
      <c r="B37" s="12">
        <v>10.25</v>
      </c>
      <c r="C37" s="12">
        <v>15.25</v>
      </c>
      <c r="D37" s="12">
        <v>2.75</v>
      </c>
      <c r="E37" s="12">
        <v>3</v>
      </c>
      <c r="F37" s="12">
        <v>7.75</v>
      </c>
      <c r="G37" s="12">
        <v>4.75</v>
      </c>
      <c r="H37" s="12">
        <v>4</v>
      </c>
      <c r="I37" s="12">
        <v>4.75</v>
      </c>
      <c r="J37" s="12">
        <v>11</v>
      </c>
      <c r="K37" s="12">
        <v>4.75</v>
      </c>
      <c r="L37" s="12">
        <v>5.5</v>
      </c>
      <c r="M37" s="12">
        <v>13.75</v>
      </c>
      <c r="N37" s="12">
        <v>3.5</v>
      </c>
      <c r="O37" s="12">
        <v>5.25</v>
      </c>
      <c r="P37" s="12">
        <v>2</v>
      </c>
      <c r="Q37" s="12">
        <v>4.75</v>
      </c>
      <c r="R37" s="12">
        <v>6.5</v>
      </c>
      <c r="S37" s="12">
        <v>5.25</v>
      </c>
      <c r="T37" s="12">
        <v>8.5</v>
      </c>
      <c r="U37" s="12">
        <v>8.25</v>
      </c>
      <c r="V37" s="12">
        <v>6.25</v>
      </c>
      <c r="W37" s="12">
        <v>1.25</v>
      </c>
      <c r="X37" s="12">
        <v>2.25</v>
      </c>
      <c r="Y37" s="12">
        <v>3.5</v>
      </c>
      <c r="Z37" s="12">
        <v>5.5</v>
      </c>
      <c r="AA37" s="12">
        <v>44.75</v>
      </c>
      <c r="AB37" s="12">
        <v>51.75</v>
      </c>
      <c r="AC37" s="12">
        <v>291.5</v>
      </c>
      <c r="AD37" s="12">
        <v>105.75</v>
      </c>
      <c r="AE37" s="12">
        <v>50.25</v>
      </c>
      <c r="AF37" s="12">
        <v>76</v>
      </c>
      <c r="AG37" s="12">
        <v>29.75</v>
      </c>
      <c r="AH37" s="12">
        <v>57.75</v>
      </c>
      <c r="AI37" s="12">
        <v>29.25</v>
      </c>
      <c r="AJ37" s="12">
        <v>3</v>
      </c>
      <c r="AK37" s="12">
        <v>1.25</v>
      </c>
      <c r="AL37" s="12">
        <v>6.25</v>
      </c>
      <c r="AM37" s="12">
        <v>1.5</v>
      </c>
      <c r="AN37" s="12">
        <v>11.5</v>
      </c>
      <c r="AO37" s="12">
        <v>8.75</v>
      </c>
      <c r="AP37" s="12">
        <v>50.75</v>
      </c>
      <c r="AQ37" s="12">
        <v>57.25</v>
      </c>
      <c r="AR37" s="12">
        <v>35.25</v>
      </c>
      <c r="AS37" s="13">
        <v>1062.5</v>
      </c>
      <c r="AT37" s="14"/>
      <c r="AW37" s="15"/>
    </row>
    <row r="38" spans="1:49">
      <c r="A38" s="1" t="s">
        <v>33</v>
      </c>
      <c r="B38" s="12">
        <v>3</v>
      </c>
      <c r="C38" s="12">
        <v>4.75</v>
      </c>
      <c r="D38" s="12">
        <v>3.5</v>
      </c>
      <c r="E38" s="12">
        <v>4.25</v>
      </c>
      <c r="F38" s="12">
        <v>14.75</v>
      </c>
      <c r="G38" s="12">
        <v>4.5</v>
      </c>
      <c r="H38" s="12">
        <v>10.75</v>
      </c>
      <c r="I38" s="12">
        <v>6</v>
      </c>
      <c r="J38" s="12">
        <v>7.25</v>
      </c>
      <c r="K38" s="12">
        <v>28</v>
      </c>
      <c r="L38" s="12">
        <v>24.75</v>
      </c>
      <c r="M38" s="12">
        <v>218.75</v>
      </c>
      <c r="N38" s="12">
        <v>21</v>
      </c>
      <c r="O38" s="12">
        <v>44.75</v>
      </c>
      <c r="P38" s="12">
        <v>12.75</v>
      </c>
      <c r="Q38" s="12">
        <v>11.5</v>
      </c>
      <c r="R38" s="12">
        <v>6.25</v>
      </c>
      <c r="S38" s="12">
        <v>12.25</v>
      </c>
      <c r="T38" s="12">
        <v>1.25</v>
      </c>
      <c r="U38" s="12">
        <v>2.5</v>
      </c>
      <c r="V38" s="12">
        <v>2.5</v>
      </c>
      <c r="W38" s="12">
        <v>0.25</v>
      </c>
      <c r="X38" s="12">
        <v>1</v>
      </c>
      <c r="Y38" s="12">
        <v>3</v>
      </c>
      <c r="Z38" s="12">
        <v>7</v>
      </c>
      <c r="AA38" s="12">
        <v>57.75</v>
      </c>
      <c r="AB38" s="12">
        <v>39.75</v>
      </c>
      <c r="AC38" s="12">
        <v>161.5</v>
      </c>
      <c r="AD38" s="12">
        <v>75.75</v>
      </c>
      <c r="AE38" s="12">
        <v>19.75</v>
      </c>
      <c r="AF38" s="12">
        <v>10.5</v>
      </c>
      <c r="AG38" s="12">
        <v>8</v>
      </c>
      <c r="AH38" s="12">
        <v>11.5</v>
      </c>
      <c r="AI38" s="12">
        <v>13.75</v>
      </c>
      <c r="AJ38" s="12">
        <v>1.25</v>
      </c>
      <c r="AK38" s="12">
        <v>3.5</v>
      </c>
      <c r="AL38" s="12">
        <v>50.25</v>
      </c>
      <c r="AM38" s="12">
        <v>0.5</v>
      </c>
      <c r="AN38" s="12">
        <v>5</v>
      </c>
      <c r="AO38" s="12">
        <v>0.5</v>
      </c>
      <c r="AP38" s="12">
        <v>2.5</v>
      </c>
      <c r="AQ38" s="12">
        <v>15.25</v>
      </c>
      <c r="AR38" s="12">
        <v>2.25</v>
      </c>
      <c r="AS38" s="13">
        <v>935.5</v>
      </c>
      <c r="AT38" s="14"/>
      <c r="AW38" s="15"/>
    </row>
    <row r="39" spans="1:49">
      <c r="A39" s="1" t="s">
        <v>34</v>
      </c>
      <c r="B39" s="12">
        <v>6.25</v>
      </c>
      <c r="C39" s="12">
        <v>14.75</v>
      </c>
      <c r="D39" s="12">
        <v>10.5</v>
      </c>
      <c r="E39" s="12">
        <v>7.75</v>
      </c>
      <c r="F39" s="12">
        <v>36</v>
      </c>
      <c r="G39" s="12">
        <v>13.5</v>
      </c>
      <c r="H39" s="12">
        <v>21.75</v>
      </c>
      <c r="I39" s="12">
        <v>12.75</v>
      </c>
      <c r="J39" s="12">
        <v>26.25</v>
      </c>
      <c r="K39" s="12">
        <v>52.75</v>
      </c>
      <c r="L39" s="12">
        <v>56.75</v>
      </c>
      <c r="M39" s="12">
        <v>1151.25</v>
      </c>
      <c r="N39" s="12">
        <v>30</v>
      </c>
      <c r="O39" s="12">
        <v>95</v>
      </c>
      <c r="P39" s="12">
        <v>27</v>
      </c>
      <c r="Q39" s="12">
        <v>22.5</v>
      </c>
      <c r="R39" s="12">
        <v>29.25</v>
      </c>
      <c r="S39" s="12">
        <v>42.25</v>
      </c>
      <c r="T39" s="12">
        <v>8</v>
      </c>
      <c r="U39" s="12">
        <v>2.5</v>
      </c>
      <c r="V39" s="12">
        <v>5.75</v>
      </c>
      <c r="W39" s="12">
        <v>2.75</v>
      </c>
      <c r="X39" s="12">
        <v>2.5</v>
      </c>
      <c r="Y39" s="12">
        <v>5.25</v>
      </c>
      <c r="Z39" s="12">
        <v>8.75</v>
      </c>
      <c r="AA39" s="12">
        <v>243.25</v>
      </c>
      <c r="AB39" s="12">
        <v>172.75</v>
      </c>
      <c r="AC39" s="12">
        <v>603.75</v>
      </c>
      <c r="AD39" s="12">
        <v>229.5</v>
      </c>
      <c r="AE39" s="12">
        <v>43.75</v>
      </c>
      <c r="AF39" s="12">
        <v>34.75</v>
      </c>
      <c r="AG39" s="12">
        <v>32.75</v>
      </c>
      <c r="AH39" s="12">
        <v>77</v>
      </c>
      <c r="AI39" s="12">
        <v>53.5</v>
      </c>
      <c r="AJ39" s="12">
        <v>8</v>
      </c>
      <c r="AK39" s="12">
        <v>56.75</v>
      </c>
      <c r="AL39" s="12">
        <v>15</v>
      </c>
      <c r="AM39" s="12">
        <v>1.5</v>
      </c>
      <c r="AN39" s="12">
        <v>9.25</v>
      </c>
      <c r="AO39" s="12">
        <v>3.25</v>
      </c>
      <c r="AP39" s="12">
        <v>8.5</v>
      </c>
      <c r="AQ39" s="12">
        <v>127.25</v>
      </c>
      <c r="AR39" s="12">
        <v>11.5</v>
      </c>
      <c r="AS39" s="13">
        <v>3423.75</v>
      </c>
      <c r="AT39" s="14"/>
      <c r="AW39" s="15"/>
    </row>
    <row r="40" spans="1:49">
      <c r="A40" s="1" t="s">
        <v>35</v>
      </c>
      <c r="B40" s="12">
        <v>2.25</v>
      </c>
      <c r="C40" s="12">
        <v>2</v>
      </c>
      <c r="D40" s="12">
        <v>3</v>
      </c>
      <c r="E40" s="12">
        <v>1</v>
      </c>
      <c r="F40" s="12">
        <v>7</v>
      </c>
      <c r="G40" s="12">
        <v>1</v>
      </c>
      <c r="H40" s="12">
        <v>8.5</v>
      </c>
      <c r="I40" s="12">
        <v>5.25</v>
      </c>
      <c r="J40" s="12">
        <v>10</v>
      </c>
      <c r="K40" s="12">
        <v>1</v>
      </c>
      <c r="L40" s="12">
        <v>4</v>
      </c>
      <c r="M40" s="12">
        <v>70.75</v>
      </c>
      <c r="N40" s="12">
        <v>1</v>
      </c>
      <c r="O40" s="12">
        <v>3.75</v>
      </c>
      <c r="P40" s="12">
        <v>2.25</v>
      </c>
      <c r="Q40" s="12">
        <v>0.75</v>
      </c>
      <c r="R40" s="12">
        <v>0.75</v>
      </c>
      <c r="S40" s="12">
        <v>5</v>
      </c>
      <c r="T40" s="12">
        <v>20.5</v>
      </c>
      <c r="U40" s="12">
        <v>5.75</v>
      </c>
      <c r="V40" s="12">
        <v>20.5</v>
      </c>
      <c r="W40" s="12">
        <v>2.75</v>
      </c>
      <c r="X40" s="12">
        <v>0.75</v>
      </c>
      <c r="Y40" s="12">
        <v>4.75</v>
      </c>
      <c r="Z40" s="12">
        <v>0.5</v>
      </c>
      <c r="AA40" s="12">
        <v>32.75</v>
      </c>
      <c r="AB40" s="12">
        <v>28.75</v>
      </c>
      <c r="AC40" s="12">
        <v>87</v>
      </c>
      <c r="AD40" s="12">
        <v>40.25</v>
      </c>
      <c r="AE40" s="12">
        <v>6.25</v>
      </c>
      <c r="AF40" s="12">
        <v>5</v>
      </c>
      <c r="AG40" s="12">
        <v>3.75</v>
      </c>
      <c r="AH40" s="12">
        <v>14.5</v>
      </c>
      <c r="AI40" s="12">
        <v>8.25</v>
      </c>
      <c r="AJ40" s="12">
        <v>1.75</v>
      </c>
      <c r="AK40" s="12">
        <v>0.5</v>
      </c>
      <c r="AL40" s="12">
        <v>2</v>
      </c>
      <c r="AM40" s="12">
        <v>2.5</v>
      </c>
      <c r="AN40" s="12">
        <v>22.75</v>
      </c>
      <c r="AO40" s="12">
        <v>2.25</v>
      </c>
      <c r="AP40" s="12">
        <v>1.5</v>
      </c>
      <c r="AQ40" s="12">
        <v>27</v>
      </c>
      <c r="AR40" s="12">
        <v>7</v>
      </c>
      <c r="AS40" s="13">
        <v>478.5</v>
      </c>
      <c r="AT40" s="14"/>
      <c r="AW40" s="15"/>
    </row>
    <row r="41" spans="1:49">
      <c r="A41" s="1" t="s">
        <v>36</v>
      </c>
      <c r="B41" s="12">
        <v>24.25</v>
      </c>
      <c r="C41" s="12">
        <v>29.5</v>
      </c>
      <c r="D41" s="12">
        <v>7.75</v>
      </c>
      <c r="E41" s="12">
        <v>5.75</v>
      </c>
      <c r="F41" s="12">
        <v>16.25</v>
      </c>
      <c r="G41" s="12">
        <v>11</v>
      </c>
      <c r="H41" s="12">
        <v>75.75</v>
      </c>
      <c r="I41" s="12">
        <v>22.75</v>
      </c>
      <c r="J41" s="12">
        <v>44.75</v>
      </c>
      <c r="K41" s="12">
        <v>9.25</v>
      </c>
      <c r="L41" s="12">
        <v>37.5</v>
      </c>
      <c r="M41" s="12">
        <v>180</v>
      </c>
      <c r="N41" s="12">
        <v>15.75</v>
      </c>
      <c r="O41" s="12">
        <v>28</v>
      </c>
      <c r="P41" s="12">
        <v>19.25</v>
      </c>
      <c r="Q41" s="12">
        <v>11</v>
      </c>
      <c r="R41" s="12">
        <v>11</v>
      </c>
      <c r="S41" s="12">
        <v>27.5</v>
      </c>
      <c r="T41" s="12">
        <v>138</v>
      </c>
      <c r="U41" s="12">
        <v>42.5</v>
      </c>
      <c r="V41" s="12">
        <v>71.5</v>
      </c>
      <c r="W41" s="12">
        <v>11.75</v>
      </c>
      <c r="X41" s="12">
        <v>10.75</v>
      </c>
      <c r="Y41" s="12">
        <v>27.5</v>
      </c>
      <c r="Z41" s="12">
        <v>18.25</v>
      </c>
      <c r="AA41" s="12">
        <v>86.25</v>
      </c>
      <c r="AB41" s="12">
        <v>74.5</v>
      </c>
      <c r="AC41" s="12">
        <v>235.5</v>
      </c>
      <c r="AD41" s="12">
        <v>95</v>
      </c>
      <c r="AE41" s="12">
        <v>26.5</v>
      </c>
      <c r="AF41" s="12">
        <v>43.25</v>
      </c>
      <c r="AG41" s="12">
        <v>29</v>
      </c>
      <c r="AH41" s="12">
        <v>30.25</v>
      </c>
      <c r="AI41" s="12">
        <v>32.5</v>
      </c>
      <c r="AJ41" s="12">
        <v>14.25</v>
      </c>
      <c r="AK41" s="12">
        <v>5.5</v>
      </c>
      <c r="AL41" s="12">
        <v>10.5</v>
      </c>
      <c r="AM41" s="12">
        <v>24.5</v>
      </c>
      <c r="AN41" s="12">
        <v>12</v>
      </c>
      <c r="AO41" s="12">
        <v>10.75</v>
      </c>
      <c r="AP41" s="12">
        <v>10.75</v>
      </c>
      <c r="AQ41" s="12">
        <v>63.75</v>
      </c>
      <c r="AR41" s="12">
        <v>17.5</v>
      </c>
      <c r="AS41" s="13">
        <v>1719.5</v>
      </c>
      <c r="AT41" s="14"/>
      <c r="AW41" s="15"/>
    </row>
    <row r="42" spans="1:49">
      <c r="A42" s="1" t="s">
        <v>53</v>
      </c>
      <c r="B42" s="12">
        <v>9.25</v>
      </c>
      <c r="C42" s="12">
        <v>6</v>
      </c>
      <c r="D42" s="12">
        <v>0.75</v>
      </c>
      <c r="E42" s="12">
        <v>3</v>
      </c>
      <c r="F42" s="12">
        <v>8.25</v>
      </c>
      <c r="G42" s="12">
        <v>0.75</v>
      </c>
      <c r="H42" s="12">
        <v>3.5</v>
      </c>
      <c r="I42" s="12">
        <v>3.25</v>
      </c>
      <c r="J42" s="12">
        <v>9.75</v>
      </c>
      <c r="K42" s="12">
        <v>2.25</v>
      </c>
      <c r="L42" s="12">
        <v>4</v>
      </c>
      <c r="M42" s="12">
        <v>15.25</v>
      </c>
      <c r="N42" s="12">
        <v>3.5</v>
      </c>
      <c r="O42" s="12">
        <v>3.75</v>
      </c>
      <c r="P42" s="12">
        <v>5.25</v>
      </c>
      <c r="Q42" s="12">
        <v>0.75</v>
      </c>
      <c r="R42" s="12">
        <v>2.75</v>
      </c>
      <c r="S42" s="12">
        <v>4.5</v>
      </c>
      <c r="T42" s="12">
        <v>12.25</v>
      </c>
      <c r="U42" s="12">
        <v>5.25</v>
      </c>
      <c r="V42" s="12">
        <v>5.5</v>
      </c>
      <c r="W42" s="12">
        <v>2.75</v>
      </c>
      <c r="X42" s="12">
        <v>1.25</v>
      </c>
      <c r="Y42" s="12">
        <v>2.5</v>
      </c>
      <c r="Z42" s="12">
        <v>2.5</v>
      </c>
      <c r="AA42" s="12">
        <v>33.75</v>
      </c>
      <c r="AB42" s="12">
        <v>28.25</v>
      </c>
      <c r="AC42" s="12">
        <v>195.5</v>
      </c>
      <c r="AD42" s="12">
        <v>60.75</v>
      </c>
      <c r="AE42" s="12">
        <v>23.75</v>
      </c>
      <c r="AF42" s="12">
        <v>38</v>
      </c>
      <c r="AG42" s="12">
        <v>11.25</v>
      </c>
      <c r="AH42" s="12">
        <v>25.5</v>
      </c>
      <c r="AI42" s="12">
        <v>21.25</v>
      </c>
      <c r="AJ42" s="12">
        <v>7.75</v>
      </c>
      <c r="AK42" s="12">
        <v>1</v>
      </c>
      <c r="AL42" s="12">
        <v>5.75</v>
      </c>
      <c r="AM42" s="12">
        <v>4.75</v>
      </c>
      <c r="AN42" s="12">
        <v>12.5</v>
      </c>
      <c r="AO42" s="12">
        <v>4.25</v>
      </c>
      <c r="AP42" s="12">
        <v>27.25</v>
      </c>
      <c r="AQ42" s="12">
        <v>31.5</v>
      </c>
      <c r="AR42" s="12">
        <v>12.75</v>
      </c>
      <c r="AS42" s="13">
        <v>664</v>
      </c>
      <c r="AT42" s="14"/>
      <c r="AW42" s="15"/>
    </row>
    <row r="43" spans="1:49">
      <c r="A43" s="1" t="s">
        <v>54</v>
      </c>
      <c r="B43" s="12">
        <v>5.25</v>
      </c>
      <c r="C43" s="12">
        <v>13.5</v>
      </c>
      <c r="D43" s="12">
        <v>2</v>
      </c>
      <c r="E43" s="12">
        <v>1.25</v>
      </c>
      <c r="F43" s="12">
        <v>7.25</v>
      </c>
      <c r="G43" s="12">
        <v>3.5</v>
      </c>
      <c r="H43" s="12">
        <v>6.75</v>
      </c>
      <c r="I43" s="12">
        <v>6.75</v>
      </c>
      <c r="J43" s="12">
        <v>10.25</v>
      </c>
      <c r="K43" s="12">
        <v>5</v>
      </c>
      <c r="L43" s="12">
        <v>8.25</v>
      </c>
      <c r="M43" s="12">
        <v>22.25</v>
      </c>
      <c r="N43" s="12">
        <v>5.5</v>
      </c>
      <c r="O43" s="12">
        <v>3</v>
      </c>
      <c r="P43" s="12">
        <v>4.25</v>
      </c>
      <c r="Q43" s="12">
        <v>2.25</v>
      </c>
      <c r="R43" s="12">
        <v>4.25</v>
      </c>
      <c r="S43" s="12">
        <v>8</v>
      </c>
      <c r="T43" s="12">
        <v>7</v>
      </c>
      <c r="U43" s="12">
        <v>6.75</v>
      </c>
      <c r="V43" s="12">
        <v>5.5</v>
      </c>
      <c r="W43" s="12">
        <v>3.75</v>
      </c>
      <c r="X43" s="12">
        <v>0.25</v>
      </c>
      <c r="Y43" s="12">
        <v>3</v>
      </c>
      <c r="Z43" s="12">
        <v>7</v>
      </c>
      <c r="AA43" s="12">
        <v>39.25</v>
      </c>
      <c r="AB43" s="12">
        <v>30</v>
      </c>
      <c r="AC43" s="12">
        <v>216.75</v>
      </c>
      <c r="AD43" s="12">
        <v>107.5</v>
      </c>
      <c r="AE43" s="12">
        <v>61</v>
      </c>
      <c r="AF43" s="12">
        <v>115.75</v>
      </c>
      <c r="AG43" s="12">
        <v>61</v>
      </c>
      <c r="AH43" s="12">
        <v>117</v>
      </c>
      <c r="AI43" s="12">
        <v>79.75</v>
      </c>
      <c r="AJ43" s="12">
        <v>50</v>
      </c>
      <c r="AK43" s="12">
        <v>1.75</v>
      </c>
      <c r="AL43" s="12">
        <v>7.25</v>
      </c>
      <c r="AM43" s="12">
        <v>2</v>
      </c>
      <c r="AN43" s="12">
        <v>11.25</v>
      </c>
      <c r="AO43" s="12">
        <v>31.75</v>
      </c>
      <c r="AP43" s="12">
        <v>6</v>
      </c>
      <c r="AQ43" s="12">
        <v>48.5</v>
      </c>
      <c r="AR43" s="12">
        <v>20.75</v>
      </c>
      <c r="AS43" s="13">
        <v>1159.75</v>
      </c>
      <c r="AT43" s="14"/>
      <c r="AW43" s="15"/>
    </row>
    <row r="44" spans="1:49">
      <c r="A44" s="1" t="s">
        <v>55</v>
      </c>
      <c r="B44" s="12">
        <v>16.5</v>
      </c>
      <c r="C44" s="12">
        <v>34.25</v>
      </c>
      <c r="D44" s="12">
        <v>26</v>
      </c>
      <c r="E44" s="12">
        <v>43.5</v>
      </c>
      <c r="F44" s="12">
        <v>123.5</v>
      </c>
      <c r="G44" s="12">
        <v>22</v>
      </c>
      <c r="H44" s="12">
        <v>57.75</v>
      </c>
      <c r="I44" s="12">
        <v>26.25</v>
      </c>
      <c r="J44" s="12">
        <v>49.5</v>
      </c>
      <c r="K44" s="12">
        <v>16.75</v>
      </c>
      <c r="L44" s="12">
        <v>21</v>
      </c>
      <c r="M44" s="12">
        <v>50.75</v>
      </c>
      <c r="N44" s="12">
        <v>8.75</v>
      </c>
      <c r="O44" s="12">
        <v>5.75</v>
      </c>
      <c r="P44" s="12">
        <v>5</v>
      </c>
      <c r="Q44" s="12">
        <v>3.5</v>
      </c>
      <c r="R44" s="12">
        <v>9.25</v>
      </c>
      <c r="S44" s="12">
        <v>22.25</v>
      </c>
      <c r="T44" s="12">
        <v>49.75</v>
      </c>
      <c r="U44" s="12">
        <v>64.25</v>
      </c>
      <c r="V44" s="12">
        <v>91.25</v>
      </c>
      <c r="W44" s="12">
        <v>64</v>
      </c>
      <c r="X44" s="12">
        <v>47.25</v>
      </c>
      <c r="Y44" s="12">
        <v>87</v>
      </c>
      <c r="Z44" s="12">
        <v>33.5</v>
      </c>
      <c r="AA44" s="12">
        <v>256.5</v>
      </c>
      <c r="AB44" s="12">
        <v>308.5</v>
      </c>
      <c r="AC44" s="12">
        <v>1332.5</v>
      </c>
      <c r="AD44" s="12">
        <v>357.75</v>
      </c>
      <c r="AE44" s="12">
        <v>114.25</v>
      </c>
      <c r="AF44" s="12">
        <v>119.75</v>
      </c>
      <c r="AG44" s="12">
        <v>42.25</v>
      </c>
      <c r="AH44" s="12">
        <v>48.75</v>
      </c>
      <c r="AI44" s="12">
        <v>83</v>
      </c>
      <c r="AJ44" s="12">
        <v>27.5</v>
      </c>
      <c r="AK44" s="12">
        <v>7.5</v>
      </c>
      <c r="AL44" s="12">
        <v>84</v>
      </c>
      <c r="AM44" s="12">
        <v>17.75</v>
      </c>
      <c r="AN44" s="12">
        <v>50.75</v>
      </c>
      <c r="AO44" s="12">
        <v>16</v>
      </c>
      <c r="AP44" s="12">
        <v>28.75</v>
      </c>
      <c r="AQ44" s="12">
        <v>24.25</v>
      </c>
      <c r="AR44" s="12">
        <v>163.5</v>
      </c>
      <c r="AS44" s="13">
        <v>4062.5</v>
      </c>
      <c r="AT44" s="14"/>
      <c r="AW44" s="15"/>
    </row>
    <row r="45" spans="1:49">
      <c r="A45" s="1" t="s">
        <v>56</v>
      </c>
      <c r="B45" s="12">
        <v>14</v>
      </c>
      <c r="C45" s="12">
        <v>17</v>
      </c>
      <c r="D45" s="12">
        <v>7.5</v>
      </c>
      <c r="E45" s="12">
        <v>10.75</v>
      </c>
      <c r="F45" s="12">
        <v>71.75</v>
      </c>
      <c r="G45" s="12">
        <v>9.75</v>
      </c>
      <c r="H45" s="12">
        <v>16.75</v>
      </c>
      <c r="I45" s="12">
        <v>15.25</v>
      </c>
      <c r="J45" s="12">
        <v>27.25</v>
      </c>
      <c r="K45" s="12">
        <v>8.75</v>
      </c>
      <c r="L45" s="12">
        <v>11.75</v>
      </c>
      <c r="M45" s="12">
        <v>48</v>
      </c>
      <c r="N45" s="12">
        <v>5.5</v>
      </c>
      <c r="O45" s="12">
        <v>7.5</v>
      </c>
      <c r="P45" s="12">
        <v>4.25</v>
      </c>
      <c r="Q45" s="12">
        <v>3.25</v>
      </c>
      <c r="R45" s="12">
        <v>3.25</v>
      </c>
      <c r="S45" s="12">
        <v>2.25</v>
      </c>
      <c r="T45" s="12">
        <v>12.75</v>
      </c>
      <c r="U45" s="12">
        <v>11</v>
      </c>
      <c r="V45" s="12">
        <v>17.25</v>
      </c>
      <c r="W45" s="12">
        <v>12.25</v>
      </c>
      <c r="X45" s="12">
        <v>6</v>
      </c>
      <c r="Y45" s="12">
        <v>17.75</v>
      </c>
      <c r="Z45" s="12">
        <v>9.75</v>
      </c>
      <c r="AA45" s="12">
        <v>93.5</v>
      </c>
      <c r="AB45" s="12">
        <v>71.5</v>
      </c>
      <c r="AC45" s="12">
        <v>434.25</v>
      </c>
      <c r="AD45" s="12">
        <v>174.5</v>
      </c>
      <c r="AE45" s="12">
        <v>70</v>
      </c>
      <c r="AF45" s="12">
        <v>79.25</v>
      </c>
      <c r="AG45" s="12">
        <v>39</v>
      </c>
      <c r="AH45" s="12">
        <v>73</v>
      </c>
      <c r="AI45" s="12">
        <v>69.5</v>
      </c>
      <c r="AJ45" s="12">
        <v>25.5</v>
      </c>
      <c r="AK45" s="12">
        <v>2.5</v>
      </c>
      <c r="AL45" s="12">
        <v>14.5</v>
      </c>
      <c r="AM45" s="12">
        <v>5.5</v>
      </c>
      <c r="AN45" s="12">
        <v>20.5</v>
      </c>
      <c r="AO45" s="12">
        <v>13.75</v>
      </c>
      <c r="AP45" s="12">
        <v>22</v>
      </c>
      <c r="AQ45" s="12">
        <v>384.75</v>
      </c>
      <c r="AR45" s="12">
        <v>8.75</v>
      </c>
      <c r="AS45" s="13">
        <v>1973.5</v>
      </c>
      <c r="AT45" s="14"/>
      <c r="AW45" s="15"/>
    </row>
    <row r="46" spans="1:49">
      <c r="A46" s="11" t="s">
        <v>49</v>
      </c>
      <c r="B46" s="14">
        <v>1362.75</v>
      </c>
      <c r="C46" s="14">
        <v>2179.75</v>
      </c>
      <c r="D46" s="14">
        <v>1426</v>
      </c>
      <c r="E46" s="14">
        <v>1427.5</v>
      </c>
      <c r="F46" s="14">
        <v>4035.5</v>
      </c>
      <c r="G46" s="14">
        <v>1658.75</v>
      </c>
      <c r="H46" s="14">
        <v>2653</v>
      </c>
      <c r="I46" s="14">
        <v>1838</v>
      </c>
      <c r="J46" s="14">
        <v>2537.75</v>
      </c>
      <c r="K46" s="14">
        <v>1952.75</v>
      </c>
      <c r="L46" s="14">
        <v>2792.75</v>
      </c>
      <c r="M46" s="14">
        <v>8482.5</v>
      </c>
      <c r="N46" s="14">
        <v>1716.75</v>
      </c>
      <c r="O46" s="14">
        <v>2131.75</v>
      </c>
      <c r="P46" s="14">
        <v>1319.5</v>
      </c>
      <c r="Q46" s="14">
        <v>830</v>
      </c>
      <c r="R46" s="14">
        <v>1036.25</v>
      </c>
      <c r="S46" s="14">
        <v>2420</v>
      </c>
      <c r="T46" s="14">
        <v>1445.75</v>
      </c>
      <c r="U46" s="14">
        <v>1162</v>
      </c>
      <c r="V46" s="14">
        <v>1834.75</v>
      </c>
      <c r="W46" s="14">
        <v>1071.25</v>
      </c>
      <c r="X46" s="14">
        <v>761</v>
      </c>
      <c r="Y46" s="14">
        <v>1832.75</v>
      </c>
      <c r="Z46" s="14">
        <v>1958</v>
      </c>
      <c r="AA46" s="14">
        <v>5223</v>
      </c>
      <c r="AB46" s="14">
        <v>4323.5</v>
      </c>
      <c r="AC46" s="14">
        <v>17862</v>
      </c>
      <c r="AD46" s="14">
        <v>7154.75</v>
      </c>
      <c r="AE46" s="14">
        <v>4515</v>
      </c>
      <c r="AF46" s="14">
        <v>4962</v>
      </c>
      <c r="AG46" s="14">
        <v>2495.25</v>
      </c>
      <c r="AH46" s="14">
        <v>4371.25</v>
      </c>
      <c r="AI46" s="14">
        <v>2417.25</v>
      </c>
      <c r="AJ46" s="14">
        <v>986.25</v>
      </c>
      <c r="AK46" s="14">
        <v>910</v>
      </c>
      <c r="AL46" s="14">
        <v>3386.25</v>
      </c>
      <c r="AM46" s="14">
        <v>467.5</v>
      </c>
      <c r="AN46" s="14">
        <v>1631</v>
      </c>
      <c r="AO46" s="14">
        <v>622.25</v>
      </c>
      <c r="AP46" s="14">
        <v>1074.5</v>
      </c>
      <c r="AQ46" s="14">
        <v>5851.5</v>
      </c>
      <c r="AR46" s="14">
        <v>1716.75</v>
      </c>
      <c r="AS46" s="14">
        <v>121836.75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40483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42.736842105263158</v>
      </c>
      <c r="C5" s="4">
        <v>27.315789473684209</v>
      </c>
      <c r="D5" s="4">
        <v>103.89473684210526</v>
      </c>
      <c r="E5" s="4">
        <v>127.78947368421053</v>
      </c>
      <c r="F5" s="4">
        <v>427.42105263157896</v>
      </c>
      <c r="G5" s="4">
        <v>770.36842105263156</v>
      </c>
      <c r="H5" s="4">
        <v>659.68421052631584</v>
      </c>
      <c r="I5" s="4">
        <v>973.8947368421052</v>
      </c>
      <c r="J5" s="5">
        <v>3133.105263157895</v>
      </c>
    </row>
    <row r="6" spans="1:10">
      <c r="A6" s="1" t="s">
        <v>26</v>
      </c>
      <c r="B6" s="4">
        <v>27.210526315789476</v>
      </c>
      <c r="C6" s="4">
        <v>45.05263157894737</v>
      </c>
      <c r="D6" s="4">
        <v>61.210526315789473</v>
      </c>
      <c r="E6" s="4">
        <v>116.68421052631578</v>
      </c>
      <c r="F6" s="4">
        <v>489.89473684210526</v>
      </c>
      <c r="G6" s="4">
        <v>1016.9473684210526</v>
      </c>
      <c r="H6" s="4">
        <v>879.68421052631584</v>
      </c>
      <c r="I6" s="4">
        <v>1684.578947368421</v>
      </c>
      <c r="J6" s="5">
        <v>4321.2631578947367</v>
      </c>
    </row>
    <row r="7" spans="1:10">
      <c r="A7" s="1" t="s">
        <v>27</v>
      </c>
      <c r="B7" s="4">
        <v>150.15789473684211</v>
      </c>
      <c r="C7" s="4">
        <v>89.736842105263165</v>
      </c>
      <c r="D7" s="4">
        <v>64.631578947368411</v>
      </c>
      <c r="E7" s="4">
        <v>94</v>
      </c>
      <c r="F7" s="4">
        <v>453.10526315789474</v>
      </c>
      <c r="G7" s="4">
        <v>771.73684210526324</v>
      </c>
      <c r="H7" s="4">
        <v>529.1578947368422</v>
      </c>
      <c r="I7" s="4">
        <v>1563.2631578947369</v>
      </c>
      <c r="J7" s="5">
        <v>3715.7894736842109</v>
      </c>
    </row>
    <row r="8" spans="1:10">
      <c r="A8" s="1" t="s">
        <v>28</v>
      </c>
      <c r="B8" s="4">
        <v>98.68421052631578</v>
      </c>
      <c r="C8" s="4">
        <v>106.47368421052632</v>
      </c>
      <c r="D8" s="4">
        <v>97.94736842105263</v>
      </c>
      <c r="E8" s="4">
        <v>34.947368421052637</v>
      </c>
      <c r="F8" s="4">
        <v>289.68421052631578</v>
      </c>
      <c r="G8" s="4">
        <v>487.89473684210526</v>
      </c>
      <c r="H8" s="4">
        <v>373.15789473684214</v>
      </c>
      <c r="I8" s="4">
        <v>965.0526315789474</v>
      </c>
      <c r="J8" s="5">
        <v>2453.8421052631579</v>
      </c>
    </row>
    <row r="9" spans="1:10">
      <c r="A9" s="1">
        <v>16</v>
      </c>
      <c r="B9" s="4">
        <v>367.63157894736844</v>
      </c>
      <c r="C9" s="4">
        <v>396.42105263157896</v>
      </c>
      <c r="D9" s="4">
        <v>552.47368421052636</v>
      </c>
      <c r="E9" s="4">
        <v>320.57894736842104</v>
      </c>
      <c r="F9" s="4">
        <v>24.526315789473685</v>
      </c>
      <c r="G9" s="4">
        <v>145.78947368421052</v>
      </c>
      <c r="H9" s="4">
        <v>155.36842105263159</v>
      </c>
      <c r="I9" s="4">
        <v>440.9473684210526</v>
      </c>
      <c r="J9" s="5">
        <v>2403.7368421052633</v>
      </c>
    </row>
    <row r="10" spans="1:10">
      <c r="A10" s="1">
        <v>24</v>
      </c>
      <c r="B10" s="4">
        <v>615.26315789473688</v>
      </c>
      <c r="C10" s="4">
        <v>734.68421052631572</v>
      </c>
      <c r="D10" s="4">
        <v>934.0526315789474</v>
      </c>
      <c r="E10" s="4">
        <v>499</v>
      </c>
      <c r="F10" s="4">
        <v>149.21052631578948</v>
      </c>
      <c r="G10" s="4">
        <v>33.21052631578948</v>
      </c>
      <c r="H10" s="4">
        <v>137.78947368421052</v>
      </c>
      <c r="I10" s="4">
        <v>480.15789473684208</v>
      </c>
      <c r="J10" s="5">
        <v>3583.3684210526317</v>
      </c>
    </row>
    <row r="11" spans="1:10">
      <c r="A11" s="1" t="s">
        <v>29</v>
      </c>
      <c r="B11" s="4">
        <v>581.1052631578948</v>
      </c>
      <c r="C11" s="4">
        <v>651.68421052631572</v>
      </c>
      <c r="D11" s="4">
        <v>671.63157894736844</v>
      </c>
      <c r="E11" s="4">
        <v>337.0526315789474</v>
      </c>
      <c r="F11" s="4">
        <v>160.21052631578948</v>
      </c>
      <c r="G11" s="4">
        <v>152.73684210526315</v>
      </c>
      <c r="H11" s="4">
        <v>22.05263157894737</v>
      </c>
      <c r="I11" s="4">
        <v>102.21052631578948</v>
      </c>
      <c r="J11" s="5">
        <v>2678.6842105263163</v>
      </c>
    </row>
    <row r="12" spans="1:10">
      <c r="A12" s="1" t="s">
        <v>30</v>
      </c>
      <c r="B12" s="4">
        <v>815.68421052631584</v>
      </c>
      <c r="C12" s="4">
        <v>964.89473684210532</v>
      </c>
      <c r="D12" s="4">
        <v>2152.8947368421054</v>
      </c>
      <c r="E12" s="4">
        <v>894.8421052631578</v>
      </c>
      <c r="F12" s="4">
        <v>431.78947368421052</v>
      </c>
      <c r="G12" s="4">
        <v>481.89473684210526</v>
      </c>
      <c r="H12" s="4">
        <v>98.94736842105263</v>
      </c>
      <c r="I12" s="4">
        <v>39.315789473684212</v>
      </c>
      <c r="J12" s="5">
        <v>5880.2631578947367</v>
      </c>
    </row>
    <row r="13" spans="1:10" s="3" customFormat="1">
      <c r="A13" s="3" t="s">
        <v>49</v>
      </c>
      <c r="B13" s="5">
        <v>2698.4736842105267</v>
      </c>
      <c r="C13" s="5">
        <v>3016.2631578947371</v>
      </c>
      <c r="D13" s="5">
        <v>4638.7368421052633</v>
      </c>
      <c r="E13" s="5">
        <v>2424.8947368421054</v>
      </c>
      <c r="F13" s="5">
        <v>2425.8421052631579</v>
      </c>
      <c r="G13" s="5">
        <v>3860.5789473684217</v>
      </c>
      <c r="H13" s="5">
        <v>2855.8421052631579</v>
      </c>
      <c r="I13" s="5">
        <v>6249.4210526315783</v>
      </c>
      <c r="J13" s="5">
        <v>28171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14.5</v>
      </c>
      <c r="C17" s="4">
        <v>6.75</v>
      </c>
      <c r="D17" s="4">
        <v>38.5</v>
      </c>
      <c r="E17" s="4">
        <v>29.25</v>
      </c>
      <c r="F17" s="4">
        <v>159.5</v>
      </c>
      <c r="G17" s="4">
        <v>190.25</v>
      </c>
      <c r="H17" s="4">
        <v>113.5</v>
      </c>
      <c r="I17" s="4">
        <v>249</v>
      </c>
      <c r="J17" s="5">
        <v>801.25</v>
      </c>
    </row>
    <row r="18" spans="1:10">
      <c r="A18" s="1" t="s">
        <v>26</v>
      </c>
      <c r="B18" s="4">
        <v>4.75</v>
      </c>
      <c r="C18" s="4">
        <v>18</v>
      </c>
      <c r="D18" s="4">
        <v>22.25</v>
      </c>
      <c r="E18" s="4">
        <v>18.5</v>
      </c>
      <c r="F18" s="4">
        <v>156.25</v>
      </c>
      <c r="G18" s="4">
        <v>254</v>
      </c>
      <c r="H18" s="4">
        <v>209.25</v>
      </c>
      <c r="I18" s="4">
        <v>687</v>
      </c>
      <c r="J18" s="5">
        <v>1370</v>
      </c>
    </row>
    <row r="19" spans="1:10">
      <c r="A19" s="1" t="s">
        <v>27</v>
      </c>
      <c r="B19" s="4">
        <v>44.25</v>
      </c>
      <c r="C19" s="4">
        <v>21.5</v>
      </c>
      <c r="D19" s="4">
        <v>57.25</v>
      </c>
      <c r="E19" s="4">
        <v>44</v>
      </c>
      <c r="F19" s="4">
        <v>396.25</v>
      </c>
      <c r="G19" s="4">
        <v>619.25</v>
      </c>
      <c r="H19" s="4">
        <v>417.5</v>
      </c>
      <c r="I19" s="4">
        <v>1081.75</v>
      </c>
      <c r="J19" s="5">
        <v>2681.75</v>
      </c>
    </row>
    <row r="20" spans="1:10">
      <c r="A20" s="1" t="s">
        <v>28</v>
      </c>
      <c r="B20" s="4">
        <v>20.5</v>
      </c>
      <c r="C20" s="4">
        <v>13</v>
      </c>
      <c r="D20" s="4">
        <v>46.5</v>
      </c>
      <c r="E20" s="4">
        <v>25.25</v>
      </c>
      <c r="F20" s="4">
        <v>189.75</v>
      </c>
      <c r="G20" s="4">
        <v>249.25</v>
      </c>
      <c r="H20" s="4">
        <v>125.5</v>
      </c>
      <c r="I20" s="4">
        <v>303.5</v>
      </c>
      <c r="J20" s="5">
        <v>973.25</v>
      </c>
    </row>
    <row r="21" spans="1:10">
      <c r="A21" s="1">
        <v>16</v>
      </c>
      <c r="B21" s="4">
        <v>131.25</v>
      </c>
      <c r="C21" s="4">
        <v>90.75</v>
      </c>
      <c r="D21" s="4">
        <v>471.5</v>
      </c>
      <c r="E21" s="4">
        <v>195</v>
      </c>
      <c r="F21" s="4">
        <v>21</v>
      </c>
      <c r="G21" s="4">
        <v>109.25</v>
      </c>
      <c r="H21" s="4">
        <v>111.25</v>
      </c>
      <c r="I21" s="4">
        <v>225.5</v>
      </c>
      <c r="J21" s="5">
        <v>1355.5</v>
      </c>
    </row>
    <row r="22" spans="1:10">
      <c r="A22" s="1">
        <v>24</v>
      </c>
      <c r="B22" s="4">
        <v>161.5</v>
      </c>
      <c r="C22" s="4">
        <v>141.75</v>
      </c>
      <c r="D22" s="4">
        <v>711.5</v>
      </c>
      <c r="E22" s="4">
        <v>255.75</v>
      </c>
      <c r="F22" s="4">
        <v>103.75</v>
      </c>
      <c r="G22" s="4">
        <v>36.5</v>
      </c>
      <c r="H22" s="4">
        <v>95.25</v>
      </c>
      <c r="I22" s="4">
        <v>249.75</v>
      </c>
      <c r="J22" s="5">
        <v>1755.75</v>
      </c>
    </row>
    <row r="23" spans="1:10">
      <c r="A23" s="1" t="s">
        <v>29</v>
      </c>
      <c r="B23" s="4">
        <v>100.75</v>
      </c>
      <c r="C23" s="4">
        <v>108.5</v>
      </c>
      <c r="D23" s="4">
        <v>511.25</v>
      </c>
      <c r="E23" s="4">
        <v>125</v>
      </c>
      <c r="F23" s="4">
        <v>96.25</v>
      </c>
      <c r="G23" s="4">
        <v>98</v>
      </c>
      <c r="H23" s="4">
        <v>16.5</v>
      </c>
      <c r="I23" s="4">
        <v>41.25</v>
      </c>
      <c r="J23" s="5">
        <v>1097.5</v>
      </c>
    </row>
    <row r="24" spans="1:10">
      <c r="A24" s="1" t="s">
        <v>30</v>
      </c>
      <c r="B24" s="4">
        <v>189.5</v>
      </c>
      <c r="C24" s="4">
        <v>228.75</v>
      </c>
      <c r="D24" s="4">
        <v>1392.25</v>
      </c>
      <c r="E24" s="4">
        <v>248.5</v>
      </c>
      <c r="F24" s="4">
        <v>192</v>
      </c>
      <c r="G24" s="4">
        <v>211.5</v>
      </c>
      <c r="H24" s="4">
        <v>42.5</v>
      </c>
      <c r="I24" s="4">
        <v>24.75</v>
      </c>
      <c r="J24" s="5">
        <v>2529.75</v>
      </c>
    </row>
    <row r="25" spans="1:10" s="3" customFormat="1">
      <c r="A25" s="3" t="s">
        <v>49</v>
      </c>
      <c r="B25" s="5">
        <v>667</v>
      </c>
      <c r="C25" s="5">
        <v>629</v>
      </c>
      <c r="D25" s="5">
        <v>3251</v>
      </c>
      <c r="E25" s="5">
        <v>941.25</v>
      </c>
      <c r="F25" s="5">
        <v>1314.75</v>
      </c>
      <c r="G25" s="5">
        <v>1768</v>
      </c>
      <c r="H25" s="5">
        <v>1131.25</v>
      </c>
      <c r="I25" s="5">
        <v>2862.5</v>
      </c>
      <c r="J25" s="5">
        <v>12565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18.5</v>
      </c>
      <c r="C29" s="4">
        <v>3.75</v>
      </c>
      <c r="D29" s="4">
        <v>22</v>
      </c>
      <c r="E29" s="4">
        <v>20.75</v>
      </c>
      <c r="F29" s="4">
        <v>95.75</v>
      </c>
      <c r="G29" s="4">
        <v>117.75</v>
      </c>
      <c r="H29" s="4">
        <v>59.5</v>
      </c>
      <c r="I29" s="4">
        <v>164</v>
      </c>
      <c r="J29" s="5">
        <v>502</v>
      </c>
    </row>
    <row r="30" spans="1:10">
      <c r="A30" s="1" t="s">
        <v>26</v>
      </c>
      <c r="B30" s="4">
        <v>3.25</v>
      </c>
      <c r="C30" s="4">
        <v>12.25</v>
      </c>
      <c r="D30" s="4">
        <v>12.25</v>
      </c>
      <c r="E30" s="4">
        <v>18.25</v>
      </c>
      <c r="F30" s="4">
        <v>101.75</v>
      </c>
      <c r="G30" s="4">
        <v>169</v>
      </c>
      <c r="H30" s="4">
        <v>111.5</v>
      </c>
      <c r="I30" s="4">
        <v>407</v>
      </c>
      <c r="J30" s="5">
        <v>835.25</v>
      </c>
    </row>
    <row r="31" spans="1:10">
      <c r="A31" s="1" t="s">
        <v>27</v>
      </c>
      <c r="B31" s="4">
        <v>28.5</v>
      </c>
      <c r="C31" s="4">
        <v>6</v>
      </c>
      <c r="D31" s="4">
        <v>62.25</v>
      </c>
      <c r="E31" s="4">
        <v>33</v>
      </c>
      <c r="F31" s="4">
        <v>289.5</v>
      </c>
      <c r="G31" s="4">
        <v>438.75</v>
      </c>
      <c r="H31" s="4">
        <v>288</v>
      </c>
      <c r="I31" s="4">
        <v>728.25</v>
      </c>
      <c r="J31" s="5">
        <v>1874.25</v>
      </c>
    </row>
    <row r="32" spans="1:10">
      <c r="A32" s="1" t="s">
        <v>28</v>
      </c>
      <c r="B32" s="4">
        <v>17.25</v>
      </c>
      <c r="C32" s="4">
        <v>8.25</v>
      </c>
      <c r="D32" s="4">
        <v>36.75</v>
      </c>
      <c r="E32" s="4">
        <v>29.25</v>
      </c>
      <c r="F32" s="4">
        <v>132.5</v>
      </c>
      <c r="G32" s="4">
        <v>185.75</v>
      </c>
      <c r="H32" s="4">
        <v>91</v>
      </c>
      <c r="I32" s="4">
        <v>240</v>
      </c>
      <c r="J32" s="5">
        <v>740.75</v>
      </c>
    </row>
    <row r="33" spans="1:10">
      <c r="A33" s="1">
        <v>16</v>
      </c>
      <c r="B33" s="4">
        <v>101.75</v>
      </c>
      <c r="C33" s="4">
        <v>56.5</v>
      </c>
      <c r="D33" s="4">
        <v>346.75</v>
      </c>
      <c r="E33" s="4">
        <v>155.5</v>
      </c>
      <c r="F33" s="4">
        <v>26.75</v>
      </c>
      <c r="G33" s="4">
        <v>76.5</v>
      </c>
      <c r="H33" s="4">
        <v>80.5</v>
      </c>
      <c r="I33" s="4">
        <v>159.5</v>
      </c>
      <c r="J33" s="5">
        <v>1003.75</v>
      </c>
    </row>
    <row r="34" spans="1:10">
      <c r="A34" s="1">
        <v>24</v>
      </c>
      <c r="B34" s="4">
        <v>125.25</v>
      </c>
      <c r="C34" s="4">
        <v>96.75</v>
      </c>
      <c r="D34" s="4">
        <v>535.25</v>
      </c>
      <c r="E34" s="4">
        <v>196.25</v>
      </c>
      <c r="F34" s="4">
        <v>70.25</v>
      </c>
      <c r="G34" s="4">
        <v>29</v>
      </c>
      <c r="H34" s="4">
        <v>67.25</v>
      </c>
      <c r="I34" s="4">
        <v>163.25</v>
      </c>
      <c r="J34" s="5">
        <v>1283.25</v>
      </c>
    </row>
    <row r="35" spans="1:10">
      <c r="A35" s="1" t="s">
        <v>29</v>
      </c>
      <c r="B35" s="4">
        <v>57</v>
      </c>
      <c r="C35" s="4">
        <v>68</v>
      </c>
      <c r="D35" s="4">
        <v>381.75</v>
      </c>
      <c r="E35" s="4">
        <v>95.5</v>
      </c>
      <c r="F35" s="4">
        <v>66.75</v>
      </c>
      <c r="G35" s="4">
        <v>67.25</v>
      </c>
      <c r="H35" s="4">
        <v>13</v>
      </c>
      <c r="I35" s="4">
        <v>21.75</v>
      </c>
      <c r="J35" s="5">
        <v>771</v>
      </c>
    </row>
    <row r="36" spans="1:10">
      <c r="A36" s="1" t="s">
        <v>30</v>
      </c>
      <c r="B36" s="4">
        <v>148.25</v>
      </c>
      <c r="C36" s="4">
        <v>130.25</v>
      </c>
      <c r="D36" s="4">
        <v>1103.25</v>
      </c>
      <c r="E36" s="4">
        <v>212.25</v>
      </c>
      <c r="F36" s="4">
        <v>152.25</v>
      </c>
      <c r="G36" s="4">
        <v>146.5</v>
      </c>
      <c r="H36" s="4">
        <v>23.25</v>
      </c>
      <c r="I36" s="4">
        <v>23.5</v>
      </c>
      <c r="J36" s="5">
        <v>1939.5</v>
      </c>
    </row>
    <row r="37" spans="1:10" s="3" customFormat="1">
      <c r="A37" s="3" t="s">
        <v>49</v>
      </c>
      <c r="B37" s="5">
        <v>499.75</v>
      </c>
      <c r="C37" s="5">
        <v>381.75</v>
      </c>
      <c r="D37" s="5">
        <v>2500.25</v>
      </c>
      <c r="E37" s="5">
        <v>760.75</v>
      </c>
      <c r="F37" s="5">
        <v>935.5</v>
      </c>
      <c r="G37" s="5">
        <v>1230.5</v>
      </c>
      <c r="H37" s="5">
        <v>734</v>
      </c>
      <c r="I37" s="5">
        <v>1907.25</v>
      </c>
      <c r="J37" s="5">
        <v>8950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2011-02-22T16:07:23Z</dcterms:modified>
</cp:coreProperties>
</file>