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5480" windowHeight="972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25725" fullCalcOnLoad="1"/>
</workbook>
</file>

<file path=xl/calcChain.xml><?xml version="1.0" encoding="utf-8"?>
<calcChain xmlns="http://schemas.openxmlformats.org/spreadsheetml/2006/main">
  <c r="AX5" i="2"/>
  <c r="AX4"/>
  <c r="AX3"/>
  <c r="AX5" i="3"/>
  <c r="AX4"/>
  <c r="AX3"/>
  <c r="AX5" i="1"/>
  <c r="AX4"/>
  <c r="AX3"/>
  <c r="G1" i="4"/>
  <c r="AX12" i="2"/>
  <c r="AX22"/>
  <c r="AX13"/>
  <c r="AY12"/>
  <c r="AX23"/>
  <c r="AY13"/>
  <c r="AY23"/>
  <c r="AX14"/>
  <c r="AX19"/>
  <c r="AZ12"/>
  <c r="AX24"/>
  <c r="AY14"/>
  <c r="AZ13"/>
  <c r="AY24"/>
  <c r="AZ14"/>
  <c r="AZ24"/>
  <c r="AX15"/>
  <c r="BA12"/>
  <c r="AX25"/>
  <c r="AY15"/>
  <c r="BA13"/>
  <c r="AY25"/>
  <c r="AZ15"/>
  <c r="BE15"/>
  <c r="BA14"/>
  <c r="AZ25"/>
  <c r="BA15"/>
  <c r="BA25"/>
  <c r="AX16"/>
  <c r="BB12"/>
  <c r="AX26"/>
  <c r="AY16"/>
  <c r="AY19"/>
  <c r="BB13"/>
  <c r="AY26"/>
  <c r="AZ16"/>
  <c r="BB14"/>
  <c r="AZ26"/>
  <c r="BA16"/>
  <c r="BB15"/>
  <c r="BA26"/>
  <c r="BB16"/>
  <c r="BB26"/>
  <c r="AX17"/>
  <c r="BC12"/>
  <c r="AX27"/>
  <c r="AY17"/>
  <c r="BC13"/>
  <c r="AY27"/>
  <c r="AZ17"/>
  <c r="BC14"/>
  <c r="AZ27"/>
  <c r="BA17"/>
  <c r="BC15"/>
  <c r="BA27"/>
  <c r="BB17"/>
  <c r="BC16"/>
  <c r="BB27"/>
  <c r="BC17"/>
  <c r="BC27"/>
  <c r="AX18"/>
  <c r="AX28"/>
  <c r="BD12"/>
  <c r="AY18"/>
  <c r="BD13"/>
  <c r="AY28"/>
  <c r="AZ18"/>
  <c r="AZ19"/>
  <c r="BD14"/>
  <c r="AZ28"/>
  <c r="BA18"/>
  <c r="BD15"/>
  <c r="BA28"/>
  <c r="BB18"/>
  <c r="BB28"/>
  <c r="BD16"/>
  <c r="BC18"/>
  <c r="BD17"/>
  <c r="BC28"/>
  <c r="BD18"/>
  <c r="BD28"/>
  <c r="BA19"/>
  <c r="BE17"/>
  <c r="BE14"/>
  <c r="BE13"/>
  <c r="BE12"/>
  <c r="G1"/>
  <c r="AX12" i="3"/>
  <c r="AX22"/>
  <c r="AX13"/>
  <c r="AY12"/>
  <c r="AX23"/>
  <c r="AY13"/>
  <c r="AY23"/>
  <c r="AX14"/>
  <c r="AZ12"/>
  <c r="AX24"/>
  <c r="AY14"/>
  <c r="AY19"/>
  <c r="AZ13"/>
  <c r="AY24"/>
  <c r="AZ14"/>
  <c r="AZ24"/>
  <c r="AX15"/>
  <c r="BA12"/>
  <c r="AX25"/>
  <c r="AY15"/>
  <c r="AY25"/>
  <c r="BA13"/>
  <c r="AZ15"/>
  <c r="BA14"/>
  <c r="AZ25"/>
  <c r="BA15"/>
  <c r="BA25"/>
  <c r="AX16"/>
  <c r="BB12"/>
  <c r="AX26"/>
  <c r="AY16"/>
  <c r="BB13"/>
  <c r="AY26"/>
  <c r="AZ16"/>
  <c r="BB14"/>
  <c r="AZ26"/>
  <c r="BA16"/>
  <c r="BB15"/>
  <c r="BA26"/>
  <c r="BB16"/>
  <c r="BB26"/>
  <c r="AX17"/>
  <c r="BC12"/>
  <c r="AX27"/>
  <c r="AY17"/>
  <c r="BC13"/>
  <c r="AY27"/>
  <c r="AZ17"/>
  <c r="BE17"/>
  <c r="BC14"/>
  <c r="AZ27"/>
  <c r="BA17"/>
  <c r="BC15"/>
  <c r="BA27"/>
  <c r="BB17"/>
  <c r="BB19"/>
  <c r="BC16"/>
  <c r="BB27"/>
  <c r="BC17"/>
  <c r="BC27"/>
  <c r="AX18"/>
  <c r="BD12"/>
  <c r="AX28"/>
  <c r="AY18"/>
  <c r="BE18"/>
  <c r="BD13"/>
  <c r="AY28"/>
  <c r="AZ18"/>
  <c r="BD14"/>
  <c r="AZ28"/>
  <c r="BA18"/>
  <c r="BD15"/>
  <c r="BA28"/>
  <c r="BB18"/>
  <c r="BD16"/>
  <c r="BB28"/>
  <c r="BC18"/>
  <c r="BD17"/>
  <c r="BC28"/>
  <c r="BD18"/>
  <c r="BD28"/>
  <c r="AX19"/>
  <c r="AZ19"/>
  <c r="BD19"/>
  <c r="BE16"/>
  <c r="BE12"/>
  <c r="BA4"/>
  <c r="G1"/>
  <c r="AX12" i="1"/>
  <c r="AX22"/>
  <c r="AX13"/>
  <c r="AY12"/>
  <c r="AX23"/>
  <c r="AY13"/>
  <c r="AY23"/>
  <c r="AX14"/>
  <c r="AZ12"/>
  <c r="AX24"/>
  <c r="AY14"/>
  <c r="AZ13"/>
  <c r="AY24"/>
  <c r="AZ14"/>
  <c r="AZ24"/>
  <c r="AX15"/>
  <c r="BA12"/>
  <c r="AX25"/>
  <c r="AY15"/>
  <c r="BA13"/>
  <c r="AY25"/>
  <c r="AZ15"/>
  <c r="BA14"/>
  <c r="AZ25"/>
  <c r="BA15"/>
  <c r="BA25"/>
  <c r="AX16"/>
  <c r="BB12"/>
  <c r="AX26"/>
  <c r="AY16"/>
  <c r="BB13"/>
  <c r="AY26"/>
  <c r="AZ16"/>
  <c r="BB14"/>
  <c r="AZ26"/>
  <c r="BA16"/>
  <c r="BE16"/>
  <c r="BB15"/>
  <c r="BA26"/>
  <c r="BB16"/>
  <c r="BB26"/>
  <c r="AX17"/>
  <c r="BC12"/>
  <c r="AX27"/>
  <c r="AY17"/>
  <c r="BC13"/>
  <c r="AY27"/>
  <c r="AZ17"/>
  <c r="BC14"/>
  <c r="AZ27"/>
  <c r="BA17"/>
  <c r="BC15"/>
  <c r="BA27"/>
  <c r="BB17"/>
  <c r="BC16"/>
  <c r="BB27"/>
  <c r="BC17"/>
  <c r="BC27"/>
  <c r="AX18"/>
  <c r="AX19"/>
  <c r="BE19"/>
  <c r="BD12"/>
  <c r="AY18"/>
  <c r="BD13"/>
  <c r="AY28"/>
  <c r="AZ18"/>
  <c r="AZ19"/>
  <c r="BD14"/>
  <c r="AZ28"/>
  <c r="BA18"/>
  <c r="BD15"/>
  <c r="BA28"/>
  <c r="BB18"/>
  <c r="BD16"/>
  <c r="BB28"/>
  <c r="BC18"/>
  <c r="BD17"/>
  <c r="BC28"/>
  <c r="BD18"/>
  <c r="BD28"/>
  <c r="AY19"/>
  <c r="BA19"/>
  <c r="BC19"/>
  <c r="BE15"/>
  <c r="BE13"/>
  <c r="BA3"/>
  <c r="BA4"/>
  <c r="BE12"/>
  <c r="BE14"/>
  <c r="BE18"/>
  <c r="BD19"/>
  <c r="BB19"/>
  <c r="BA3" i="3"/>
  <c r="BE13"/>
  <c r="BE15"/>
  <c r="BC19"/>
  <c r="BA19"/>
  <c r="BA4" i="2"/>
  <c r="BE16"/>
  <c r="BE18"/>
  <c r="BD19"/>
  <c r="BB4" i="1"/>
  <c r="BB3"/>
  <c r="BE19" i="3"/>
  <c r="BE28"/>
  <c r="BE28" i="2"/>
  <c r="BE17" i="1"/>
  <c r="AX28"/>
  <c r="BE28"/>
  <c r="BE14" i="3"/>
  <c r="BA3" i="2"/>
  <c r="BC19"/>
  <c r="BB19"/>
  <c r="BE19"/>
  <c r="BB4"/>
  <c r="BB3"/>
  <c r="BB4" i="3"/>
  <c r="BB3"/>
</calcChain>
</file>

<file path=xl/sharedStrings.xml><?xml version="1.0" encoding="utf-8"?>
<sst xmlns="http://schemas.openxmlformats.org/spreadsheetml/2006/main" count="504" uniqueCount="64">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</sst>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6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73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A3" sqref="A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6.25" customHeight="1">
      <c r="A1" s="7" t="s">
        <v>0</v>
      </c>
      <c r="B1" s="8" t="s">
        <v>1</v>
      </c>
      <c r="D1" s="9" t="s">
        <v>59</v>
      </c>
      <c r="G1" s="21" t="n">
        <v>41000.0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8.333333333333334</v>
      </c>
      <c r="C3" s="12" t="n">
        <v>128.8095238095238</v>
      </c>
      <c r="D3" s="12" t="n">
        <v>111.28571428571429</v>
      </c>
      <c r="E3" s="12" t="n">
        <v>100.42857142857143</v>
      </c>
      <c r="F3" s="12" t="n">
        <v>408.9047619047619</v>
      </c>
      <c r="G3" s="12" t="n">
        <v>113.47619047619048</v>
      </c>
      <c r="H3" s="12" t="n">
        <v>160.38095238095238</v>
      </c>
      <c r="I3" s="12" t="n">
        <v>143.61904761904762</v>
      </c>
      <c r="J3" s="12" t="n">
        <v>186.23809523809524</v>
      </c>
      <c r="K3" s="12" t="n">
        <v>47.19047619047619</v>
      </c>
      <c r="L3" s="12" t="n">
        <v>117.0952380952381</v>
      </c>
      <c r="M3" s="12" t="n">
        <v>87.38095238095238</v>
      </c>
      <c r="N3" s="12" t="n">
        <v>42.57142857142857</v>
      </c>
      <c r="O3" s="12" t="n">
        <v>32.57142857142857</v>
      </c>
      <c r="P3" s="12" t="n">
        <v>50.095238095238095</v>
      </c>
      <c r="Q3" s="12" t="n">
        <v>22.428571428571427</v>
      </c>
      <c r="R3" s="12" t="n">
        <v>17.571428571428573</v>
      </c>
      <c r="S3" s="12" t="n">
        <v>34.04761904761905</v>
      </c>
      <c r="T3" s="12" t="n">
        <v>32.666666666666664</v>
      </c>
      <c r="U3" s="12" t="n">
        <v>17.714285714285715</v>
      </c>
      <c r="V3" s="12" t="n">
        <v>29.523809523809526</v>
      </c>
      <c r="W3" s="12" t="n">
        <v>12.047619047619047</v>
      </c>
      <c r="X3" s="12" t="n">
        <v>9.761904761904763</v>
      </c>
      <c r="Y3" s="12" t="n">
        <v>25.428571428571427</v>
      </c>
      <c r="Z3" s="12" t="n">
        <v>27.904761904761905</v>
      </c>
      <c r="AA3" s="12" t="n">
        <v>256.42857142857144</v>
      </c>
      <c r="AB3" s="12" t="n">
        <v>275.14285714285717</v>
      </c>
      <c r="AC3" s="12" t="n">
        <v>354.6190476190476</v>
      </c>
      <c r="AD3" s="12" t="n">
        <v>265.4761904761905</v>
      </c>
      <c r="AE3" s="12" t="n">
        <v>128.61904761904762</v>
      </c>
      <c r="AF3" s="12" t="n">
        <v>132.23809523809524</v>
      </c>
      <c r="AG3" s="12" t="n">
        <v>35.19047619047619</v>
      </c>
      <c r="AH3" s="12" t="n">
        <v>66.0952380952381</v>
      </c>
      <c r="AI3" s="12" t="n">
        <v>80.76190476190476</v>
      </c>
      <c r="AJ3" s="12" t="n">
        <v>16.238095238095237</v>
      </c>
      <c r="AK3" s="12" t="n">
        <v>6.714285714285714</v>
      </c>
      <c r="AL3" s="12" t="n">
        <v>15.952380952380953</v>
      </c>
      <c r="AM3" s="12" t="n">
        <v>9.523809523809524</v>
      </c>
      <c r="AN3" s="12" t="n">
        <v>41.95238095238095</v>
      </c>
      <c r="AO3" s="12" t="n">
        <v>11.333333333333334</v>
      </c>
      <c r="AP3" s="12" t="n">
        <v>16.095238095238095</v>
      </c>
      <c r="AQ3" s="12" t="n">
        <v>28.095238095238095</v>
      </c>
      <c r="AR3" s="12" t="n">
        <v>25.047619047619047</v>
      </c>
      <c r="AS3" s="12" t="n">
        <v>6.666666666666667</v>
      </c>
      <c r="AT3" s="13" t="n">
        <v>3739.6666666666674</v>
      </c>
      <c r="AU3" s="14"/>
      <c r="AW3" s="9" t="s">
        <v>38</v>
      </c>
      <c r="AX3" s="24">
        <f>SUM(B3:Z27,AK3:AN27,B38:Z41,AK38:AN41,B46:Z46,AS3:AS27,AS38:AS41,AK46:AN46,AS46)</f>
        <v>77640.499999999971</v>
      </c>
      <c r="AZ3" s="9" t="s">
        <v>39</v>
      </c>
      <c r="BA3" s="15">
        <f>SUM(AX12:AX18,AY12:BD12)</f>
        <v>212377.75</v>
      </c>
      <c r="BB3" s="16">
        <f>BA3/BE$19</f>
        <v>0.63577596368392941</v>
      </c>
    </row>
    <row r="4" spans="1:57">
      <c r="A4" s="1" t="s">
        <v>3</v>
      </c>
      <c r="B4" s="12" t="n">
        <v>146.8095238095238</v>
      </c>
      <c r="C4" s="12" t="n">
        <v>15.666666666666666</v>
      </c>
      <c r="D4" s="12" t="n">
        <v>117.0</v>
      </c>
      <c r="E4" s="12" t="n">
        <v>97.28571428571429</v>
      </c>
      <c r="F4" s="12" t="n">
        <v>923.7142857142857</v>
      </c>
      <c r="G4" s="12" t="n">
        <v>157.0952380952381</v>
      </c>
      <c r="H4" s="12" t="n">
        <v>285.5238095238095</v>
      </c>
      <c r="I4" s="12" t="n">
        <v>487.76190476190476</v>
      </c>
      <c r="J4" s="12" t="n">
        <v>607.047619047619</v>
      </c>
      <c r="K4" s="12" t="n">
        <v>132.1904761904762</v>
      </c>
      <c r="L4" s="12" t="n">
        <v>150.47619047619048</v>
      </c>
      <c r="M4" s="12" t="n">
        <v>177.0</v>
      </c>
      <c r="N4" s="12" t="n">
        <v>67.80952380952381</v>
      </c>
      <c r="O4" s="12" t="n">
        <v>61.523809523809526</v>
      </c>
      <c r="P4" s="12" t="n">
        <v>92.33333333333333</v>
      </c>
      <c r="Q4" s="12" t="n">
        <v>32.95238095238095</v>
      </c>
      <c r="R4" s="12" t="n">
        <v>46.0</v>
      </c>
      <c r="S4" s="12" t="n">
        <v>90.04761904761905</v>
      </c>
      <c r="T4" s="12" t="n">
        <v>50.38095238095238</v>
      </c>
      <c r="U4" s="12" t="n">
        <v>26.0</v>
      </c>
      <c r="V4" s="12" t="n">
        <v>38.476190476190474</v>
      </c>
      <c r="W4" s="12" t="n">
        <v>11.666666666666666</v>
      </c>
      <c r="X4" s="12" t="n">
        <v>13.571428571428571</v>
      </c>
      <c r="Y4" s="12" t="n">
        <v>36.38095238095238</v>
      </c>
      <c r="Z4" s="12" t="n">
        <v>49.57142857142857</v>
      </c>
      <c r="AA4" s="12" t="n">
        <v>840.2857142857143</v>
      </c>
      <c r="AB4" s="12" t="n">
        <v>904.8571428571429</v>
      </c>
      <c r="AC4" s="12" t="n">
        <v>816.4285714285714</v>
      </c>
      <c r="AD4" s="12" t="n">
        <v>625.0</v>
      </c>
      <c r="AE4" s="12" t="n">
        <v>162.57142857142858</v>
      </c>
      <c r="AF4" s="12" t="n">
        <v>158.04761904761904</v>
      </c>
      <c r="AG4" s="12" t="n">
        <v>60.95238095238095</v>
      </c>
      <c r="AH4" s="12" t="n">
        <v>111.9047619047619</v>
      </c>
      <c r="AI4" s="12" t="n">
        <v>184.85714285714286</v>
      </c>
      <c r="AJ4" s="12" t="n">
        <v>26.666666666666668</v>
      </c>
      <c r="AK4" s="12" t="n">
        <v>10.380952380952381</v>
      </c>
      <c r="AL4" s="12" t="n">
        <v>35.61904761904762</v>
      </c>
      <c r="AM4" s="12" t="n">
        <v>9.761904761904763</v>
      </c>
      <c r="AN4" s="12" t="n">
        <v>41.61904761904762</v>
      </c>
      <c r="AO4" s="12" t="n">
        <v>27.238095238095237</v>
      </c>
      <c r="AP4" s="12" t="n">
        <v>34.57142857142857</v>
      </c>
      <c r="AQ4" s="12" t="n">
        <v>70.42857142857143</v>
      </c>
      <c r="AR4" s="12" t="n">
        <v>53.38095238095238</v>
      </c>
      <c r="AS4" s="12" t="n">
        <v>13.714285714285714</v>
      </c>
      <c r="AT4" s="13" t="n">
        <v>8102.5714285714275</v>
      </c>
      <c r="AU4" s="14"/>
      <c r="AW4" s="9" t="s">
        <v>40</v>
      </c>
      <c r="AX4" s="24">
        <f>SUM(AA28:AJ37, AA42:AJ45, AO28:AR37, AO42:AR45)</f>
        <v>93019.849999999962</v>
      </c>
      <c r="AZ4" s="9" t="s">
        <v>41</v>
      </c>
      <c r="BA4" s="15">
        <f>SUM(AY13:BC18)</f>
        <v>114603.04999999999</v>
      </c>
      <c r="BB4" s="16">
        <f>BA4/BE$19</f>
        <v>0.34307673263732918</v>
      </c>
    </row>
    <row r="5" spans="1:57">
      <c r="A5" s="1" t="s">
        <v>4</v>
      </c>
      <c r="B5" s="12" t="n">
        <v>118.85714285714286</v>
      </c>
      <c r="C5" s="12" t="n">
        <v>98.04761904761905</v>
      </c>
      <c r="D5" s="12" t="n">
        <v>7.904761904761905</v>
      </c>
      <c r="E5" s="12" t="n">
        <v>61.95238095238095</v>
      </c>
      <c r="F5" s="12" t="n">
        <v>709.1428571428571</v>
      </c>
      <c r="G5" s="12" t="n">
        <v>87.0952380952381</v>
      </c>
      <c r="H5" s="12" t="n">
        <v>137.66666666666666</v>
      </c>
      <c r="I5" s="12" t="n">
        <v>262.76190476190476</v>
      </c>
      <c r="J5" s="12" t="n">
        <v>291.7142857142857</v>
      </c>
      <c r="K5" s="12" t="n">
        <v>84.23809523809524</v>
      </c>
      <c r="L5" s="12" t="n">
        <v>64.52380952380952</v>
      </c>
      <c r="M5" s="12" t="n">
        <v>80.33333333333333</v>
      </c>
      <c r="N5" s="12" t="n">
        <v>24.952380952380953</v>
      </c>
      <c r="O5" s="12" t="n">
        <v>18.571428571428573</v>
      </c>
      <c r="P5" s="12" t="n">
        <v>34.285714285714285</v>
      </c>
      <c r="Q5" s="12" t="n">
        <v>8.80952380952381</v>
      </c>
      <c r="R5" s="12" t="n">
        <v>14.523809523809524</v>
      </c>
      <c r="S5" s="12" t="n">
        <v>49.0</v>
      </c>
      <c r="T5" s="12" t="n">
        <v>24.333333333333332</v>
      </c>
      <c r="U5" s="12" t="n">
        <v>15.523809523809524</v>
      </c>
      <c r="V5" s="12" t="n">
        <v>26.38095238095238</v>
      </c>
      <c r="W5" s="12" t="n">
        <v>12.476190476190476</v>
      </c>
      <c r="X5" s="12" t="n">
        <v>13.571428571428571</v>
      </c>
      <c r="Y5" s="12" t="n">
        <v>34.285714285714285</v>
      </c>
      <c r="Z5" s="12" t="n">
        <v>15.857142857142858</v>
      </c>
      <c r="AA5" s="12" t="n">
        <v>510.5238095238095</v>
      </c>
      <c r="AB5" s="12" t="n">
        <v>588.3809523809524</v>
      </c>
      <c r="AC5" s="12" t="n">
        <v>385.14285714285717</v>
      </c>
      <c r="AD5" s="12" t="n">
        <v>354.6190476190476</v>
      </c>
      <c r="AE5" s="12" t="n">
        <v>84.23809523809524</v>
      </c>
      <c r="AF5" s="12" t="n">
        <v>59.76190476190476</v>
      </c>
      <c r="AG5" s="12" t="n">
        <v>23.285714285714285</v>
      </c>
      <c r="AH5" s="12" t="n">
        <v>36.333333333333336</v>
      </c>
      <c r="AI5" s="12" t="n">
        <v>63.38095238095238</v>
      </c>
      <c r="AJ5" s="12" t="n">
        <v>5.476190476190476</v>
      </c>
      <c r="AK5" s="12" t="n">
        <v>8.761904761904763</v>
      </c>
      <c r="AL5" s="12" t="n">
        <v>17.61904761904762</v>
      </c>
      <c r="AM5" s="12" t="n">
        <v>4.238095238095238</v>
      </c>
      <c r="AN5" s="12" t="n">
        <v>12.761904761904763</v>
      </c>
      <c r="AO5" s="12" t="n">
        <v>7.666666666666667</v>
      </c>
      <c r="AP5" s="12" t="n">
        <v>6.571428571428571</v>
      </c>
      <c r="AQ5" s="12" t="n">
        <v>51.857142857142854</v>
      </c>
      <c r="AR5" s="12" t="n">
        <v>25.857142857142858</v>
      </c>
      <c r="AS5" s="12" t="n">
        <v>6.0</v>
      </c>
      <c r="AT5" s="13" t="n">
        <v>4549.285714285716</v>
      </c>
      <c r="AU5" s="14"/>
      <c r="AW5" s="9" t="s">
        <v>42</v>
      </c>
      <c r="AX5" s="24">
        <f>SUM(AA3:AJ27,B28:Z37,AA38:AJ41,AK28:AN37, B42:Z45, AK42:AN45, AO3:AR27, AO38:AR41,AS28:AS37,AS42:AS45,AA46:AJ46,AO46:AR46)</f>
        <v>163384.59999999992</v>
      </c>
    </row>
    <row r="6" spans="1:57">
      <c r="A6" s="1" t="s">
        <v>5</v>
      </c>
      <c r="B6" s="12" t="n">
        <v>88.23809523809524</v>
      </c>
      <c r="C6" s="12" t="n">
        <v>86.28571428571429</v>
      </c>
      <c r="D6" s="12" t="n">
        <v>61.76190476190476</v>
      </c>
      <c r="E6" s="12" t="n">
        <v>8.571428571428571</v>
      </c>
      <c r="F6" s="12" t="n">
        <v>180.95238095238096</v>
      </c>
      <c r="G6" s="12" t="n">
        <v>62.904761904761905</v>
      </c>
      <c r="H6" s="12" t="n">
        <v>97.47619047619048</v>
      </c>
      <c r="I6" s="12" t="n">
        <v>213.14285714285714</v>
      </c>
      <c r="J6" s="12" t="n">
        <v>253.42857142857142</v>
      </c>
      <c r="K6" s="12" t="n">
        <v>69.14285714285714</v>
      </c>
      <c r="L6" s="12" t="n">
        <v>75.23809523809524</v>
      </c>
      <c r="M6" s="12" t="n">
        <v>70.80952380952381</v>
      </c>
      <c r="N6" s="12" t="n">
        <v>30.523809523809526</v>
      </c>
      <c r="O6" s="12" t="n">
        <v>21.523809523809526</v>
      </c>
      <c r="P6" s="12" t="n">
        <v>26.714285714285715</v>
      </c>
      <c r="Q6" s="12" t="n">
        <v>7.238095238095238</v>
      </c>
      <c r="R6" s="12" t="n">
        <v>12.714285714285714</v>
      </c>
      <c r="S6" s="12" t="n">
        <v>32.80952380952381</v>
      </c>
      <c r="T6" s="12" t="n">
        <v>12.047619047619047</v>
      </c>
      <c r="U6" s="12" t="n">
        <v>19.666666666666668</v>
      </c>
      <c r="V6" s="12" t="n">
        <v>29.095238095238095</v>
      </c>
      <c r="W6" s="12" t="n">
        <v>11.714285714285714</v>
      </c>
      <c r="X6" s="12" t="n">
        <v>12.19047619047619</v>
      </c>
      <c r="Y6" s="12" t="n">
        <v>22.0</v>
      </c>
      <c r="Z6" s="12" t="n">
        <v>20.095238095238095</v>
      </c>
      <c r="AA6" s="12" t="n">
        <v>655.2857142857143</v>
      </c>
      <c r="AB6" s="12" t="n">
        <v>678.952380952381</v>
      </c>
      <c r="AC6" s="12" t="n">
        <v>418.4761904761905</v>
      </c>
      <c r="AD6" s="12" t="n">
        <v>398.23809523809524</v>
      </c>
      <c r="AE6" s="12" t="n">
        <v>144.38095238095238</v>
      </c>
      <c r="AF6" s="12" t="n">
        <v>83.19047619047619</v>
      </c>
      <c r="AG6" s="12" t="n">
        <v>33.904761904761905</v>
      </c>
      <c r="AH6" s="12" t="n">
        <v>36.476190476190474</v>
      </c>
      <c r="AI6" s="12" t="n">
        <v>55.23809523809524</v>
      </c>
      <c r="AJ6" s="12" t="n">
        <v>6.476190476190476</v>
      </c>
      <c r="AK6" s="12" t="n">
        <v>7.380952380952381</v>
      </c>
      <c r="AL6" s="12" t="n">
        <v>14.285714285714286</v>
      </c>
      <c r="AM6" s="12" t="n">
        <v>5.666666666666667</v>
      </c>
      <c r="AN6" s="12" t="n">
        <v>18.523809523809526</v>
      </c>
      <c r="AO6" s="12" t="n">
        <v>4.190476190476191</v>
      </c>
      <c r="AP6" s="12" t="n">
        <v>8.19047619047619</v>
      </c>
      <c r="AQ6" s="12" t="n">
        <v>77.52380952380952</v>
      </c>
      <c r="AR6" s="12" t="n">
        <v>32.285714285714285</v>
      </c>
      <c r="AS6" s="12" t="n">
        <v>3.238095238095238</v>
      </c>
      <c r="AT6" s="13" t="n">
        <v>4208.190476190477</v>
      </c>
      <c r="AU6" s="14"/>
      <c r="AX6" s="12"/>
    </row>
    <row r="7" spans="1:57">
      <c r="A7" s="1" t="s">
        <v>6</v>
      </c>
      <c r="B7" s="12" t="n">
        <v>441.76190476190476</v>
      </c>
      <c r="C7" s="12" t="n">
        <v>966.8095238095239</v>
      </c>
      <c r="D7" s="12" t="n">
        <v>727.7142857142857</v>
      </c>
      <c r="E7" s="12" t="n">
        <v>211.57142857142858</v>
      </c>
      <c r="F7" s="12" t="n">
        <v>26.952380952380953</v>
      </c>
      <c r="G7" s="12" t="n">
        <v>401.5238095238095</v>
      </c>
      <c r="H7" s="12" t="n">
        <v>492.0952380952381</v>
      </c>
      <c r="I7" s="12" t="n">
        <v>572.7619047619048</v>
      </c>
      <c r="J7" s="12" t="n">
        <v>565.952380952381</v>
      </c>
      <c r="K7" s="12" t="n">
        <v>260.0</v>
      </c>
      <c r="L7" s="12" t="n">
        <v>323.0952380952381</v>
      </c>
      <c r="M7" s="12" t="n">
        <v>305.6190476190476</v>
      </c>
      <c r="N7" s="12" t="n">
        <v>177.1904761904762</v>
      </c>
      <c r="O7" s="12" t="n">
        <v>149.9047619047619</v>
      </c>
      <c r="P7" s="12" t="n">
        <v>154.0</v>
      </c>
      <c r="Q7" s="12" t="n">
        <v>104.0</v>
      </c>
      <c r="R7" s="12" t="n">
        <v>138.57142857142858</v>
      </c>
      <c r="S7" s="12" t="n">
        <v>307.6666666666667</v>
      </c>
      <c r="T7" s="12" t="n">
        <v>148.9047619047619</v>
      </c>
      <c r="U7" s="12" t="n">
        <v>166.33333333333334</v>
      </c>
      <c r="V7" s="12" t="n">
        <v>136.8095238095238</v>
      </c>
      <c r="W7" s="12" t="n">
        <v>96.0</v>
      </c>
      <c r="X7" s="12" t="n">
        <v>61.38095238095238</v>
      </c>
      <c r="Y7" s="12" t="n">
        <v>65.42857142857143</v>
      </c>
      <c r="Z7" s="12" t="n">
        <v>84.71428571428571</v>
      </c>
      <c r="AA7" s="12" t="n">
        <v>916.5238095238095</v>
      </c>
      <c r="AB7" s="12" t="n">
        <v>887.0952380952381</v>
      </c>
      <c r="AC7" s="12" t="n">
        <v>968.6190476190476</v>
      </c>
      <c r="AD7" s="12" t="n">
        <v>773.6190476190476</v>
      </c>
      <c r="AE7" s="12" t="n">
        <v>376.1904761904762</v>
      </c>
      <c r="AF7" s="12" t="n">
        <v>343.23809523809524</v>
      </c>
      <c r="AG7" s="12" t="n">
        <v>141.14285714285714</v>
      </c>
      <c r="AH7" s="12" t="n">
        <v>114.95238095238095</v>
      </c>
      <c r="AI7" s="12" t="n">
        <v>172.66666666666666</v>
      </c>
      <c r="AJ7" s="12" t="n">
        <v>41.19047619047619</v>
      </c>
      <c r="AK7" s="12" t="n">
        <v>53.285714285714285</v>
      </c>
      <c r="AL7" s="12" t="n">
        <v>122.38095238095238</v>
      </c>
      <c r="AM7" s="12" t="n">
        <v>52.80952380952381</v>
      </c>
      <c r="AN7" s="12" t="n">
        <v>98.0</v>
      </c>
      <c r="AO7" s="12" t="n">
        <v>29.428571428571427</v>
      </c>
      <c r="AP7" s="12" t="n">
        <v>35.04761904761905</v>
      </c>
      <c r="AQ7" s="12" t="n">
        <v>197.71428571428572</v>
      </c>
      <c r="AR7" s="12" t="n">
        <v>155.38095238095238</v>
      </c>
      <c r="AS7" s="12" t="n">
        <v>49.19047619047619</v>
      </c>
      <c r="AT7" s="13" t="n">
        <v>12615.238095238094</v>
      </c>
      <c r="AU7" s="14"/>
      <c r="AX7" s="12"/>
    </row>
    <row r="8" spans="1:57">
      <c r="A8" s="1" t="s">
        <v>7</v>
      </c>
      <c r="B8" s="12" t="n">
        <v>111.28571428571429</v>
      </c>
      <c r="C8" s="12" t="n">
        <v>126.66666666666667</v>
      </c>
      <c r="D8" s="12" t="n">
        <v>74.28571428571429</v>
      </c>
      <c r="E8" s="12" t="n">
        <v>64.9047619047619</v>
      </c>
      <c r="F8" s="12" t="n">
        <v>330.85714285714283</v>
      </c>
      <c r="G8" s="12" t="n">
        <v>12.523809523809524</v>
      </c>
      <c r="H8" s="12" t="n">
        <v>109.52380952380952</v>
      </c>
      <c r="I8" s="12" t="n">
        <v>235.33333333333334</v>
      </c>
      <c r="J8" s="12" t="n">
        <v>247.52380952380952</v>
      </c>
      <c r="K8" s="12" t="n">
        <v>77.33333333333333</v>
      </c>
      <c r="L8" s="12" t="n">
        <v>114.33333333333333</v>
      </c>
      <c r="M8" s="12" t="n">
        <v>107.33333333333333</v>
      </c>
      <c r="N8" s="12" t="n">
        <v>40.095238095238095</v>
      </c>
      <c r="O8" s="12" t="n">
        <v>39.19047619047619</v>
      </c>
      <c r="P8" s="12" t="n">
        <v>49.333333333333336</v>
      </c>
      <c r="Q8" s="12" t="n">
        <v>22.904761904761905</v>
      </c>
      <c r="R8" s="12" t="n">
        <v>28.428571428571427</v>
      </c>
      <c r="S8" s="12" t="n">
        <v>69.19047619047619</v>
      </c>
      <c r="T8" s="12" t="n">
        <v>27.333333333333332</v>
      </c>
      <c r="U8" s="12" t="n">
        <v>20.19047619047619</v>
      </c>
      <c r="V8" s="12" t="n">
        <v>32.095238095238095</v>
      </c>
      <c r="W8" s="12" t="n">
        <v>11.333333333333334</v>
      </c>
      <c r="X8" s="12" t="n">
        <v>6.666666666666667</v>
      </c>
      <c r="Y8" s="12" t="n">
        <v>17.095238095238095</v>
      </c>
      <c r="Z8" s="12" t="n">
        <v>37.095238095238095</v>
      </c>
      <c r="AA8" s="12" t="n">
        <v>536.8095238095239</v>
      </c>
      <c r="AB8" s="12" t="n">
        <v>626.952380952381</v>
      </c>
      <c r="AC8" s="12" t="n">
        <v>429.6666666666667</v>
      </c>
      <c r="AD8" s="12" t="n">
        <v>447.0952380952381</v>
      </c>
      <c r="AE8" s="12" t="n">
        <v>188.9047619047619</v>
      </c>
      <c r="AF8" s="12" t="n">
        <v>127.9047619047619</v>
      </c>
      <c r="AG8" s="12" t="n">
        <v>33.95238095238095</v>
      </c>
      <c r="AH8" s="12" t="n">
        <v>52.142857142857146</v>
      </c>
      <c r="AI8" s="12" t="n">
        <v>68.0</v>
      </c>
      <c r="AJ8" s="12" t="n">
        <v>11.428571428571429</v>
      </c>
      <c r="AK8" s="12" t="n">
        <v>11.095238095238095</v>
      </c>
      <c r="AL8" s="12" t="n">
        <v>28.19047619047619</v>
      </c>
      <c r="AM8" s="12" t="n">
        <v>6.523809523809524</v>
      </c>
      <c r="AN8" s="12" t="n">
        <v>28.61904761904762</v>
      </c>
      <c r="AO8" s="12" t="n">
        <v>5.619047619047619</v>
      </c>
      <c r="AP8" s="12" t="n">
        <v>10.857142857142858</v>
      </c>
      <c r="AQ8" s="12" t="n">
        <v>49.61904761904762</v>
      </c>
      <c r="AR8" s="12" t="n">
        <v>28.095238095238095</v>
      </c>
      <c r="AS8" s="12" t="n">
        <v>8.19047619047619</v>
      </c>
      <c r="AT8" s="13" t="n">
        <v>4712.523809523808</v>
      </c>
      <c r="AU8" s="14"/>
      <c r="AX8" s="15"/>
    </row>
    <row r="9" spans="1:57">
      <c r="A9" s="1" t="s">
        <v>8</v>
      </c>
      <c r="B9" s="12" t="n">
        <v>170.04761904761904</v>
      </c>
      <c r="C9" s="12" t="n">
        <v>287.14285714285717</v>
      </c>
      <c r="D9" s="12" t="n">
        <v>134.38095238095238</v>
      </c>
      <c r="E9" s="12" t="n">
        <v>91.57142857142857</v>
      </c>
      <c r="F9" s="12" t="n">
        <v>460.23809523809524</v>
      </c>
      <c r="G9" s="12" t="n">
        <v>112.76190476190476</v>
      </c>
      <c r="H9" s="12" t="n">
        <v>16.476190476190474</v>
      </c>
      <c r="I9" s="12" t="n">
        <v>202.33333333333334</v>
      </c>
      <c r="J9" s="12" t="n">
        <v>240.52380952380952</v>
      </c>
      <c r="K9" s="12" t="n">
        <v>85.0</v>
      </c>
      <c r="L9" s="12" t="n">
        <v>208.47619047619048</v>
      </c>
      <c r="M9" s="12" t="n">
        <v>221.61904761904762</v>
      </c>
      <c r="N9" s="12" t="n">
        <v>121.61904761904762</v>
      </c>
      <c r="O9" s="12" t="n">
        <v>123.66666666666667</v>
      </c>
      <c r="P9" s="12" t="n">
        <v>148.71428571428572</v>
      </c>
      <c r="Q9" s="12" t="n">
        <v>70.71428571428571</v>
      </c>
      <c r="R9" s="12" t="n">
        <v>67.66666666666667</v>
      </c>
      <c r="S9" s="12" t="n">
        <v>160.1904761904762</v>
      </c>
      <c r="T9" s="12" t="n">
        <v>154.85714285714286</v>
      </c>
      <c r="U9" s="12" t="n">
        <v>135.0952380952381</v>
      </c>
      <c r="V9" s="12" t="n">
        <v>124.04761904761905</v>
      </c>
      <c r="W9" s="12" t="n">
        <v>53.04761904761905</v>
      </c>
      <c r="X9" s="12" t="n">
        <v>45.42857142857143</v>
      </c>
      <c r="Y9" s="12" t="n">
        <v>72.85714285714286</v>
      </c>
      <c r="Z9" s="12" t="n">
        <v>78.71428571428571</v>
      </c>
      <c r="AA9" s="12" t="n">
        <v>922.7142857142857</v>
      </c>
      <c r="AB9" s="12" t="n">
        <v>1014.5238095238095</v>
      </c>
      <c r="AC9" s="12" t="n">
        <v>821.5238095238095</v>
      </c>
      <c r="AD9" s="12" t="n">
        <v>765.5238095238095</v>
      </c>
      <c r="AE9" s="12" t="n">
        <v>341.85714285714283</v>
      </c>
      <c r="AF9" s="12" t="n">
        <v>214.0952380952381</v>
      </c>
      <c r="AG9" s="12" t="n">
        <v>89.0</v>
      </c>
      <c r="AH9" s="12" t="n">
        <v>103.47619047619048</v>
      </c>
      <c r="AI9" s="12" t="n">
        <v>124.0952380952381</v>
      </c>
      <c r="AJ9" s="12" t="n">
        <v>31.38095238095238</v>
      </c>
      <c r="AK9" s="12" t="n">
        <v>36.57142857142857</v>
      </c>
      <c r="AL9" s="12" t="n">
        <v>72.42857142857143</v>
      </c>
      <c r="AM9" s="12" t="n">
        <v>47.38095238095238</v>
      </c>
      <c r="AN9" s="12" t="n">
        <v>226.23809523809524</v>
      </c>
      <c r="AO9" s="12" t="n">
        <v>22.523809523809526</v>
      </c>
      <c r="AP9" s="12" t="n">
        <v>28.0</v>
      </c>
      <c r="AQ9" s="12" t="n">
        <v>92.76190476190476</v>
      </c>
      <c r="AR9" s="12" t="n">
        <v>53.42857142857143</v>
      </c>
      <c r="AS9" s="12" t="n">
        <v>19.714285714285715</v>
      </c>
      <c r="AT9" s="13" t="n">
        <v>8614.42857142857</v>
      </c>
      <c r="AU9" s="14"/>
      <c r="AX9" s="15"/>
    </row>
    <row r="10" spans="1:57">
      <c r="A10" s="1">
        <v>19</v>
      </c>
      <c r="B10" s="12" t="n">
        <v>162.9047619047619</v>
      </c>
      <c r="C10" s="12" t="n">
        <v>484.7142857142857</v>
      </c>
      <c r="D10" s="12" t="n">
        <v>252.76190476190476</v>
      </c>
      <c r="E10" s="12" t="n">
        <v>230.14285714285714</v>
      </c>
      <c r="F10" s="12" t="n">
        <v>534.3809523809524</v>
      </c>
      <c r="G10" s="12" t="n">
        <v>231.0</v>
      </c>
      <c r="H10" s="12" t="n">
        <v>187.9047619047619</v>
      </c>
      <c r="I10" s="12" t="n">
        <v>20.238095238095237</v>
      </c>
      <c r="J10" s="12" t="n">
        <v>62.38095238095238</v>
      </c>
      <c r="K10" s="12" t="n">
        <v>39.714285714285715</v>
      </c>
      <c r="L10" s="12" t="n">
        <v>159.0</v>
      </c>
      <c r="M10" s="12" t="n">
        <v>221.8095238095238</v>
      </c>
      <c r="N10" s="12" t="n">
        <v>235.52380952380952</v>
      </c>
      <c r="O10" s="12" t="n">
        <v>202.33333333333334</v>
      </c>
      <c r="P10" s="12" t="n">
        <v>210.8095238095238</v>
      </c>
      <c r="Q10" s="12" t="n">
        <v>168.61904761904762</v>
      </c>
      <c r="R10" s="12" t="n">
        <v>187.0</v>
      </c>
      <c r="S10" s="12" t="n">
        <v>397.8095238095238</v>
      </c>
      <c r="T10" s="12" t="n">
        <v>312.42857142857144</v>
      </c>
      <c r="U10" s="12" t="n">
        <v>323.04761904761904</v>
      </c>
      <c r="V10" s="12" t="n">
        <v>266.9047619047619</v>
      </c>
      <c r="W10" s="12" t="n">
        <v>150.85714285714286</v>
      </c>
      <c r="X10" s="12" t="n">
        <v>92.80952380952381</v>
      </c>
      <c r="Y10" s="12" t="n">
        <v>178.71428571428572</v>
      </c>
      <c r="Z10" s="12" t="n">
        <v>69.0</v>
      </c>
      <c r="AA10" s="12" t="n">
        <v>931.5714285714286</v>
      </c>
      <c r="AB10" s="12" t="n">
        <v>989.2380952380952</v>
      </c>
      <c r="AC10" s="12" t="n">
        <v>807.8571428571429</v>
      </c>
      <c r="AD10" s="12" t="n">
        <v>826.1428571428571</v>
      </c>
      <c r="AE10" s="12" t="n">
        <v>338.7142857142857</v>
      </c>
      <c r="AF10" s="12" t="n">
        <v>291.23809523809524</v>
      </c>
      <c r="AG10" s="12" t="n">
        <v>142.47619047619048</v>
      </c>
      <c r="AH10" s="12" t="n">
        <v>129.57142857142858</v>
      </c>
      <c r="AI10" s="12" t="n">
        <v>174.9047619047619</v>
      </c>
      <c r="AJ10" s="12" t="n">
        <v>71.76190476190476</v>
      </c>
      <c r="AK10" s="12" t="n">
        <v>71.14285714285714</v>
      </c>
      <c r="AL10" s="12" t="n">
        <v>215.8095238095238</v>
      </c>
      <c r="AM10" s="12" t="n">
        <v>147.95238095238096</v>
      </c>
      <c r="AN10" s="12" t="n">
        <v>257.04761904761904</v>
      </c>
      <c r="AO10" s="12" t="n">
        <v>63.142857142857146</v>
      </c>
      <c r="AP10" s="12" t="n">
        <v>54.904761904761905</v>
      </c>
      <c r="AQ10" s="12" t="n">
        <v>59.857142857142854</v>
      </c>
      <c r="AR10" s="12" t="n">
        <v>112.95238095238095</v>
      </c>
      <c r="AS10" s="12" t="n">
        <v>79.9047619047619</v>
      </c>
      <c r="AT10" s="13" t="n">
        <v>11149.000000000002</v>
      </c>
      <c r="AU10" s="14"/>
      <c r="AW10" s="17"/>
      <c r="AX10" s="15"/>
      <c r="BD10" s="11"/>
    </row>
    <row r="11" spans="1:57">
      <c r="A11" s="1">
        <v>12</v>
      </c>
      <c r="B11" s="12" t="n">
        <v>187.57142857142858</v>
      </c>
      <c r="C11" s="12" t="n">
        <v>584.6666666666666</v>
      </c>
      <c r="D11" s="12" t="n">
        <v>291.4761904761905</v>
      </c>
      <c r="E11" s="12" t="n">
        <v>256.8095238095238</v>
      </c>
      <c r="F11" s="12" t="n">
        <v>478.8095238095238</v>
      </c>
      <c r="G11" s="12" t="n">
        <v>248.23809523809524</v>
      </c>
      <c r="H11" s="12" t="n">
        <v>229.04761904761904</v>
      </c>
      <c r="I11" s="12" t="n">
        <v>54.80952380952381</v>
      </c>
      <c r="J11" s="12" t="n">
        <v>25.238095238095237</v>
      </c>
      <c r="K11" s="12" t="n">
        <v>48.57142857142857</v>
      </c>
      <c r="L11" s="12" t="n">
        <v>224.57142857142858</v>
      </c>
      <c r="M11" s="12" t="n">
        <v>351.76190476190476</v>
      </c>
      <c r="N11" s="12" t="n">
        <v>336.04761904761904</v>
      </c>
      <c r="O11" s="12" t="n">
        <v>333.9047619047619</v>
      </c>
      <c r="P11" s="12" t="n">
        <v>310.8095238095238</v>
      </c>
      <c r="Q11" s="12" t="n">
        <v>205.1904761904762</v>
      </c>
      <c r="R11" s="12" t="n">
        <v>230.85714285714286</v>
      </c>
      <c r="S11" s="12" t="n">
        <v>443.23809523809524</v>
      </c>
      <c r="T11" s="12" t="n">
        <v>312.95238095238096</v>
      </c>
      <c r="U11" s="12" t="n">
        <v>370.6190476190476</v>
      </c>
      <c r="V11" s="12" t="n">
        <v>322.0952380952381</v>
      </c>
      <c r="W11" s="12" t="n">
        <v>162.85714285714286</v>
      </c>
      <c r="X11" s="12" t="n">
        <v>125.0952380952381</v>
      </c>
      <c r="Y11" s="12" t="n">
        <v>185.42857142857142</v>
      </c>
      <c r="Z11" s="12" t="n">
        <v>91.61904761904762</v>
      </c>
      <c r="AA11" s="12" t="n">
        <v>976.1904761904761</v>
      </c>
      <c r="AB11" s="12" t="n">
        <v>1006.4761904761905</v>
      </c>
      <c r="AC11" s="12" t="n">
        <v>914.0952380952381</v>
      </c>
      <c r="AD11" s="12" t="n">
        <v>797.1904761904761</v>
      </c>
      <c r="AE11" s="12" t="n">
        <v>290.76190476190476</v>
      </c>
      <c r="AF11" s="12" t="n">
        <v>284.0</v>
      </c>
      <c r="AG11" s="12" t="n">
        <v>164.33333333333334</v>
      </c>
      <c r="AH11" s="12" t="n">
        <v>170.66666666666666</v>
      </c>
      <c r="AI11" s="12" t="n">
        <v>190.23809523809524</v>
      </c>
      <c r="AJ11" s="12" t="n">
        <v>103.38095238095238</v>
      </c>
      <c r="AK11" s="12" t="n">
        <v>108.85714285714286</v>
      </c>
      <c r="AL11" s="12" t="n">
        <v>257.0952380952381</v>
      </c>
      <c r="AM11" s="12" t="n">
        <v>155.0</v>
      </c>
      <c r="AN11" s="12" t="n">
        <v>291.2857142857143</v>
      </c>
      <c r="AO11" s="12" t="n">
        <v>72.42857142857143</v>
      </c>
      <c r="AP11" s="12" t="n">
        <v>82.0952380952381</v>
      </c>
      <c r="AQ11" s="12" t="n">
        <v>104.52380952380952</v>
      </c>
      <c r="AR11" s="12" t="n">
        <v>133.9047619047619</v>
      </c>
      <c r="AS11" s="12" t="n">
        <v>102.47619047619048</v>
      </c>
      <c r="AT11" s="13" t="n">
        <v>12617.285714285717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15" t="s">
        <v>37</v>
      </c>
    </row>
    <row r="12" spans="1:57">
      <c r="A12" s="1" t="s">
        <v>9</v>
      </c>
      <c r="B12" s="12" t="n">
        <v>44.04761904761905</v>
      </c>
      <c r="C12" s="12" t="n">
        <v>124.23809523809524</v>
      </c>
      <c r="D12" s="12" t="n">
        <v>91.76190476190476</v>
      </c>
      <c r="E12" s="12" t="n">
        <v>70.38095238095238</v>
      </c>
      <c r="F12" s="12" t="n">
        <v>269.95238095238096</v>
      </c>
      <c r="G12" s="12" t="n">
        <v>79.0</v>
      </c>
      <c r="H12" s="12" t="n">
        <v>86.19047619047619</v>
      </c>
      <c r="I12" s="12" t="n">
        <v>41.142857142857146</v>
      </c>
      <c r="J12" s="12" t="n">
        <v>44.76190476190476</v>
      </c>
      <c r="K12" s="12" t="n">
        <v>10.952380952380953</v>
      </c>
      <c r="L12" s="12" t="n">
        <v>168.76190476190476</v>
      </c>
      <c r="M12" s="12" t="n">
        <v>237.8095238095238</v>
      </c>
      <c r="N12" s="12" t="n">
        <v>282.9047619047619</v>
      </c>
      <c r="O12" s="12" t="n">
        <v>253.61904761904762</v>
      </c>
      <c r="P12" s="12" t="n">
        <v>187.0</v>
      </c>
      <c r="Q12" s="12" t="n">
        <v>104.04761904761905</v>
      </c>
      <c r="R12" s="12" t="n">
        <v>127.38095238095238</v>
      </c>
      <c r="S12" s="12" t="n">
        <v>166.71428571428572</v>
      </c>
      <c r="T12" s="12" t="n">
        <v>42.80952380952381</v>
      </c>
      <c r="U12" s="12" t="n">
        <v>30.571428571428573</v>
      </c>
      <c r="V12" s="12" t="n">
        <v>31.714285714285715</v>
      </c>
      <c r="W12" s="12" t="n">
        <v>13.80952380952381</v>
      </c>
      <c r="X12" s="12" t="n">
        <v>11.714285714285714</v>
      </c>
      <c r="Y12" s="12" t="n">
        <v>38.714285714285715</v>
      </c>
      <c r="Z12" s="12" t="n">
        <v>39.19047619047619</v>
      </c>
      <c r="AA12" s="12" t="n">
        <v>631.6666666666666</v>
      </c>
      <c r="AB12" s="12" t="n">
        <v>672.2857142857143</v>
      </c>
      <c r="AC12" s="12" t="n">
        <v>609.0</v>
      </c>
      <c r="AD12" s="12" t="n">
        <v>471.85714285714283</v>
      </c>
      <c r="AE12" s="12" t="n">
        <v>175.04761904761904</v>
      </c>
      <c r="AF12" s="12" t="n">
        <v>124.33333333333333</v>
      </c>
      <c r="AG12" s="12" t="n">
        <v>50.19047619047619</v>
      </c>
      <c r="AH12" s="12" t="n">
        <v>82.95238095238095</v>
      </c>
      <c r="AI12" s="12" t="n">
        <v>147.47619047619048</v>
      </c>
      <c r="AJ12" s="12" t="n">
        <v>9.428571428571429</v>
      </c>
      <c r="AK12" s="12" t="n">
        <v>102.52380952380952</v>
      </c>
      <c r="AL12" s="12" t="n">
        <v>190.9047619047619</v>
      </c>
      <c r="AM12" s="12" t="n">
        <v>16.523809523809526</v>
      </c>
      <c r="AN12" s="12" t="n">
        <v>48.95238095238095</v>
      </c>
      <c r="AO12" s="12" t="n">
        <v>11.714285714285714</v>
      </c>
      <c r="AP12" s="12" t="n">
        <v>11.80952380952381</v>
      </c>
      <c r="AQ12" s="12" t="n">
        <v>28.142857142857142</v>
      </c>
      <c r="AR12" s="12" t="n">
        <v>17.095238095238095</v>
      </c>
      <c r="AS12" s="12" t="n">
        <v>62.904761904761905</v>
      </c>
      <c r="AT12" s="13" t="n">
        <v>6063.999999999998</v>
      </c>
      <c r="AU12" s="14"/>
      <c r="AW12" s="17" t="s">
        <v>43</v>
      </c>
      <c r="AX12" s="22">
        <f>SUM(AA28:AD31)</f>
        <v>4524.1499999999996</v>
      </c>
      <c r="AY12" s="22">
        <f>SUM(Z28:Z31,H28:K31)</f>
        <v>14980.2</v>
      </c>
      <c r="AZ12" s="22">
        <f>SUM(AE28:AJ31)</f>
        <v>29389.3</v>
      </c>
      <c r="BA12" s="22">
        <f>SUM(B28:G31)</f>
        <v>11300.4</v>
      </c>
      <c r="BB12" s="22">
        <f>SUM(AM28:AN31,T28:Y31)</f>
        <v>18394.75</v>
      </c>
      <c r="BC12" s="22">
        <f>SUM(AK28:AL31,L28:S31)</f>
        <v>21276.850000000006</v>
      </c>
      <c r="BD12" s="23">
        <f>SUM(AO28:AR31)</f>
        <v>8373</v>
      </c>
      <c r="BE12" s="22">
        <f t="shared" ref="BE12:BE19" si="0">SUM(AX12:BD12)</f>
        <v>108238.65</v>
      </c>
    </row>
    <row r="13" spans="1:57">
      <c r="A13" s="1" t="s">
        <v>10</v>
      </c>
      <c r="B13" s="12" t="n">
        <v>107.57142857142857</v>
      </c>
      <c r="C13" s="12" t="n">
        <v>149.0</v>
      </c>
      <c r="D13" s="12" t="n">
        <v>71.95238095238095</v>
      </c>
      <c r="E13" s="12" t="n">
        <v>80.19047619047619</v>
      </c>
      <c r="F13" s="12" t="n">
        <v>325.95238095238096</v>
      </c>
      <c r="G13" s="12" t="n">
        <v>119.85714285714286</v>
      </c>
      <c r="H13" s="12" t="n">
        <v>210.38095238095238</v>
      </c>
      <c r="I13" s="12" t="n">
        <v>182.76190476190476</v>
      </c>
      <c r="J13" s="12" t="n">
        <v>236.52380952380952</v>
      </c>
      <c r="K13" s="12" t="n">
        <v>172.23809523809524</v>
      </c>
      <c r="L13" s="12" t="n">
        <v>14.523809523809524</v>
      </c>
      <c r="M13" s="12" t="n">
        <v>284.14285714285717</v>
      </c>
      <c r="N13" s="12" t="n">
        <v>247.47619047619048</v>
      </c>
      <c r="O13" s="12" t="n">
        <v>291.2857142857143</v>
      </c>
      <c r="P13" s="12" t="n">
        <v>282.95238095238096</v>
      </c>
      <c r="Q13" s="12" t="n">
        <v>115.38095238095238</v>
      </c>
      <c r="R13" s="12" t="n">
        <v>96.0</v>
      </c>
      <c r="S13" s="12" t="n">
        <v>155.57142857142858</v>
      </c>
      <c r="T13" s="12" t="n">
        <v>57.904761904761905</v>
      </c>
      <c r="U13" s="12" t="n">
        <v>32.61904761904762</v>
      </c>
      <c r="V13" s="12" t="n">
        <v>57.38095238095238</v>
      </c>
      <c r="W13" s="12" t="n">
        <v>24.80952380952381</v>
      </c>
      <c r="X13" s="12" t="n">
        <v>34.523809523809526</v>
      </c>
      <c r="Y13" s="12" t="n">
        <v>61.523809523809526</v>
      </c>
      <c r="Z13" s="12" t="n">
        <v>121.80952380952381</v>
      </c>
      <c r="AA13" s="12" t="n">
        <v>793.5238095238095</v>
      </c>
      <c r="AB13" s="12" t="n">
        <v>830.8095238095239</v>
      </c>
      <c r="AC13" s="12" t="n">
        <v>813.1904761904761</v>
      </c>
      <c r="AD13" s="12" t="n">
        <v>679.2857142857143</v>
      </c>
      <c r="AE13" s="12" t="n">
        <v>250.14285714285714</v>
      </c>
      <c r="AF13" s="12" t="n">
        <v>186.42857142857142</v>
      </c>
      <c r="AG13" s="12" t="n">
        <v>61.42857142857143</v>
      </c>
      <c r="AH13" s="12" t="n">
        <v>106.71428571428571</v>
      </c>
      <c r="AI13" s="12" t="n">
        <v>144.71428571428572</v>
      </c>
      <c r="AJ13" s="12" t="n">
        <v>13.619047619047619</v>
      </c>
      <c r="AK13" s="12" t="n">
        <v>66.61904761904762</v>
      </c>
      <c r="AL13" s="12" t="n">
        <v>131.52380952380952</v>
      </c>
      <c r="AM13" s="12" t="n">
        <v>11.857142857142858</v>
      </c>
      <c r="AN13" s="12" t="n">
        <v>67.61904761904762</v>
      </c>
      <c r="AO13" s="12" t="n">
        <v>12.666666666666666</v>
      </c>
      <c r="AP13" s="12" t="n">
        <v>24.0</v>
      </c>
      <c r="AQ13" s="12" t="n">
        <v>57.42857142857143</v>
      </c>
      <c r="AR13" s="12" t="n">
        <v>26.80952380952381</v>
      </c>
      <c r="AS13" s="12" t="n">
        <v>56.857142857142854</v>
      </c>
      <c r="AT13" s="13" t="n">
        <v>7869.571428571429</v>
      </c>
      <c r="AU13" s="14"/>
      <c r="AW13" s="17" t="s">
        <v>44</v>
      </c>
      <c r="AX13" s="22">
        <f>SUM(AA27:AD27,AA9:AD12)</f>
        <v>15081.849999999997</v>
      </c>
      <c r="AY13" s="22">
        <f>SUM(Z27,Z9:Z12,H9:K12,H27:K27)</f>
        <v>1871.45</v>
      </c>
      <c r="AZ13" s="22">
        <f>SUM(AE9:AJ12,AE27:AJ27)</f>
        <v>3784.2</v>
      </c>
      <c r="BA13" s="22">
        <f>SUM(B9:G12,B27:G27)</f>
        <v>5650.7499999999991</v>
      </c>
      <c r="BB13" s="22">
        <f>SUM(T9:Y12,AM9:AN12,T27:Y27,AM27:AN27)</f>
        <v>4758.5000000000009</v>
      </c>
      <c r="BC13" s="22">
        <f>SUM(L9:S12,AK9:AL12,L27:S27,AK27:AL27)</f>
        <v>8303.5999999999985</v>
      </c>
      <c r="BD13" s="23">
        <f>SUM(AO9:AR12,AO27:AR27)</f>
        <v>920.4</v>
      </c>
      <c r="BE13" s="22">
        <f t="shared" si="0"/>
        <v>40370.749999999993</v>
      </c>
    </row>
    <row r="14" spans="1:57">
      <c r="A14" s="1" t="s">
        <v>11</v>
      </c>
      <c r="B14" s="12" t="n">
        <v>87.80952380952381</v>
      </c>
      <c r="C14" s="12" t="n">
        <v>169.66666666666666</v>
      </c>
      <c r="D14" s="12" t="n">
        <v>81.95238095238095</v>
      </c>
      <c r="E14" s="12" t="n">
        <v>73.04761904761905</v>
      </c>
      <c r="F14" s="12" t="n">
        <v>287.2857142857143</v>
      </c>
      <c r="G14" s="12" t="n">
        <v>115.71428571428571</v>
      </c>
      <c r="H14" s="12" t="n">
        <v>228.71428571428572</v>
      </c>
      <c r="I14" s="12" t="n">
        <v>246.71428571428572</v>
      </c>
      <c r="J14" s="12" t="n">
        <v>369.0952380952381</v>
      </c>
      <c r="K14" s="12" t="n">
        <v>222.61904761904762</v>
      </c>
      <c r="L14" s="12" t="n">
        <v>282.6666666666667</v>
      </c>
      <c r="M14" s="12" t="n">
        <v>16.095238095238095</v>
      </c>
      <c r="N14" s="12" t="n">
        <v>172.57142857142858</v>
      </c>
      <c r="O14" s="12" t="n">
        <v>227.8095238095238</v>
      </c>
      <c r="P14" s="12" t="n">
        <v>229.14285714285714</v>
      </c>
      <c r="Q14" s="12" t="n">
        <v>123.42857142857143</v>
      </c>
      <c r="R14" s="12" t="n">
        <v>135.23809523809524</v>
      </c>
      <c r="S14" s="12" t="n">
        <v>261.9047619047619</v>
      </c>
      <c r="T14" s="12" t="n">
        <v>92.80952380952381</v>
      </c>
      <c r="U14" s="12" t="n">
        <v>91.04761904761905</v>
      </c>
      <c r="V14" s="12" t="n">
        <v>98.85714285714286</v>
      </c>
      <c r="W14" s="12" t="n">
        <v>45.714285714285715</v>
      </c>
      <c r="X14" s="12" t="n">
        <v>30.952380952380953</v>
      </c>
      <c r="Y14" s="12" t="n">
        <v>73.76190476190476</v>
      </c>
      <c r="Z14" s="12" t="n">
        <v>111.28571428571429</v>
      </c>
      <c r="AA14" s="12" t="n">
        <v>571.1904761904761</v>
      </c>
      <c r="AB14" s="12" t="n">
        <v>484.85714285714283</v>
      </c>
      <c r="AC14" s="12" t="n">
        <v>566.6666666666666</v>
      </c>
      <c r="AD14" s="12" t="n">
        <v>413.0</v>
      </c>
      <c r="AE14" s="12" t="n">
        <v>133.47619047619048</v>
      </c>
      <c r="AF14" s="12" t="n">
        <v>112.57142857142857</v>
      </c>
      <c r="AG14" s="12" t="n">
        <v>61.333333333333336</v>
      </c>
      <c r="AH14" s="12" t="n">
        <v>79.66666666666667</v>
      </c>
      <c r="AI14" s="12" t="n">
        <v>136.42857142857142</v>
      </c>
      <c r="AJ14" s="12" t="n">
        <v>19.285714285714285</v>
      </c>
      <c r="AK14" s="12" t="n">
        <v>94.71428571428571</v>
      </c>
      <c r="AL14" s="12" t="n">
        <v>268.42857142857144</v>
      </c>
      <c r="AM14" s="12" t="n">
        <v>35.285714285714285</v>
      </c>
      <c r="AN14" s="12" t="n">
        <v>130.1904761904762</v>
      </c>
      <c r="AO14" s="12" t="n">
        <v>28.142857142857142</v>
      </c>
      <c r="AP14" s="12" t="n">
        <v>32.0</v>
      </c>
      <c r="AQ14" s="12" t="n">
        <v>45.19047619047619</v>
      </c>
      <c r="AR14" s="12" t="n">
        <v>34.333333333333336</v>
      </c>
      <c r="AS14" s="12" t="n">
        <v>93.04761904761905</v>
      </c>
      <c r="AT14" s="13" t="n">
        <v>7215.714285714287</v>
      </c>
      <c r="AU14" s="14"/>
      <c r="AW14" s="17" t="s">
        <v>45</v>
      </c>
      <c r="AX14" s="22">
        <f>SUM(AA32:AD37)</f>
        <v>28656.549999999992</v>
      </c>
      <c r="AY14" s="22">
        <f>SUM(H32:K37,Z32:Z37)</f>
        <v>3620.6500000000005</v>
      </c>
      <c r="AZ14" s="22">
        <f>SUM(AE32:AJ37)</f>
        <v>8041.2</v>
      </c>
      <c r="BA14" s="22">
        <f>SUM(B32:G37)</f>
        <v>2679.65</v>
      </c>
      <c r="BB14" s="22">
        <f>SUM(T32:Y37,AM32:AN37)</f>
        <v>1988.7499999999998</v>
      </c>
      <c r="BC14" s="22">
        <f>SUM(L32:S37,AK32:AL37)</f>
        <v>2986.5000000000009</v>
      </c>
      <c r="BD14" s="23">
        <f>SUM(AO32:AR37)</f>
        <v>2500.6</v>
      </c>
      <c r="BE14" s="22">
        <f t="shared" si="0"/>
        <v>50473.899999999994</v>
      </c>
    </row>
    <row r="15" spans="1:57">
      <c r="A15" s="1" t="s">
        <v>12</v>
      </c>
      <c r="B15" s="12" t="n">
        <v>51.42857142857143</v>
      </c>
      <c r="C15" s="12" t="n">
        <v>72.52380952380952</v>
      </c>
      <c r="D15" s="12" t="n">
        <v>25.333333333333332</v>
      </c>
      <c r="E15" s="12" t="n">
        <v>38.04761904761905</v>
      </c>
      <c r="F15" s="12" t="n">
        <v>169.71428571428572</v>
      </c>
      <c r="G15" s="12" t="n">
        <v>47.904761904761905</v>
      </c>
      <c r="H15" s="12" t="n">
        <v>135.71428571428572</v>
      </c>
      <c r="I15" s="12" t="n">
        <v>243.52380952380952</v>
      </c>
      <c r="J15" s="12" t="n">
        <v>338.3333333333333</v>
      </c>
      <c r="K15" s="12" t="n">
        <v>286.42857142857144</v>
      </c>
      <c r="L15" s="12" t="n">
        <v>256.3809523809524</v>
      </c>
      <c r="M15" s="12" t="n">
        <v>173.38095238095238</v>
      </c>
      <c r="N15" s="12" t="n">
        <v>11.666666666666666</v>
      </c>
      <c r="O15" s="12" t="n">
        <v>117.0</v>
      </c>
      <c r="P15" s="12" t="n">
        <v>179.23809523809524</v>
      </c>
      <c r="Q15" s="12" t="n">
        <v>69.71428571428571</v>
      </c>
      <c r="R15" s="12" t="n">
        <v>83.80952380952381</v>
      </c>
      <c r="S15" s="12" t="n">
        <v>150.8095238095238</v>
      </c>
      <c r="T15" s="12" t="n">
        <v>38.095238095238095</v>
      </c>
      <c r="U15" s="12" t="n">
        <v>26.61904761904762</v>
      </c>
      <c r="V15" s="12" t="n">
        <v>25.19047619047619</v>
      </c>
      <c r="W15" s="12" t="n">
        <v>10.571428571428571</v>
      </c>
      <c r="X15" s="12" t="n">
        <v>10.857142857142858</v>
      </c>
      <c r="Y15" s="12" t="n">
        <v>23.904761904761905</v>
      </c>
      <c r="Z15" s="12" t="n">
        <v>39.476190476190474</v>
      </c>
      <c r="AA15" s="12" t="n">
        <v>648.0952380952381</v>
      </c>
      <c r="AB15" s="12" t="n">
        <v>604.4285714285714</v>
      </c>
      <c r="AC15" s="12" t="n">
        <v>505.42857142857144</v>
      </c>
      <c r="AD15" s="12" t="n">
        <v>390.9047619047619</v>
      </c>
      <c r="AE15" s="12" t="n">
        <v>104.57142857142857</v>
      </c>
      <c r="AF15" s="12" t="n">
        <v>78.14285714285714</v>
      </c>
      <c r="AG15" s="12" t="n">
        <v>37.76190476190476</v>
      </c>
      <c r="AH15" s="12" t="n">
        <v>63.142857142857146</v>
      </c>
      <c r="AI15" s="12" t="n">
        <v>94.38095238095238</v>
      </c>
      <c r="AJ15" s="12" t="n">
        <v>9.285714285714286</v>
      </c>
      <c r="AK15" s="12" t="n">
        <v>41.42857142857143</v>
      </c>
      <c r="AL15" s="12" t="n">
        <v>98.04761904761905</v>
      </c>
      <c r="AM15" s="12" t="n">
        <v>6.904761904761905</v>
      </c>
      <c r="AN15" s="12" t="n">
        <v>43.666666666666664</v>
      </c>
      <c r="AO15" s="12" t="n">
        <v>12.666666666666666</v>
      </c>
      <c r="AP15" s="12" t="n">
        <v>17.047619047619047</v>
      </c>
      <c r="AQ15" s="12" t="n">
        <v>34.285714285714285</v>
      </c>
      <c r="AR15" s="12" t="n">
        <v>14.142857142857142</v>
      </c>
      <c r="AS15" s="12" t="n">
        <v>33.095238095238095</v>
      </c>
      <c r="AT15" s="13" t="n">
        <v>5463.0952380952385</v>
      </c>
      <c r="AU15" s="14"/>
      <c r="AW15" s="17" t="s">
        <v>46</v>
      </c>
      <c r="AX15" s="22">
        <f>SUM(AA3:AD8)</f>
        <v>12275.45</v>
      </c>
      <c r="AY15" s="22">
        <f>SUM(H3:K8,Z3:Z8)</f>
        <v>5824.4</v>
      </c>
      <c r="AZ15" s="22">
        <f>SUM(AE3:AJ8)</f>
        <v>2946.9500000000007</v>
      </c>
      <c r="BA15" s="22">
        <f>SUM(B3:G8)</f>
        <v>6639.5</v>
      </c>
      <c r="BB15" s="22">
        <f>SUM(T3:Y8,AM3:AN8)</f>
        <v>1500.4499999999998</v>
      </c>
      <c r="BC15" s="22">
        <f>SUM(L3:S8,AK3:AL8)</f>
        <v>3774.3999999999992</v>
      </c>
      <c r="BD15" s="23">
        <f>SUM(AO3:AR8)</f>
        <v>907.84999999999991</v>
      </c>
      <c r="BE15" s="22">
        <f t="shared" si="0"/>
        <v>33869</v>
      </c>
    </row>
    <row r="16" spans="1:57">
      <c r="A16" s="1" t="s">
        <v>13</v>
      </c>
      <c r="B16" s="12" t="n">
        <v>33.57142857142857</v>
      </c>
      <c r="C16" s="12" t="n">
        <v>61.142857142857146</v>
      </c>
      <c r="D16" s="12" t="n">
        <v>17.38095238095238</v>
      </c>
      <c r="E16" s="12" t="n">
        <v>21.761904761904763</v>
      </c>
      <c r="F16" s="12" t="n">
        <v>151.1904761904762</v>
      </c>
      <c r="G16" s="12" t="n">
        <v>39.76190476190476</v>
      </c>
      <c r="H16" s="12" t="n">
        <v>124.0952380952381</v>
      </c>
      <c r="I16" s="12" t="n">
        <v>217.33333333333334</v>
      </c>
      <c r="J16" s="12" t="n">
        <v>333.0</v>
      </c>
      <c r="K16" s="12" t="n">
        <v>242.1904761904762</v>
      </c>
      <c r="L16" s="12" t="n">
        <v>295.8095238095238</v>
      </c>
      <c r="M16" s="12" t="n">
        <v>236.42857142857142</v>
      </c>
      <c r="N16" s="12" t="n">
        <v>120.23809523809524</v>
      </c>
      <c r="O16" s="12" t="n">
        <v>12.047619047619047</v>
      </c>
      <c r="P16" s="12" t="n">
        <v>188.52380952380952</v>
      </c>
      <c r="Q16" s="12" t="n">
        <v>125.66666666666667</v>
      </c>
      <c r="R16" s="12" t="n">
        <v>122.0952380952381</v>
      </c>
      <c r="S16" s="12" t="n">
        <v>255.0952380952381</v>
      </c>
      <c r="T16" s="12" t="n">
        <v>30.714285714285715</v>
      </c>
      <c r="U16" s="12" t="n">
        <v>15.666666666666666</v>
      </c>
      <c r="V16" s="12" t="n">
        <v>21.523809523809526</v>
      </c>
      <c r="W16" s="12" t="n">
        <v>6.619047619047619</v>
      </c>
      <c r="X16" s="12" t="n">
        <v>5.857142857142857</v>
      </c>
      <c r="Y16" s="12" t="n">
        <v>20.238095238095237</v>
      </c>
      <c r="Z16" s="12" t="n">
        <v>40.095238095238095</v>
      </c>
      <c r="AA16" s="12" t="n">
        <v>574.952380952381</v>
      </c>
      <c r="AB16" s="12" t="n">
        <v>583.7142857142857</v>
      </c>
      <c r="AC16" s="12" t="n">
        <v>463.7142857142857</v>
      </c>
      <c r="AD16" s="12" t="n">
        <v>344.7142857142857</v>
      </c>
      <c r="AE16" s="12" t="n">
        <v>91.95238095238095</v>
      </c>
      <c r="AF16" s="12" t="n">
        <v>64.19047619047619</v>
      </c>
      <c r="AG16" s="12" t="n">
        <v>23.523809523809526</v>
      </c>
      <c r="AH16" s="12" t="n">
        <v>59.142857142857146</v>
      </c>
      <c r="AI16" s="12" t="n">
        <v>106.95238095238095</v>
      </c>
      <c r="AJ16" s="12" t="n">
        <v>11.380952380952381</v>
      </c>
      <c r="AK16" s="12" t="n">
        <v>79.0952380952381</v>
      </c>
      <c r="AL16" s="12" t="n">
        <v>201.66666666666666</v>
      </c>
      <c r="AM16" s="12" t="n">
        <v>9.047619047619047</v>
      </c>
      <c r="AN16" s="12" t="n">
        <v>29.952380952380953</v>
      </c>
      <c r="AO16" s="12" t="n">
        <v>8.428571428571429</v>
      </c>
      <c r="AP16" s="12" t="n">
        <v>16.238095238095237</v>
      </c>
      <c r="AQ16" s="12" t="n">
        <v>18.61904761904762</v>
      </c>
      <c r="AR16" s="12" t="n">
        <v>8.142857142857142</v>
      </c>
      <c r="AS16" s="12" t="n">
        <v>89.23809523809524</v>
      </c>
      <c r="AT16" s="13" t="n">
        <v>5522.714285714285</v>
      </c>
      <c r="AU16" s="14"/>
      <c r="AW16" s="17" t="s">
        <v>47</v>
      </c>
      <c r="AX16" s="22">
        <f>SUM(AA21:AD26,AA40:AD41)</f>
        <v>18885.499999999996</v>
      </c>
      <c r="AY16" s="22">
        <f>SUM(H21:K26,H40:K41,Z21:Z26,Z40:Z41)</f>
        <v>4797.8000000000011</v>
      </c>
      <c r="AZ16" s="22">
        <f>SUM(AE21:AJ26,AE40:AJ41)</f>
        <v>2111.5499999999997</v>
      </c>
      <c r="BA16" s="22">
        <f>SUM(B21:G26,B40:G41)</f>
        <v>1514.2499999999998</v>
      </c>
      <c r="BB16" s="22">
        <f>SUM(T21:Y26,T40:Y41,AM21:AN26,AM40:AN41)</f>
        <v>5061.8999999999996</v>
      </c>
      <c r="BC16" s="22">
        <f>SUM(L21:S26,L40:S41,AK21:AL26,AK40:AL41)</f>
        <v>1643.8500000000006</v>
      </c>
      <c r="BD16" s="23">
        <f>SUM(AO21:AR26,AO40:AR41)</f>
        <v>962.55000000000018</v>
      </c>
      <c r="BE16" s="22">
        <f t="shared" si="0"/>
        <v>34977.399999999994</v>
      </c>
    </row>
    <row r="17" spans="1:57">
      <c r="A17" s="1" t="s">
        <v>14</v>
      </c>
      <c r="B17" s="12" t="n">
        <v>53.714285714285715</v>
      </c>
      <c r="C17" s="12" t="n">
        <v>98.04761904761905</v>
      </c>
      <c r="D17" s="12" t="n">
        <v>34.523809523809526</v>
      </c>
      <c r="E17" s="12" t="n">
        <v>29.047619047619047</v>
      </c>
      <c r="F17" s="12" t="n">
        <v>146.95238095238096</v>
      </c>
      <c r="G17" s="12" t="n">
        <v>47.285714285714285</v>
      </c>
      <c r="H17" s="12" t="n">
        <v>146.8095238095238</v>
      </c>
      <c r="I17" s="12" t="n">
        <v>222.14285714285714</v>
      </c>
      <c r="J17" s="12" t="n">
        <v>306.0952380952381</v>
      </c>
      <c r="K17" s="12" t="n">
        <v>181.1904761904762</v>
      </c>
      <c r="L17" s="12" t="n">
        <v>296.0952380952381</v>
      </c>
      <c r="M17" s="12" t="n">
        <v>242.23809523809524</v>
      </c>
      <c r="N17" s="12" t="n">
        <v>183.95238095238096</v>
      </c>
      <c r="O17" s="12" t="n">
        <v>211.23809523809524</v>
      </c>
      <c r="P17" s="12" t="n">
        <v>14.047619047619047</v>
      </c>
      <c r="Q17" s="12" t="n">
        <v>128.1904761904762</v>
      </c>
      <c r="R17" s="12" t="n">
        <v>201.0</v>
      </c>
      <c r="S17" s="12" t="n">
        <v>378.6190476190476</v>
      </c>
      <c r="T17" s="12" t="n">
        <v>42.61904761904762</v>
      </c>
      <c r="U17" s="12" t="n">
        <v>27.571428571428573</v>
      </c>
      <c r="V17" s="12" t="n">
        <v>27.333333333333332</v>
      </c>
      <c r="W17" s="12" t="n">
        <v>8.142857142857142</v>
      </c>
      <c r="X17" s="12" t="n">
        <v>7.666666666666667</v>
      </c>
      <c r="Y17" s="12" t="n">
        <v>15.619047619047619</v>
      </c>
      <c r="Z17" s="12" t="n">
        <v>37.857142857142854</v>
      </c>
      <c r="AA17" s="12" t="n">
        <v>414.57142857142856</v>
      </c>
      <c r="AB17" s="12" t="n">
        <v>391.3809523809524</v>
      </c>
      <c r="AC17" s="12" t="n">
        <v>323.3809523809524</v>
      </c>
      <c r="AD17" s="12" t="n">
        <v>258.6190476190476</v>
      </c>
      <c r="AE17" s="12" t="n">
        <v>78.71428571428571</v>
      </c>
      <c r="AF17" s="12" t="n">
        <v>55.76190476190476</v>
      </c>
      <c r="AG17" s="12" t="n">
        <v>26.285714285714285</v>
      </c>
      <c r="AH17" s="12" t="n">
        <v>47.0</v>
      </c>
      <c r="AI17" s="12" t="n">
        <v>66.42857142857143</v>
      </c>
      <c r="AJ17" s="12" t="n">
        <v>7.523809523809524</v>
      </c>
      <c r="AK17" s="12" t="n">
        <v>33.61904761904762</v>
      </c>
      <c r="AL17" s="12" t="n">
        <v>95.14285714285714</v>
      </c>
      <c r="AM17" s="12" t="n">
        <v>15.238095238095237</v>
      </c>
      <c r="AN17" s="12" t="n">
        <v>61.38095238095238</v>
      </c>
      <c r="AO17" s="12" t="n">
        <v>11.476190476190476</v>
      </c>
      <c r="AP17" s="12" t="n">
        <v>13.095238095238095</v>
      </c>
      <c r="AQ17" s="12" t="n">
        <v>18.428571428571427</v>
      </c>
      <c r="AR17" s="12" t="n">
        <v>12.142857142857142</v>
      </c>
      <c r="AS17" s="12" t="n">
        <v>39.23809523809524</v>
      </c>
      <c r="AT17" s="13" t="n">
        <v>5057.428571428572</v>
      </c>
      <c r="AU17" s="14"/>
      <c r="AW17" s="1" t="s">
        <v>48</v>
      </c>
      <c r="AX17" s="23">
        <f>SUM(AA13:AD20,AA38:AD39)</f>
        <v>21286.450000000008</v>
      </c>
      <c r="AY17" s="23">
        <f>SUM(H13:K20,H38:K39,Z13:Z20,Z38:Z39)</f>
        <v>8368.1000000000022</v>
      </c>
      <c r="AZ17" s="23">
        <f>SUM(AE13:AJ20,AE38:AJ39)</f>
        <v>3091.6499999999992</v>
      </c>
      <c r="BA17" s="23">
        <f>SUM(B13:G20,B38:G39)</f>
        <v>3783.3499999999995</v>
      </c>
      <c r="BB17" s="23">
        <f>SUM(T13:Y20,T38:Y39,AM13:AN20,AM38:AN39)</f>
        <v>1667.8000000000004</v>
      </c>
      <c r="BC17" s="23">
        <f>SUM(L13:S20,L38:S39,AK13:AL20,AK38:AL39)</f>
        <v>12480.399999999996</v>
      </c>
      <c r="BD17" s="23">
        <f>SUM(AO13:AR20,AO38:AR39)</f>
        <v>695.7</v>
      </c>
      <c r="BE17" s="22">
        <f t="shared" si="0"/>
        <v>51373.450000000004</v>
      </c>
    </row>
    <row r="18" spans="1:57">
      <c r="A18" s="1" t="s">
        <v>15</v>
      </c>
      <c r="B18" s="12" t="n">
        <v>20.857142857142858</v>
      </c>
      <c r="C18" s="12" t="n">
        <v>31.476190476190474</v>
      </c>
      <c r="D18" s="12" t="n">
        <v>9.0</v>
      </c>
      <c r="E18" s="12" t="n">
        <v>8.380952380952381</v>
      </c>
      <c r="F18" s="12" t="n">
        <v>97.47619047619048</v>
      </c>
      <c r="G18" s="12" t="n">
        <v>25.047619047619047</v>
      </c>
      <c r="H18" s="12" t="n">
        <v>69.14285714285714</v>
      </c>
      <c r="I18" s="12" t="n">
        <v>168.0952380952381</v>
      </c>
      <c r="J18" s="12" t="n">
        <v>194.04761904761904</v>
      </c>
      <c r="K18" s="12" t="n">
        <v>95.0</v>
      </c>
      <c r="L18" s="12" t="n">
        <v>114.19047619047619</v>
      </c>
      <c r="M18" s="12" t="n">
        <v>114.61904761904762</v>
      </c>
      <c r="N18" s="12" t="n">
        <v>72.9047619047619</v>
      </c>
      <c r="O18" s="12" t="n">
        <v>121.66666666666667</v>
      </c>
      <c r="P18" s="12" t="n">
        <v>113.47619047619048</v>
      </c>
      <c r="Q18" s="12" t="n">
        <v>6.809523809523809</v>
      </c>
      <c r="R18" s="12" t="n">
        <v>76.0952380952381</v>
      </c>
      <c r="S18" s="12" t="n">
        <v>168.52380952380952</v>
      </c>
      <c r="T18" s="12" t="n">
        <v>25.571428571428573</v>
      </c>
      <c r="U18" s="12" t="n">
        <v>14.380952380952381</v>
      </c>
      <c r="V18" s="12" t="n">
        <v>20.80952380952381</v>
      </c>
      <c r="W18" s="12" t="n">
        <v>5.238095238095238</v>
      </c>
      <c r="X18" s="12" t="n">
        <v>1.6666666666666667</v>
      </c>
      <c r="Y18" s="12" t="n">
        <v>9.19047619047619</v>
      </c>
      <c r="Z18" s="12" t="n">
        <v>15.952380952380953</v>
      </c>
      <c r="AA18" s="12" t="n">
        <v>415.85714285714283</v>
      </c>
      <c r="AB18" s="12" t="n">
        <v>381.9047619047619</v>
      </c>
      <c r="AC18" s="12" t="n">
        <v>244.71428571428572</v>
      </c>
      <c r="AD18" s="12" t="n">
        <v>198.57142857142858</v>
      </c>
      <c r="AE18" s="12" t="n">
        <v>56.714285714285715</v>
      </c>
      <c r="AF18" s="12" t="n">
        <v>41.857142857142854</v>
      </c>
      <c r="AG18" s="12" t="n">
        <v>12.238095238095237</v>
      </c>
      <c r="AH18" s="12" t="n">
        <v>20.952380952380953</v>
      </c>
      <c r="AI18" s="12" t="n">
        <v>55.333333333333336</v>
      </c>
      <c r="AJ18" s="12" t="n">
        <v>7.857142857142857</v>
      </c>
      <c r="AK18" s="12" t="n">
        <v>23.19047619047619</v>
      </c>
      <c r="AL18" s="12" t="n">
        <v>42.142857142857146</v>
      </c>
      <c r="AM18" s="12" t="n">
        <v>4.619047619047619</v>
      </c>
      <c r="AN18" s="12" t="n">
        <v>16.142857142857142</v>
      </c>
      <c r="AO18" s="12" t="n">
        <v>4.666666666666667</v>
      </c>
      <c r="AP18" s="12" t="n">
        <v>8.238095238095237</v>
      </c>
      <c r="AQ18" s="12" t="n">
        <v>9.476190476190476</v>
      </c>
      <c r="AR18" s="12" t="n">
        <v>5.714285714285714</v>
      </c>
      <c r="AS18" s="12" t="n">
        <v>26.19047619047619</v>
      </c>
      <c r="AT18" s="13" t="n">
        <v>3176.0</v>
      </c>
      <c r="AU18" s="14"/>
      <c r="AW18" s="9" t="s">
        <v>58</v>
      </c>
      <c r="AX18" s="22">
        <f>SUM(AA42:AD45)</f>
        <v>7953.3</v>
      </c>
      <c r="AY18" s="22">
        <f>SUM(Z42:Z45,H42:K45)</f>
        <v>893.9</v>
      </c>
      <c r="AZ18" s="22">
        <f>SUM(AE42:AJ45)</f>
        <v>2504.7000000000003</v>
      </c>
      <c r="BA18" s="22">
        <f>SUM(B42:G45)</f>
        <v>770.89999999999986</v>
      </c>
      <c r="BB18" s="22">
        <f>SUM(T42:Y45, AM42:AN45)</f>
        <v>930.94999999999993</v>
      </c>
      <c r="BC18" s="22">
        <f>SUM(AK42:AL45,L42:S45)</f>
        <v>611.00000000000011</v>
      </c>
      <c r="BD18" s="22">
        <f>SUM(AO42:AR45)</f>
        <v>1077.0500000000002</v>
      </c>
      <c r="BE18" s="22">
        <f t="shared" si="0"/>
        <v>14741.800000000003</v>
      </c>
    </row>
    <row r="19" spans="1:57">
      <c r="A19" s="1" t="s">
        <v>16</v>
      </c>
      <c r="B19" s="12" t="n">
        <v>21.285714285714285</v>
      </c>
      <c r="C19" s="12" t="n">
        <v>42.38095238095238</v>
      </c>
      <c r="D19" s="12" t="n">
        <v>15.19047619047619</v>
      </c>
      <c r="E19" s="12" t="n">
        <v>13.0</v>
      </c>
      <c r="F19" s="12" t="n">
        <v>137.9047619047619</v>
      </c>
      <c r="G19" s="12" t="n">
        <v>30.714285714285715</v>
      </c>
      <c r="H19" s="12" t="n">
        <v>72.04761904761905</v>
      </c>
      <c r="I19" s="12" t="n">
        <v>192.14285714285714</v>
      </c>
      <c r="J19" s="12" t="n">
        <v>224.52380952380952</v>
      </c>
      <c r="K19" s="12" t="n">
        <v>131.61904761904762</v>
      </c>
      <c r="L19" s="12" t="n">
        <v>95.57142857142857</v>
      </c>
      <c r="M19" s="12" t="n">
        <v>137.95238095238096</v>
      </c>
      <c r="N19" s="12" t="n">
        <v>83.52380952380952</v>
      </c>
      <c r="O19" s="12" t="n">
        <v>133.0</v>
      </c>
      <c r="P19" s="12" t="n">
        <v>202.23809523809524</v>
      </c>
      <c r="Q19" s="12" t="n">
        <v>81.85714285714286</v>
      </c>
      <c r="R19" s="12" t="n">
        <v>13.619047619047619</v>
      </c>
      <c r="S19" s="12" t="n">
        <v>198.61904761904762</v>
      </c>
      <c r="T19" s="12" t="n">
        <v>19.904761904761905</v>
      </c>
      <c r="U19" s="12" t="n">
        <v>14.761904761904763</v>
      </c>
      <c r="V19" s="12" t="n">
        <v>16.666666666666668</v>
      </c>
      <c r="W19" s="12" t="n">
        <v>4.714285714285714</v>
      </c>
      <c r="X19" s="12" t="n">
        <v>5.476190476190476</v>
      </c>
      <c r="Y19" s="12" t="n">
        <v>14.80952380952381</v>
      </c>
      <c r="Z19" s="12" t="n">
        <v>14.904761904761905</v>
      </c>
      <c r="AA19" s="12" t="n">
        <v>697.8571428571429</v>
      </c>
      <c r="AB19" s="12" t="n">
        <v>587.2380952380952</v>
      </c>
      <c r="AC19" s="12" t="n">
        <v>358.14285714285717</v>
      </c>
      <c r="AD19" s="12" t="n">
        <v>223.33333333333334</v>
      </c>
      <c r="AE19" s="12" t="n">
        <v>59.285714285714285</v>
      </c>
      <c r="AF19" s="12" t="n">
        <v>34.0</v>
      </c>
      <c r="AG19" s="12" t="n">
        <v>15.047619047619047</v>
      </c>
      <c r="AH19" s="12" t="n">
        <v>26.904761904761905</v>
      </c>
      <c r="AI19" s="12" t="n">
        <v>67.80952380952381</v>
      </c>
      <c r="AJ19" s="12" t="n">
        <v>8.80952380952381</v>
      </c>
      <c r="AK19" s="12" t="n">
        <v>17.952380952380953</v>
      </c>
      <c r="AL19" s="12" t="n">
        <v>58.333333333333336</v>
      </c>
      <c r="AM19" s="12" t="n">
        <v>3.9523809523809526</v>
      </c>
      <c r="AN19" s="12" t="n">
        <v>13.142857142857142</v>
      </c>
      <c r="AO19" s="12" t="n">
        <v>5.904761904761905</v>
      </c>
      <c r="AP19" s="12" t="n">
        <v>4.857142857142857</v>
      </c>
      <c r="AQ19" s="12" t="n">
        <v>22.333333333333332</v>
      </c>
      <c r="AR19" s="12" t="n">
        <v>5.0476190476190474</v>
      </c>
      <c r="AS19" s="12" t="n">
        <v>25.904761904761905</v>
      </c>
      <c r="AT19" s="13" t="n">
        <v>4154.285714285715</v>
      </c>
      <c r="AU19" s="14"/>
      <c r="AW19" s="9" t="s">
        <v>49</v>
      </c>
      <c r="AX19" s="22">
        <f>SUM(AX12:AX18)</f>
        <v>108663.25</v>
      </c>
      <c r="AY19" s="22">
        <f t="shared" ref="AY19:BD19" si="1">SUM(AY12:AY18)</f>
        <v>40356.500000000007</v>
      </c>
      <c r="AZ19" s="22">
        <f t="shared" si="1"/>
        <v>51869.549999999996</v>
      </c>
      <c r="BA19" s="22">
        <f t="shared" si="1"/>
        <v>32338.799999999999</v>
      </c>
      <c r="BB19" s="22">
        <f t="shared" si="1"/>
        <v>34303.1</v>
      </c>
      <c r="BC19" s="22">
        <f t="shared" si="1"/>
        <v>51076.6</v>
      </c>
      <c r="BD19" s="22">
        <f t="shared" si="1"/>
        <v>15437.150000000001</v>
      </c>
      <c r="BE19" s="22">
        <f t="shared" si="0"/>
        <v>334044.94999999995</v>
      </c>
    </row>
    <row r="20" spans="1:57">
      <c r="A20" s="1" t="s">
        <v>17</v>
      </c>
      <c r="B20" s="12" t="n">
        <v>37.285714285714285</v>
      </c>
      <c r="C20" s="12" t="n">
        <v>98.0</v>
      </c>
      <c r="D20" s="12" t="n">
        <v>51.19047619047619</v>
      </c>
      <c r="E20" s="12" t="n">
        <v>32.38095238095238</v>
      </c>
      <c r="F20" s="12" t="n">
        <v>324.04761904761904</v>
      </c>
      <c r="G20" s="12" t="n">
        <v>71.95238095238095</v>
      </c>
      <c r="H20" s="12" t="n">
        <v>153.85714285714286</v>
      </c>
      <c r="I20" s="12" t="n">
        <v>402.42857142857144</v>
      </c>
      <c r="J20" s="12" t="n">
        <v>427.0952380952381</v>
      </c>
      <c r="K20" s="12" t="n">
        <v>170.33333333333334</v>
      </c>
      <c r="L20" s="12" t="n">
        <v>159.33333333333334</v>
      </c>
      <c r="M20" s="12" t="n">
        <v>254.9047619047619</v>
      </c>
      <c r="N20" s="12" t="n">
        <v>148.04761904761904</v>
      </c>
      <c r="O20" s="12" t="n">
        <v>261.85714285714283</v>
      </c>
      <c r="P20" s="12" t="n">
        <v>392.57142857142856</v>
      </c>
      <c r="Q20" s="12" t="n">
        <v>181.33333333333334</v>
      </c>
      <c r="R20" s="12" t="n">
        <v>200.76190476190476</v>
      </c>
      <c r="S20" s="12" t="n">
        <v>31.285714285714285</v>
      </c>
      <c r="T20" s="12" t="n">
        <v>40.19047619047619</v>
      </c>
      <c r="U20" s="12" t="n">
        <v>36.333333333333336</v>
      </c>
      <c r="V20" s="12" t="n">
        <v>31.523809523809526</v>
      </c>
      <c r="W20" s="12" t="n">
        <v>12.095238095238095</v>
      </c>
      <c r="X20" s="12" t="n">
        <v>12.714285714285714</v>
      </c>
      <c r="Y20" s="12" t="n">
        <v>30.904761904761905</v>
      </c>
      <c r="Z20" s="12" t="n">
        <v>24.095238095238095</v>
      </c>
      <c r="AA20" s="12" t="n">
        <v>1461.4285714285713</v>
      </c>
      <c r="AB20" s="12" t="n">
        <v>1209.952380952381</v>
      </c>
      <c r="AC20" s="12" t="n">
        <v>556.6190476190476</v>
      </c>
      <c r="AD20" s="12" t="n">
        <v>385.9047619047619</v>
      </c>
      <c r="AE20" s="12" t="n">
        <v>90.0952380952381</v>
      </c>
      <c r="AF20" s="12" t="n">
        <v>51.857142857142854</v>
      </c>
      <c r="AG20" s="12" t="n">
        <v>26.38095238095238</v>
      </c>
      <c r="AH20" s="12" t="n">
        <v>40.285714285714285</v>
      </c>
      <c r="AI20" s="12" t="n">
        <v>110.33333333333333</v>
      </c>
      <c r="AJ20" s="12" t="n">
        <v>8.714285714285714</v>
      </c>
      <c r="AK20" s="12" t="n">
        <v>35.666666666666664</v>
      </c>
      <c r="AL20" s="12" t="n">
        <v>89.0</v>
      </c>
      <c r="AM20" s="12" t="n">
        <v>12.714285714285714</v>
      </c>
      <c r="AN20" s="12" t="n">
        <v>44.523809523809526</v>
      </c>
      <c r="AO20" s="12" t="n">
        <v>8.952380952380953</v>
      </c>
      <c r="AP20" s="12" t="n">
        <v>9.285714285714286</v>
      </c>
      <c r="AQ20" s="12" t="n">
        <v>50.95238095238095</v>
      </c>
      <c r="AR20" s="12" t="n">
        <v>7.333333333333333</v>
      </c>
      <c r="AS20" s="12" t="n">
        <v>28.238095238095237</v>
      </c>
      <c r="AT20" s="13" t="n">
        <v>7814.761904761904</v>
      </c>
      <c r="AU20" s="14"/>
      <c r="AW20" s="18"/>
      <c r="AX20" s="22"/>
      <c r="AY20" s="22"/>
      <c r="AZ20" s="22"/>
      <c r="BA20" s="22"/>
      <c r="BB20" s="22"/>
      <c r="BC20" s="22"/>
      <c r="BD20" s="22"/>
      <c r="BE20" s="22"/>
    </row>
    <row r="21" spans="1:57">
      <c r="A21" s="1" t="s">
        <v>18</v>
      </c>
      <c r="B21" s="12" t="n">
        <v>38.61904761904762</v>
      </c>
      <c r="C21" s="12" t="n">
        <v>45.61904761904762</v>
      </c>
      <c r="D21" s="12" t="n">
        <v>24.476190476190474</v>
      </c>
      <c r="E21" s="12" t="n">
        <v>13.714285714285714</v>
      </c>
      <c r="F21" s="12" t="n">
        <v>148.85714285714286</v>
      </c>
      <c r="G21" s="12" t="n">
        <v>30.0</v>
      </c>
      <c r="H21" s="12" t="n">
        <v>155.04761904761904</v>
      </c>
      <c r="I21" s="12" t="n">
        <v>304.4761904761905</v>
      </c>
      <c r="J21" s="12" t="n">
        <v>310.42857142857144</v>
      </c>
      <c r="K21" s="12" t="n">
        <v>39.38095238095238</v>
      </c>
      <c r="L21" s="12" t="n">
        <v>59.523809523809526</v>
      </c>
      <c r="M21" s="12" t="n">
        <v>91.38095238095238</v>
      </c>
      <c r="N21" s="12" t="n">
        <v>39.61904761904762</v>
      </c>
      <c r="O21" s="12" t="n">
        <v>31.428571428571427</v>
      </c>
      <c r="P21" s="12" t="n">
        <v>44.19047619047619</v>
      </c>
      <c r="Q21" s="12" t="n">
        <v>28.142857142857142</v>
      </c>
      <c r="R21" s="12" t="n">
        <v>21.61904761904762</v>
      </c>
      <c r="S21" s="12" t="n">
        <v>37.61904761904762</v>
      </c>
      <c r="T21" s="12" t="n">
        <v>18.142857142857142</v>
      </c>
      <c r="U21" s="12" t="n">
        <v>114.38095238095238</v>
      </c>
      <c r="V21" s="12" t="n">
        <v>330.0952380952381</v>
      </c>
      <c r="W21" s="12" t="n">
        <v>102.47619047619048</v>
      </c>
      <c r="X21" s="12" t="n">
        <v>44.19047619047619</v>
      </c>
      <c r="Y21" s="12" t="n">
        <v>96.80952380952381</v>
      </c>
      <c r="Z21" s="12" t="n">
        <v>18.952380952380953</v>
      </c>
      <c r="AA21" s="12" t="n">
        <v>821.2857142857143</v>
      </c>
      <c r="AB21" s="12" t="n">
        <v>804.0952380952381</v>
      </c>
      <c r="AC21" s="12" t="n">
        <v>453.85714285714283</v>
      </c>
      <c r="AD21" s="12" t="n">
        <v>384.6666666666667</v>
      </c>
      <c r="AE21" s="12" t="n">
        <v>89.04761904761905</v>
      </c>
      <c r="AF21" s="12" t="n">
        <v>72.28571428571429</v>
      </c>
      <c r="AG21" s="12" t="n">
        <v>39.095238095238095</v>
      </c>
      <c r="AH21" s="12" t="n">
        <v>49.23809523809524</v>
      </c>
      <c r="AI21" s="12" t="n">
        <v>110.0952380952381</v>
      </c>
      <c r="AJ21" s="12" t="n">
        <v>27.285714285714285</v>
      </c>
      <c r="AK21" s="12" t="n">
        <v>7.714285714285714</v>
      </c>
      <c r="AL21" s="12" t="n">
        <v>10.666666666666666</v>
      </c>
      <c r="AM21" s="12" t="n">
        <v>52.61904761904762</v>
      </c>
      <c r="AN21" s="12" t="n">
        <v>342.7142857142857</v>
      </c>
      <c r="AO21" s="12" t="n">
        <v>19.38095238095238</v>
      </c>
      <c r="AP21" s="12" t="n">
        <v>22.333333333333332</v>
      </c>
      <c r="AQ21" s="12" t="n">
        <v>92.42857142857143</v>
      </c>
      <c r="AR21" s="12" t="n">
        <v>20.238095238095237</v>
      </c>
      <c r="AS21" s="12" t="n">
        <v>7.761904761904762</v>
      </c>
      <c r="AT21" s="13" t="n">
        <v>5616.000000000002</v>
      </c>
      <c r="AU21" s="14"/>
      <c r="AW21" s="17"/>
      <c r="AX21" s="22" t="s">
        <v>43</v>
      </c>
      <c r="AY21" s="22" t="s">
        <v>44</v>
      </c>
      <c r="AZ21" s="22" t="s">
        <v>45</v>
      </c>
      <c r="BA21" s="22" t="s">
        <v>46</v>
      </c>
      <c r="BB21" s="22" t="s">
        <v>47</v>
      </c>
      <c r="BC21" s="22" t="s">
        <v>48</v>
      </c>
      <c r="BD21" s="22" t="s">
        <v>58</v>
      </c>
      <c r="BE21" s="22"/>
    </row>
    <row r="22" spans="1:57">
      <c r="A22" s="1" t="s">
        <v>19</v>
      </c>
      <c r="B22" s="12" t="n">
        <v>16.80952380952381</v>
      </c>
      <c r="C22" s="12" t="n">
        <v>25.523809523809526</v>
      </c>
      <c r="D22" s="12" t="n">
        <v>15.666666666666666</v>
      </c>
      <c r="E22" s="12" t="n">
        <v>20.761904761904763</v>
      </c>
      <c r="F22" s="12" t="n">
        <v>156.1904761904762</v>
      </c>
      <c r="G22" s="12" t="n">
        <v>21.666666666666668</v>
      </c>
      <c r="H22" s="12" t="n">
        <v>127.85714285714286</v>
      </c>
      <c r="I22" s="12" t="n">
        <v>311.04761904761904</v>
      </c>
      <c r="J22" s="12" t="n">
        <v>356.6190476190476</v>
      </c>
      <c r="K22" s="12" t="n">
        <v>29.142857142857142</v>
      </c>
      <c r="L22" s="12" t="n">
        <v>29.285714285714285</v>
      </c>
      <c r="M22" s="12" t="n">
        <v>88.14285714285714</v>
      </c>
      <c r="N22" s="12" t="n">
        <v>24.285714285714285</v>
      </c>
      <c r="O22" s="12" t="n">
        <v>15.571428571428571</v>
      </c>
      <c r="P22" s="12" t="n">
        <v>27.238095238095237</v>
      </c>
      <c r="Q22" s="12" t="n">
        <v>15.333333333333334</v>
      </c>
      <c r="R22" s="12" t="n">
        <v>15.761904761904763</v>
      </c>
      <c r="S22" s="12" t="n">
        <v>35.80952380952381</v>
      </c>
      <c r="T22" s="12" t="n">
        <v>112.85714285714286</v>
      </c>
      <c r="U22" s="12" t="n">
        <v>16.61904761904762</v>
      </c>
      <c r="V22" s="12" t="n">
        <v>140.42857142857142</v>
      </c>
      <c r="W22" s="12" t="n">
        <v>46.38095238095238</v>
      </c>
      <c r="X22" s="12" t="n">
        <v>25.904761904761905</v>
      </c>
      <c r="Y22" s="12" t="n">
        <v>112.61904761904762</v>
      </c>
      <c r="Z22" s="12" t="n">
        <v>18.047619047619047</v>
      </c>
      <c r="AA22" s="12" t="n">
        <v>1377.857142857143</v>
      </c>
      <c r="AB22" s="12" t="n">
        <v>1359.952380952381</v>
      </c>
      <c r="AC22" s="12" t="n">
        <v>537.4761904761905</v>
      </c>
      <c r="AD22" s="12" t="n">
        <v>430.4761904761905</v>
      </c>
      <c r="AE22" s="12" t="n">
        <v>84.28571428571429</v>
      </c>
      <c r="AF22" s="12" t="n">
        <v>58.714285714285715</v>
      </c>
      <c r="AG22" s="12" t="n">
        <v>67.61904761904762</v>
      </c>
      <c r="AH22" s="12" t="n">
        <v>39.857142857142854</v>
      </c>
      <c r="AI22" s="12" t="n">
        <v>109.80952380952381</v>
      </c>
      <c r="AJ22" s="12" t="n">
        <v>18.476190476190474</v>
      </c>
      <c r="AK22" s="12" t="n">
        <v>5.571428571428571</v>
      </c>
      <c r="AL22" s="12" t="n">
        <v>6.333333333333333</v>
      </c>
      <c r="AM22" s="12" t="n">
        <v>36.76190476190476</v>
      </c>
      <c r="AN22" s="12" t="n">
        <v>124.66666666666667</v>
      </c>
      <c r="AO22" s="12" t="n">
        <v>16.714285714285715</v>
      </c>
      <c r="AP22" s="12" t="n">
        <v>26.095238095238095</v>
      </c>
      <c r="AQ22" s="12" t="n">
        <v>120.04761904761905</v>
      </c>
      <c r="AR22" s="12" t="n">
        <v>21.285714285714285</v>
      </c>
      <c r="AS22" s="12" t="n">
        <v>3.142857142857143</v>
      </c>
      <c r="AT22" s="13" t="n">
        <v>6250.714285714287</v>
      </c>
      <c r="AU22" s="14"/>
      <c r="AW22" s="17" t="s">
        <v>43</v>
      </c>
      <c r="AX22" s="22">
        <f>AX12</f>
        <v>4524.1499999999996</v>
      </c>
      <c r="AY22" s="22"/>
      <c r="AZ22" s="22"/>
      <c r="BA22" s="22"/>
      <c r="BB22" s="22"/>
      <c r="BC22" s="22"/>
      <c r="BD22" s="22"/>
      <c r="BE22" s="22"/>
    </row>
    <row r="23" spans="1:57">
      <c r="A23" s="1" t="s">
        <v>20</v>
      </c>
      <c r="B23" s="12" t="n">
        <v>32.0</v>
      </c>
      <c r="C23" s="12" t="n">
        <v>38.61904761904762</v>
      </c>
      <c r="D23" s="12" t="n">
        <v>27.047619047619047</v>
      </c>
      <c r="E23" s="12" t="n">
        <v>28.666666666666668</v>
      </c>
      <c r="F23" s="12" t="n">
        <v>143.61904761904762</v>
      </c>
      <c r="G23" s="12" t="n">
        <v>36.0</v>
      </c>
      <c r="H23" s="12" t="n">
        <v>129.38095238095238</v>
      </c>
      <c r="I23" s="12" t="n">
        <v>276.1904761904762</v>
      </c>
      <c r="J23" s="12" t="n">
        <v>330.0</v>
      </c>
      <c r="K23" s="12" t="n">
        <v>29.38095238095238</v>
      </c>
      <c r="L23" s="12" t="n">
        <v>56.76190476190476</v>
      </c>
      <c r="M23" s="12" t="n">
        <v>98.28571428571429</v>
      </c>
      <c r="N23" s="12" t="n">
        <v>24.523809523809526</v>
      </c>
      <c r="O23" s="12" t="n">
        <v>21.095238095238095</v>
      </c>
      <c r="P23" s="12" t="n">
        <v>27.238095238095237</v>
      </c>
      <c r="Q23" s="12" t="n">
        <v>24.38095238095238</v>
      </c>
      <c r="R23" s="12" t="n">
        <v>16.714285714285715</v>
      </c>
      <c r="S23" s="12" t="n">
        <v>33.285714285714285</v>
      </c>
      <c r="T23" s="12" t="n">
        <v>362.3333333333333</v>
      </c>
      <c r="U23" s="12" t="n">
        <v>137.38095238095238</v>
      </c>
      <c r="V23" s="12" t="n">
        <v>15.523809523809524</v>
      </c>
      <c r="W23" s="12" t="n">
        <v>67.9047619047619</v>
      </c>
      <c r="X23" s="12" t="n">
        <v>52.142857142857146</v>
      </c>
      <c r="Y23" s="12" t="n">
        <v>169.85714285714286</v>
      </c>
      <c r="Z23" s="12" t="n">
        <v>19.761904761904763</v>
      </c>
      <c r="AA23" s="12" t="n">
        <v>1213.6190476190477</v>
      </c>
      <c r="AB23" s="12" t="n">
        <v>1122.6666666666667</v>
      </c>
      <c r="AC23" s="12" t="n">
        <v>521.6666666666666</v>
      </c>
      <c r="AD23" s="12" t="n">
        <v>340.23809523809524</v>
      </c>
      <c r="AE23" s="12" t="n">
        <v>84.14285714285714</v>
      </c>
      <c r="AF23" s="12" t="n">
        <v>56.19047619047619</v>
      </c>
      <c r="AG23" s="12" t="n">
        <v>51.42857142857143</v>
      </c>
      <c r="AH23" s="12" t="n">
        <v>41.857142857142854</v>
      </c>
      <c r="AI23" s="12" t="n">
        <v>99.42857142857143</v>
      </c>
      <c r="AJ23" s="12" t="n">
        <v>26.523809523809526</v>
      </c>
      <c r="AK23" s="12" t="n">
        <v>6.666666666666667</v>
      </c>
      <c r="AL23" s="12" t="n">
        <v>6.809523809523809</v>
      </c>
      <c r="AM23" s="12" t="n">
        <v>74.57142857142857</v>
      </c>
      <c r="AN23" s="12" t="n">
        <v>249.33333333333334</v>
      </c>
      <c r="AO23" s="12" t="n">
        <v>20.095238095238095</v>
      </c>
      <c r="AP23" s="12" t="n">
        <v>22.761904761904763</v>
      </c>
      <c r="AQ23" s="12" t="n">
        <v>147.9047619047619</v>
      </c>
      <c r="AR23" s="12" t="n">
        <v>26.238095238095237</v>
      </c>
      <c r="AS23" s="12" t="n">
        <v>3.4761904761904763</v>
      </c>
      <c r="AT23" s="13" t="n">
        <v>6313.714285714286</v>
      </c>
      <c r="AU23" s="14"/>
      <c r="AW23" s="17" t="s">
        <v>44</v>
      </c>
      <c r="AX23" s="22">
        <f>AX13+AY12</f>
        <v>30062.049999999996</v>
      </c>
      <c r="AY23" s="22">
        <f>AY13</f>
        <v>1871.45</v>
      </c>
      <c r="AZ23" s="22"/>
      <c r="BA23" s="22"/>
      <c r="BB23" s="22"/>
      <c r="BC23" s="22"/>
      <c r="BD23" s="22"/>
      <c r="BE23" s="22"/>
    </row>
    <row r="24" spans="1:57">
      <c r="A24" s="1" t="s">
        <v>21</v>
      </c>
      <c r="B24" s="12" t="n">
        <v>11.857142857142858</v>
      </c>
      <c r="C24" s="12" t="n">
        <v>12.19047619047619</v>
      </c>
      <c r="D24" s="12" t="n">
        <v>10.714285714285714</v>
      </c>
      <c r="E24" s="12" t="n">
        <v>10.714285714285714</v>
      </c>
      <c r="F24" s="12" t="n">
        <v>95.42857142857143</v>
      </c>
      <c r="G24" s="12" t="n">
        <v>13.761904761904763</v>
      </c>
      <c r="H24" s="12" t="n">
        <v>52.19047619047619</v>
      </c>
      <c r="I24" s="12" t="n">
        <v>153.47619047619048</v>
      </c>
      <c r="J24" s="12" t="n">
        <v>167.66666666666666</v>
      </c>
      <c r="K24" s="12" t="n">
        <v>13.571428571428571</v>
      </c>
      <c r="L24" s="12" t="n">
        <v>22.142857142857142</v>
      </c>
      <c r="M24" s="12" t="n">
        <v>44.904761904761905</v>
      </c>
      <c r="N24" s="12" t="n">
        <v>11.714285714285714</v>
      </c>
      <c r="O24" s="12" t="n">
        <v>5.619047619047619</v>
      </c>
      <c r="P24" s="12" t="n">
        <v>8.714285714285714</v>
      </c>
      <c r="Q24" s="12" t="n">
        <v>3.9047619047619047</v>
      </c>
      <c r="R24" s="12" t="n">
        <v>4.0476190476190474</v>
      </c>
      <c r="S24" s="12" t="n">
        <v>11.142857142857142</v>
      </c>
      <c r="T24" s="12" t="n">
        <v>134.9047619047619</v>
      </c>
      <c r="U24" s="12" t="n">
        <v>56.57142857142857</v>
      </c>
      <c r="V24" s="12" t="n">
        <v>69.76190476190476</v>
      </c>
      <c r="W24" s="12" t="n">
        <v>7.714285714285714</v>
      </c>
      <c r="X24" s="12" t="n">
        <v>17.238095238095237</v>
      </c>
      <c r="Y24" s="12" t="n">
        <v>86.42857142857143</v>
      </c>
      <c r="Z24" s="12" t="n">
        <v>4.142857142857143</v>
      </c>
      <c r="AA24" s="12" t="n">
        <v>871.7142857142857</v>
      </c>
      <c r="AB24" s="12" t="n">
        <v>798.0952380952381</v>
      </c>
      <c r="AC24" s="12" t="n">
        <v>271.3809523809524</v>
      </c>
      <c r="AD24" s="12" t="n">
        <v>240.23809523809524</v>
      </c>
      <c r="AE24" s="12" t="n">
        <v>40.57142857142857</v>
      </c>
      <c r="AF24" s="12" t="n">
        <v>22.523809523809526</v>
      </c>
      <c r="AG24" s="12" t="n">
        <v>17.666666666666668</v>
      </c>
      <c r="AH24" s="12" t="n">
        <v>13.619047619047619</v>
      </c>
      <c r="AI24" s="12" t="n">
        <v>35.23809523809524</v>
      </c>
      <c r="AJ24" s="12" t="n">
        <v>5.190476190476191</v>
      </c>
      <c r="AK24" s="12" t="n">
        <v>2.4285714285714284</v>
      </c>
      <c r="AL24" s="12" t="n">
        <v>2.3333333333333335</v>
      </c>
      <c r="AM24" s="12" t="n">
        <v>15.333333333333334</v>
      </c>
      <c r="AN24" s="12" t="n">
        <v>44.666666666666664</v>
      </c>
      <c r="AO24" s="12" t="n">
        <v>3.5238095238095237</v>
      </c>
      <c r="AP24" s="12" t="n">
        <v>10.19047619047619</v>
      </c>
      <c r="AQ24" s="12" t="n">
        <v>72.80952380952381</v>
      </c>
      <c r="AR24" s="12" t="n">
        <v>9.904761904761905</v>
      </c>
      <c r="AS24" s="12" t="n">
        <v>2.6666666666666665</v>
      </c>
      <c r="AT24" s="13" t="n">
        <v>3510.6190476190477</v>
      </c>
      <c r="AU24" s="14"/>
      <c r="AW24" s="17" t="s">
        <v>45</v>
      </c>
      <c r="AX24" s="22">
        <f>AX14+AZ12</f>
        <v>58045.849999999991</v>
      </c>
      <c r="AY24" s="22">
        <f>AY14+AZ13</f>
        <v>7404.85</v>
      </c>
      <c r="AZ24" s="22">
        <f>AZ14</f>
        <v>8041.2</v>
      </c>
      <c r="BA24" s="22"/>
      <c r="BB24" s="22"/>
      <c r="BC24" s="22"/>
      <c r="BD24" s="22"/>
      <c r="BE24" s="22"/>
    </row>
    <row r="25" spans="1:57">
      <c r="A25" s="1" t="s">
        <v>22</v>
      </c>
      <c r="B25" s="12" t="n">
        <v>9.714285714285714</v>
      </c>
      <c r="C25" s="12" t="n">
        <v>15.571428571428571</v>
      </c>
      <c r="D25" s="12" t="n">
        <v>11.571428571428571</v>
      </c>
      <c r="E25" s="12" t="n">
        <v>11.666666666666666</v>
      </c>
      <c r="F25" s="12" t="n">
        <v>65.66666666666667</v>
      </c>
      <c r="G25" s="12" t="n">
        <v>8.285714285714286</v>
      </c>
      <c r="H25" s="12" t="n">
        <v>45.23809523809524</v>
      </c>
      <c r="I25" s="12" t="n">
        <v>93.95238095238095</v>
      </c>
      <c r="J25" s="12" t="n">
        <v>132.04761904761904</v>
      </c>
      <c r="K25" s="12" t="n">
        <v>11.80952380952381</v>
      </c>
      <c r="L25" s="12" t="n">
        <v>31.0</v>
      </c>
      <c r="M25" s="12" t="n">
        <v>31.61904761904762</v>
      </c>
      <c r="N25" s="12" t="n">
        <v>9.904761904761905</v>
      </c>
      <c r="O25" s="12" t="n">
        <v>5.0476190476190474</v>
      </c>
      <c r="P25" s="12" t="n">
        <v>7.809523809523809</v>
      </c>
      <c r="Q25" s="12" t="n">
        <v>2.5238095238095237</v>
      </c>
      <c r="R25" s="12" t="n">
        <v>4.619047619047619</v>
      </c>
      <c r="S25" s="12" t="n">
        <v>13.714285714285714</v>
      </c>
      <c r="T25" s="12" t="n">
        <v>49.523809523809526</v>
      </c>
      <c r="U25" s="12" t="n">
        <v>30.80952380952381</v>
      </c>
      <c r="V25" s="12" t="n">
        <v>53.04761904761905</v>
      </c>
      <c r="W25" s="12" t="n">
        <v>21.333333333333332</v>
      </c>
      <c r="X25" s="12" t="n">
        <v>10.428571428571429</v>
      </c>
      <c r="Y25" s="12" t="n">
        <v>69.0952380952381</v>
      </c>
      <c r="Z25" s="12" t="n">
        <v>3.142857142857143</v>
      </c>
      <c r="AA25" s="12" t="n">
        <v>738.4761904761905</v>
      </c>
      <c r="AB25" s="12" t="n">
        <v>630.0</v>
      </c>
      <c r="AC25" s="12" t="n">
        <v>211.95238095238096</v>
      </c>
      <c r="AD25" s="12" t="n">
        <v>189.95238095238096</v>
      </c>
      <c r="AE25" s="12" t="n">
        <v>34.857142857142854</v>
      </c>
      <c r="AF25" s="12" t="n">
        <v>23.523809523809526</v>
      </c>
      <c r="AG25" s="12" t="n">
        <v>23.476190476190474</v>
      </c>
      <c r="AH25" s="12" t="n">
        <v>14.142857142857142</v>
      </c>
      <c r="AI25" s="12" t="n">
        <v>28.666666666666668</v>
      </c>
      <c r="AJ25" s="12" t="n">
        <v>4.809523809523809</v>
      </c>
      <c r="AK25" s="12" t="n">
        <v>1.6666666666666667</v>
      </c>
      <c r="AL25" s="12" t="n">
        <v>2.2857142857142856</v>
      </c>
      <c r="AM25" s="12" t="n">
        <v>7.809523809523809</v>
      </c>
      <c r="AN25" s="12" t="n">
        <v>20.38095238095238</v>
      </c>
      <c r="AO25" s="12" t="n">
        <v>7.0</v>
      </c>
      <c r="AP25" s="12" t="n">
        <v>4.809523809523809</v>
      </c>
      <c r="AQ25" s="12" t="n">
        <v>57.19047619047619</v>
      </c>
      <c r="AR25" s="12" t="n">
        <v>8.904761904761905</v>
      </c>
      <c r="AS25" s="12" t="n">
        <v>1.8095238095238095</v>
      </c>
      <c r="AT25" s="13" t="n">
        <v>2760.857142857142</v>
      </c>
      <c r="AU25" s="14"/>
      <c r="AW25" s="17" t="s">
        <v>46</v>
      </c>
      <c r="AX25" s="22">
        <f>AX15+BA12</f>
        <v>23575.85</v>
      </c>
      <c r="AY25" s="22">
        <f>AY15+BA13</f>
        <v>11475.149999999998</v>
      </c>
      <c r="AZ25" s="22">
        <f>AZ15+BA14</f>
        <v>5626.6</v>
      </c>
      <c r="BA25" s="22">
        <f>BA15</f>
        <v>6639.5</v>
      </c>
      <c r="BB25" s="22"/>
      <c r="BC25" s="22"/>
      <c r="BD25" s="23"/>
      <c r="BE25" s="22"/>
    </row>
    <row r="26" spans="1:57">
      <c r="A26" s="1" t="s">
        <v>23</v>
      </c>
      <c r="B26" s="12" t="n">
        <v>26.047619047619047</v>
      </c>
      <c r="C26" s="12" t="n">
        <v>32.23809523809524</v>
      </c>
      <c r="D26" s="12" t="n">
        <v>35.285714285714285</v>
      </c>
      <c r="E26" s="12" t="n">
        <v>25.952380952380953</v>
      </c>
      <c r="F26" s="12" t="n">
        <v>73.38095238095238</v>
      </c>
      <c r="G26" s="12" t="n">
        <v>19.80952380952381</v>
      </c>
      <c r="H26" s="12" t="n">
        <v>72.76190476190476</v>
      </c>
      <c r="I26" s="12" t="n">
        <v>199.1904761904762</v>
      </c>
      <c r="J26" s="12" t="n">
        <v>214.23809523809524</v>
      </c>
      <c r="K26" s="12" t="n">
        <v>37.95238095238095</v>
      </c>
      <c r="L26" s="12" t="n">
        <v>67.61904761904762</v>
      </c>
      <c r="M26" s="12" t="n">
        <v>73.95238095238095</v>
      </c>
      <c r="N26" s="12" t="n">
        <v>25.904761904761905</v>
      </c>
      <c r="O26" s="12" t="n">
        <v>24.333333333333332</v>
      </c>
      <c r="P26" s="12" t="n">
        <v>16.666666666666668</v>
      </c>
      <c r="Q26" s="12" t="n">
        <v>10.523809523809524</v>
      </c>
      <c r="R26" s="12" t="n">
        <v>13.904761904761905</v>
      </c>
      <c r="S26" s="12" t="n">
        <v>31.80952380952381</v>
      </c>
      <c r="T26" s="12" t="n">
        <v>88.95238095238095</v>
      </c>
      <c r="U26" s="12" t="n">
        <v>104.71428571428571</v>
      </c>
      <c r="V26" s="12" t="n">
        <v>169.85714285714286</v>
      </c>
      <c r="W26" s="12" t="n">
        <v>81.38095238095238</v>
      </c>
      <c r="X26" s="12" t="n">
        <v>79.0</v>
      </c>
      <c r="Y26" s="12" t="n">
        <v>12.428571428571429</v>
      </c>
      <c r="Z26" s="12" t="n">
        <v>34.142857142857146</v>
      </c>
      <c r="AA26" s="12" t="n">
        <v>1087.142857142857</v>
      </c>
      <c r="AB26" s="12" t="n">
        <v>1205.904761904762</v>
      </c>
      <c r="AC26" s="12" t="n">
        <v>596.2380952380952</v>
      </c>
      <c r="AD26" s="12" t="n">
        <v>533.8571428571429</v>
      </c>
      <c r="AE26" s="12" t="n">
        <v>172.57142857142858</v>
      </c>
      <c r="AF26" s="12" t="n">
        <v>110.42857142857143</v>
      </c>
      <c r="AG26" s="12" t="n">
        <v>48.95238095238095</v>
      </c>
      <c r="AH26" s="12" t="n">
        <v>45.23809523809524</v>
      </c>
      <c r="AI26" s="12" t="n">
        <v>49.333333333333336</v>
      </c>
      <c r="AJ26" s="12" t="n">
        <v>6.428571428571429</v>
      </c>
      <c r="AK26" s="12" t="n">
        <v>5.761904761904762</v>
      </c>
      <c r="AL26" s="12" t="n">
        <v>11.476190476190476</v>
      </c>
      <c r="AM26" s="12" t="n">
        <v>23.523809523809526</v>
      </c>
      <c r="AN26" s="12" t="n">
        <v>49.476190476190474</v>
      </c>
      <c r="AO26" s="12" t="n">
        <v>8.380952380952381</v>
      </c>
      <c r="AP26" s="12" t="n">
        <v>11.904761904761905</v>
      </c>
      <c r="AQ26" s="12" t="n">
        <v>111.71428571428571</v>
      </c>
      <c r="AR26" s="12" t="n">
        <v>25.476190476190474</v>
      </c>
      <c r="AS26" s="12" t="n">
        <v>6.333333333333333</v>
      </c>
      <c r="AT26" s="13" t="n">
        <v>5682.190476190475</v>
      </c>
      <c r="AU26" s="14"/>
      <c r="AW26" s="9" t="s">
        <v>47</v>
      </c>
      <c r="AX26" s="22">
        <f>AX16+BB12</f>
        <v>37280.25</v>
      </c>
      <c r="AY26" s="22">
        <f>AY16+BB13</f>
        <v>9556.3000000000029</v>
      </c>
      <c r="AZ26" s="22">
        <f>AZ16+BB14</f>
        <v>4100.2999999999993</v>
      </c>
      <c r="BA26" s="22">
        <f>BA16+BB15</f>
        <v>3014.7</v>
      </c>
      <c r="BB26" s="22">
        <f>BB16</f>
        <v>5061.8999999999996</v>
      </c>
      <c r="BC26" s="22"/>
      <c r="BD26" s="22"/>
      <c r="BE26" s="22"/>
    </row>
    <row r="27" spans="1:57">
      <c r="A27" s="1" t="s">
        <v>24</v>
      </c>
      <c r="B27" s="12" t="n">
        <v>30.142857142857142</v>
      </c>
      <c r="C27" s="12" t="n">
        <v>50.333333333333336</v>
      </c>
      <c r="D27" s="12" t="n">
        <v>14.523809523809524</v>
      </c>
      <c r="E27" s="12" t="n">
        <v>16.952380952380953</v>
      </c>
      <c r="F27" s="12" t="n">
        <v>82.76190476190476</v>
      </c>
      <c r="G27" s="12" t="n">
        <v>35.333333333333336</v>
      </c>
      <c r="H27" s="12" t="n">
        <v>73.28571428571429</v>
      </c>
      <c r="I27" s="12" t="n">
        <v>65.52380952380952</v>
      </c>
      <c r="J27" s="12" t="n">
        <v>101.61904761904762</v>
      </c>
      <c r="K27" s="12" t="n">
        <v>36.76190476190476</v>
      </c>
      <c r="L27" s="12" t="n">
        <v>119.28571428571429</v>
      </c>
      <c r="M27" s="12" t="n">
        <v>114.14285714285714</v>
      </c>
      <c r="N27" s="12" t="n">
        <v>42.23809523809524</v>
      </c>
      <c r="O27" s="12" t="n">
        <v>42.42857142857143</v>
      </c>
      <c r="P27" s="12" t="n">
        <v>38.42857142857143</v>
      </c>
      <c r="Q27" s="12" t="n">
        <v>16.047619047619047</v>
      </c>
      <c r="R27" s="12" t="n">
        <v>15.904761904761905</v>
      </c>
      <c r="S27" s="12" t="n">
        <v>21.666666666666668</v>
      </c>
      <c r="T27" s="12" t="n">
        <v>18.142857142857142</v>
      </c>
      <c r="U27" s="12" t="n">
        <v>19.047619047619047</v>
      </c>
      <c r="V27" s="12" t="n">
        <v>16.666666666666668</v>
      </c>
      <c r="W27" s="12" t="n">
        <v>4.857142857142857</v>
      </c>
      <c r="X27" s="12" t="n">
        <v>2.619047619047619</v>
      </c>
      <c r="Y27" s="12" t="n">
        <v>30.428571428571427</v>
      </c>
      <c r="Z27" s="12" t="n">
        <v>9.761904761904763</v>
      </c>
      <c r="AA27" s="12" t="n">
        <v>1321.952380952381</v>
      </c>
      <c r="AB27" s="12" t="n">
        <v>1132.2857142857142</v>
      </c>
      <c r="AC27" s="12" t="n">
        <v>760.1904761904761</v>
      </c>
      <c r="AD27" s="12" t="n">
        <v>566.6666666666666</v>
      </c>
      <c r="AE27" s="12" t="n">
        <v>205.38095238095238</v>
      </c>
      <c r="AF27" s="12" t="n">
        <v>130.76190476190476</v>
      </c>
      <c r="AG27" s="12" t="n">
        <v>37.23809523809524</v>
      </c>
      <c r="AH27" s="12" t="n">
        <v>71.85714285714286</v>
      </c>
      <c r="AI27" s="12" t="n">
        <v>65.52380952380952</v>
      </c>
      <c r="AJ27" s="12" t="n">
        <v>11.714285714285714</v>
      </c>
      <c r="AK27" s="12" t="n">
        <v>6.761904761904762</v>
      </c>
      <c r="AL27" s="12" t="n">
        <v>19.238095238095237</v>
      </c>
      <c r="AM27" s="12" t="n">
        <v>4.666666666666667</v>
      </c>
      <c r="AN27" s="12" t="n">
        <v>38.904761904761905</v>
      </c>
      <c r="AO27" s="12" t="n">
        <v>9.047619047619047</v>
      </c>
      <c r="AP27" s="12" t="n">
        <v>15.285714285714286</v>
      </c>
      <c r="AQ27" s="12" t="n">
        <v>47.38095238095238</v>
      </c>
      <c r="AR27" s="12" t="n">
        <v>24.095238095238095</v>
      </c>
      <c r="AS27" s="12" t="n">
        <v>6.904761904761905</v>
      </c>
      <c r="AT27" s="13" t="n">
        <v>5494.7619047619055</v>
      </c>
      <c r="AU27" s="14"/>
      <c r="AW27" s="9" t="s">
        <v>48</v>
      </c>
      <c r="AX27" s="22">
        <f>AX17+BC12</f>
        <v>42563.300000000017</v>
      </c>
      <c r="AY27" s="22">
        <f>AY17+BC13</f>
        <v>16671.7</v>
      </c>
      <c r="AZ27" s="22">
        <f>AZ17+BC14</f>
        <v>6078.15</v>
      </c>
      <c r="BA27" s="22">
        <f>BA17+BC15</f>
        <v>7557.7499999999982</v>
      </c>
      <c r="BB27" s="22">
        <f>BB17+BC16</f>
        <v>3311.650000000001</v>
      </c>
      <c r="BC27" s="22">
        <f>BC17</f>
        <v>12480.399999999996</v>
      </c>
      <c r="BD27" s="22"/>
      <c r="BE27" s="22"/>
    </row>
    <row r="28" spans="1:57">
      <c r="A28" s="1" t="s">
        <v>25</v>
      </c>
      <c r="B28" s="12" t="n">
        <v>293.1904761904762</v>
      </c>
      <c r="C28" s="12" t="n">
        <v>859.4285714285714</v>
      </c>
      <c r="D28" s="12" t="n">
        <v>584.3809523809524</v>
      </c>
      <c r="E28" s="12" t="n">
        <v>662.4285714285714</v>
      </c>
      <c r="F28" s="12" t="n">
        <v>1094.4285714285713</v>
      </c>
      <c r="G28" s="12" t="n">
        <v>673.1428571428571</v>
      </c>
      <c r="H28" s="12" t="n">
        <v>1039.5238095238096</v>
      </c>
      <c r="I28" s="12" t="n">
        <v>1180.857142857143</v>
      </c>
      <c r="J28" s="12" t="n">
        <v>1263.6190476190477</v>
      </c>
      <c r="K28" s="12" t="n">
        <v>744.952380952381</v>
      </c>
      <c r="L28" s="12" t="n">
        <v>915.7142857142857</v>
      </c>
      <c r="M28" s="12" t="n">
        <v>587.4761904761905</v>
      </c>
      <c r="N28" s="12" t="n">
        <v>761.8571428571429</v>
      </c>
      <c r="O28" s="12" t="n">
        <v>687.7142857142857</v>
      </c>
      <c r="P28" s="12" t="n">
        <v>504.7142857142857</v>
      </c>
      <c r="Q28" s="12" t="n">
        <v>490.85714285714283</v>
      </c>
      <c r="R28" s="12" t="n">
        <v>793.5714285714286</v>
      </c>
      <c r="S28" s="12" t="n">
        <v>1608.142857142857</v>
      </c>
      <c r="T28" s="12" t="n">
        <v>979.8095238095239</v>
      </c>
      <c r="U28" s="12" t="n">
        <v>1668.2857142857142</v>
      </c>
      <c r="V28" s="12" t="n">
        <v>1440.5714285714287</v>
      </c>
      <c r="W28" s="12" t="n">
        <v>964.1428571428571</v>
      </c>
      <c r="X28" s="12" t="n">
        <v>784.9047619047619</v>
      </c>
      <c r="Y28" s="12" t="n">
        <v>1111.1904761904761</v>
      </c>
      <c r="Z28" s="12" t="n">
        <v>1520.857142857143</v>
      </c>
      <c r="AA28" s="12" t="n">
        <v>131.71428571428572</v>
      </c>
      <c r="AB28" s="12" t="n">
        <v>121.28571428571429</v>
      </c>
      <c r="AC28" s="12" t="n">
        <v>520.6666666666666</v>
      </c>
      <c r="AD28" s="12" t="n">
        <v>496.6190476190476</v>
      </c>
      <c r="AE28" s="12" t="n">
        <v>1045.142857142857</v>
      </c>
      <c r="AF28" s="12" t="n">
        <v>1642.4285714285713</v>
      </c>
      <c r="AG28" s="12" t="n">
        <v>1193.7619047619048</v>
      </c>
      <c r="AH28" s="12" t="n">
        <v>1502.6190476190477</v>
      </c>
      <c r="AI28" s="12" t="n">
        <v>1232.1904761904761</v>
      </c>
      <c r="AJ28" s="12" t="n">
        <v>715.7619047619048</v>
      </c>
      <c r="AK28" s="12" t="n">
        <v>522.8095238095239</v>
      </c>
      <c r="AL28" s="12" t="n">
        <v>1884.7619047619048</v>
      </c>
      <c r="AM28" s="12" t="n">
        <v>511.4761904761905</v>
      </c>
      <c r="AN28" s="12" t="n">
        <v>730.7142857142857</v>
      </c>
      <c r="AO28" s="12" t="n">
        <v>549.952380952381</v>
      </c>
      <c r="AP28" s="12" t="n">
        <v>503.04761904761904</v>
      </c>
      <c r="AQ28" s="12" t="n">
        <v>467.6666666666667</v>
      </c>
      <c r="AR28" s="12" t="n">
        <v>907.6666666666666</v>
      </c>
      <c r="AS28" s="12" t="n">
        <v>644.047619047619</v>
      </c>
      <c r="AT28" s="13" t="n">
        <v>38540.09523809524</v>
      </c>
      <c r="AU28" s="14"/>
      <c r="AW28" s="9" t="s">
        <v>58</v>
      </c>
      <c r="AX28" s="22">
        <f>AX18+BD12</f>
        <v>16326.3</v>
      </c>
      <c r="AY28" s="22">
        <f>AY18+BD13</f>
        <v>1814.3</v>
      </c>
      <c r="AZ28" s="22">
        <f>AZ18+BD14</f>
        <v>5005.3</v>
      </c>
      <c r="BA28" s="22">
        <f>BA18+BD15</f>
        <v>1678.7499999999998</v>
      </c>
      <c r="BB28" s="22">
        <f>BB18+BD16</f>
        <v>1893.5</v>
      </c>
      <c r="BC28" s="22">
        <f>SUM(BC18,BD17)</f>
        <v>1306.7000000000003</v>
      </c>
      <c r="BD28" s="22">
        <f>BD18</f>
        <v>1077.0500000000002</v>
      </c>
      <c r="BE28" s="22">
        <f>SUM(AX22:BD28)</f>
        <v>334044.95000000007</v>
      </c>
    </row>
    <row r="29" spans="1:57">
      <c r="A29" s="1" t="s">
        <v>26</v>
      </c>
      <c r="B29" s="12" t="n">
        <v>302.7142857142857</v>
      </c>
      <c r="C29" s="12" t="n">
        <v>854.8095238095239</v>
      </c>
      <c r="D29" s="12" t="n">
        <v>595.952380952381</v>
      </c>
      <c r="E29" s="12" t="n">
        <v>591.9047619047619</v>
      </c>
      <c r="F29" s="12" t="n">
        <v>892.8095238095239</v>
      </c>
      <c r="G29" s="12" t="n">
        <v>682.0952380952381</v>
      </c>
      <c r="H29" s="12" t="n">
        <v>1020.3333333333334</v>
      </c>
      <c r="I29" s="12" t="n">
        <v>990.3333333333334</v>
      </c>
      <c r="J29" s="12" t="n">
        <v>1027.6666666666667</v>
      </c>
      <c r="K29" s="12" t="n">
        <v>711.8571428571429</v>
      </c>
      <c r="L29" s="12" t="n">
        <v>850.3333333333334</v>
      </c>
      <c r="M29" s="12" t="n">
        <v>468.04761904761904</v>
      </c>
      <c r="N29" s="12" t="n">
        <v>645.0</v>
      </c>
      <c r="O29" s="12" t="n">
        <v>594.0952380952381</v>
      </c>
      <c r="P29" s="12" t="n">
        <v>432.76190476190476</v>
      </c>
      <c r="Q29" s="12" t="n">
        <v>404.5238095238095</v>
      </c>
      <c r="R29" s="12" t="n">
        <v>616.5714285714286</v>
      </c>
      <c r="S29" s="12" t="n">
        <v>1245.2380952380952</v>
      </c>
      <c r="T29" s="12" t="n">
        <v>801.5714285714286</v>
      </c>
      <c r="U29" s="12" t="n">
        <v>1350.1904761904761</v>
      </c>
      <c r="V29" s="12" t="n">
        <v>1058.3809523809523</v>
      </c>
      <c r="W29" s="12" t="n">
        <v>727.4761904761905</v>
      </c>
      <c r="X29" s="12" t="n">
        <v>581.6190476190476</v>
      </c>
      <c r="Y29" s="12" t="n">
        <v>1039.857142857143</v>
      </c>
      <c r="Z29" s="12" t="n">
        <v>1191.2857142857142</v>
      </c>
      <c r="AA29" s="12" t="n">
        <v>135.71428571428572</v>
      </c>
      <c r="AB29" s="12" t="n">
        <v>119.85714285714286</v>
      </c>
      <c r="AC29" s="12" t="n">
        <v>213.52380952380952</v>
      </c>
      <c r="AD29" s="12" t="n">
        <v>484.6190476190476</v>
      </c>
      <c r="AE29" s="12" t="n">
        <v>1323.2380952380952</v>
      </c>
      <c r="AF29" s="12" t="n">
        <v>2297.285714285714</v>
      </c>
      <c r="AG29" s="12" t="n">
        <v>1730.3333333333333</v>
      </c>
      <c r="AH29" s="12" t="n">
        <v>2717.0</v>
      </c>
      <c r="AI29" s="12" t="n">
        <v>1626.6666666666667</v>
      </c>
      <c r="AJ29" s="12" t="n">
        <v>929.6190476190476</v>
      </c>
      <c r="AK29" s="12" t="n">
        <v>453.1904761904762</v>
      </c>
      <c r="AL29" s="12" t="n">
        <v>1221.7619047619048</v>
      </c>
      <c r="AM29" s="12" t="n">
        <v>396.76190476190476</v>
      </c>
      <c r="AN29" s="12" t="n">
        <v>635.8571428571429</v>
      </c>
      <c r="AO29" s="12" t="n">
        <v>709.1904761904761</v>
      </c>
      <c r="AP29" s="12" t="n">
        <v>585.5714285714286</v>
      </c>
      <c r="AQ29" s="12" t="n">
        <v>506.57142857142856</v>
      </c>
      <c r="AR29" s="12" t="n">
        <v>1219.7619047619048</v>
      </c>
      <c r="AS29" s="12" t="n">
        <v>441.23809523809524</v>
      </c>
      <c r="AT29" s="13" t="n">
        <v>37425.19047619047</v>
      </c>
      <c r="AU29" s="14"/>
      <c r="AX29" s="15"/>
    </row>
    <row r="30" spans="1:57">
      <c r="A30" s="1" t="s">
        <v>27</v>
      </c>
      <c r="B30" s="12" t="n">
        <v>297.9047619047619</v>
      </c>
      <c r="C30" s="12" t="n">
        <v>595.6666666666666</v>
      </c>
      <c r="D30" s="12" t="n">
        <v>304.0</v>
      </c>
      <c r="E30" s="12" t="n">
        <v>335.0</v>
      </c>
      <c r="F30" s="12" t="n">
        <v>872.7619047619048</v>
      </c>
      <c r="G30" s="12" t="n">
        <v>362.1904761904762</v>
      </c>
      <c r="H30" s="12" t="n">
        <v>679.8095238095239</v>
      </c>
      <c r="I30" s="12" t="n">
        <v>725.5714285714286</v>
      </c>
      <c r="J30" s="12" t="n">
        <v>808.4285714285714</v>
      </c>
      <c r="K30" s="12" t="n">
        <v>479.23809523809524</v>
      </c>
      <c r="L30" s="12" t="n">
        <v>667.047619047619</v>
      </c>
      <c r="M30" s="12" t="n">
        <v>525.9047619047619</v>
      </c>
      <c r="N30" s="12" t="n">
        <v>390.6190476190476</v>
      </c>
      <c r="O30" s="12" t="n">
        <v>369.1904761904762</v>
      </c>
      <c r="P30" s="12" t="n">
        <v>262.5238095238095</v>
      </c>
      <c r="Q30" s="12" t="n">
        <v>217.14285714285714</v>
      </c>
      <c r="R30" s="12" t="n">
        <v>286.3333333333333</v>
      </c>
      <c r="S30" s="12" t="n">
        <v>471.6190476190476</v>
      </c>
      <c r="T30" s="12" t="n">
        <v>366.95238095238096</v>
      </c>
      <c r="U30" s="12" t="n">
        <v>438.3809523809524</v>
      </c>
      <c r="V30" s="12" t="n">
        <v>416.42857142857144</v>
      </c>
      <c r="W30" s="12" t="n">
        <v>223.9047619047619</v>
      </c>
      <c r="X30" s="12" t="n">
        <v>175.8095238095238</v>
      </c>
      <c r="Y30" s="12" t="n">
        <v>447.57142857142856</v>
      </c>
      <c r="Z30" s="12" t="n">
        <v>696.5714285714286</v>
      </c>
      <c r="AA30" s="12" t="n">
        <v>718.6666666666666</v>
      </c>
      <c r="AB30" s="12" t="n">
        <v>321.85714285714283</v>
      </c>
      <c r="AC30" s="12" t="n">
        <v>129.42857142857142</v>
      </c>
      <c r="AD30" s="12" t="n">
        <v>366.3333333333333</v>
      </c>
      <c r="AE30" s="12" t="n">
        <v>1463.6666666666667</v>
      </c>
      <c r="AF30" s="12" t="n">
        <v>1835.6190476190477</v>
      </c>
      <c r="AG30" s="12" t="n">
        <v>1160.904761904762</v>
      </c>
      <c r="AH30" s="12" t="n">
        <v>2653.3333333333335</v>
      </c>
      <c r="AI30" s="12" t="n">
        <v>1190.857142857143</v>
      </c>
      <c r="AJ30" s="12" t="n">
        <v>583.8095238095239</v>
      </c>
      <c r="AK30" s="12" t="n">
        <v>208.57142857142858</v>
      </c>
      <c r="AL30" s="12" t="n">
        <v>594.3333333333334</v>
      </c>
      <c r="AM30" s="12" t="n">
        <v>187.04761904761904</v>
      </c>
      <c r="AN30" s="12" t="n">
        <v>393.04761904761904</v>
      </c>
      <c r="AO30" s="12" t="n">
        <v>402.6190476190476</v>
      </c>
      <c r="AP30" s="12" t="n">
        <v>362.0</v>
      </c>
      <c r="AQ30" s="12" t="n">
        <v>1338.047619047619</v>
      </c>
      <c r="AR30" s="12" t="n">
        <v>600.4285714285714</v>
      </c>
      <c r="AS30" s="12" t="n">
        <v>202.23809523809524</v>
      </c>
      <c r="AT30" s="13" t="n">
        <v>26129.380952380943</v>
      </c>
      <c r="AU30" s="14"/>
      <c r="AX30" s="15"/>
    </row>
    <row r="31" spans="1:57">
      <c r="A31" s="1" t="s">
        <v>28</v>
      </c>
      <c r="B31" s="12" t="n">
        <v>224.76190476190476</v>
      </c>
      <c r="C31" s="12" t="n">
        <v>491.04761904761904</v>
      </c>
      <c r="D31" s="12" t="n">
        <v>298.76190476190476</v>
      </c>
      <c r="E31" s="12" t="n">
        <v>303.85714285714283</v>
      </c>
      <c r="F31" s="12" t="n">
        <v>587.4285714285714</v>
      </c>
      <c r="G31" s="12" t="n">
        <v>403.14285714285717</v>
      </c>
      <c r="H31" s="12" t="n">
        <v>645.0</v>
      </c>
      <c r="I31" s="12" t="n">
        <v>640.952380952381</v>
      </c>
      <c r="J31" s="12" t="n">
        <v>596.8571428571429</v>
      </c>
      <c r="K31" s="12" t="n">
        <v>388.04761904761904</v>
      </c>
      <c r="L31" s="12" t="n">
        <v>582.4285714285714</v>
      </c>
      <c r="M31" s="12" t="n">
        <v>355.23809523809524</v>
      </c>
      <c r="N31" s="12" t="n">
        <v>339.6666666666667</v>
      </c>
      <c r="O31" s="12" t="n">
        <v>314.6666666666667</v>
      </c>
      <c r="P31" s="12" t="n">
        <v>234.38095238095238</v>
      </c>
      <c r="Q31" s="12" t="n">
        <v>175.8095238095238</v>
      </c>
      <c r="R31" s="12" t="n">
        <v>208.52380952380952</v>
      </c>
      <c r="S31" s="12" t="n">
        <v>351.57142857142856</v>
      </c>
      <c r="T31" s="12" t="n">
        <v>329.4761904761905</v>
      </c>
      <c r="U31" s="12" t="n">
        <v>383.95238095238096</v>
      </c>
      <c r="V31" s="12" t="n">
        <v>280.57142857142856</v>
      </c>
      <c r="W31" s="12" t="n">
        <v>207.95238095238096</v>
      </c>
      <c r="X31" s="12" t="n">
        <v>160.0952380952381</v>
      </c>
      <c r="Y31" s="12" t="n">
        <v>418.42857142857144</v>
      </c>
      <c r="Z31" s="12" t="n">
        <v>548.952380952381</v>
      </c>
      <c r="AA31" s="12" t="n">
        <v>455.95238095238096</v>
      </c>
      <c r="AB31" s="12" t="n">
        <v>437.57142857142856</v>
      </c>
      <c r="AC31" s="12" t="n">
        <v>345.0952380952381</v>
      </c>
      <c r="AD31" s="12" t="n">
        <v>73.42857142857143</v>
      </c>
      <c r="AE31" s="12" t="n">
        <v>805.0</v>
      </c>
      <c r="AF31" s="12" t="n">
        <v>1190.3809523809523</v>
      </c>
      <c r="AG31" s="12" t="n">
        <v>744.1904761904761</v>
      </c>
      <c r="AH31" s="12" t="n">
        <v>1662.6666666666667</v>
      </c>
      <c r="AI31" s="12" t="n">
        <v>680.4761904761905</v>
      </c>
      <c r="AJ31" s="12" t="n">
        <v>448.57142857142856</v>
      </c>
      <c r="AK31" s="12" t="n">
        <v>174.23809523809524</v>
      </c>
      <c r="AL31" s="12" t="n">
        <v>452.04761904761904</v>
      </c>
      <c r="AM31" s="12" t="n">
        <v>187.0952380952381</v>
      </c>
      <c r="AN31" s="12" t="n">
        <v>400.8095238095238</v>
      </c>
      <c r="AO31" s="12" t="n">
        <v>336.9047619047619</v>
      </c>
      <c r="AP31" s="12" t="n">
        <v>302.5238095238095</v>
      </c>
      <c r="AQ31" s="12" t="n">
        <v>505.6190476190476</v>
      </c>
      <c r="AR31" s="12" t="n">
        <v>446.85714285714283</v>
      </c>
      <c r="AS31" s="12" t="n">
        <v>130.0952380952381</v>
      </c>
      <c r="AT31" s="13" t="n">
        <v>19251.095238095237</v>
      </c>
      <c r="AU31" s="14"/>
      <c r="AX31" s="15"/>
    </row>
    <row r="32" spans="1:57">
      <c r="A32" s="1">
        <v>16</v>
      </c>
      <c r="B32" s="12" t="n">
        <v>109.0952380952381</v>
      </c>
      <c r="C32" s="12" t="n">
        <v>125.42857142857143</v>
      </c>
      <c r="D32" s="12" t="n">
        <v>73.42857142857143</v>
      </c>
      <c r="E32" s="12" t="n">
        <v>134.42857142857142</v>
      </c>
      <c r="F32" s="12" t="n">
        <v>358.8095238095238</v>
      </c>
      <c r="G32" s="12" t="n">
        <v>179.71428571428572</v>
      </c>
      <c r="H32" s="12" t="n">
        <v>320.42857142857144</v>
      </c>
      <c r="I32" s="12" t="n">
        <v>345.4761904761905</v>
      </c>
      <c r="J32" s="12" t="n">
        <v>264.0</v>
      </c>
      <c r="K32" s="12" t="n">
        <v>149.9047619047619</v>
      </c>
      <c r="L32" s="12" t="n">
        <v>225.42857142857142</v>
      </c>
      <c r="M32" s="12" t="n">
        <v>134.04761904761904</v>
      </c>
      <c r="N32" s="12" t="n">
        <v>95.0952380952381</v>
      </c>
      <c r="O32" s="12" t="n">
        <v>91.52380952380952</v>
      </c>
      <c r="P32" s="12" t="n">
        <v>66.28571428571429</v>
      </c>
      <c r="Q32" s="12" t="n">
        <v>57.142857142857146</v>
      </c>
      <c r="R32" s="12" t="n">
        <v>54.523809523809526</v>
      </c>
      <c r="S32" s="12" t="n">
        <v>87.04761904761905</v>
      </c>
      <c r="T32" s="12" t="n">
        <v>82.23809523809524</v>
      </c>
      <c r="U32" s="12" t="n">
        <v>79.33333333333333</v>
      </c>
      <c r="V32" s="12" t="n">
        <v>76.19047619047619</v>
      </c>
      <c r="W32" s="12" t="n">
        <v>35.42857142857143</v>
      </c>
      <c r="X32" s="12" t="n">
        <v>33.57142857142857</v>
      </c>
      <c r="Y32" s="12" t="n">
        <v>156.52380952380952</v>
      </c>
      <c r="Z32" s="12" t="n">
        <v>213.0952380952381</v>
      </c>
      <c r="AA32" s="12" t="n">
        <v>1000.7142857142857</v>
      </c>
      <c r="AB32" s="12" t="n">
        <v>1260.8095238095239</v>
      </c>
      <c r="AC32" s="12" t="n">
        <v>1700.6666666666667</v>
      </c>
      <c r="AD32" s="12" t="n">
        <v>882.4761904761905</v>
      </c>
      <c r="AE32" s="12" t="n">
        <v>29.714285714285715</v>
      </c>
      <c r="AF32" s="12" t="n">
        <v>418.5238095238095</v>
      </c>
      <c r="AG32" s="12" t="n">
        <v>386.0</v>
      </c>
      <c r="AH32" s="12" t="n">
        <v>856.3809523809524</v>
      </c>
      <c r="AI32" s="12" t="n">
        <v>279.0</v>
      </c>
      <c r="AJ32" s="12" t="n">
        <v>147.0952380952381</v>
      </c>
      <c r="AK32" s="12" t="n">
        <v>38.523809523809526</v>
      </c>
      <c r="AL32" s="12" t="n">
        <v>117.85714285714286</v>
      </c>
      <c r="AM32" s="12" t="n">
        <v>39.476190476190474</v>
      </c>
      <c r="AN32" s="12" t="n">
        <v>119.38095238095238</v>
      </c>
      <c r="AO32" s="12" t="n">
        <v>94.71428571428571</v>
      </c>
      <c r="AP32" s="12" t="n">
        <v>123.28571428571429</v>
      </c>
      <c r="AQ32" s="12" t="n">
        <v>204.28571428571428</v>
      </c>
      <c r="AR32" s="12" t="n">
        <v>213.8095238095238</v>
      </c>
      <c r="AS32" s="12" t="n">
        <v>32.285714285714285</v>
      </c>
      <c r="AT32" s="13" t="n">
        <v>11493.190476190475</v>
      </c>
      <c r="AU32" s="14"/>
      <c r="AX32" s="15"/>
    </row>
    <row r="33" spans="1:50">
      <c r="A33" s="1">
        <v>24</v>
      </c>
      <c r="B33" s="12" t="n">
        <v>107.61904761904762</v>
      </c>
      <c r="C33" s="12" t="n">
        <v>127.04761904761905</v>
      </c>
      <c r="D33" s="12" t="n">
        <v>58.61904761904762</v>
      </c>
      <c r="E33" s="12" t="n">
        <v>79.0952380952381</v>
      </c>
      <c r="F33" s="12" t="n">
        <v>312.85714285714283</v>
      </c>
      <c r="G33" s="12" t="n">
        <v>122.95238095238095</v>
      </c>
      <c r="H33" s="12" t="n">
        <v>204.33333333333334</v>
      </c>
      <c r="I33" s="12" t="n">
        <v>278.04761904761904</v>
      </c>
      <c r="J33" s="12" t="n">
        <v>259.76190476190476</v>
      </c>
      <c r="K33" s="12" t="n">
        <v>106.04761904761905</v>
      </c>
      <c r="L33" s="12" t="n">
        <v>174.95238095238096</v>
      </c>
      <c r="M33" s="12" t="n">
        <v>112.42857142857143</v>
      </c>
      <c r="N33" s="12" t="n">
        <v>72.80952380952381</v>
      </c>
      <c r="O33" s="12" t="n">
        <v>66.19047619047619</v>
      </c>
      <c r="P33" s="12" t="n">
        <v>57.904761904761905</v>
      </c>
      <c r="Q33" s="12" t="n">
        <v>41.95238095238095</v>
      </c>
      <c r="R33" s="12" t="n">
        <v>31.761904761904763</v>
      </c>
      <c r="S33" s="12" t="n">
        <v>47.57142857142857</v>
      </c>
      <c r="T33" s="12" t="n">
        <v>63.04761904761905</v>
      </c>
      <c r="U33" s="12" t="n">
        <v>52.285714285714285</v>
      </c>
      <c r="V33" s="12" t="n">
        <v>49.0</v>
      </c>
      <c r="W33" s="12" t="n">
        <v>22.61904761904762</v>
      </c>
      <c r="X33" s="12" t="n">
        <v>20.428571428571427</v>
      </c>
      <c r="Y33" s="12" t="n">
        <v>103.9047619047619</v>
      </c>
      <c r="Z33" s="12" t="n">
        <v>138.71428571428572</v>
      </c>
      <c r="AA33" s="12" t="n">
        <v>1385.3333333333333</v>
      </c>
      <c r="AB33" s="12" t="n">
        <v>1815.6190476190477</v>
      </c>
      <c r="AC33" s="12" t="n">
        <v>2132.8571428571427</v>
      </c>
      <c r="AD33" s="12" t="n">
        <v>1200.3333333333333</v>
      </c>
      <c r="AE33" s="12" t="n">
        <v>448.4761904761905</v>
      </c>
      <c r="AF33" s="12" t="n">
        <v>43.476190476190474</v>
      </c>
      <c r="AG33" s="12" t="n">
        <v>319.3333333333333</v>
      </c>
      <c r="AH33" s="12" t="n">
        <v>964.3333333333334</v>
      </c>
      <c r="AI33" s="12" t="n">
        <v>312.3809523809524</v>
      </c>
      <c r="AJ33" s="12" t="n">
        <v>150.52380952380952</v>
      </c>
      <c r="AK33" s="12" t="n">
        <v>26.285714285714285</v>
      </c>
      <c r="AL33" s="12" t="n">
        <v>57.38095238095238</v>
      </c>
      <c r="AM33" s="12" t="n">
        <v>25.047619047619047</v>
      </c>
      <c r="AN33" s="12" t="n">
        <v>80.66666666666667</v>
      </c>
      <c r="AO33" s="12" t="n">
        <v>96.52380952380952</v>
      </c>
      <c r="AP33" s="12" t="n">
        <v>145.76190476190476</v>
      </c>
      <c r="AQ33" s="12" t="n">
        <v>175.1904761904762</v>
      </c>
      <c r="AR33" s="12" t="n">
        <v>227.14285714285714</v>
      </c>
      <c r="AS33" s="12" t="n">
        <v>23.047619047619047</v>
      </c>
      <c r="AT33" s="13" t="n">
        <v>12341.666666666666</v>
      </c>
      <c r="AU33" s="14"/>
      <c r="AX33" s="15"/>
    </row>
    <row r="34" spans="1:50">
      <c r="A34" s="1" t="s">
        <v>29</v>
      </c>
      <c r="B34" s="12" t="n">
        <v>32.23809523809524</v>
      </c>
      <c r="C34" s="12" t="n">
        <v>52.0</v>
      </c>
      <c r="D34" s="12" t="n">
        <v>26.666666666666668</v>
      </c>
      <c r="E34" s="12" t="n">
        <v>35.0</v>
      </c>
      <c r="F34" s="12" t="n">
        <v>128.0952380952381</v>
      </c>
      <c r="G34" s="12" t="n">
        <v>35.666666666666664</v>
      </c>
      <c r="H34" s="12" t="n">
        <v>78.80952380952381</v>
      </c>
      <c r="I34" s="12" t="n">
        <v>145.0952380952381</v>
      </c>
      <c r="J34" s="12" t="n">
        <v>151.33333333333334</v>
      </c>
      <c r="K34" s="12" t="n">
        <v>46.23809523809524</v>
      </c>
      <c r="L34" s="12" t="n">
        <v>55.476190476190474</v>
      </c>
      <c r="M34" s="12" t="n">
        <v>57.0</v>
      </c>
      <c r="N34" s="12" t="n">
        <v>36.333333333333336</v>
      </c>
      <c r="O34" s="12" t="n">
        <v>23.142857142857142</v>
      </c>
      <c r="P34" s="12" t="n">
        <v>21.047619047619047</v>
      </c>
      <c r="Q34" s="12" t="n">
        <v>13.333333333333334</v>
      </c>
      <c r="R34" s="12" t="n">
        <v>13.761904761904763</v>
      </c>
      <c r="S34" s="12" t="n">
        <v>27.714285714285715</v>
      </c>
      <c r="T34" s="12" t="n">
        <v>40.04761904761905</v>
      </c>
      <c r="U34" s="12" t="n">
        <v>51.714285714285715</v>
      </c>
      <c r="V34" s="12" t="n">
        <v>44.285714285714285</v>
      </c>
      <c r="W34" s="12" t="n">
        <v>14.619047619047619</v>
      </c>
      <c r="X34" s="12" t="n">
        <v>18.38095238095238</v>
      </c>
      <c r="Y34" s="12" t="n">
        <v>41.333333333333336</v>
      </c>
      <c r="Z34" s="12" t="n">
        <v>39.19047619047619</v>
      </c>
      <c r="AA34" s="12" t="n">
        <v>1062.7619047619048</v>
      </c>
      <c r="AB34" s="12" t="n">
        <v>1360.6666666666667</v>
      </c>
      <c r="AC34" s="12" t="n">
        <v>1374.952380952381</v>
      </c>
      <c r="AD34" s="12" t="n">
        <v>694.9047619047619</v>
      </c>
      <c r="AE34" s="12" t="n">
        <v>372.3333333333333</v>
      </c>
      <c r="AF34" s="12" t="n">
        <v>348.0</v>
      </c>
      <c r="AG34" s="12" t="n">
        <v>24.476190476190474</v>
      </c>
      <c r="AH34" s="12" t="n">
        <v>180.52380952380952</v>
      </c>
      <c r="AI34" s="12" t="n">
        <v>77.52380952380952</v>
      </c>
      <c r="AJ34" s="12" t="n">
        <v>59.19047619047619</v>
      </c>
      <c r="AK34" s="12" t="n">
        <v>11.619047619047619</v>
      </c>
      <c r="AL34" s="12" t="n">
        <v>50.19047619047619</v>
      </c>
      <c r="AM34" s="12" t="n">
        <v>12.666666666666666</v>
      </c>
      <c r="AN34" s="12" t="n">
        <v>44.523809523809526</v>
      </c>
      <c r="AO34" s="12" t="n">
        <v>34.42857142857143</v>
      </c>
      <c r="AP34" s="12" t="n">
        <v>67.28571428571429</v>
      </c>
      <c r="AQ34" s="12" t="n">
        <v>88.52380952380952</v>
      </c>
      <c r="AR34" s="12" t="n">
        <v>130.0952380952381</v>
      </c>
      <c r="AS34" s="12" t="n">
        <v>12.904761904761905</v>
      </c>
      <c r="AT34" s="13" t="n">
        <v>7236.095238095237</v>
      </c>
      <c r="AU34" s="14"/>
      <c r="AX34" s="15"/>
    </row>
    <row r="35" spans="1:50">
      <c r="A35" s="1" t="s">
        <v>30</v>
      </c>
      <c r="B35" s="12" t="n">
        <v>70.52380952380952</v>
      </c>
      <c r="C35" s="12" t="n">
        <v>104.52380952380952</v>
      </c>
      <c r="D35" s="12" t="n">
        <v>35.857142857142854</v>
      </c>
      <c r="E35" s="12" t="n">
        <v>39.714285714285715</v>
      </c>
      <c r="F35" s="12" t="n">
        <v>104.14285714285714</v>
      </c>
      <c r="G35" s="12" t="n">
        <v>52.19047619047619</v>
      </c>
      <c r="H35" s="12" t="n">
        <v>95.85714285714286</v>
      </c>
      <c r="I35" s="12" t="n">
        <v>122.14285714285714</v>
      </c>
      <c r="J35" s="12" t="n">
        <v>150.28571428571428</v>
      </c>
      <c r="K35" s="12" t="n">
        <v>80.80952380952381</v>
      </c>
      <c r="L35" s="12" t="n">
        <v>96.76190476190476</v>
      </c>
      <c r="M35" s="12" t="n">
        <v>83.23809523809524</v>
      </c>
      <c r="N35" s="12" t="n">
        <v>64.47619047619048</v>
      </c>
      <c r="O35" s="12" t="n">
        <v>59.333333333333336</v>
      </c>
      <c r="P35" s="12" t="n">
        <v>46.333333333333336</v>
      </c>
      <c r="Q35" s="12" t="n">
        <v>23.19047619047619</v>
      </c>
      <c r="R35" s="12" t="n">
        <v>26.666666666666668</v>
      </c>
      <c r="S35" s="12" t="n">
        <v>39.0</v>
      </c>
      <c r="T35" s="12" t="n">
        <v>48.333333333333336</v>
      </c>
      <c r="U35" s="12" t="n">
        <v>39.19047619047619</v>
      </c>
      <c r="V35" s="12" t="n">
        <v>38.04761904761905</v>
      </c>
      <c r="W35" s="12" t="n">
        <v>13.285714285714286</v>
      </c>
      <c r="X35" s="12" t="n">
        <v>13.19047619047619</v>
      </c>
      <c r="Y35" s="12" t="n">
        <v>41.38095238095238</v>
      </c>
      <c r="Z35" s="12" t="n">
        <v>88.28571428571429</v>
      </c>
      <c r="AA35" s="12" t="n">
        <v>1354.857142857143</v>
      </c>
      <c r="AB35" s="12" t="n">
        <v>1660.5714285714287</v>
      </c>
      <c r="AC35" s="12" t="n">
        <v>3236.3809523809523</v>
      </c>
      <c r="AD35" s="12" t="n">
        <v>1588.5238095238096</v>
      </c>
      <c r="AE35" s="12" t="n">
        <v>812.0952380952381</v>
      </c>
      <c r="AF35" s="12" t="n">
        <v>1007.3809523809524</v>
      </c>
      <c r="AG35" s="12" t="n">
        <v>181.28571428571428</v>
      </c>
      <c r="AH35" s="12" t="n">
        <v>65.19047619047619</v>
      </c>
      <c r="AI35" s="12" t="n">
        <v>186.38095238095238</v>
      </c>
      <c r="AJ35" s="12" t="n">
        <v>155.47619047619048</v>
      </c>
      <c r="AK35" s="12" t="n">
        <v>17.095238095238095</v>
      </c>
      <c r="AL35" s="12" t="n">
        <v>56.80952380952381</v>
      </c>
      <c r="AM35" s="12" t="n">
        <v>20.666666666666668</v>
      </c>
      <c r="AN35" s="12" t="n">
        <v>75.47619047619048</v>
      </c>
      <c r="AO35" s="12" t="n">
        <v>109.14285714285714</v>
      </c>
      <c r="AP35" s="12" t="n">
        <v>144.38095238095238</v>
      </c>
      <c r="AQ35" s="12" t="n">
        <v>79.76190476190476</v>
      </c>
      <c r="AR35" s="12" t="n">
        <v>167.95238095238096</v>
      </c>
      <c r="AS35" s="12" t="n">
        <v>20.333333333333332</v>
      </c>
      <c r="AT35" s="13" t="n">
        <v>12516.523809523811</v>
      </c>
      <c r="AU35" s="14"/>
      <c r="AX35" s="15"/>
    </row>
    <row r="36" spans="1:50">
      <c r="A36" s="1" t="s">
        <v>31</v>
      </c>
      <c r="B36" s="12" t="n">
        <v>81.0</v>
      </c>
      <c r="C36" s="12" t="n">
        <v>179.85714285714286</v>
      </c>
      <c r="D36" s="12" t="n">
        <v>62.476190476190474</v>
      </c>
      <c r="E36" s="12" t="n">
        <v>56.095238095238095</v>
      </c>
      <c r="F36" s="12" t="n">
        <v>162.04761904761904</v>
      </c>
      <c r="G36" s="12" t="n">
        <v>76.61904761904762</v>
      </c>
      <c r="H36" s="12" t="n">
        <v>131.8095238095238</v>
      </c>
      <c r="I36" s="12" t="n">
        <v>174.14285714285714</v>
      </c>
      <c r="J36" s="12" t="n">
        <v>193.38095238095238</v>
      </c>
      <c r="K36" s="12" t="n">
        <v>143.1904761904762</v>
      </c>
      <c r="L36" s="12" t="n">
        <v>156.95238095238096</v>
      </c>
      <c r="M36" s="12" t="n">
        <v>135.0</v>
      </c>
      <c r="N36" s="12" t="n">
        <v>98.04761904761905</v>
      </c>
      <c r="O36" s="12" t="n">
        <v>114.23809523809524</v>
      </c>
      <c r="P36" s="12" t="n">
        <v>70.9047619047619</v>
      </c>
      <c r="Q36" s="12" t="n">
        <v>59.76190476190476</v>
      </c>
      <c r="R36" s="12" t="n">
        <v>65.80952380952381</v>
      </c>
      <c r="S36" s="12" t="n">
        <v>106.42857142857143</v>
      </c>
      <c r="T36" s="12" t="n">
        <v>110.66666666666667</v>
      </c>
      <c r="U36" s="12" t="n">
        <v>109.23809523809524</v>
      </c>
      <c r="V36" s="12" t="n">
        <v>93.61904761904762</v>
      </c>
      <c r="W36" s="12" t="n">
        <v>33.0</v>
      </c>
      <c r="X36" s="12" t="n">
        <v>27.476190476190474</v>
      </c>
      <c r="Y36" s="12" t="n">
        <v>46.714285714285715</v>
      </c>
      <c r="Z36" s="12" t="n">
        <v>75.95238095238095</v>
      </c>
      <c r="AA36" s="12" t="n">
        <v>1186.2857142857142</v>
      </c>
      <c r="AB36" s="12" t="n">
        <v>1443.142857142857</v>
      </c>
      <c r="AC36" s="12" t="n">
        <v>1390.7619047619048</v>
      </c>
      <c r="AD36" s="12" t="n">
        <v>723.7142857142857</v>
      </c>
      <c r="AE36" s="12" t="n">
        <v>289.6666666666667</v>
      </c>
      <c r="AF36" s="12" t="n">
        <v>342.42857142857144</v>
      </c>
      <c r="AG36" s="12" t="n">
        <v>86.14285714285714</v>
      </c>
      <c r="AH36" s="12" t="n">
        <v>202.66666666666666</v>
      </c>
      <c r="AI36" s="12" t="n">
        <v>22.047619047619047</v>
      </c>
      <c r="AJ36" s="12" t="n">
        <v>73.28571428571429</v>
      </c>
      <c r="AK36" s="12" t="n">
        <v>44.523809523809526</v>
      </c>
      <c r="AL36" s="12" t="n">
        <v>161.57142857142858</v>
      </c>
      <c r="AM36" s="12" t="n">
        <v>61.476190476190474</v>
      </c>
      <c r="AN36" s="12" t="n">
        <v>109.66666666666667</v>
      </c>
      <c r="AO36" s="12" t="n">
        <v>83.23809523809524</v>
      </c>
      <c r="AP36" s="12" t="n">
        <v>170.33333333333334</v>
      </c>
      <c r="AQ36" s="12" t="n">
        <v>160.85714285714286</v>
      </c>
      <c r="AR36" s="12" t="n">
        <v>266.76190476190476</v>
      </c>
      <c r="AS36" s="12" t="n">
        <v>41.57142857142857</v>
      </c>
      <c r="AT36" s="13" t="n">
        <v>9424.571428571428</v>
      </c>
      <c r="AU36" s="14"/>
      <c r="AX36" s="15"/>
    </row>
    <row r="37" spans="1:50">
      <c r="A37" s="1" t="s">
        <v>32</v>
      </c>
      <c r="B37" s="12" t="n">
        <v>15.857142857142858</v>
      </c>
      <c r="C37" s="12" t="n">
        <v>23.095238095238095</v>
      </c>
      <c r="D37" s="12" t="n">
        <v>5.190476190476191</v>
      </c>
      <c r="E37" s="12" t="n">
        <v>5.761904761904762</v>
      </c>
      <c r="F37" s="12" t="n">
        <v>40.285714285714285</v>
      </c>
      <c r="G37" s="12" t="n">
        <v>9.428571428571429</v>
      </c>
      <c r="H37" s="12" t="n">
        <v>28.666666666666668</v>
      </c>
      <c r="I37" s="12" t="n">
        <v>69.14285714285714</v>
      </c>
      <c r="J37" s="12" t="n">
        <v>97.28571428571429</v>
      </c>
      <c r="K37" s="12" t="n">
        <v>11.095238095238095</v>
      </c>
      <c r="L37" s="12" t="n">
        <v>15.0</v>
      </c>
      <c r="M37" s="12" t="n">
        <v>17.714285714285715</v>
      </c>
      <c r="N37" s="12" t="n">
        <v>8.380952380952381</v>
      </c>
      <c r="O37" s="12" t="n">
        <v>9.619047619047619</v>
      </c>
      <c r="P37" s="12" t="n">
        <v>6.571428571428571</v>
      </c>
      <c r="Q37" s="12" t="n">
        <v>7.619047619047619</v>
      </c>
      <c r="R37" s="12" t="n">
        <v>8.285714285714286</v>
      </c>
      <c r="S37" s="12" t="n">
        <v>6.666666666666667</v>
      </c>
      <c r="T37" s="12" t="n">
        <v>27.904761904761905</v>
      </c>
      <c r="U37" s="12" t="n">
        <v>18.38095238095238</v>
      </c>
      <c r="V37" s="12" t="n">
        <v>26.047619047619047</v>
      </c>
      <c r="W37" s="12" t="n">
        <v>5.9523809523809526</v>
      </c>
      <c r="X37" s="12" t="n">
        <v>3.761904761904762</v>
      </c>
      <c r="Y37" s="12" t="n">
        <v>5.428571428571429</v>
      </c>
      <c r="Z37" s="12" t="n">
        <v>14.80952380952381</v>
      </c>
      <c r="AA37" s="12" t="n">
        <v>715.3333333333334</v>
      </c>
      <c r="AB37" s="12" t="n">
        <v>825.3809523809524</v>
      </c>
      <c r="AC37" s="12" t="n">
        <v>700.8095238095239</v>
      </c>
      <c r="AD37" s="12" t="n">
        <v>451.95238095238096</v>
      </c>
      <c r="AE37" s="12" t="n">
        <v>143.57142857142858</v>
      </c>
      <c r="AF37" s="12" t="n">
        <v>164.57142857142858</v>
      </c>
      <c r="AG37" s="12" t="n">
        <v>63.476190476190474</v>
      </c>
      <c r="AH37" s="12" t="n">
        <v>162.47619047619048</v>
      </c>
      <c r="AI37" s="12" t="n">
        <v>58.142857142857146</v>
      </c>
      <c r="AJ37" s="12" t="n">
        <v>9.0</v>
      </c>
      <c r="AK37" s="12" t="n">
        <v>1.7142857142857142</v>
      </c>
      <c r="AL37" s="12" t="n">
        <v>26.19047619047619</v>
      </c>
      <c r="AM37" s="12" t="n">
        <v>9.571428571428571</v>
      </c>
      <c r="AN37" s="12" t="n">
        <v>24.19047619047619</v>
      </c>
      <c r="AO37" s="12" t="n">
        <v>18.142857142857142</v>
      </c>
      <c r="AP37" s="12" t="n">
        <v>73.04761904761905</v>
      </c>
      <c r="AQ37" s="12" t="n">
        <v>77.57142857142857</v>
      </c>
      <c r="AR37" s="12" t="n">
        <v>95.0</v>
      </c>
      <c r="AS37" s="12" t="n">
        <v>2.7142857142857144</v>
      </c>
      <c r="AT37" s="13" t="n">
        <v>4110.809523809524</v>
      </c>
      <c r="AU37" s="14"/>
      <c r="AX37" s="15"/>
    </row>
    <row r="38" spans="1:50">
      <c r="A38" s="1" t="s">
        <v>33</v>
      </c>
      <c r="B38" s="12" t="n">
        <v>7.761904761904762</v>
      </c>
      <c r="C38" s="12" t="n">
        <v>9.619047619047619</v>
      </c>
      <c r="D38" s="12" t="n">
        <v>8.047619047619047</v>
      </c>
      <c r="E38" s="12" t="n">
        <v>6.571428571428571</v>
      </c>
      <c r="F38" s="12" t="n">
        <v>50.904761904761905</v>
      </c>
      <c r="G38" s="12" t="n">
        <v>10.761904761904763</v>
      </c>
      <c r="H38" s="12" t="n">
        <v>34.61904761904762</v>
      </c>
      <c r="I38" s="12" t="n">
        <v>72.66666666666667</v>
      </c>
      <c r="J38" s="12" t="n">
        <v>109.38095238095238</v>
      </c>
      <c r="K38" s="12" t="n">
        <v>101.23809523809524</v>
      </c>
      <c r="L38" s="12" t="n">
        <v>66.19047619047619</v>
      </c>
      <c r="M38" s="12" t="n">
        <v>95.76190476190476</v>
      </c>
      <c r="N38" s="12" t="n">
        <v>46.0</v>
      </c>
      <c r="O38" s="12" t="n">
        <v>83.0</v>
      </c>
      <c r="P38" s="12" t="n">
        <v>33.476190476190474</v>
      </c>
      <c r="Q38" s="12" t="n">
        <v>26.857142857142858</v>
      </c>
      <c r="R38" s="12" t="n">
        <v>15.761904761904763</v>
      </c>
      <c r="S38" s="12" t="n">
        <v>36.857142857142854</v>
      </c>
      <c r="T38" s="12" t="n">
        <v>8.142857142857142</v>
      </c>
      <c r="U38" s="12" t="n">
        <v>6.380952380952381</v>
      </c>
      <c r="V38" s="12" t="n">
        <v>6.0</v>
      </c>
      <c r="W38" s="12" t="n">
        <v>1.9047619047619047</v>
      </c>
      <c r="X38" s="12" t="n">
        <v>2.0</v>
      </c>
      <c r="Y38" s="12" t="n">
        <v>7.285714285714286</v>
      </c>
      <c r="Z38" s="12" t="n">
        <v>6.619047619047619</v>
      </c>
      <c r="AA38" s="12" t="n">
        <v>462.3809523809524</v>
      </c>
      <c r="AB38" s="12" t="n">
        <v>432.42857142857144</v>
      </c>
      <c r="AC38" s="12" t="n">
        <v>246.23809523809524</v>
      </c>
      <c r="AD38" s="12" t="n">
        <v>192.23809523809524</v>
      </c>
      <c r="AE38" s="12" t="n">
        <v>42.523809523809526</v>
      </c>
      <c r="AF38" s="12" t="n">
        <v>26.095238095238095</v>
      </c>
      <c r="AG38" s="12" t="n">
        <v>13.571428571428571</v>
      </c>
      <c r="AH38" s="12" t="n">
        <v>18.61904761904762</v>
      </c>
      <c r="AI38" s="12" t="n">
        <v>41.857142857142854</v>
      </c>
      <c r="AJ38" s="12" t="n">
        <v>3.3333333333333335</v>
      </c>
      <c r="AK38" s="12" t="n">
        <v>7.571428571428571</v>
      </c>
      <c r="AL38" s="12" t="n">
        <v>117.42857142857143</v>
      </c>
      <c r="AM38" s="12" t="n">
        <v>1.380952380952381</v>
      </c>
      <c r="AN38" s="12" t="n">
        <v>3.4285714285714284</v>
      </c>
      <c r="AO38" s="12" t="n">
        <v>4.476190476190476</v>
      </c>
      <c r="AP38" s="12" t="n">
        <v>4.476190476190476</v>
      </c>
      <c r="AQ38" s="12" t="n">
        <v>19.666666666666668</v>
      </c>
      <c r="AR38" s="12" t="n">
        <v>5.0476190476190474</v>
      </c>
      <c r="AS38" s="12" t="n">
        <v>61.57142857142857</v>
      </c>
      <c r="AT38" s="13" t="n">
        <v>2558.1428571428573</v>
      </c>
      <c r="AU38" s="14"/>
      <c r="AX38" s="15"/>
    </row>
    <row r="39" spans="1:50">
      <c r="A39" s="1" t="s">
        <v>34</v>
      </c>
      <c r="B39" s="12" t="n">
        <v>17.095238095238095</v>
      </c>
      <c r="C39" s="12" t="n">
        <v>36.95238095238095</v>
      </c>
      <c r="D39" s="12" t="n">
        <v>16.38095238095238</v>
      </c>
      <c r="E39" s="12" t="n">
        <v>14.619047619047619</v>
      </c>
      <c r="F39" s="12" t="n">
        <v>120.42857142857143</v>
      </c>
      <c r="G39" s="12" t="n">
        <v>29.952380952380953</v>
      </c>
      <c r="H39" s="12" t="n">
        <v>68.76190476190476</v>
      </c>
      <c r="I39" s="12" t="n">
        <v>213.61904761904762</v>
      </c>
      <c r="J39" s="12" t="n">
        <v>244.85714285714286</v>
      </c>
      <c r="K39" s="12" t="n">
        <v>187.42857142857142</v>
      </c>
      <c r="L39" s="12" t="n">
        <v>136.71428571428572</v>
      </c>
      <c r="M39" s="12" t="n">
        <v>256.4761904761905</v>
      </c>
      <c r="N39" s="12" t="n">
        <v>92.28571428571429</v>
      </c>
      <c r="O39" s="12" t="n">
        <v>205.28571428571428</v>
      </c>
      <c r="P39" s="12" t="n">
        <v>93.71428571428571</v>
      </c>
      <c r="Q39" s="12" t="n">
        <v>43.904761904761905</v>
      </c>
      <c r="R39" s="12" t="n">
        <v>56.38095238095238</v>
      </c>
      <c r="S39" s="12" t="n">
        <v>91.19047619047619</v>
      </c>
      <c r="T39" s="12" t="n">
        <v>10.380952380952381</v>
      </c>
      <c r="U39" s="12" t="n">
        <v>6.0</v>
      </c>
      <c r="V39" s="12" t="n">
        <v>8.19047619047619</v>
      </c>
      <c r="W39" s="12" t="n">
        <v>2.9047619047619047</v>
      </c>
      <c r="X39" s="12" t="n">
        <v>3.2857142857142856</v>
      </c>
      <c r="Y39" s="12" t="n">
        <v>11.285714285714286</v>
      </c>
      <c r="Z39" s="12" t="n">
        <v>19.047619047619047</v>
      </c>
      <c r="AA39" s="12" t="n">
        <v>1630.857142857143</v>
      </c>
      <c r="AB39" s="12" t="n">
        <v>1215.095238095238</v>
      </c>
      <c r="AC39" s="12" t="n">
        <v>654.7619047619048</v>
      </c>
      <c r="AD39" s="12" t="n">
        <v>501.8095238095238</v>
      </c>
      <c r="AE39" s="12" t="n">
        <v>121.80952380952381</v>
      </c>
      <c r="AF39" s="12" t="n">
        <v>62.04761904761905</v>
      </c>
      <c r="AG39" s="12" t="n">
        <v>56.95238095238095</v>
      </c>
      <c r="AH39" s="12" t="n">
        <v>59.904761904761905</v>
      </c>
      <c r="AI39" s="12" t="n">
        <v>166.23809523809524</v>
      </c>
      <c r="AJ39" s="12" t="n">
        <v>26.61904761904762</v>
      </c>
      <c r="AK39" s="12" t="n">
        <v>131.76190476190476</v>
      </c>
      <c r="AL39" s="12" t="n">
        <v>25.142857142857142</v>
      </c>
      <c r="AM39" s="12" t="n">
        <v>2.9523809523809526</v>
      </c>
      <c r="AN39" s="12" t="n">
        <v>9.761904761904763</v>
      </c>
      <c r="AO39" s="12" t="n">
        <v>20.19047619047619</v>
      </c>
      <c r="AP39" s="12" t="n">
        <v>13.666666666666666</v>
      </c>
      <c r="AQ39" s="12" t="n">
        <v>105.71428571428571</v>
      </c>
      <c r="AR39" s="12" t="n">
        <v>16.38095238095238</v>
      </c>
      <c r="AS39" s="12" t="n">
        <v>26.333333333333332</v>
      </c>
      <c r="AT39" s="13" t="n">
        <v>6835.142857142855</v>
      </c>
      <c r="AU39" s="14"/>
      <c r="AX39" s="15"/>
    </row>
    <row r="40" spans="1:50">
      <c r="A40" s="1" t="s">
        <v>35</v>
      </c>
      <c r="B40" s="12" t="n">
        <v>9.142857142857142</v>
      </c>
      <c r="C40" s="12" t="n">
        <v>9.333333333333334</v>
      </c>
      <c r="D40" s="12" t="n">
        <v>3.9047619047619047</v>
      </c>
      <c r="E40" s="12" t="n">
        <v>5.333333333333333</v>
      </c>
      <c r="F40" s="12" t="n">
        <v>49.333333333333336</v>
      </c>
      <c r="G40" s="12" t="n">
        <v>7.619047619047619</v>
      </c>
      <c r="H40" s="12" t="n">
        <v>49.904761904761905</v>
      </c>
      <c r="I40" s="12" t="n">
        <v>139.66666666666666</v>
      </c>
      <c r="J40" s="12" t="n">
        <v>150.33333333333334</v>
      </c>
      <c r="K40" s="12" t="n">
        <v>13.80952380952381</v>
      </c>
      <c r="L40" s="12" t="n">
        <v>10.047619047619047</v>
      </c>
      <c r="M40" s="12" t="n">
        <v>31.714285714285715</v>
      </c>
      <c r="N40" s="12" t="n">
        <v>7.238095238095238</v>
      </c>
      <c r="O40" s="12" t="n">
        <v>9.428571428571429</v>
      </c>
      <c r="P40" s="12" t="n">
        <v>13.80952380952381</v>
      </c>
      <c r="Q40" s="12" t="n">
        <v>3.857142857142857</v>
      </c>
      <c r="R40" s="12" t="n">
        <v>3.0</v>
      </c>
      <c r="S40" s="12" t="n">
        <v>12.666666666666666</v>
      </c>
      <c r="T40" s="12" t="n">
        <v>54.76190476190476</v>
      </c>
      <c r="U40" s="12" t="n">
        <v>35.19047619047619</v>
      </c>
      <c r="V40" s="12" t="n">
        <v>73.33333333333333</v>
      </c>
      <c r="W40" s="12" t="n">
        <v>18.0</v>
      </c>
      <c r="X40" s="12" t="n">
        <v>5.666666666666667</v>
      </c>
      <c r="Y40" s="12" t="n">
        <v>24.80952380952381</v>
      </c>
      <c r="Z40" s="12" t="n">
        <v>4.380952380952381</v>
      </c>
      <c r="AA40" s="12" t="n">
        <v>436.3333333333333</v>
      </c>
      <c r="AB40" s="12" t="n">
        <v>387.5238095238095</v>
      </c>
      <c r="AC40" s="12" t="n">
        <v>211.66666666666666</v>
      </c>
      <c r="AD40" s="12" t="n">
        <v>203.47619047619048</v>
      </c>
      <c r="AE40" s="12" t="n">
        <v>40.23809523809524</v>
      </c>
      <c r="AF40" s="12" t="n">
        <v>25.047619047619047</v>
      </c>
      <c r="AG40" s="12" t="n">
        <v>13.714285714285714</v>
      </c>
      <c r="AH40" s="12" t="n">
        <v>20.238095238095237</v>
      </c>
      <c r="AI40" s="12" t="n">
        <v>55.0</v>
      </c>
      <c r="AJ40" s="12" t="n">
        <v>9.047619047619047</v>
      </c>
      <c r="AK40" s="12" t="n">
        <v>1.1904761904761905</v>
      </c>
      <c r="AL40" s="12" t="n">
        <v>1.9523809523809523</v>
      </c>
      <c r="AM40" s="12" t="n">
        <v>5.428571428571429</v>
      </c>
      <c r="AN40" s="12" t="n">
        <v>55.857142857142854</v>
      </c>
      <c r="AO40" s="12" t="n">
        <v>8.380952380952381</v>
      </c>
      <c r="AP40" s="12" t="n">
        <v>7.571428571428571</v>
      </c>
      <c r="AQ40" s="12" t="n">
        <v>40.23809523809524</v>
      </c>
      <c r="AR40" s="12" t="n">
        <v>8.80952380952381</v>
      </c>
      <c r="AS40" s="12" t="n">
        <v>0.6666666666666666</v>
      </c>
      <c r="AT40" s="13" t="n">
        <v>2278.666666666667</v>
      </c>
      <c r="AU40" s="14"/>
      <c r="AX40" s="15"/>
    </row>
    <row r="41" spans="1:50">
      <c r="A41" s="1" t="s">
        <v>36</v>
      </c>
      <c r="B41" s="12" t="n">
        <v>46.476190476190474</v>
      </c>
      <c r="C41" s="12" t="n">
        <v>43.04761904761905</v>
      </c>
      <c r="D41" s="12" t="n">
        <v>13.666666666666666</v>
      </c>
      <c r="E41" s="12" t="n">
        <v>19.095238095238095</v>
      </c>
      <c r="F41" s="12" t="n">
        <v>96.52380952380952</v>
      </c>
      <c r="G41" s="12" t="n">
        <v>29.428571428571427</v>
      </c>
      <c r="H41" s="12" t="n">
        <v>229.8095238095238</v>
      </c>
      <c r="I41" s="12" t="n">
        <v>255.57142857142858</v>
      </c>
      <c r="J41" s="12" t="n">
        <v>294.4761904761905</v>
      </c>
      <c r="K41" s="12" t="n">
        <v>44.04761904761905</v>
      </c>
      <c r="L41" s="12" t="n">
        <v>65.95238095238095</v>
      </c>
      <c r="M41" s="12" t="n">
        <v>126.61904761904762</v>
      </c>
      <c r="N41" s="12" t="n">
        <v>41.333333333333336</v>
      </c>
      <c r="O41" s="12" t="n">
        <v>26.142857142857142</v>
      </c>
      <c r="P41" s="12" t="n">
        <v>54.714285714285715</v>
      </c>
      <c r="Q41" s="12" t="n">
        <v>17.761904761904763</v>
      </c>
      <c r="R41" s="12" t="n">
        <v>14.666666666666666</v>
      </c>
      <c r="S41" s="12" t="n">
        <v>38.523809523809526</v>
      </c>
      <c r="T41" s="12" t="n">
        <v>371.23809523809524</v>
      </c>
      <c r="U41" s="12" t="n">
        <v>138.0</v>
      </c>
      <c r="V41" s="12" t="n">
        <v>266.0</v>
      </c>
      <c r="W41" s="12" t="n">
        <v>43.523809523809526</v>
      </c>
      <c r="X41" s="12" t="n">
        <v>20.428571428571427</v>
      </c>
      <c r="Y41" s="12" t="n">
        <v>54.523809523809526</v>
      </c>
      <c r="Z41" s="12" t="n">
        <v>39.142857142857146</v>
      </c>
      <c r="AA41" s="12" t="n">
        <v>606.0952380952381</v>
      </c>
      <c r="AB41" s="12" t="n">
        <v>594.0</v>
      </c>
      <c r="AC41" s="12" t="n">
        <v>471.23809523809524</v>
      </c>
      <c r="AD41" s="12" t="n">
        <v>488.2857142857143</v>
      </c>
      <c r="AE41" s="12" t="n">
        <v>125.61904761904762</v>
      </c>
      <c r="AF41" s="12" t="n">
        <v>95.14285714285714</v>
      </c>
      <c r="AG41" s="12" t="n">
        <v>49.0</v>
      </c>
      <c r="AH41" s="12" t="n">
        <v>81.85714285714286</v>
      </c>
      <c r="AI41" s="12" t="n">
        <v>110.47619047619048</v>
      </c>
      <c r="AJ41" s="12" t="n">
        <v>24.857142857142858</v>
      </c>
      <c r="AK41" s="12" t="n">
        <v>5.523809523809524</v>
      </c>
      <c r="AL41" s="12" t="n">
        <v>9.571428571428571</v>
      </c>
      <c r="AM41" s="12" t="n">
        <v>66.14285714285714</v>
      </c>
      <c r="AN41" s="12" t="n">
        <v>16.714285714285715</v>
      </c>
      <c r="AO41" s="12" t="n">
        <v>19.476190476190474</v>
      </c>
      <c r="AP41" s="12" t="n">
        <v>36.19047619047619</v>
      </c>
      <c r="AQ41" s="12" t="n">
        <v>93.57142857142857</v>
      </c>
      <c r="AR41" s="12" t="n">
        <v>27.761904761904763</v>
      </c>
      <c r="AS41" s="12" t="n">
        <v>7.619047619047619</v>
      </c>
      <c r="AT41" s="13" t="n">
        <v>5319.857142857144</v>
      </c>
      <c r="AU41" s="14"/>
      <c r="AX41" s="15"/>
    </row>
    <row r="42" spans="1:50">
      <c r="A42" s="1" t="s">
        <v>53</v>
      </c>
      <c r="B42" s="12" t="n">
        <v>11.0</v>
      </c>
      <c r="C42" s="12" t="n">
        <v>26.333333333333332</v>
      </c>
      <c r="D42" s="12" t="n">
        <v>6.9523809523809526</v>
      </c>
      <c r="E42" s="12" t="n">
        <v>5.0476190476190474</v>
      </c>
      <c r="F42" s="12" t="n">
        <v>31.0</v>
      </c>
      <c r="G42" s="12" t="n">
        <v>5.666666666666667</v>
      </c>
      <c r="H42" s="12" t="n">
        <v>20.19047619047619</v>
      </c>
      <c r="I42" s="12" t="n">
        <v>58.333333333333336</v>
      </c>
      <c r="J42" s="12" t="n">
        <v>70.0</v>
      </c>
      <c r="K42" s="12" t="n">
        <v>10.80952380952381</v>
      </c>
      <c r="L42" s="12" t="n">
        <v>13.571428571428571</v>
      </c>
      <c r="M42" s="12" t="n">
        <v>27.857142857142858</v>
      </c>
      <c r="N42" s="12" t="n">
        <v>11.904761904761905</v>
      </c>
      <c r="O42" s="12" t="n">
        <v>9.285714285714286</v>
      </c>
      <c r="P42" s="12" t="n">
        <v>10.476190476190476</v>
      </c>
      <c r="Q42" s="12" t="n">
        <v>4.285714285714286</v>
      </c>
      <c r="R42" s="12" t="n">
        <v>6.571428571428571</v>
      </c>
      <c r="S42" s="12" t="n">
        <v>7.238095238095238</v>
      </c>
      <c r="T42" s="12" t="n">
        <v>20.38095238095238</v>
      </c>
      <c r="U42" s="12" t="n">
        <v>15.714285714285714</v>
      </c>
      <c r="V42" s="12" t="n">
        <v>19.476190476190474</v>
      </c>
      <c r="W42" s="12" t="n">
        <v>4.714285714285714</v>
      </c>
      <c r="X42" s="12" t="n">
        <v>7.761904761904762</v>
      </c>
      <c r="Y42" s="12" t="n">
        <v>5.809523809523809</v>
      </c>
      <c r="Z42" s="12" t="n">
        <v>10.333333333333334</v>
      </c>
      <c r="AA42" s="12" t="n">
        <v>534.1904761904761</v>
      </c>
      <c r="AB42" s="12" t="n">
        <v>651.9047619047619</v>
      </c>
      <c r="AC42" s="12" t="n">
        <v>455.9047619047619</v>
      </c>
      <c r="AD42" s="12" t="n">
        <v>335.7142857142857</v>
      </c>
      <c r="AE42" s="12" t="n">
        <v>95.52380952380952</v>
      </c>
      <c r="AF42" s="12" t="n">
        <v>100.42857142857143</v>
      </c>
      <c r="AG42" s="12" t="n">
        <v>39.904761904761905</v>
      </c>
      <c r="AH42" s="12" t="n">
        <v>114.66666666666667</v>
      </c>
      <c r="AI42" s="12" t="n">
        <v>79.14285714285714</v>
      </c>
      <c r="AJ42" s="12" t="n">
        <v>15.095238095238095</v>
      </c>
      <c r="AK42" s="12" t="n">
        <v>4.333333333333333</v>
      </c>
      <c r="AL42" s="12" t="n">
        <v>20.952380952380953</v>
      </c>
      <c r="AM42" s="12" t="n">
        <v>7.571428571428571</v>
      </c>
      <c r="AN42" s="12" t="n">
        <v>20.38095238095238</v>
      </c>
      <c r="AO42" s="12" t="n">
        <v>8.333333333333334</v>
      </c>
      <c r="AP42" s="12" t="n">
        <v>39.23809523809524</v>
      </c>
      <c r="AQ42" s="12" t="n">
        <v>34.142857142857146</v>
      </c>
      <c r="AR42" s="12" t="n">
        <v>55.0</v>
      </c>
      <c r="AS42" s="12" t="n">
        <v>2.5238095238095237</v>
      </c>
      <c r="AT42" s="13" t="n">
        <v>3035.666666666667</v>
      </c>
      <c r="AU42" s="14"/>
      <c r="AX42" s="15"/>
    </row>
    <row r="43" spans="1:50">
      <c r="A43" s="1" t="s">
        <v>54</v>
      </c>
      <c r="B43" s="12" t="n">
        <v>14.80952380952381</v>
      </c>
      <c r="C43" s="12" t="n">
        <v>31.761904761904763</v>
      </c>
      <c r="D43" s="12" t="n">
        <v>7.0476190476190474</v>
      </c>
      <c r="E43" s="12" t="n">
        <v>8.952380952380953</v>
      </c>
      <c r="F43" s="12" t="n">
        <v>35.714285714285715</v>
      </c>
      <c r="G43" s="12" t="n">
        <v>11.238095238095237</v>
      </c>
      <c r="H43" s="12" t="n">
        <v>32.0</v>
      </c>
      <c r="I43" s="12" t="n">
        <v>56.61904761904762</v>
      </c>
      <c r="J43" s="12" t="n">
        <v>79.9047619047619</v>
      </c>
      <c r="K43" s="12" t="n">
        <v>14.857142857142858</v>
      </c>
      <c r="L43" s="12" t="n">
        <v>25.0</v>
      </c>
      <c r="M43" s="12" t="n">
        <v>31.238095238095237</v>
      </c>
      <c r="N43" s="12" t="n">
        <v>17.142857142857142</v>
      </c>
      <c r="O43" s="12" t="n">
        <v>13.761904761904763</v>
      </c>
      <c r="P43" s="12" t="n">
        <v>13.904761904761905</v>
      </c>
      <c r="Q43" s="12" t="n">
        <v>7.380952380952381</v>
      </c>
      <c r="R43" s="12" t="n">
        <v>4.9523809523809526</v>
      </c>
      <c r="S43" s="12" t="n">
        <v>13.047619047619047</v>
      </c>
      <c r="T43" s="12" t="n">
        <v>20.80952380952381</v>
      </c>
      <c r="U43" s="12" t="n">
        <v>24.523809523809526</v>
      </c>
      <c r="V43" s="12" t="n">
        <v>23.80952380952381</v>
      </c>
      <c r="W43" s="12" t="n">
        <v>10.238095238095237</v>
      </c>
      <c r="X43" s="12" t="n">
        <v>5.714285714285714</v>
      </c>
      <c r="Y43" s="12" t="n">
        <v>12.952380952380953</v>
      </c>
      <c r="Z43" s="12" t="n">
        <v>18.904761904761905</v>
      </c>
      <c r="AA43" s="12" t="n">
        <v>505.0952380952381</v>
      </c>
      <c r="AB43" s="12" t="n">
        <v>552.9047619047619</v>
      </c>
      <c r="AC43" s="12" t="n">
        <v>425.95238095238096</v>
      </c>
      <c r="AD43" s="12" t="n">
        <v>342.04761904761904</v>
      </c>
      <c r="AE43" s="12" t="n">
        <v>127.85714285714286</v>
      </c>
      <c r="AF43" s="12" t="n">
        <v>158.04761904761904</v>
      </c>
      <c r="AG43" s="12" t="n">
        <v>73.71428571428571</v>
      </c>
      <c r="AH43" s="12" t="n">
        <v>160.1904761904762</v>
      </c>
      <c r="AI43" s="12" t="n">
        <v>185.42857142857142</v>
      </c>
      <c r="AJ43" s="12" t="n">
        <v>80.0</v>
      </c>
      <c r="AK43" s="12" t="n">
        <v>6.238095238095238</v>
      </c>
      <c r="AL43" s="12" t="n">
        <v>13.238095238095237</v>
      </c>
      <c r="AM43" s="12" t="n">
        <v>7.095238095238095</v>
      </c>
      <c r="AN43" s="12" t="n">
        <v>36.0</v>
      </c>
      <c r="AO43" s="12" t="n">
        <v>41.095238095238095</v>
      </c>
      <c r="AP43" s="12" t="n">
        <v>8.476190476190476</v>
      </c>
      <c r="AQ43" s="12" t="n">
        <v>58.23809523809524</v>
      </c>
      <c r="AR43" s="12" t="n">
        <v>75.66666666666667</v>
      </c>
      <c r="AS43" s="12" t="n">
        <v>2.9047619047619047</v>
      </c>
      <c r="AT43" s="13" t="n">
        <v>3396.476190476191</v>
      </c>
      <c r="AU43" s="14"/>
      <c r="AX43" s="15"/>
    </row>
    <row r="44" spans="1:50">
      <c r="A44" s="1" t="s">
        <v>55</v>
      </c>
      <c r="B44" s="12" t="n">
        <v>27.571428571428573</v>
      </c>
      <c r="C44" s="12" t="n">
        <v>69.95238095238095</v>
      </c>
      <c r="D44" s="12" t="n">
        <v>56.904761904761905</v>
      </c>
      <c r="E44" s="12" t="n">
        <v>81.66666666666667</v>
      </c>
      <c r="F44" s="12" t="n">
        <v>173.28571428571428</v>
      </c>
      <c r="G44" s="12" t="n">
        <v>53.666666666666664</v>
      </c>
      <c r="H44" s="12" t="n">
        <v>98.23809523809524</v>
      </c>
      <c r="I44" s="12" t="n">
        <v>76.57142857142857</v>
      </c>
      <c r="J44" s="12" t="n">
        <v>99.0</v>
      </c>
      <c r="K44" s="12" t="n">
        <v>31.095238095238095</v>
      </c>
      <c r="L44" s="12" t="n">
        <v>53.57142857142857</v>
      </c>
      <c r="M44" s="12" t="n">
        <v>39.476190476190474</v>
      </c>
      <c r="N44" s="12" t="n">
        <v>31.761904761904763</v>
      </c>
      <c r="O44" s="12" t="n">
        <v>18.38095238095238</v>
      </c>
      <c r="P44" s="12" t="n">
        <v>14.80952380952381</v>
      </c>
      <c r="Q44" s="12" t="n">
        <v>9.761904761904763</v>
      </c>
      <c r="R44" s="12" t="n">
        <v>19.333333333333332</v>
      </c>
      <c r="S44" s="12" t="n">
        <v>45.0</v>
      </c>
      <c r="T44" s="12" t="n">
        <v>98.57142857142857</v>
      </c>
      <c r="U44" s="12" t="n">
        <v>131.14285714285714</v>
      </c>
      <c r="V44" s="12" t="n">
        <v>146.52380952380952</v>
      </c>
      <c r="W44" s="12" t="n">
        <v>73.85714285714286</v>
      </c>
      <c r="X44" s="12" t="n">
        <v>62.285714285714285</v>
      </c>
      <c r="Y44" s="12" t="n">
        <v>123.0952380952381</v>
      </c>
      <c r="Z44" s="12" t="n">
        <v>64.28571428571429</v>
      </c>
      <c r="AA44" s="12" t="n">
        <v>448.3809523809524</v>
      </c>
      <c r="AB44" s="12" t="n">
        <v>466.3333333333333</v>
      </c>
      <c r="AC44" s="12" t="n">
        <v>1110.6666666666667</v>
      </c>
      <c r="AD44" s="12" t="n">
        <v>489.3333333333333</v>
      </c>
      <c r="AE44" s="12" t="n">
        <v>200.71428571428572</v>
      </c>
      <c r="AF44" s="12" t="n">
        <v>192.0952380952381</v>
      </c>
      <c r="AG44" s="12" t="n">
        <v>101.52380952380952</v>
      </c>
      <c r="AH44" s="12" t="n">
        <v>83.71428571428571</v>
      </c>
      <c r="AI44" s="12" t="n">
        <v>158.33333333333334</v>
      </c>
      <c r="AJ44" s="12" t="n">
        <v>85.57142857142857</v>
      </c>
      <c r="AK44" s="12" t="n">
        <v>17.333333333333332</v>
      </c>
      <c r="AL44" s="12" t="n">
        <v>104.85714285714286</v>
      </c>
      <c r="AM44" s="12" t="n">
        <v>45.095238095238095</v>
      </c>
      <c r="AN44" s="12" t="n">
        <v>94.0952380952381</v>
      </c>
      <c r="AO44" s="12" t="n">
        <v>38.476190476190474</v>
      </c>
      <c r="AP44" s="12" t="n">
        <v>61.476190476190474</v>
      </c>
      <c r="AQ44" s="12" t="n">
        <v>31.0</v>
      </c>
      <c r="AR44" s="12" t="n">
        <v>321.6666666666667</v>
      </c>
      <c r="AS44" s="12" t="n">
        <v>26.095238095238095</v>
      </c>
      <c r="AT44" s="13" t="n">
        <v>5776.571428571429</v>
      </c>
      <c r="AU44" s="14"/>
      <c r="AX44" s="15"/>
    </row>
    <row r="45" spans="1:50">
      <c r="A45" s="1" t="s">
        <v>56</v>
      </c>
      <c r="B45" s="12" t="n">
        <v>27.428571428571427</v>
      </c>
      <c r="C45" s="12" t="n">
        <v>51.0</v>
      </c>
      <c r="D45" s="12" t="n">
        <v>26.095238095238095</v>
      </c>
      <c r="E45" s="12" t="n">
        <v>35.142857142857146</v>
      </c>
      <c r="F45" s="12" t="n">
        <v>154.95238095238096</v>
      </c>
      <c r="G45" s="12" t="n">
        <v>28.428571428571427</v>
      </c>
      <c r="H45" s="12" t="n">
        <v>53.42857142857143</v>
      </c>
      <c r="I45" s="12" t="n">
        <v>111.85714285714286</v>
      </c>
      <c r="J45" s="12" t="n">
        <v>123.61904761904762</v>
      </c>
      <c r="K45" s="12" t="n">
        <v>18.857142857142858</v>
      </c>
      <c r="L45" s="12" t="n">
        <v>27.333333333333332</v>
      </c>
      <c r="M45" s="12" t="n">
        <v>29.476190476190474</v>
      </c>
      <c r="N45" s="12" t="n">
        <v>15.428571428571429</v>
      </c>
      <c r="O45" s="12" t="n">
        <v>8.142857142857142</v>
      </c>
      <c r="P45" s="12" t="n">
        <v>8.380952380952381</v>
      </c>
      <c r="Q45" s="12" t="n">
        <v>5.761904761904762</v>
      </c>
      <c r="R45" s="12" t="n">
        <v>5.380952380952381</v>
      </c>
      <c r="S45" s="12" t="n">
        <v>6.333333333333333</v>
      </c>
      <c r="T45" s="12" t="n">
        <v>17.857142857142858</v>
      </c>
      <c r="U45" s="12" t="n">
        <v>20.904761904761905</v>
      </c>
      <c r="V45" s="12" t="n">
        <v>26.904761904761905</v>
      </c>
      <c r="W45" s="12" t="n">
        <v>10.523809523809524</v>
      </c>
      <c r="X45" s="12" t="n">
        <v>9.666666666666666</v>
      </c>
      <c r="Y45" s="12" t="n">
        <v>22.952380952380953</v>
      </c>
      <c r="Z45" s="12" t="n">
        <v>26.761904761904763</v>
      </c>
      <c r="AA45" s="12" t="n">
        <v>861.2857142857143</v>
      </c>
      <c r="AB45" s="12" t="n">
        <v>1083.2380952380952</v>
      </c>
      <c r="AC45" s="12" t="n">
        <v>621.2380952380952</v>
      </c>
      <c r="AD45" s="12" t="n">
        <v>445.14285714285717</v>
      </c>
      <c r="AE45" s="12" t="n">
        <v>200.0</v>
      </c>
      <c r="AF45" s="12" t="n">
        <v>223.61904761904762</v>
      </c>
      <c r="AG45" s="12" t="n">
        <v>129.61904761904762</v>
      </c>
      <c r="AH45" s="12" t="n">
        <v>171.04761904761904</v>
      </c>
      <c r="AI45" s="12" t="n">
        <v>270.14285714285717</v>
      </c>
      <c r="AJ45" s="12" t="n">
        <v>99.76190476190476</v>
      </c>
      <c r="AK45" s="12" t="n">
        <v>5.428571428571429</v>
      </c>
      <c r="AL45" s="12" t="n">
        <v>14.19047619047619</v>
      </c>
      <c r="AM45" s="12" t="n">
        <v>9.19047619047619</v>
      </c>
      <c r="AN45" s="12" t="n">
        <v>27.904761904761905</v>
      </c>
      <c r="AO45" s="12" t="n">
        <v>49.666666666666664</v>
      </c>
      <c r="AP45" s="12" t="n">
        <v>76.85714285714286</v>
      </c>
      <c r="AQ45" s="12" t="n">
        <v>319.3333333333333</v>
      </c>
      <c r="AR45" s="12" t="n">
        <v>20.857142857142858</v>
      </c>
      <c r="AS45" s="12" t="n">
        <v>4.0476190476190474</v>
      </c>
      <c r="AT45" s="13" t="n">
        <v>5505.190476190477</v>
      </c>
      <c r="AU45" s="14"/>
      <c r="AX45" s="15"/>
    </row>
    <row r="46" spans="1:50">
      <c r="A46" s="1" t="s">
        <v>62</v>
      </c>
      <c r="B46" s="12" t="n">
        <v>5.666666666666667</v>
      </c>
      <c r="C46" s="12" t="n">
        <v>13.047619047619047</v>
      </c>
      <c r="D46" s="12" t="n">
        <v>6.619047619047619</v>
      </c>
      <c r="E46" s="12" t="n">
        <v>4.095238095238095</v>
      </c>
      <c r="F46" s="12" t="n">
        <v>52.04761904761905</v>
      </c>
      <c r="G46" s="12" t="n">
        <v>9.0</v>
      </c>
      <c r="H46" s="12" t="n">
        <v>22.904761904761905</v>
      </c>
      <c r="I46" s="12" t="n">
        <v>82.42857142857143</v>
      </c>
      <c r="J46" s="12" t="n">
        <v>102.47619047619048</v>
      </c>
      <c r="K46" s="12" t="n">
        <v>62.23809523809524</v>
      </c>
      <c r="L46" s="12" t="n">
        <v>57.142857142857146</v>
      </c>
      <c r="M46" s="12" t="n">
        <v>97.85714285714286</v>
      </c>
      <c r="N46" s="12" t="n">
        <v>38.76190476190476</v>
      </c>
      <c r="O46" s="12" t="n">
        <v>99.9047619047619</v>
      </c>
      <c r="P46" s="12" t="n">
        <v>41.0</v>
      </c>
      <c r="Q46" s="12" t="n">
        <v>25.333333333333332</v>
      </c>
      <c r="R46" s="12" t="n">
        <v>28.666666666666668</v>
      </c>
      <c r="S46" s="12" t="n">
        <v>27.666666666666668</v>
      </c>
      <c r="T46" s="12" t="n">
        <v>7.714285714285714</v>
      </c>
      <c r="U46" s="12" t="n">
        <v>3.4285714285714284</v>
      </c>
      <c r="V46" s="12" t="n">
        <v>2.6666666666666665</v>
      </c>
      <c r="W46" s="12" t="n">
        <v>2.8095238095238093</v>
      </c>
      <c r="X46" s="12" t="n">
        <v>1.9047619047619047</v>
      </c>
      <c r="Y46" s="12" t="n">
        <v>6.428571428571429</v>
      </c>
      <c r="Z46" s="12" t="n">
        <v>6.285714285714286</v>
      </c>
      <c r="AA46" s="12" t="n">
        <v>581.6190476190476</v>
      </c>
      <c r="AB46" s="12" t="n">
        <v>452.1904761904762</v>
      </c>
      <c r="AC46" s="12" t="n">
        <v>236.23809523809524</v>
      </c>
      <c r="AD46" s="12" t="n">
        <v>150.8095238095238</v>
      </c>
      <c r="AE46" s="12" t="n">
        <v>34.04761904761905</v>
      </c>
      <c r="AF46" s="12" t="n">
        <v>26.904761904761905</v>
      </c>
      <c r="AG46" s="12" t="n">
        <v>17.428571428571427</v>
      </c>
      <c r="AH46" s="12" t="n">
        <v>19.38095238095238</v>
      </c>
      <c r="AI46" s="12" t="n">
        <v>40.095238095238095</v>
      </c>
      <c r="AJ46" s="12" t="n">
        <v>3.142857142857143</v>
      </c>
      <c r="AK46" s="12" t="n">
        <v>67.61904761904762</v>
      </c>
      <c r="AL46" s="12" t="n">
        <v>26.80952380952381</v>
      </c>
      <c r="AM46" s="12" t="n">
        <v>1.2380952380952381</v>
      </c>
      <c r="AN46" s="12" t="n">
        <v>7.904761904761905</v>
      </c>
      <c r="AO46" s="12" t="n">
        <v>2.4761904761904763</v>
      </c>
      <c r="AP46" s="12" t="n">
        <v>3.857142857142857</v>
      </c>
      <c r="AQ46" s="12" t="n">
        <v>29.238095238095237</v>
      </c>
      <c r="AR46" s="12" t="n">
        <v>4.476190476190476</v>
      </c>
      <c r="AS46" s="12" t="n">
        <v>10.142857142857142</v>
      </c>
      <c r="AT46" s="13" t="n">
        <v>2523.7142857142867</v>
      </c>
      <c r="AU46" s="14"/>
      <c r="AX46" s="15"/>
    </row>
    <row r="47" spans="1:50">
      <c r="A47" s="11" t="s">
        <v>49</v>
      </c>
      <c r="B47" s="14" t="n">
        <v>3760.428571428572</v>
      </c>
      <c r="C47" s="14" t="n">
        <v>7549.333333333335</v>
      </c>
      <c r="D47" s="14" t="n">
        <v>4507.0952380952385</v>
      </c>
      <c r="E47" s="14" t="n">
        <v>4041.714285714286</v>
      </c>
      <c r="F47" s="14" t="n">
        <v>12048.190476190472</v>
      </c>
      <c r="G47" s="14" t="n">
        <v>4951.619047619049</v>
      </c>
      <c r="H47" s="14" t="n">
        <v>8453.238095238094</v>
      </c>
      <c r="I47" s="14" t="n">
        <v>11252.000000000002</v>
      </c>
      <c r="J47" s="14" t="n">
        <v>12652.809523809525</v>
      </c>
      <c r="K47" s="14" t="n">
        <v>5899.714285714288</v>
      </c>
      <c r="L47" s="14" t="n">
        <v>7701.380952380951</v>
      </c>
      <c r="M47" s="14" t="n">
        <v>7076.238095238097</v>
      </c>
      <c r="N47" s="14" t="n">
        <v>5391.952380952382</v>
      </c>
      <c r="O47" s="14" t="n">
        <v>5561.285714285714</v>
      </c>
      <c r="P47" s="14" t="n">
        <v>5024.285714285713</v>
      </c>
      <c r="Q47" s="14" t="n">
        <v>3316.380952380952</v>
      </c>
      <c r="R47" s="14" t="n">
        <v>4152.428571428571</v>
      </c>
      <c r="S47" s="14" t="n">
        <v>7805.714285714287</v>
      </c>
      <c r="T47" s="14" t="n">
        <v>5711.285714285715</v>
      </c>
      <c r="U47" s="14" t="n">
        <v>6435.523809523807</v>
      </c>
      <c r="V47" s="14" t="n">
        <v>6227.857142857143</v>
      </c>
      <c r="W47" s="14" t="n">
        <v>3402.619047619048</v>
      </c>
      <c r="X47" s="14" t="n">
        <v>2671.3809523809514</v>
      </c>
      <c r="Y47" s="14" t="n">
        <v>5185.428571428571</v>
      </c>
      <c r="Z47" s="14" t="n">
        <v>5750.666666666667</v>
      </c>
      <c r="AA47" s="14" t="n">
        <v>34401.09523809524</v>
      </c>
      <c r="AB47" s="14" t="n">
        <v>34973.57142857143</v>
      </c>
      <c r="AC47" s="14" t="n">
        <v>29889.09523809524</v>
      </c>
      <c r="AD47" s="14" t="n">
        <v>21416.95238095238</v>
      </c>
      <c r="AE47" s="14" t="n">
        <v>11528.333333333336</v>
      </c>
      <c r="AF47" s="14" t="n">
        <v>13116.809523809521</v>
      </c>
      <c r="AG47" s="14" t="n">
        <v>7709.238095238094</v>
      </c>
      <c r="AH47" s="14" t="n">
        <v>13321.0</v>
      </c>
      <c r="AI47" s="14" t="n">
        <v>9314.476190476193</v>
      </c>
      <c r="AJ47" s="14" t="n">
        <v>4130.095238095238</v>
      </c>
      <c r="AK47" s="14" t="n">
        <v>2591.142857142858</v>
      </c>
      <c r="AL47" s="14" t="n">
        <v>6970.761904761905</v>
      </c>
      <c r="AM47" s="14" t="n">
        <v>2367.666666666666</v>
      </c>
      <c r="AN47" s="14" t="n">
        <v>5228.142857142857</v>
      </c>
      <c r="AO47" s="14" t="n">
        <v>3059.761904761905</v>
      </c>
      <c r="AP47" s="14" t="n">
        <v>3255.3333333333326</v>
      </c>
      <c r="AQ47" s="14" t="n">
        <v>6001.952380952381</v>
      </c>
      <c r="AR47" s="14" t="n">
        <v>5698.380952380953</v>
      </c>
      <c r="AS47" s="14" t="n">
        <v>2468.2857142857147</v>
      </c>
      <c r="AT47" s="14" t="n">
        <v>373972.6666666667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workbookViewId="0">
      <pane xSplit="1" ySplit="2" topLeftCell="AO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 ca="1">'Weekday OD'!G1</f>
        <v>40544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9.75</v>
      </c>
      <c r="C3" s="12" t="n">
        <v>77.25</v>
      </c>
      <c r="D3" s="12" t="n">
        <v>78.0</v>
      </c>
      <c r="E3" s="12" t="n">
        <v>51.5</v>
      </c>
      <c r="F3" s="12" t="n">
        <v>258.25</v>
      </c>
      <c r="G3" s="12" t="n">
        <v>88.25</v>
      </c>
      <c r="H3" s="12" t="n">
        <v>79.0</v>
      </c>
      <c r="I3" s="12" t="n">
        <v>55.25</v>
      </c>
      <c r="J3" s="12" t="n">
        <v>73.25</v>
      </c>
      <c r="K3" s="12" t="n">
        <v>18.5</v>
      </c>
      <c r="L3" s="12" t="n">
        <v>82.75</v>
      </c>
      <c r="M3" s="12" t="n">
        <v>65.75</v>
      </c>
      <c r="N3" s="12" t="n">
        <v>23.5</v>
      </c>
      <c r="O3" s="12" t="n">
        <v>31.75</v>
      </c>
      <c r="P3" s="12" t="n">
        <v>30.25</v>
      </c>
      <c r="Q3" s="12" t="n">
        <v>12.25</v>
      </c>
      <c r="R3" s="12" t="n">
        <v>11.0</v>
      </c>
      <c r="S3" s="12" t="n">
        <v>24.5</v>
      </c>
      <c r="T3" s="12" t="n">
        <v>22.75</v>
      </c>
      <c r="U3" s="12" t="n">
        <v>10.5</v>
      </c>
      <c r="V3" s="12" t="n">
        <v>11.75</v>
      </c>
      <c r="W3" s="12" t="n">
        <v>8.75</v>
      </c>
      <c r="X3" s="12" t="n">
        <v>5.5</v>
      </c>
      <c r="Y3" s="12" t="n">
        <v>14.0</v>
      </c>
      <c r="Z3" s="12" t="n">
        <v>23.75</v>
      </c>
      <c r="AA3" s="12" t="n">
        <v>127.0</v>
      </c>
      <c r="AB3" s="12" t="n">
        <v>92.0</v>
      </c>
      <c r="AC3" s="12" t="n">
        <v>265.0</v>
      </c>
      <c r="AD3" s="12" t="n">
        <v>125.5</v>
      </c>
      <c r="AE3" s="12" t="n">
        <v>88.5</v>
      </c>
      <c r="AF3" s="12" t="n">
        <v>98.75</v>
      </c>
      <c r="AG3" s="12" t="n">
        <v>24.0</v>
      </c>
      <c r="AH3" s="12" t="n">
        <v>45.0</v>
      </c>
      <c r="AI3" s="12" t="n">
        <v>32.25</v>
      </c>
      <c r="AJ3" s="12" t="n">
        <v>9.5</v>
      </c>
      <c r="AK3" s="12" t="n">
        <v>4.0</v>
      </c>
      <c r="AL3" s="12" t="n">
        <v>9.5</v>
      </c>
      <c r="AM3" s="12" t="n">
        <v>4.75</v>
      </c>
      <c r="AN3" s="12" t="n">
        <v>27.75</v>
      </c>
      <c r="AO3" s="12" t="n">
        <v>5.5</v>
      </c>
      <c r="AP3" s="12" t="n">
        <v>11.5</v>
      </c>
      <c r="AQ3" s="12" t="n">
        <v>23.0</v>
      </c>
      <c r="AR3" s="12" t="n">
        <v>15.0</v>
      </c>
      <c r="AS3" s="12" t="n">
        <v>3.0</v>
      </c>
      <c r="AT3" s="13" t="n">
        <v>2179.25</v>
      </c>
      <c r="AU3" s="14"/>
      <c r="AW3" s="9" t="s">
        <v>38</v>
      </c>
      <c r="AX3" s="24">
        <f>SUM(B3:Z27,AK3:AN27,B38:Z41,AK38:AN41,B46:Z46,AS3:AS27,AS38:AS41,AK46:AN46,AS46)</f>
        <v>38489.75</v>
      </c>
      <c r="AZ3" s="9" t="s">
        <v>39</v>
      </c>
      <c r="BA3" s="15">
        <f>SUM(AX12:AX18,AY12:BD12)</f>
        <v>94779.5</v>
      </c>
      <c r="BB3" s="16">
        <f>BA3/BE$19</f>
        <v>0.5896154228979521</v>
      </c>
    </row>
    <row r="4" spans="1:57">
      <c r="A4" s="1" t="s">
        <v>3</v>
      </c>
      <c r="B4" s="12" t="n">
        <v>90.25</v>
      </c>
      <c r="C4" s="12" t="n">
        <v>12.75</v>
      </c>
      <c r="D4" s="12" t="n">
        <v>76.0</v>
      </c>
      <c r="E4" s="12" t="n">
        <v>63.5</v>
      </c>
      <c r="F4" s="12" t="n">
        <v>454.0</v>
      </c>
      <c r="G4" s="12" t="n">
        <v>116.5</v>
      </c>
      <c r="H4" s="12" t="n">
        <v>146.5</v>
      </c>
      <c r="I4" s="12" t="n">
        <v>96.0</v>
      </c>
      <c r="J4" s="12" t="n">
        <v>143.25</v>
      </c>
      <c r="K4" s="12" t="n">
        <v>45.0</v>
      </c>
      <c r="L4" s="12" t="n">
        <v>111.25</v>
      </c>
      <c r="M4" s="12" t="n">
        <v>150.5</v>
      </c>
      <c r="N4" s="12" t="n">
        <v>42.5</v>
      </c>
      <c r="O4" s="12" t="n">
        <v>46.25</v>
      </c>
      <c r="P4" s="12" t="n">
        <v>45.0</v>
      </c>
      <c r="Q4" s="12" t="n">
        <v>16.75</v>
      </c>
      <c r="R4" s="12" t="n">
        <v>42.5</v>
      </c>
      <c r="S4" s="12" t="n">
        <v>48.25</v>
      </c>
      <c r="T4" s="12" t="n">
        <v>30.5</v>
      </c>
      <c r="U4" s="12" t="n">
        <v>14.25</v>
      </c>
      <c r="V4" s="12" t="n">
        <v>24.0</v>
      </c>
      <c r="W4" s="12" t="n">
        <v>5.75</v>
      </c>
      <c r="X4" s="12" t="n">
        <v>7.75</v>
      </c>
      <c r="Y4" s="12" t="n">
        <v>28.25</v>
      </c>
      <c r="Z4" s="12" t="n">
        <v>30.5</v>
      </c>
      <c r="AA4" s="12" t="n">
        <v>281.75</v>
      </c>
      <c r="AB4" s="12" t="n">
        <v>232.0</v>
      </c>
      <c r="AC4" s="12" t="n">
        <v>662.25</v>
      </c>
      <c r="AD4" s="12" t="n">
        <v>214.5</v>
      </c>
      <c r="AE4" s="12" t="n">
        <v>91.5</v>
      </c>
      <c r="AF4" s="12" t="n">
        <v>111.5</v>
      </c>
      <c r="AG4" s="12" t="n">
        <v>36.5</v>
      </c>
      <c r="AH4" s="12" t="n">
        <v>75.75</v>
      </c>
      <c r="AI4" s="12" t="n">
        <v>58.5</v>
      </c>
      <c r="AJ4" s="12" t="n">
        <v>25.25</v>
      </c>
      <c r="AK4" s="12" t="n">
        <v>10.0</v>
      </c>
      <c r="AL4" s="12" t="n">
        <v>11.75</v>
      </c>
      <c r="AM4" s="12" t="n">
        <v>2.75</v>
      </c>
      <c r="AN4" s="12" t="n">
        <v>34.0</v>
      </c>
      <c r="AO4" s="12" t="n">
        <v>14.0</v>
      </c>
      <c r="AP4" s="12" t="n">
        <v>16.25</v>
      </c>
      <c r="AQ4" s="12" t="n">
        <v>48.75</v>
      </c>
      <c r="AR4" s="12" t="n">
        <v>19.25</v>
      </c>
      <c r="AS4" s="12" t="n">
        <v>9.5</v>
      </c>
      <c r="AT4" s="13" t="n">
        <v>3843.5</v>
      </c>
      <c r="AU4" s="14"/>
      <c r="AW4" s="9" t="s">
        <v>40</v>
      </c>
      <c r="AX4" s="24">
        <f>SUM(AA28:AJ37, AA42:AJ45, AO28:AR37, AO42:AR45)</f>
        <v>49591</v>
      </c>
      <c r="AZ4" s="9" t="s">
        <v>41</v>
      </c>
      <c r="BA4" s="15">
        <f>SUM(AY13:BC18)</f>
        <v>61239.5</v>
      </c>
      <c r="BB4" s="16">
        <f>BA4/BE$19</f>
        <v>0.38096585960634038</v>
      </c>
    </row>
    <row r="5" spans="1:57">
      <c r="A5" s="1" t="s">
        <v>4</v>
      </c>
      <c r="B5" s="12" t="n">
        <v>75.25</v>
      </c>
      <c r="C5" s="12" t="n">
        <v>70.75</v>
      </c>
      <c r="D5" s="12" t="n">
        <v>10.0</v>
      </c>
      <c r="E5" s="12" t="n">
        <v>48.5</v>
      </c>
      <c r="F5" s="12" t="n">
        <v>440.0</v>
      </c>
      <c r="G5" s="12" t="n">
        <v>76.0</v>
      </c>
      <c r="H5" s="12" t="n">
        <v>69.0</v>
      </c>
      <c r="I5" s="12" t="n">
        <v>73.25</v>
      </c>
      <c r="J5" s="12" t="n">
        <v>108.0</v>
      </c>
      <c r="K5" s="12" t="n">
        <v>28.5</v>
      </c>
      <c r="L5" s="12" t="n">
        <v>49.5</v>
      </c>
      <c r="M5" s="12" t="n">
        <v>86.5</v>
      </c>
      <c r="N5" s="12" t="n">
        <v>13.25</v>
      </c>
      <c r="O5" s="12" t="n">
        <v>15.25</v>
      </c>
      <c r="P5" s="12" t="n">
        <v>14.75</v>
      </c>
      <c r="Q5" s="12" t="n">
        <v>10.25</v>
      </c>
      <c r="R5" s="12" t="n">
        <v>6.0</v>
      </c>
      <c r="S5" s="12" t="n">
        <v>25.0</v>
      </c>
      <c r="T5" s="12" t="n">
        <v>10.0</v>
      </c>
      <c r="U5" s="12" t="n">
        <v>7.5</v>
      </c>
      <c r="V5" s="12" t="n">
        <v>16.25</v>
      </c>
      <c r="W5" s="12" t="n">
        <v>10.75</v>
      </c>
      <c r="X5" s="12" t="n">
        <v>6.25</v>
      </c>
      <c r="Y5" s="12" t="n">
        <v>24.0</v>
      </c>
      <c r="Z5" s="12" t="n">
        <v>11.5</v>
      </c>
      <c r="AA5" s="12" t="n">
        <v>192.5</v>
      </c>
      <c r="AB5" s="12" t="n">
        <v>129.25</v>
      </c>
      <c r="AC5" s="12" t="n">
        <v>354.0</v>
      </c>
      <c r="AD5" s="12" t="n">
        <v>150.25</v>
      </c>
      <c r="AE5" s="12" t="n">
        <v>59.75</v>
      </c>
      <c r="AF5" s="12" t="n">
        <v>56.0</v>
      </c>
      <c r="AG5" s="12" t="n">
        <v>19.5</v>
      </c>
      <c r="AH5" s="12" t="n">
        <v>12.25</v>
      </c>
      <c r="AI5" s="12" t="n">
        <v>19.25</v>
      </c>
      <c r="AJ5" s="12" t="n">
        <v>3.25</v>
      </c>
      <c r="AK5" s="12" t="n">
        <v>7.75</v>
      </c>
      <c r="AL5" s="12" t="n">
        <v>6.75</v>
      </c>
      <c r="AM5" s="12" t="n">
        <v>2.0</v>
      </c>
      <c r="AN5" s="12" t="n">
        <v>9.5</v>
      </c>
      <c r="AO5" s="12" t="n">
        <v>3.25</v>
      </c>
      <c r="AP5" s="12" t="n">
        <v>7.5</v>
      </c>
      <c r="AQ5" s="12" t="n">
        <v>44.0</v>
      </c>
      <c r="AR5" s="12" t="n">
        <v>12.5</v>
      </c>
      <c r="AS5" s="12" t="n">
        <v>2.75</v>
      </c>
      <c r="AT5" s="13" t="n">
        <v>2398.0</v>
      </c>
      <c r="AU5" s="14"/>
      <c r="AW5" s="9" t="s">
        <v>42</v>
      </c>
      <c r="AX5" s="24">
        <f>SUM(AA3:AJ27,B28:Z37,AA38:AJ41,AK28:AN37, B42:Z45, AK42:AN45, AO3:AR27, AO38:AR41,AS28:AS37,AS42:AS45,AA46:AJ46,AO46:AR46)</f>
        <v>72667.25</v>
      </c>
    </row>
    <row r="6" spans="1:57">
      <c r="A6" s="1" t="s">
        <v>5</v>
      </c>
      <c r="B6" s="12" t="n">
        <v>53.25</v>
      </c>
      <c r="C6" s="12" t="n">
        <v>62.75</v>
      </c>
      <c r="D6" s="12" t="n">
        <v>52.75</v>
      </c>
      <c r="E6" s="12" t="n">
        <v>12.5</v>
      </c>
      <c r="F6" s="12" t="n">
        <v>117.0</v>
      </c>
      <c r="G6" s="12" t="n">
        <v>53.75</v>
      </c>
      <c r="H6" s="12" t="n">
        <v>57.5</v>
      </c>
      <c r="I6" s="12" t="n">
        <v>84.0</v>
      </c>
      <c r="J6" s="12" t="n">
        <v>95.25</v>
      </c>
      <c r="K6" s="12" t="n">
        <v>30.25</v>
      </c>
      <c r="L6" s="12" t="n">
        <v>62.75</v>
      </c>
      <c r="M6" s="12" t="n">
        <v>82.5</v>
      </c>
      <c r="N6" s="12" t="n">
        <v>20.5</v>
      </c>
      <c r="O6" s="12" t="n">
        <v>20.25</v>
      </c>
      <c r="P6" s="12" t="n">
        <v>15.0</v>
      </c>
      <c r="Q6" s="12" t="n">
        <v>4.25</v>
      </c>
      <c r="R6" s="12" t="n">
        <v>14.0</v>
      </c>
      <c r="S6" s="12" t="n">
        <v>27.25</v>
      </c>
      <c r="T6" s="12" t="n">
        <v>12.75</v>
      </c>
      <c r="U6" s="12" t="n">
        <v>14.0</v>
      </c>
      <c r="V6" s="12" t="n">
        <v>20.75</v>
      </c>
      <c r="W6" s="12" t="n">
        <v>8.25</v>
      </c>
      <c r="X6" s="12" t="n">
        <v>5.25</v>
      </c>
      <c r="Y6" s="12" t="n">
        <v>20.75</v>
      </c>
      <c r="Z6" s="12" t="n">
        <v>14.0</v>
      </c>
      <c r="AA6" s="12" t="n">
        <v>237.0</v>
      </c>
      <c r="AB6" s="12" t="n">
        <v>184.5</v>
      </c>
      <c r="AC6" s="12" t="n">
        <v>394.0</v>
      </c>
      <c r="AD6" s="12" t="n">
        <v>239.75</v>
      </c>
      <c r="AE6" s="12" t="n">
        <v>129.5</v>
      </c>
      <c r="AF6" s="12" t="n">
        <v>100.5</v>
      </c>
      <c r="AG6" s="12" t="n">
        <v>28.5</v>
      </c>
      <c r="AH6" s="12" t="n">
        <v>23.0</v>
      </c>
      <c r="AI6" s="12" t="n">
        <v>23.0</v>
      </c>
      <c r="AJ6" s="12" t="n">
        <v>4.0</v>
      </c>
      <c r="AK6" s="12" t="n">
        <v>6.75</v>
      </c>
      <c r="AL6" s="12" t="n">
        <v>10.75</v>
      </c>
      <c r="AM6" s="12" t="n">
        <v>3.75</v>
      </c>
      <c r="AN6" s="12" t="n">
        <v>11.25</v>
      </c>
      <c r="AO6" s="12" t="n">
        <v>2.5</v>
      </c>
      <c r="AP6" s="12" t="n">
        <v>7.0</v>
      </c>
      <c r="AQ6" s="12" t="n">
        <v>70.0</v>
      </c>
      <c r="AR6" s="12" t="n">
        <v>21.75</v>
      </c>
      <c r="AS6" s="12" t="n">
        <v>1.5</v>
      </c>
      <c r="AT6" s="13" t="n">
        <v>2460.25</v>
      </c>
      <c r="AU6" s="14"/>
      <c r="AX6" s="12"/>
    </row>
    <row r="7" spans="1:57">
      <c r="A7" s="1" t="s">
        <v>6</v>
      </c>
      <c r="B7" s="12" t="n">
        <v>259.5</v>
      </c>
      <c r="C7" s="12" t="n">
        <v>456.75</v>
      </c>
      <c r="D7" s="12" t="n">
        <v>484.0</v>
      </c>
      <c r="E7" s="12" t="n">
        <v>156.5</v>
      </c>
      <c r="F7" s="12" t="n">
        <v>27.0</v>
      </c>
      <c r="G7" s="12" t="n">
        <v>285.5</v>
      </c>
      <c r="H7" s="12" t="n">
        <v>334.25</v>
      </c>
      <c r="I7" s="12" t="n">
        <v>290.25</v>
      </c>
      <c r="J7" s="12" t="n">
        <v>301.0</v>
      </c>
      <c r="K7" s="12" t="n">
        <v>125.75</v>
      </c>
      <c r="L7" s="12" t="n">
        <v>233.5</v>
      </c>
      <c r="M7" s="12" t="n">
        <v>247.25</v>
      </c>
      <c r="N7" s="12" t="n">
        <v>98.75</v>
      </c>
      <c r="O7" s="12" t="n">
        <v>117.75</v>
      </c>
      <c r="P7" s="12" t="n">
        <v>87.25</v>
      </c>
      <c r="Q7" s="12" t="n">
        <v>58.5</v>
      </c>
      <c r="R7" s="12" t="n">
        <v>109.75</v>
      </c>
      <c r="S7" s="12" t="n">
        <v>288.75</v>
      </c>
      <c r="T7" s="12" t="n">
        <v>70.75</v>
      </c>
      <c r="U7" s="12" t="n">
        <v>84.75</v>
      </c>
      <c r="V7" s="12" t="n">
        <v>105.75</v>
      </c>
      <c r="W7" s="12" t="n">
        <v>61.25</v>
      </c>
      <c r="X7" s="12" t="n">
        <v>44.75</v>
      </c>
      <c r="Y7" s="12" t="n">
        <v>45.0</v>
      </c>
      <c r="Z7" s="12" t="n">
        <v>66.5</v>
      </c>
      <c r="AA7" s="12" t="n">
        <v>674.0</v>
      </c>
      <c r="AB7" s="12" t="n">
        <v>385.25</v>
      </c>
      <c r="AC7" s="12" t="n">
        <v>1230.0</v>
      </c>
      <c r="AD7" s="12" t="n">
        <v>599.25</v>
      </c>
      <c r="AE7" s="12" t="n">
        <v>297.25</v>
      </c>
      <c r="AF7" s="12" t="n">
        <v>230.0</v>
      </c>
      <c r="AG7" s="12" t="n">
        <v>106.5</v>
      </c>
      <c r="AH7" s="12" t="n">
        <v>85.0</v>
      </c>
      <c r="AI7" s="12" t="n">
        <v>123.5</v>
      </c>
      <c r="AJ7" s="12" t="n">
        <v>27.25</v>
      </c>
      <c r="AK7" s="12" t="n">
        <v>36.25</v>
      </c>
      <c r="AL7" s="12" t="n">
        <v>91.75</v>
      </c>
      <c r="AM7" s="12" t="n">
        <v>20.25</v>
      </c>
      <c r="AN7" s="12" t="n">
        <v>71.5</v>
      </c>
      <c r="AO7" s="12" t="n">
        <v>16.25</v>
      </c>
      <c r="AP7" s="12" t="n">
        <v>22.25</v>
      </c>
      <c r="AQ7" s="12" t="n">
        <v>131.75</v>
      </c>
      <c r="AR7" s="12" t="n">
        <v>113.5</v>
      </c>
      <c r="AS7" s="12" t="n">
        <v>29.0</v>
      </c>
      <c r="AT7" s="13" t="n">
        <v>8731.25</v>
      </c>
      <c r="AU7" s="14"/>
      <c r="AX7" s="12"/>
    </row>
    <row r="8" spans="1:57">
      <c r="A8" s="1" t="s">
        <v>7</v>
      </c>
      <c r="B8" s="12" t="n">
        <v>92.25</v>
      </c>
      <c r="C8" s="12" t="n">
        <v>115.0</v>
      </c>
      <c r="D8" s="12" t="n">
        <v>60.75</v>
      </c>
      <c r="E8" s="12" t="n">
        <v>56.25</v>
      </c>
      <c r="F8" s="12" t="n">
        <v>231.0</v>
      </c>
      <c r="G8" s="12" t="n">
        <v>8.5</v>
      </c>
      <c r="H8" s="12" t="n">
        <v>115.75</v>
      </c>
      <c r="I8" s="12" t="n">
        <v>135.75</v>
      </c>
      <c r="J8" s="12" t="n">
        <v>134.0</v>
      </c>
      <c r="K8" s="12" t="n">
        <v>48.0</v>
      </c>
      <c r="L8" s="12" t="n">
        <v>88.0</v>
      </c>
      <c r="M8" s="12" t="n">
        <v>112.5</v>
      </c>
      <c r="N8" s="12" t="n">
        <v>32.25</v>
      </c>
      <c r="O8" s="12" t="n">
        <v>42.5</v>
      </c>
      <c r="P8" s="12" t="n">
        <v>32.25</v>
      </c>
      <c r="Q8" s="12" t="n">
        <v>11.0</v>
      </c>
      <c r="R8" s="12" t="n">
        <v>14.5</v>
      </c>
      <c r="S8" s="12" t="n">
        <v>33.25</v>
      </c>
      <c r="T8" s="12" t="n">
        <v>20.25</v>
      </c>
      <c r="U8" s="12" t="n">
        <v>6.75</v>
      </c>
      <c r="V8" s="12" t="n">
        <v>13.5</v>
      </c>
      <c r="W8" s="12" t="n">
        <v>8.0</v>
      </c>
      <c r="X8" s="12" t="n">
        <v>4.0</v>
      </c>
      <c r="Y8" s="12" t="n">
        <v>17.0</v>
      </c>
      <c r="Z8" s="12" t="n">
        <v>40.5</v>
      </c>
      <c r="AA8" s="12" t="n">
        <v>204.5</v>
      </c>
      <c r="AB8" s="12" t="n">
        <v>142.5</v>
      </c>
      <c r="AC8" s="12" t="n">
        <v>376.0</v>
      </c>
      <c r="AD8" s="12" t="n">
        <v>244.0</v>
      </c>
      <c r="AE8" s="12" t="n">
        <v>192.5</v>
      </c>
      <c r="AF8" s="12" t="n">
        <v>132.75</v>
      </c>
      <c r="AG8" s="12" t="n">
        <v>23.75</v>
      </c>
      <c r="AH8" s="12" t="n">
        <v>21.25</v>
      </c>
      <c r="AI8" s="12" t="n">
        <v>17.0</v>
      </c>
      <c r="AJ8" s="12" t="n">
        <v>2.75</v>
      </c>
      <c r="AK8" s="12" t="n">
        <v>8.25</v>
      </c>
      <c r="AL8" s="12" t="n">
        <v>13.25</v>
      </c>
      <c r="AM8" s="12" t="n">
        <v>3.0</v>
      </c>
      <c r="AN8" s="12" t="n">
        <v>27.25</v>
      </c>
      <c r="AO8" s="12" t="n">
        <v>4.5</v>
      </c>
      <c r="AP8" s="12" t="n">
        <v>6.0</v>
      </c>
      <c r="AQ8" s="12" t="n">
        <v>35.5</v>
      </c>
      <c r="AR8" s="12" t="n">
        <v>20.0</v>
      </c>
      <c r="AS8" s="12" t="n">
        <v>5.0</v>
      </c>
      <c r="AT8" s="13" t="n">
        <v>2953.25</v>
      </c>
      <c r="AU8" s="14"/>
      <c r="AX8" s="15"/>
    </row>
    <row r="9" spans="1:57">
      <c r="A9" s="1" t="s">
        <v>8</v>
      </c>
      <c r="B9" s="12" t="n">
        <v>98.75</v>
      </c>
      <c r="C9" s="12" t="n">
        <v>129.25</v>
      </c>
      <c r="D9" s="12" t="n">
        <v>79.5</v>
      </c>
      <c r="E9" s="12" t="n">
        <v>62.5</v>
      </c>
      <c r="F9" s="12" t="n">
        <v>287.0</v>
      </c>
      <c r="G9" s="12" t="n">
        <v>120.25</v>
      </c>
      <c r="H9" s="12" t="n">
        <v>16.0</v>
      </c>
      <c r="I9" s="12" t="n">
        <v>105.75</v>
      </c>
      <c r="J9" s="12" t="n">
        <v>113.75</v>
      </c>
      <c r="K9" s="12" t="n">
        <v>34.0</v>
      </c>
      <c r="L9" s="12" t="n">
        <v>138.5</v>
      </c>
      <c r="M9" s="12" t="n">
        <v>156.0</v>
      </c>
      <c r="N9" s="12" t="n">
        <v>51.75</v>
      </c>
      <c r="O9" s="12" t="n">
        <v>69.5</v>
      </c>
      <c r="P9" s="12" t="n">
        <v>50.75</v>
      </c>
      <c r="Q9" s="12" t="n">
        <v>24.25</v>
      </c>
      <c r="R9" s="12" t="n">
        <v>19.0</v>
      </c>
      <c r="S9" s="12" t="n">
        <v>38.75</v>
      </c>
      <c r="T9" s="12" t="n">
        <v>46.0</v>
      </c>
      <c r="U9" s="12" t="n">
        <v>34.25</v>
      </c>
      <c r="V9" s="12" t="n">
        <v>51.25</v>
      </c>
      <c r="W9" s="12" t="n">
        <v>26.25</v>
      </c>
      <c r="X9" s="12" t="n">
        <v>16.25</v>
      </c>
      <c r="Y9" s="12" t="n">
        <v>56.0</v>
      </c>
      <c r="Z9" s="12" t="n">
        <v>59.75</v>
      </c>
      <c r="AA9" s="12" t="n">
        <v>393.0</v>
      </c>
      <c r="AB9" s="12" t="n">
        <v>288.0</v>
      </c>
      <c r="AC9" s="12" t="n">
        <v>718.0</v>
      </c>
      <c r="AD9" s="12" t="n">
        <v>416.75</v>
      </c>
      <c r="AE9" s="12" t="n">
        <v>306.25</v>
      </c>
      <c r="AF9" s="12" t="n">
        <v>179.5</v>
      </c>
      <c r="AG9" s="12" t="n">
        <v>39.75</v>
      </c>
      <c r="AH9" s="12" t="n">
        <v>46.75</v>
      </c>
      <c r="AI9" s="12" t="n">
        <v>33.25</v>
      </c>
      <c r="AJ9" s="12" t="n">
        <v>12.0</v>
      </c>
      <c r="AK9" s="12" t="n">
        <v>13.0</v>
      </c>
      <c r="AL9" s="12" t="n">
        <v>22.0</v>
      </c>
      <c r="AM9" s="12" t="n">
        <v>14.25</v>
      </c>
      <c r="AN9" s="12" t="n">
        <v>84.25</v>
      </c>
      <c r="AO9" s="12" t="n">
        <v>6.0</v>
      </c>
      <c r="AP9" s="12" t="n">
        <v>8.75</v>
      </c>
      <c r="AQ9" s="12" t="n">
        <v>72.5</v>
      </c>
      <c r="AR9" s="12" t="n">
        <v>24.75</v>
      </c>
      <c r="AS9" s="12" t="n">
        <v>7.25</v>
      </c>
      <c r="AT9" s="13" t="n">
        <v>4571.0</v>
      </c>
      <c r="AU9" s="14"/>
      <c r="AX9" s="15"/>
    </row>
    <row r="10" spans="1:57">
      <c r="A10" s="1">
        <v>19</v>
      </c>
      <c r="B10" s="12" t="n">
        <v>64.0</v>
      </c>
      <c r="C10" s="12" t="n">
        <v>91.0</v>
      </c>
      <c r="D10" s="12" t="n">
        <v>70.0</v>
      </c>
      <c r="E10" s="12" t="n">
        <v>86.25</v>
      </c>
      <c r="F10" s="12" t="n">
        <v>262.5</v>
      </c>
      <c r="G10" s="12" t="n">
        <v>148.5</v>
      </c>
      <c r="H10" s="12" t="n">
        <v>101.25</v>
      </c>
      <c r="I10" s="12" t="n">
        <v>12.0</v>
      </c>
      <c r="J10" s="12" t="n">
        <v>22.5</v>
      </c>
      <c r="K10" s="12" t="n">
        <v>17.0</v>
      </c>
      <c r="L10" s="12" t="n">
        <v>85.75</v>
      </c>
      <c r="M10" s="12" t="n">
        <v>120.75</v>
      </c>
      <c r="N10" s="12" t="n">
        <v>54.5</v>
      </c>
      <c r="O10" s="12" t="n">
        <v>63.0</v>
      </c>
      <c r="P10" s="12" t="n">
        <v>46.25</v>
      </c>
      <c r="Q10" s="12" t="n">
        <v>25.75</v>
      </c>
      <c r="R10" s="12" t="n">
        <v>52.5</v>
      </c>
      <c r="S10" s="12" t="n">
        <v>53.0</v>
      </c>
      <c r="T10" s="12" t="n">
        <v>33.75</v>
      </c>
      <c r="U10" s="12" t="n">
        <v>30.75</v>
      </c>
      <c r="V10" s="12" t="n">
        <v>45.0</v>
      </c>
      <c r="W10" s="12" t="n">
        <v>20.75</v>
      </c>
      <c r="X10" s="12" t="n">
        <v>16.5</v>
      </c>
      <c r="Y10" s="12" t="n">
        <v>85.25</v>
      </c>
      <c r="Z10" s="12" t="n">
        <v>49.25</v>
      </c>
      <c r="AA10" s="12" t="n">
        <v>239.25</v>
      </c>
      <c r="AB10" s="12" t="n">
        <v>233.75</v>
      </c>
      <c r="AC10" s="12" t="n">
        <v>524.0</v>
      </c>
      <c r="AD10" s="12" t="n">
        <v>346.25</v>
      </c>
      <c r="AE10" s="12" t="n">
        <v>231.25</v>
      </c>
      <c r="AF10" s="12" t="n">
        <v>149.75</v>
      </c>
      <c r="AG10" s="12" t="n">
        <v>50.0</v>
      </c>
      <c r="AH10" s="12" t="n">
        <v>36.5</v>
      </c>
      <c r="AI10" s="12" t="n">
        <v>35.25</v>
      </c>
      <c r="AJ10" s="12" t="n">
        <v>12.75</v>
      </c>
      <c r="AK10" s="12" t="n">
        <v>8.75</v>
      </c>
      <c r="AL10" s="12" t="n">
        <v>19.75</v>
      </c>
      <c r="AM10" s="12" t="n">
        <v>11.25</v>
      </c>
      <c r="AN10" s="12" t="n">
        <v>45.75</v>
      </c>
      <c r="AO10" s="12" t="n">
        <v>6.75</v>
      </c>
      <c r="AP10" s="12" t="n">
        <v>12.75</v>
      </c>
      <c r="AQ10" s="12" t="n">
        <v>42.75</v>
      </c>
      <c r="AR10" s="12" t="n">
        <v>21.75</v>
      </c>
      <c r="AS10" s="12" t="n">
        <v>7.0</v>
      </c>
      <c r="AT10" s="13" t="n">
        <v>3693.0</v>
      </c>
      <c r="AU10" s="14"/>
      <c r="AW10" s="17"/>
      <c r="AX10" s="15"/>
      <c r="BD10" s="11"/>
    </row>
    <row r="11" spans="1:57">
      <c r="A11" s="1">
        <v>12</v>
      </c>
      <c r="B11" s="12" t="n">
        <v>75.25</v>
      </c>
      <c r="C11" s="12" t="n">
        <v>132.25</v>
      </c>
      <c r="D11" s="12" t="n">
        <v>97.75</v>
      </c>
      <c r="E11" s="12" t="n">
        <v>90.25</v>
      </c>
      <c r="F11" s="12" t="n">
        <v>259.25</v>
      </c>
      <c r="G11" s="12" t="n">
        <v>138.25</v>
      </c>
      <c r="H11" s="12" t="n">
        <v>109.25</v>
      </c>
      <c r="I11" s="12" t="n">
        <v>16.5</v>
      </c>
      <c r="J11" s="12" t="n">
        <v>16.0</v>
      </c>
      <c r="K11" s="12" t="n">
        <v>16.25</v>
      </c>
      <c r="L11" s="12" t="n">
        <v>101.75</v>
      </c>
      <c r="M11" s="12" t="n">
        <v>140.75</v>
      </c>
      <c r="N11" s="12" t="n">
        <v>87.75</v>
      </c>
      <c r="O11" s="12" t="n">
        <v>114.0</v>
      </c>
      <c r="P11" s="12" t="n">
        <v>92.0</v>
      </c>
      <c r="Q11" s="12" t="n">
        <v>40.25</v>
      </c>
      <c r="R11" s="12" t="n">
        <v>49.75</v>
      </c>
      <c r="S11" s="12" t="n">
        <v>83.25</v>
      </c>
      <c r="T11" s="12" t="n">
        <v>72.25</v>
      </c>
      <c r="U11" s="12" t="n">
        <v>54.25</v>
      </c>
      <c r="V11" s="12" t="n">
        <v>71.25</v>
      </c>
      <c r="W11" s="12" t="n">
        <v>35.0</v>
      </c>
      <c r="X11" s="12" t="n">
        <v>29.0</v>
      </c>
      <c r="Y11" s="12" t="n">
        <v>75.75</v>
      </c>
      <c r="Z11" s="12" t="n">
        <v>59.25</v>
      </c>
      <c r="AA11" s="12" t="n">
        <v>333.5</v>
      </c>
      <c r="AB11" s="12" t="n">
        <v>267.75</v>
      </c>
      <c r="AC11" s="12" t="n">
        <v>680.0</v>
      </c>
      <c r="AD11" s="12" t="n">
        <v>330.25</v>
      </c>
      <c r="AE11" s="12" t="n">
        <v>174.0</v>
      </c>
      <c r="AF11" s="12" t="n">
        <v>117.25</v>
      </c>
      <c r="AG11" s="12" t="n">
        <v>48.75</v>
      </c>
      <c r="AH11" s="12" t="n">
        <v>70.5</v>
      </c>
      <c r="AI11" s="12" t="n">
        <v>59.25</v>
      </c>
      <c r="AJ11" s="12" t="n">
        <v>19.25</v>
      </c>
      <c r="AK11" s="12" t="n">
        <v>14.75</v>
      </c>
      <c r="AL11" s="12" t="n">
        <v>27.0</v>
      </c>
      <c r="AM11" s="12" t="n">
        <v>19.0</v>
      </c>
      <c r="AN11" s="12" t="n">
        <v>71.25</v>
      </c>
      <c r="AO11" s="12" t="n">
        <v>13.5</v>
      </c>
      <c r="AP11" s="12" t="n">
        <v>16.75</v>
      </c>
      <c r="AQ11" s="12" t="n">
        <v>61.5</v>
      </c>
      <c r="AR11" s="12" t="n">
        <v>41.5</v>
      </c>
      <c r="AS11" s="12" t="n">
        <v>8.25</v>
      </c>
      <c r="AT11" s="13" t="n">
        <v>4431.25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 t="n">
        <v>14.25</v>
      </c>
      <c r="C12" s="12" t="n">
        <v>41.5</v>
      </c>
      <c r="D12" s="12" t="n">
        <v>27.75</v>
      </c>
      <c r="E12" s="12" t="n">
        <v>30.0</v>
      </c>
      <c r="F12" s="12" t="n">
        <v>132.5</v>
      </c>
      <c r="G12" s="12" t="n">
        <v>57.0</v>
      </c>
      <c r="H12" s="12" t="n">
        <v>35.25</v>
      </c>
      <c r="I12" s="12" t="n">
        <v>13.5</v>
      </c>
      <c r="J12" s="12" t="n">
        <v>18.75</v>
      </c>
      <c r="K12" s="12" t="n">
        <v>10.0</v>
      </c>
      <c r="L12" s="12" t="n">
        <v>110.75</v>
      </c>
      <c r="M12" s="12" t="n">
        <v>149.5</v>
      </c>
      <c r="N12" s="12" t="n">
        <v>134.75</v>
      </c>
      <c r="O12" s="12" t="n">
        <v>163.0</v>
      </c>
      <c r="P12" s="12" t="n">
        <v>59.25</v>
      </c>
      <c r="Q12" s="12" t="n">
        <v>35.25</v>
      </c>
      <c r="R12" s="12" t="n">
        <v>51.5</v>
      </c>
      <c r="S12" s="12" t="n">
        <v>76.25</v>
      </c>
      <c r="T12" s="12" t="n">
        <v>13.25</v>
      </c>
      <c r="U12" s="12" t="n">
        <v>10.75</v>
      </c>
      <c r="V12" s="12" t="n">
        <v>13.25</v>
      </c>
      <c r="W12" s="12" t="n">
        <v>10.0</v>
      </c>
      <c r="X12" s="12" t="n">
        <v>6.75</v>
      </c>
      <c r="Y12" s="12" t="n">
        <v>14.25</v>
      </c>
      <c r="Z12" s="12" t="n">
        <v>26.0</v>
      </c>
      <c r="AA12" s="12" t="n">
        <v>214.25</v>
      </c>
      <c r="AB12" s="12" t="n">
        <v>209.0</v>
      </c>
      <c r="AC12" s="12" t="n">
        <v>543.75</v>
      </c>
      <c r="AD12" s="12" t="n">
        <v>262.75</v>
      </c>
      <c r="AE12" s="12" t="n">
        <v>137.75</v>
      </c>
      <c r="AF12" s="12" t="n">
        <v>103.5</v>
      </c>
      <c r="AG12" s="12" t="n">
        <v>34.0</v>
      </c>
      <c r="AH12" s="12" t="n">
        <v>48.5</v>
      </c>
      <c r="AI12" s="12" t="n">
        <v>41.75</v>
      </c>
      <c r="AJ12" s="12" t="n">
        <v>4.75</v>
      </c>
      <c r="AK12" s="12" t="n">
        <v>65.0</v>
      </c>
      <c r="AL12" s="12" t="n">
        <v>61.75</v>
      </c>
      <c r="AM12" s="12" t="n">
        <v>2.5</v>
      </c>
      <c r="AN12" s="12" t="n">
        <v>13.75</v>
      </c>
      <c r="AO12" s="12" t="n">
        <v>4.5</v>
      </c>
      <c r="AP12" s="12" t="n">
        <v>7.0</v>
      </c>
      <c r="AQ12" s="12" t="n">
        <v>27.5</v>
      </c>
      <c r="AR12" s="12" t="n">
        <v>9.25</v>
      </c>
      <c r="AS12" s="12" t="n">
        <v>36.25</v>
      </c>
      <c r="AT12" s="13" t="n">
        <v>3082.5</v>
      </c>
      <c r="AU12" s="14"/>
      <c r="AW12" s="17" t="s">
        <v>43</v>
      </c>
      <c r="AX12" s="15">
        <f>SUM(AA28:AD31)</f>
        <v>1883.25</v>
      </c>
      <c r="AY12" s="15">
        <f>SUM(Z28:Z31,H28:K31)</f>
        <v>6717.25</v>
      </c>
      <c r="AZ12" s="15">
        <f>SUM(AE28:AJ31)</f>
        <v>15206.25</v>
      </c>
      <c r="BA12" s="15">
        <f>SUM(B28:G31)</f>
        <v>6615.25</v>
      </c>
      <c r="BB12" s="15">
        <f>SUM(AM28:AN31,T28:Y31)</f>
        <v>6296</v>
      </c>
      <c r="BC12" s="15">
        <f>SUM(AK28:AL31,L28:S31)</f>
        <v>8247</v>
      </c>
      <c r="BD12" s="14">
        <f>SUM(AO28:AR31)</f>
        <v>4194.5</v>
      </c>
      <c r="BE12" s="9">
        <f t="shared" ref="BE12:BE19" si="0">SUM(AX12:BD12)</f>
        <v>49159.5</v>
      </c>
    </row>
    <row r="13" spans="1:57">
      <c r="A13" s="1" t="s">
        <v>10</v>
      </c>
      <c r="B13" s="12" t="n">
        <v>78.75</v>
      </c>
      <c r="C13" s="12" t="n">
        <v>106.5</v>
      </c>
      <c r="D13" s="12" t="n">
        <v>45.25</v>
      </c>
      <c r="E13" s="12" t="n">
        <v>56.75</v>
      </c>
      <c r="F13" s="12" t="n">
        <v>238.0</v>
      </c>
      <c r="G13" s="12" t="n">
        <v>100.25</v>
      </c>
      <c r="H13" s="12" t="n">
        <v>143.0</v>
      </c>
      <c r="I13" s="12" t="n">
        <v>98.75</v>
      </c>
      <c r="J13" s="12" t="n">
        <v>98.25</v>
      </c>
      <c r="K13" s="12" t="n">
        <v>97.75</v>
      </c>
      <c r="L13" s="12" t="n">
        <v>14.75</v>
      </c>
      <c r="M13" s="12" t="n">
        <v>226.5</v>
      </c>
      <c r="N13" s="12" t="n">
        <v>150.25</v>
      </c>
      <c r="O13" s="12" t="n">
        <v>245.0</v>
      </c>
      <c r="P13" s="12" t="n">
        <v>160.5</v>
      </c>
      <c r="Q13" s="12" t="n">
        <v>78.5</v>
      </c>
      <c r="R13" s="12" t="n">
        <v>45.5</v>
      </c>
      <c r="S13" s="12" t="n">
        <v>95.0</v>
      </c>
      <c r="T13" s="12" t="n">
        <v>33.0</v>
      </c>
      <c r="U13" s="12" t="n">
        <v>20.5</v>
      </c>
      <c r="V13" s="12" t="n">
        <v>33.5</v>
      </c>
      <c r="W13" s="12" t="n">
        <v>20.0</v>
      </c>
      <c r="X13" s="12" t="n">
        <v>22.0</v>
      </c>
      <c r="Y13" s="12" t="n">
        <v>38.5</v>
      </c>
      <c r="Z13" s="12" t="n">
        <v>94.5</v>
      </c>
      <c r="AA13" s="12" t="n">
        <v>321.0</v>
      </c>
      <c r="AB13" s="12" t="n">
        <v>248.75</v>
      </c>
      <c r="AC13" s="12" t="n">
        <v>692.75</v>
      </c>
      <c r="AD13" s="12" t="n">
        <v>325.5</v>
      </c>
      <c r="AE13" s="12" t="n">
        <v>181.25</v>
      </c>
      <c r="AF13" s="12" t="n">
        <v>150.5</v>
      </c>
      <c r="AG13" s="12" t="n">
        <v>38.75</v>
      </c>
      <c r="AH13" s="12" t="n">
        <v>58.5</v>
      </c>
      <c r="AI13" s="12" t="n">
        <v>59.25</v>
      </c>
      <c r="AJ13" s="12" t="n">
        <v>14.25</v>
      </c>
      <c r="AK13" s="12" t="n">
        <v>45.25</v>
      </c>
      <c r="AL13" s="12" t="n">
        <v>79.5</v>
      </c>
      <c r="AM13" s="12" t="n">
        <v>5.75</v>
      </c>
      <c r="AN13" s="12" t="n">
        <v>50.25</v>
      </c>
      <c r="AO13" s="12" t="n">
        <v>11.5</v>
      </c>
      <c r="AP13" s="12" t="n">
        <v>16.0</v>
      </c>
      <c r="AQ13" s="12" t="n">
        <v>41.75</v>
      </c>
      <c r="AR13" s="12" t="n">
        <v>20.25</v>
      </c>
      <c r="AS13" s="12" t="n">
        <v>51.25</v>
      </c>
      <c r="AT13" s="13" t="n">
        <v>4753.25</v>
      </c>
      <c r="AU13" s="14"/>
      <c r="AW13" s="17" t="s">
        <v>44</v>
      </c>
      <c r="AX13" s="15">
        <f>SUM(AA27:AD27,AA9:AD12)</f>
        <v>6392.25</v>
      </c>
      <c r="AY13" s="15">
        <f>SUM(Z27,Z9:Z12,H9:K12,H27:K27)</f>
        <v>814</v>
      </c>
      <c r="AZ13" s="15">
        <f>SUM(AE9:AJ12,AE27:AJ27)</f>
        <v>1909.75</v>
      </c>
      <c r="BA13" s="15">
        <f>SUM(B9:G12,B27:G27)</f>
        <v>2226.5</v>
      </c>
      <c r="BB13" s="15">
        <f>SUM(T9:Y12,AM9:AN12,T27:Y27,AM27:AN27)</f>
        <v>1105.5</v>
      </c>
      <c r="BC13" s="15">
        <f>SUM(L9:S12,AK9:AL12,L27:S27,AK27:AL27)</f>
        <v>2613</v>
      </c>
      <c r="BD13" s="14">
        <f>SUM(AO9:AR12,AO27:AR27)</f>
        <v>356.75</v>
      </c>
      <c r="BE13" s="9">
        <f t="shared" si="0"/>
        <v>15417.75</v>
      </c>
    </row>
    <row r="14" spans="1:57">
      <c r="A14" s="1" t="s">
        <v>11</v>
      </c>
      <c r="B14" s="12" t="n">
        <v>62.0</v>
      </c>
      <c r="C14" s="12" t="n">
        <v>148.25</v>
      </c>
      <c r="D14" s="12" t="n">
        <v>84.5</v>
      </c>
      <c r="E14" s="12" t="n">
        <v>89.5</v>
      </c>
      <c r="F14" s="12" t="n">
        <v>296.5</v>
      </c>
      <c r="G14" s="12" t="n">
        <v>106.5</v>
      </c>
      <c r="H14" s="12" t="n">
        <v>164.25</v>
      </c>
      <c r="I14" s="12" t="n">
        <v>143.75</v>
      </c>
      <c r="J14" s="12" t="n">
        <v>186.75</v>
      </c>
      <c r="K14" s="12" t="n">
        <v>133.5</v>
      </c>
      <c r="L14" s="12" t="n">
        <v>205.75</v>
      </c>
      <c r="M14" s="12" t="n">
        <v>12.75</v>
      </c>
      <c r="N14" s="12" t="n">
        <v>151.0</v>
      </c>
      <c r="O14" s="12" t="n">
        <v>235.5</v>
      </c>
      <c r="P14" s="12" t="n">
        <v>184.25</v>
      </c>
      <c r="Q14" s="12" t="n">
        <v>99.25</v>
      </c>
      <c r="R14" s="12" t="n">
        <v>138.25</v>
      </c>
      <c r="S14" s="12" t="n">
        <v>278.0</v>
      </c>
      <c r="T14" s="12" t="n">
        <v>75.75</v>
      </c>
      <c r="U14" s="12" t="n">
        <v>101.0</v>
      </c>
      <c r="V14" s="12" t="n">
        <v>83.0</v>
      </c>
      <c r="W14" s="12" t="n">
        <v>49.0</v>
      </c>
      <c r="X14" s="12" t="n">
        <v>40.25</v>
      </c>
      <c r="Y14" s="12" t="n">
        <v>80.25</v>
      </c>
      <c r="Z14" s="12" t="n">
        <v>89.0</v>
      </c>
      <c r="AA14" s="12" t="n">
        <v>264.25</v>
      </c>
      <c r="AB14" s="12" t="n">
        <v>187.5</v>
      </c>
      <c r="AC14" s="12" t="n">
        <v>550.0</v>
      </c>
      <c r="AD14" s="12" t="n">
        <v>237.25</v>
      </c>
      <c r="AE14" s="12" t="n">
        <v>91.75</v>
      </c>
      <c r="AF14" s="12" t="n">
        <v>81.0</v>
      </c>
      <c r="AG14" s="12" t="n">
        <v>41.75</v>
      </c>
      <c r="AH14" s="12" t="n">
        <v>55.75</v>
      </c>
      <c r="AI14" s="12" t="n">
        <v>92.75</v>
      </c>
      <c r="AJ14" s="12" t="n">
        <v>11.75</v>
      </c>
      <c r="AK14" s="12" t="n">
        <v>117.75</v>
      </c>
      <c r="AL14" s="12" t="n">
        <v>322.0</v>
      </c>
      <c r="AM14" s="12" t="n">
        <v>32.0</v>
      </c>
      <c r="AN14" s="12" t="n">
        <v>120.5</v>
      </c>
      <c r="AO14" s="12" t="n">
        <v>15.25</v>
      </c>
      <c r="AP14" s="12" t="n">
        <v>18.25</v>
      </c>
      <c r="AQ14" s="12" t="n">
        <v>29.25</v>
      </c>
      <c r="AR14" s="12" t="n">
        <v>31.25</v>
      </c>
      <c r="AS14" s="12" t="n">
        <v>114.75</v>
      </c>
      <c r="AT14" s="13" t="n">
        <v>5653.25</v>
      </c>
      <c r="AU14" s="14"/>
      <c r="AW14" s="17" t="s">
        <v>45</v>
      </c>
      <c r="AX14" s="15">
        <f>SUM(AA32:AD37)</f>
        <v>15012.5</v>
      </c>
      <c r="AY14" s="15">
        <f>SUM(H32:K37,Z32:Z37)</f>
        <v>1962.5</v>
      </c>
      <c r="AZ14" s="15">
        <f>SUM(AE32:AJ37)</f>
        <v>5342.25</v>
      </c>
      <c r="BA14" s="15">
        <f>SUM(B32:G37)</f>
        <v>1967</v>
      </c>
      <c r="BB14" s="15">
        <f>SUM(T32:Y37,AM32:AN37)</f>
        <v>1235</v>
      </c>
      <c r="BC14" s="15">
        <f>SUM(L32:S37,AK32:AL37)</f>
        <v>1741.5</v>
      </c>
      <c r="BD14" s="14">
        <f>SUM(AO32:AR37)</f>
        <v>1842.75</v>
      </c>
      <c r="BE14" s="9">
        <f t="shared" si="0"/>
        <v>29103.5</v>
      </c>
    </row>
    <row r="15" spans="1:57">
      <c r="A15" s="1" t="s">
        <v>12</v>
      </c>
      <c r="B15" s="12" t="n">
        <v>26.75</v>
      </c>
      <c r="C15" s="12" t="n">
        <v>42.5</v>
      </c>
      <c r="D15" s="12" t="n">
        <v>20.75</v>
      </c>
      <c r="E15" s="12" t="n">
        <v>19.5</v>
      </c>
      <c r="F15" s="12" t="n">
        <v>103.0</v>
      </c>
      <c r="G15" s="12" t="n">
        <v>36.5</v>
      </c>
      <c r="H15" s="12" t="n">
        <v>58.25</v>
      </c>
      <c r="I15" s="12" t="n">
        <v>62.75</v>
      </c>
      <c r="J15" s="12" t="n">
        <v>102.25</v>
      </c>
      <c r="K15" s="12" t="n">
        <v>122.75</v>
      </c>
      <c r="L15" s="12" t="n">
        <v>156.25</v>
      </c>
      <c r="M15" s="12" t="n">
        <v>154.25</v>
      </c>
      <c r="N15" s="12" t="n">
        <v>14.75</v>
      </c>
      <c r="O15" s="12" t="n">
        <v>112.25</v>
      </c>
      <c r="P15" s="12" t="n">
        <v>91.0</v>
      </c>
      <c r="Q15" s="12" t="n">
        <v>47.25</v>
      </c>
      <c r="R15" s="12" t="n">
        <v>37.25</v>
      </c>
      <c r="S15" s="12" t="n">
        <v>55.75</v>
      </c>
      <c r="T15" s="12" t="n">
        <v>19.5</v>
      </c>
      <c r="U15" s="12" t="n">
        <v>9.0</v>
      </c>
      <c r="V15" s="12" t="n">
        <v>16.25</v>
      </c>
      <c r="W15" s="12" t="n">
        <v>2.5</v>
      </c>
      <c r="X15" s="12" t="n">
        <v>3.25</v>
      </c>
      <c r="Y15" s="12" t="n">
        <v>10.25</v>
      </c>
      <c r="Z15" s="12" t="n">
        <v>31.75</v>
      </c>
      <c r="AA15" s="12" t="n">
        <v>196.5</v>
      </c>
      <c r="AB15" s="12" t="n">
        <v>147.0</v>
      </c>
      <c r="AC15" s="12" t="n">
        <v>416.0</v>
      </c>
      <c r="AD15" s="12" t="n">
        <v>130.25</v>
      </c>
      <c r="AE15" s="12" t="n">
        <v>52.25</v>
      </c>
      <c r="AF15" s="12" t="n">
        <v>49.5</v>
      </c>
      <c r="AG15" s="12" t="n">
        <v>16.5</v>
      </c>
      <c r="AH15" s="12" t="n">
        <v>36.25</v>
      </c>
      <c r="AI15" s="12" t="n">
        <v>32.25</v>
      </c>
      <c r="AJ15" s="12" t="n">
        <v>7.0</v>
      </c>
      <c r="AK15" s="12" t="n">
        <v>34.25</v>
      </c>
      <c r="AL15" s="12" t="n">
        <v>40.25</v>
      </c>
      <c r="AM15" s="12" t="n">
        <v>2.5</v>
      </c>
      <c r="AN15" s="12" t="n">
        <v>22.0</v>
      </c>
      <c r="AO15" s="12" t="n">
        <v>5.75</v>
      </c>
      <c r="AP15" s="12" t="n">
        <v>10.25</v>
      </c>
      <c r="AQ15" s="12" t="n">
        <v>30.25</v>
      </c>
      <c r="AR15" s="12" t="n">
        <v>10.25</v>
      </c>
      <c r="AS15" s="12" t="n">
        <v>20.25</v>
      </c>
      <c r="AT15" s="13" t="n">
        <v>2615.5</v>
      </c>
      <c r="AU15" s="14"/>
      <c r="AW15" s="17" t="s">
        <v>46</v>
      </c>
      <c r="AX15" s="15">
        <f>SUM(AA3:AD8)</f>
        <v>6476.25</v>
      </c>
      <c r="AY15" s="15">
        <f>SUM(H3:K8,Z3:Z8)</f>
        <v>2342</v>
      </c>
      <c r="AZ15" s="15">
        <f>SUM(AE3:AJ8)</f>
        <v>1983.25</v>
      </c>
      <c r="BA15" s="15">
        <f>SUM(B3:G8)</f>
        <v>3931.75</v>
      </c>
      <c r="BB15" s="15">
        <f>SUM(T3:Y8,AM3:AN8)</f>
        <v>923.25</v>
      </c>
      <c r="BC15" s="15">
        <f>SUM(L3:S8,AK3:AL8)</f>
        <v>2573.25</v>
      </c>
      <c r="BD15" s="14">
        <f>SUM(AO3:AR8)</f>
        <v>644.75</v>
      </c>
      <c r="BE15" s="9">
        <f t="shared" si="0"/>
        <v>18874.5</v>
      </c>
    </row>
    <row r="16" spans="1:57">
      <c r="A16" s="1" t="s">
        <v>13</v>
      </c>
      <c r="B16" s="12" t="n">
        <v>25.25</v>
      </c>
      <c r="C16" s="12" t="n">
        <v>47.75</v>
      </c>
      <c r="D16" s="12" t="n">
        <v>15.75</v>
      </c>
      <c r="E16" s="12" t="n">
        <v>18.5</v>
      </c>
      <c r="F16" s="12" t="n">
        <v>112.5</v>
      </c>
      <c r="G16" s="12" t="n">
        <v>40.25</v>
      </c>
      <c r="H16" s="12" t="n">
        <v>77.5</v>
      </c>
      <c r="I16" s="12" t="n">
        <v>74.25</v>
      </c>
      <c r="J16" s="12" t="n">
        <v>139.75</v>
      </c>
      <c r="K16" s="12" t="n">
        <v>138.25</v>
      </c>
      <c r="L16" s="12" t="n">
        <v>253.5</v>
      </c>
      <c r="M16" s="12" t="n">
        <v>239.5</v>
      </c>
      <c r="N16" s="12" t="n">
        <v>112.75</v>
      </c>
      <c r="O16" s="12" t="n">
        <v>13.0</v>
      </c>
      <c r="P16" s="12" t="n">
        <v>151.75</v>
      </c>
      <c r="Q16" s="12" t="n">
        <v>86.0</v>
      </c>
      <c r="R16" s="12" t="n">
        <v>74.5</v>
      </c>
      <c r="S16" s="12" t="n">
        <v>134.5</v>
      </c>
      <c r="T16" s="12" t="n">
        <v>20.5</v>
      </c>
      <c r="U16" s="12" t="n">
        <v>7.5</v>
      </c>
      <c r="V16" s="12" t="n">
        <v>9.5</v>
      </c>
      <c r="W16" s="12" t="n">
        <v>4.25</v>
      </c>
      <c r="X16" s="12" t="n">
        <v>4.25</v>
      </c>
      <c r="Y16" s="12" t="n">
        <v>13.25</v>
      </c>
      <c r="Z16" s="12" t="n">
        <v>31.5</v>
      </c>
      <c r="AA16" s="12" t="n">
        <v>185.5</v>
      </c>
      <c r="AB16" s="12" t="n">
        <v>131.25</v>
      </c>
      <c r="AC16" s="12" t="n">
        <v>406.25</v>
      </c>
      <c r="AD16" s="12" t="n">
        <v>120.75</v>
      </c>
      <c r="AE16" s="12" t="n">
        <v>46.25</v>
      </c>
      <c r="AF16" s="12" t="n">
        <v>46.75</v>
      </c>
      <c r="AG16" s="12" t="n">
        <v>22.5</v>
      </c>
      <c r="AH16" s="12" t="n">
        <v>35.75</v>
      </c>
      <c r="AI16" s="12" t="n">
        <v>35.25</v>
      </c>
      <c r="AJ16" s="12" t="n">
        <v>10.0</v>
      </c>
      <c r="AK16" s="12" t="n">
        <v>73.5</v>
      </c>
      <c r="AL16" s="12" t="n">
        <v>88.75</v>
      </c>
      <c r="AM16" s="12" t="n">
        <v>6.5</v>
      </c>
      <c r="AN16" s="12" t="n">
        <v>26.5</v>
      </c>
      <c r="AO16" s="12" t="n">
        <v>3.75</v>
      </c>
      <c r="AP16" s="12" t="n">
        <v>12.25</v>
      </c>
      <c r="AQ16" s="12" t="n">
        <v>16.75</v>
      </c>
      <c r="AR16" s="12" t="n">
        <v>7.5</v>
      </c>
      <c r="AS16" s="12" t="n">
        <v>89.5</v>
      </c>
      <c r="AT16" s="13" t="n">
        <v>3211.25</v>
      </c>
      <c r="AU16" s="14"/>
      <c r="AW16" s="17" t="s">
        <v>47</v>
      </c>
      <c r="AX16" s="15">
        <f>SUM(AA21:AD26,AA40:AD41)</f>
        <v>6038</v>
      </c>
      <c r="AY16" s="15">
        <f>SUM(H21:K26,H40:K41,Z21:Z26,Z40:Z41)</f>
        <v>1170.75</v>
      </c>
      <c r="AZ16" s="15">
        <f>SUM(AE21:AJ26,AE40:AJ41)</f>
        <v>1234.75</v>
      </c>
      <c r="BA16" s="15">
        <f>SUM(B21:G26,B40:G41)</f>
        <v>954.25</v>
      </c>
      <c r="BB16" s="15">
        <f>SUM(T21:Y26,T40:Y41,AM21:AN26,AM40:AN41)</f>
        <v>2746</v>
      </c>
      <c r="BC16" s="15">
        <f>SUM(L21:S26,L40:S41,AK21:AL26,AK40:AL41)</f>
        <v>1370.5</v>
      </c>
      <c r="BD16" s="14">
        <f>SUM(AO21:AR26,AO40:AR41)</f>
        <v>618</v>
      </c>
      <c r="BE16" s="9">
        <f t="shared" si="0"/>
        <v>14132.25</v>
      </c>
    </row>
    <row r="17" spans="1:57">
      <c r="A17" s="1" t="s">
        <v>14</v>
      </c>
      <c r="B17" s="12" t="n">
        <v>32.0</v>
      </c>
      <c r="C17" s="12" t="n">
        <v>47.75</v>
      </c>
      <c r="D17" s="12" t="n">
        <v>12.75</v>
      </c>
      <c r="E17" s="12" t="n">
        <v>17.0</v>
      </c>
      <c r="F17" s="12" t="n">
        <v>97.5</v>
      </c>
      <c r="G17" s="12" t="n">
        <v>35.5</v>
      </c>
      <c r="H17" s="12" t="n">
        <v>63.0</v>
      </c>
      <c r="I17" s="12" t="n">
        <v>50.0</v>
      </c>
      <c r="J17" s="12" t="n">
        <v>93.0</v>
      </c>
      <c r="K17" s="12" t="n">
        <v>61.5</v>
      </c>
      <c r="L17" s="12" t="n">
        <v>157.25</v>
      </c>
      <c r="M17" s="12" t="n">
        <v>182.25</v>
      </c>
      <c r="N17" s="12" t="n">
        <v>97.25</v>
      </c>
      <c r="O17" s="12" t="n">
        <v>149.75</v>
      </c>
      <c r="P17" s="12" t="n">
        <v>7.0</v>
      </c>
      <c r="Q17" s="12" t="n">
        <v>87.5</v>
      </c>
      <c r="R17" s="12" t="n">
        <v>98.0</v>
      </c>
      <c r="S17" s="12" t="n">
        <v>144.25</v>
      </c>
      <c r="T17" s="12" t="n">
        <v>19.5</v>
      </c>
      <c r="U17" s="12" t="n">
        <v>7.5</v>
      </c>
      <c r="V17" s="12" t="n">
        <v>10.25</v>
      </c>
      <c r="W17" s="12" t="n">
        <v>2.25</v>
      </c>
      <c r="X17" s="12" t="n">
        <v>3.0</v>
      </c>
      <c r="Y17" s="12" t="n">
        <v>9.0</v>
      </c>
      <c r="Z17" s="12" t="n">
        <v>23.5</v>
      </c>
      <c r="AA17" s="12" t="n">
        <v>131.75</v>
      </c>
      <c r="AB17" s="12" t="n">
        <v>67.0</v>
      </c>
      <c r="AC17" s="12" t="n">
        <v>238.75</v>
      </c>
      <c r="AD17" s="12" t="n">
        <v>82.25</v>
      </c>
      <c r="AE17" s="12" t="n">
        <v>29.75</v>
      </c>
      <c r="AF17" s="12" t="n">
        <v>30.5</v>
      </c>
      <c r="AG17" s="12" t="n">
        <v>12.0</v>
      </c>
      <c r="AH17" s="12" t="n">
        <v>22.5</v>
      </c>
      <c r="AI17" s="12" t="n">
        <v>27.0</v>
      </c>
      <c r="AJ17" s="12" t="n">
        <v>7.25</v>
      </c>
      <c r="AK17" s="12" t="n">
        <v>21.75</v>
      </c>
      <c r="AL17" s="12" t="n">
        <v>38.5</v>
      </c>
      <c r="AM17" s="12" t="n">
        <v>5.0</v>
      </c>
      <c r="AN17" s="12" t="n">
        <v>17.0</v>
      </c>
      <c r="AO17" s="12" t="n">
        <v>7.75</v>
      </c>
      <c r="AP17" s="12" t="n">
        <v>11.0</v>
      </c>
      <c r="AQ17" s="12" t="n">
        <v>12.0</v>
      </c>
      <c r="AR17" s="12" t="n">
        <v>10.0</v>
      </c>
      <c r="AS17" s="12" t="n">
        <v>26.5</v>
      </c>
      <c r="AT17" s="13" t="n">
        <v>2306.5</v>
      </c>
      <c r="AU17" s="14"/>
      <c r="AW17" s="1" t="s">
        <v>48</v>
      </c>
      <c r="AX17" s="14">
        <f>SUM(AA13:AD20,AA38:AD39)</f>
        <v>8119.25</v>
      </c>
      <c r="AY17" s="14">
        <f>SUM(H13:K20,H38:K39,Z13:Z20,Z38:Z39)</f>
        <v>2695.25</v>
      </c>
      <c r="AZ17" s="14">
        <f>SUM(AE13:AJ20,AE38:AJ39)</f>
        <v>1814.75</v>
      </c>
      <c r="BA17" s="14">
        <f>SUM(B13:G20,B38:G39)</f>
        <v>2522</v>
      </c>
      <c r="BB17" s="14">
        <f>SUM(T13:Y20,T38:Y39,AM13:AN20,AM38:AN39)</f>
        <v>1396</v>
      </c>
      <c r="BC17" s="14">
        <f>SUM(L13:S20,L38:S39,AK13:AL20,AK38:AL39)</f>
        <v>9105.75</v>
      </c>
      <c r="BD17" s="14">
        <f>SUM(AO13:AR20,AO38:AR39)</f>
        <v>498.25</v>
      </c>
      <c r="BE17" s="9">
        <f t="shared" si="0"/>
        <v>26151.25</v>
      </c>
    </row>
    <row r="18" spans="1:57">
      <c r="A18" s="1" t="s">
        <v>15</v>
      </c>
      <c r="B18" s="12" t="n">
        <v>15.5</v>
      </c>
      <c r="C18" s="12" t="n">
        <v>17.5</v>
      </c>
      <c r="D18" s="12" t="n">
        <v>9.0</v>
      </c>
      <c r="E18" s="12" t="n">
        <v>5.5</v>
      </c>
      <c r="F18" s="12" t="n">
        <v>60.5</v>
      </c>
      <c r="G18" s="12" t="n">
        <v>12.5</v>
      </c>
      <c r="H18" s="12" t="n">
        <v>24.0</v>
      </c>
      <c r="I18" s="12" t="n">
        <v>27.0</v>
      </c>
      <c r="J18" s="12" t="n">
        <v>45.75</v>
      </c>
      <c r="K18" s="12" t="n">
        <v>33.25</v>
      </c>
      <c r="L18" s="12" t="n">
        <v>74.0</v>
      </c>
      <c r="M18" s="12" t="n">
        <v>97.5</v>
      </c>
      <c r="N18" s="12" t="n">
        <v>49.0</v>
      </c>
      <c r="O18" s="12" t="n">
        <v>92.25</v>
      </c>
      <c r="P18" s="12" t="n">
        <v>77.75</v>
      </c>
      <c r="Q18" s="12" t="n">
        <v>5.25</v>
      </c>
      <c r="R18" s="12" t="n">
        <v>43.0</v>
      </c>
      <c r="S18" s="12" t="n">
        <v>87.25</v>
      </c>
      <c r="T18" s="12" t="n">
        <v>12.75</v>
      </c>
      <c r="U18" s="12" t="n">
        <v>2.5</v>
      </c>
      <c r="V18" s="12" t="n">
        <v>7.0</v>
      </c>
      <c r="W18" s="12" t="n">
        <v>1.75</v>
      </c>
      <c r="X18" s="12" t="n">
        <v>2.25</v>
      </c>
      <c r="Y18" s="12" t="n">
        <v>4.75</v>
      </c>
      <c r="Z18" s="12" t="n">
        <v>10.5</v>
      </c>
      <c r="AA18" s="12" t="n">
        <v>82.5</v>
      </c>
      <c r="AB18" s="12" t="n">
        <v>56.5</v>
      </c>
      <c r="AC18" s="12" t="n">
        <v>193.75</v>
      </c>
      <c r="AD18" s="12" t="n">
        <v>52.25</v>
      </c>
      <c r="AE18" s="12" t="n">
        <v>20.5</v>
      </c>
      <c r="AF18" s="12" t="n">
        <v>31.0</v>
      </c>
      <c r="AG18" s="12" t="n">
        <v>9.5</v>
      </c>
      <c r="AH18" s="12" t="n">
        <v>15.75</v>
      </c>
      <c r="AI18" s="12" t="n">
        <v>24.75</v>
      </c>
      <c r="AJ18" s="12" t="n">
        <v>5.25</v>
      </c>
      <c r="AK18" s="12" t="n">
        <v>21.25</v>
      </c>
      <c r="AL18" s="12" t="n">
        <v>26.5</v>
      </c>
      <c r="AM18" s="12" t="n">
        <v>0.5</v>
      </c>
      <c r="AN18" s="12" t="n">
        <v>16.0</v>
      </c>
      <c r="AO18" s="12" t="n">
        <v>2.5</v>
      </c>
      <c r="AP18" s="12" t="n">
        <v>7.75</v>
      </c>
      <c r="AQ18" s="12" t="n">
        <v>6.5</v>
      </c>
      <c r="AR18" s="12" t="n">
        <v>3.5</v>
      </c>
      <c r="AS18" s="12" t="n">
        <v>15.0</v>
      </c>
      <c r="AT18" s="13" t="n">
        <v>1409.25</v>
      </c>
      <c r="AU18" s="14"/>
      <c r="AW18" s="9" t="s">
        <v>58</v>
      </c>
      <c r="AX18" s="15">
        <f>SUM(AA42:AD45)</f>
        <v>3581.75</v>
      </c>
      <c r="AY18" s="9">
        <f>SUM(Z42:Z45,H42:K45)</f>
        <v>344.5</v>
      </c>
      <c r="AZ18" s="9">
        <f>SUM(AE42:AJ45)</f>
        <v>1759.25</v>
      </c>
      <c r="BA18" s="9">
        <f>SUM(B42:G45)</f>
        <v>481.5</v>
      </c>
      <c r="BB18" s="9">
        <f>SUM(T42:Y45, AM42:AN45)</f>
        <v>562.25</v>
      </c>
      <c r="BC18" s="9">
        <f>SUM(AK42:AL45,L42:S45)</f>
        <v>411.5</v>
      </c>
      <c r="BD18" s="9">
        <f>SUM(AO42:AR45)</f>
        <v>768.5</v>
      </c>
      <c r="BE18" s="9">
        <f t="shared" si="0"/>
        <v>7909.25</v>
      </c>
    </row>
    <row r="19" spans="1:57">
      <c r="A19" s="1" t="s">
        <v>16</v>
      </c>
      <c r="B19" s="12" t="n">
        <v>8.5</v>
      </c>
      <c r="C19" s="12" t="n">
        <v>44.0</v>
      </c>
      <c r="D19" s="12" t="n">
        <v>8.0</v>
      </c>
      <c r="E19" s="12" t="n">
        <v>9.5</v>
      </c>
      <c r="F19" s="12" t="n">
        <v>119.75</v>
      </c>
      <c r="G19" s="12" t="n">
        <v>15.5</v>
      </c>
      <c r="H19" s="12" t="n">
        <v>24.75</v>
      </c>
      <c r="I19" s="12" t="n">
        <v>58.0</v>
      </c>
      <c r="J19" s="12" t="n">
        <v>44.75</v>
      </c>
      <c r="K19" s="12" t="n">
        <v>44.25</v>
      </c>
      <c r="L19" s="12" t="n">
        <v>55.75</v>
      </c>
      <c r="M19" s="12" t="n">
        <v>131.75</v>
      </c>
      <c r="N19" s="12" t="n">
        <v>42.0</v>
      </c>
      <c r="O19" s="12" t="n">
        <v>76.25</v>
      </c>
      <c r="P19" s="12" t="n">
        <v>102.25</v>
      </c>
      <c r="Q19" s="12" t="n">
        <v>48.0</v>
      </c>
      <c r="R19" s="12" t="n">
        <v>9.0</v>
      </c>
      <c r="S19" s="12" t="n">
        <v>102.25</v>
      </c>
      <c r="T19" s="12" t="n">
        <v>15.5</v>
      </c>
      <c r="U19" s="12" t="n">
        <v>10.25</v>
      </c>
      <c r="V19" s="12" t="n">
        <v>7.25</v>
      </c>
      <c r="W19" s="12" t="n">
        <v>4.0</v>
      </c>
      <c r="X19" s="12" t="n">
        <v>3.0</v>
      </c>
      <c r="Y19" s="12" t="n">
        <v>8.5</v>
      </c>
      <c r="Z19" s="12" t="n">
        <v>9.75</v>
      </c>
      <c r="AA19" s="12" t="n">
        <v>156.0</v>
      </c>
      <c r="AB19" s="12" t="n">
        <v>91.5</v>
      </c>
      <c r="AC19" s="12" t="n">
        <v>285.75</v>
      </c>
      <c r="AD19" s="12" t="n">
        <v>71.0</v>
      </c>
      <c r="AE19" s="12" t="n">
        <v>26.75</v>
      </c>
      <c r="AF19" s="12" t="n">
        <v>22.5</v>
      </c>
      <c r="AG19" s="12" t="n">
        <v>15.0</v>
      </c>
      <c r="AH19" s="12" t="n">
        <v>16.75</v>
      </c>
      <c r="AI19" s="12" t="n">
        <v>34.25</v>
      </c>
      <c r="AJ19" s="12" t="n">
        <v>7.25</v>
      </c>
      <c r="AK19" s="12" t="n">
        <v>12.5</v>
      </c>
      <c r="AL19" s="12" t="n">
        <v>36.0</v>
      </c>
      <c r="AM19" s="12" t="n">
        <v>1.5</v>
      </c>
      <c r="AN19" s="12" t="n">
        <v>24.0</v>
      </c>
      <c r="AO19" s="12" t="n">
        <v>4.75</v>
      </c>
      <c r="AP19" s="12" t="n">
        <v>5.25</v>
      </c>
      <c r="AQ19" s="12" t="n">
        <v>19.25</v>
      </c>
      <c r="AR19" s="12" t="n">
        <v>4.75</v>
      </c>
      <c r="AS19" s="12" t="n">
        <v>14.0</v>
      </c>
      <c r="AT19" s="13" t="n">
        <v>1851.25</v>
      </c>
      <c r="AU19" s="14"/>
      <c r="AW19" s="9" t="s">
        <v>49</v>
      </c>
      <c r="AX19" s="15">
        <f>SUM(AX12:AX18)</f>
        <v>47503.25</v>
      </c>
      <c r="AY19" s="9">
        <f t="shared" ref="AY19:BD19" si="1">SUM(AY12:AY18)</f>
        <v>16046.25</v>
      </c>
      <c r="AZ19" s="9">
        <f t="shared" si="1"/>
        <v>29250.25</v>
      </c>
      <c r="BA19" s="9">
        <f t="shared" si="1"/>
        <v>18698.25</v>
      </c>
      <c r="BB19" s="9">
        <f t="shared" si="1"/>
        <v>14264</v>
      </c>
      <c r="BC19" s="9">
        <f t="shared" si="1"/>
        <v>26062.5</v>
      </c>
      <c r="BD19" s="9">
        <f t="shared" si="1"/>
        <v>8923.5</v>
      </c>
      <c r="BE19" s="9">
        <f t="shared" si="0"/>
        <v>160748</v>
      </c>
    </row>
    <row r="20" spans="1:57">
      <c r="A20" s="1" t="s">
        <v>17</v>
      </c>
      <c r="B20" s="12" t="n">
        <v>22.0</v>
      </c>
      <c r="C20" s="12" t="n">
        <v>46.0</v>
      </c>
      <c r="D20" s="12" t="n">
        <v>26.25</v>
      </c>
      <c r="E20" s="12" t="n">
        <v>29.5</v>
      </c>
      <c r="F20" s="12" t="n">
        <v>352.5</v>
      </c>
      <c r="G20" s="12" t="n">
        <v>44.0</v>
      </c>
      <c r="H20" s="12" t="n">
        <v>54.25</v>
      </c>
      <c r="I20" s="12" t="n">
        <v>56.0</v>
      </c>
      <c r="J20" s="12" t="n">
        <v>95.0</v>
      </c>
      <c r="K20" s="12" t="n">
        <v>65.25</v>
      </c>
      <c r="L20" s="12" t="n">
        <v>101.5</v>
      </c>
      <c r="M20" s="12" t="n">
        <v>273.5</v>
      </c>
      <c r="N20" s="12" t="n">
        <v>55.5</v>
      </c>
      <c r="O20" s="12" t="n">
        <v>126.75</v>
      </c>
      <c r="P20" s="12" t="n">
        <v>156.0</v>
      </c>
      <c r="Q20" s="12" t="n">
        <v>97.75</v>
      </c>
      <c r="R20" s="12" t="n">
        <v>104.5</v>
      </c>
      <c r="S20" s="12" t="n">
        <v>22.25</v>
      </c>
      <c r="T20" s="12" t="n">
        <v>25.75</v>
      </c>
      <c r="U20" s="12" t="n">
        <v>11.75</v>
      </c>
      <c r="V20" s="12" t="n">
        <v>17.5</v>
      </c>
      <c r="W20" s="12" t="n">
        <v>10.0</v>
      </c>
      <c r="X20" s="12" t="n">
        <v>5.25</v>
      </c>
      <c r="Y20" s="12" t="n">
        <v>22.75</v>
      </c>
      <c r="Z20" s="12" t="n">
        <v>18.5</v>
      </c>
      <c r="AA20" s="12" t="n">
        <v>319.5</v>
      </c>
      <c r="AB20" s="12" t="n">
        <v>177.0</v>
      </c>
      <c r="AC20" s="12" t="n">
        <v>569.0</v>
      </c>
      <c r="AD20" s="12" t="n">
        <v>166.5</v>
      </c>
      <c r="AE20" s="12" t="n">
        <v>48.0</v>
      </c>
      <c r="AF20" s="12" t="n">
        <v>41.75</v>
      </c>
      <c r="AG20" s="12" t="n">
        <v>24.25</v>
      </c>
      <c r="AH20" s="12" t="n">
        <v>27.75</v>
      </c>
      <c r="AI20" s="12" t="n">
        <v>57.0</v>
      </c>
      <c r="AJ20" s="12" t="n">
        <v>5.0</v>
      </c>
      <c r="AK20" s="12" t="n">
        <v>21.75</v>
      </c>
      <c r="AL20" s="12" t="n">
        <v>49.25</v>
      </c>
      <c r="AM20" s="12" t="n">
        <v>6.25</v>
      </c>
      <c r="AN20" s="12" t="n">
        <v>29.5</v>
      </c>
      <c r="AO20" s="12" t="n">
        <v>7.25</v>
      </c>
      <c r="AP20" s="12" t="n">
        <v>7.25</v>
      </c>
      <c r="AQ20" s="12" t="n">
        <v>41.0</v>
      </c>
      <c r="AR20" s="12" t="n">
        <v>7.25</v>
      </c>
      <c r="AS20" s="12" t="n">
        <v>19.25</v>
      </c>
      <c r="AT20" s="13" t="n">
        <v>3464.5</v>
      </c>
      <c r="AU20" s="14"/>
      <c r="AW20" s="18"/>
      <c r="AX20" s="15"/>
    </row>
    <row r="21" spans="1:57">
      <c r="A21" s="1" t="s">
        <v>18</v>
      </c>
      <c r="B21" s="12" t="n">
        <v>25.0</v>
      </c>
      <c r="C21" s="12" t="n">
        <v>21.5</v>
      </c>
      <c r="D21" s="12" t="n">
        <v>9.5</v>
      </c>
      <c r="E21" s="12" t="n">
        <v>11.75</v>
      </c>
      <c r="F21" s="12" t="n">
        <v>74.0</v>
      </c>
      <c r="G21" s="12" t="n">
        <v>17.25</v>
      </c>
      <c r="H21" s="12" t="n">
        <v>56.75</v>
      </c>
      <c r="I21" s="12" t="n">
        <v>38.0</v>
      </c>
      <c r="J21" s="12" t="n">
        <v>72.75</v>
      </c>
      <c r="K21" s="12" t="n">
        <v>13.25</v>
      </c>
      <c r="L21" s="12" t="n">
        <v>34.5</v>
      </c>
      <c r="M21" s="12" t="n">
        <v>79.75</v>
      </c>
      <c r="N21" s="12" t="n">
        <v>14.5</v>
      </c>
      <c r="O21" s="12" t="n">
        <v>17.5</v>
      </c>
      <c r="P21" s="12" t="n">
        <v>15.75</v>
      </c>
      <c r="Q21" s="12" t="n">
        <v>12.0</v>
      </c>
      <c r="R21" s="12" t="n">
        <v>11.75</v>
      </c>
      <c r="S21" s="12" t="n">
        <v>20.75</v>
      </c>
      <c r="T21" s="12" t="n">
        <v>9.25</v>
      </c>
      <c r="U21" s="12" t="n">
        <v>66.5</v>
      </c>
      <c r="V21" s="12" t="n">
        <v>211.0</v>
      </c>
      <c r="W21" s="12" t="n">
        <v>65.5</v>
      </c>
      <c r="X21" s="12" t="n">
        <v>29.75</v>
      </c>
      <c r="Y21" s="12" t="n">
        <v>52.5</v>
      </c>
      <c r="Z21" s="12" t="n">
        <v>9.0</v>
      </c>
      <c r="AA21" s="12" t="n">
        <v>209.75</v>
      </c>
      <c r="AB21" s="12" t="n">
        <v>125.5</v>
      </c>
      <c r="AC21" s="12" t="n">
        <v>307.0</v>
      </c>
      <c r="AD21" s="12" t="n">
        <v>121.0</v>
      </c>
      <c r="AE21" s="12" t="n">
        <v>40.25</v>
      </c>
      <c r="AF21" s="12" t="n">
        <v>41.75</v>
      </c>
      <c r="AG21" s="12" t="n">
        <v>26.0</v>
      </c>
      <c r="AH21" s="12" t="n">
        <v>28.75</v>
      </c>
      <c r="AI21" s="12" t="n">
        <v>45.25</v>
      </c>
      <c r="AJ21" s="12" t="n">
        <v>12.5</v>
      </c>
      <c r="AK21" s="12" t="n">
        <v>4.5</v>
      </c>
      <c r="AL21" s="12" t="n">
        <v>9.75</v>
      </c>
      <c r="AM21" s="12" t="n">
        <v>15.0</v>
      </c>
      <c r="AN21" s="12" t="n">
        <v>212.75</v>
      </c>
      <c r="AO21" s="12" t="n">
        <v>8.75</v>
      </c>
      <c r="AP21" s="12" t="n">
        <v>11.0</v>
      </c>
      <c r="AQ21" s="12" t="n">
        <v>58.0</v>
      </c>
      <c r="AR21" s="12" t="n">
        <v>18.25</v>
      </c>
      <c r="AS21" s="12" t="n">
        <v>5.0</v>
      </c>
      <c r="AT21" s="13" t="n">
        <v>2290.5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 t="n">
        <v>7.25</v>
      </c>
      <c r="C22" s="12" t="n">
        <v>13.5</v>
      </c>
      <c r="D22" s="12" t="n">
        <v>6.25</v>
      </c>
      <c r="E22" s="12" t="n">
        <v>14.75</v>
      </c>
      <c r="F22" s="12" t="n">
        <v>83.0</v>
      </c>
      <c r="G22" s="12" t="n">
        <v>8.75</v>
      </c>
      <c r="H22" s="12" t="n">
        <v>35.25</v>
      </c>
      <c r="I22" s="12" t="n">
        <v>31.25</v>
      </c>
      <c r="J22" s="12" t="n">
        <v>53.75</v>
      </c>
      <c r="K22" s="12" t="n">
        <v>7.5</v>
      </c>
      <c r="L22" s="12" t="n">
        <v>19.25</v>
      </c>
      <c r="M22" s="12" t="n">
        <v>99.75</v>
      </c>
      <c r="N22" s="12" t="n">
        <v>9.5</v>
      </c>
      <c r="O22" s="12" t="n">
        <v>7.5</v>
      </c>
      <c r="P22" s="12" t="n">
        <v>6.5</v>
      </c>
      <c r="Q22" s="12" t="n">
        <v>3.0</v>
      </c>
      <c r="R22" s="12" t="n">
        <v>9.0</v>
      </c>
      <c r="S22" s="12" t="n">
        <v>11.5</v>
      </c>
      <c r="T22" s="12" t="n">
        <v>64.0</v>
      </c>
      <c r="U22" s="12" t="n">
        <v>16.75</v>
      </c>
      <c r="V22" s="12" t="n">
        <v>103.25</v>
      </c>
      <c r="W22" s="12" t="n">
        <v>28.0</v>
      </c>
      <c r="X22" s="12" t="n">
        <v>15.25</v>
      </c>
      <c r="Y22" s="12" t="n">
        <v>61.75</v>
      </c>
      <c r="Z22" s="12" t="n">
        <v>9.0</v>
      </c>
      <c r="AA22" s="12" t="n">
        <v>299.25</v>
      </c>
      <c r="AB22" s="12" t="n">
        <v>179.5</v>
      </c>
      <c r="AC22" s="12" t="n">
        <v>337.25</v>
      </c>
      <c r="AD22" s="12" t="n">
        <v>128.0</v>
      </c>
      <c r="AE22" s="12" t="n">
        <v>38.0</v>
      </c>
      <c r="AF22" s="12" t="n">
        <v>34.75</v>
      </c>
      <c r="AG22" s="12" t="n">
        <v>16.0</v>
      </c>
      <c r="AH22" s="12" t="n">
        <v>16.0</v>
      </c>
      <c r="AI22" s="12" t="n">
        <v>27.25</v>
      </c>
      <c r="AJ22" s="12" t="n">
        <v>5.5</v>
      </c>
      <c r="AK22" s="12" t="n">
        <v>4.5</v>
      </c>
      <c r="AL22" s="12" t="n">
        <v>5.25</v>
      </c>
      <c r="AM22" s="12" t="n">
        <v>17.5</v>
      </c>
      <c r="AN22" s="12" t="n">
        <v>65.75</v>
      </c>
      <c r="AO22" s="12" t="n">
        <v>7.75</v>
      </c>
      <c r="AP22" s="12" t="n">
        <v>6.75</v>
      </c>
      <c r="AQ22" s="12" t="n">
        <v>87.0</v>
      </c>
      <c r="AR22" s="12" t="n">
        <v>16.0</v>
      </c>
      <c r="AS22" s="12" t="n">
        <v>1.5</v>
      </c>
      <c r="AT22" s="13" t="n">
        <v>2018.75</v>
      </c>
      <c r="AU22" s="14"/>
      <c r="AW22" s="17" t="s">
        <v>43</v>
      </c>
      <c r="AX22" s="15">
        <f>AX12</f>
        <v>1883.25</v>
      </c>
      <c r="AY22" s="15"/>
      <c r="AZ22" s="15"/>
    </row>
    <row r="23" spans="1:57">
      <c r="A23" s="1" t="s">
        <v>20</v>
      </c>
      <c r="B23" s="12" t="n">
        <v>17.5</v>
      </c>
      <c r="C23" s="12" t="n">
        <v>22.25</v>
      </c>
      <c r="D23" s="12" t="n">
        <v>20.5</v>
      </c>
      <c r="E23" s="12" t="n">
        <v>22.25</v>
      </c>
      <c r="F23" s="12" t="n">
        <v>100.0</v>
      </c>
      <c r="G23" s="12" t="n">
        <v>18.5</v>
      </c>
      <c r="H23" s="12" t="n">
        <v>50.75</v>
      </c>
      <c r="I23" s="12" t="n">
        <v>56.25</v>
      </c>
      <c r="J23" s="12" t="n">
        <v>75.5</v>
      </c>
      <c r="K23" s="12" t="n">
        <v>16.0</v>
      </c>
      <c r="L23" s="12" t="n">
        <v>35.0</v>
      </c>
      <c r="M23" s="12" t="n">
        <v>91.0</v>
      </c>
      <c r="N23" s="12" t="n">
        <v>16.25</v>
      </c>
      <c r="O23" s="12" t="n">
        <v>8.5</v>
      </c>
      <c r="P23" s="12" t="n">
        <v>8.0</v>
      </c>
      <c r="Q23" s="12" t="n">
        <v>6.75</v>
      </c>
      <c r="R23" s="12" t="n">
        <v>5.75</v>
      </c>
      <c r="S23" s="12" t="n">
        <v>18.25</v>
      </c>
      <c r="T23" s="12" t="n">
        <v>246.0</v>
      </c>
      <c r="U23" s="12" t="n">
        <v>112.5</v>
      </c>
      <c r="V23" s="12" t="n">
        <v>14.0</v>
      </c>
      <c r="W23" s="12" t="n">
        <v>51.25</v>
      </c>
      <c r="X23" s="12" t="n">
        <v>39.25</v>
      </c>
      <c r="Y23" s="12" t="n">
        <v>112.75</v>
      </c>
      <c r="Z23" s="12" t="n">
        <v>11.5</v>
      </c>
      <c r="AA23" s="12" t="n">
        <v>384.75</v>
      </c>
      <c r="AB23" s="12" t="n">
        <v>252.5</v>
      </c>
      <c r="AC23" s="12" t="n">
        <v>467.75</v>
      </c>
      <c r="AD23" s="12" t="n">
        <v>194.75</v>
      </c>
      <c r="AE23" s="12" t="n">
        <v>56.5</v>
      </c>
      <c r="AF23" s="12" t="n">
        <v>44.75</v>
      </c>
      <c r="AG23" s="12" t="n">
        <v>23.25</v>
      </c>
      <c r="AH23" s="12" t="n">
        <v>20.25</v>
      </c>
      <c r="AI23" s="12" t="n">
        <v>32.75</v>
      </c>
      <c r="AJ23" s="12" t="n">
        <v>11.25</v>
      </c>
      <c r="AK23" s="12" t="n">
        <v>3.0</v>
      </c>
      <c r="AL23" s="12" t="n">
        <v>6.75</v>
      </c>
      <c r="AM23" s="12" t="n">
        <v>33.5</v>
      </c>
      <c r="AN23" s="12" t="n">
        <v>124.25</v>
      </c>
      <c r="AO23" s="12" t="n">
        <v>7.5</v>
      </c>
      <c r="AP23" s="12" t="n">
        <v>10.25</v>
      </c>
      <c r="AQ23" s="12" t="n">
        <v>98.75</v>
      </c>
      <c r="AR23" s="12" t="n">
        <v>18.5</v>
      </c>
      <c r="AS23" s="12" t="n">
        <v>3.0</v>
      </c>
      <c r="AT23" s="13" t="n">
        <v>2970.25</v>
      </c>
      <c r="AU23" s="14"/>
      <c r="AW23" s="17" t="s">
        <v>44</v>
      </c>
      <c r="AX23" s="15">
        <f>AX13+AY12</f>
        <v>13109.5</v>
      </c>
      <c r="AY23" s="15">
        <f>AY13</f>
        <v>814</v>
      </c>
      <c r="AZ23" s="15"/>
      <c r="BA23" s="15"/>
    </row>
    <row r="24" spans="1:57">
      <c r="A24" s="1" t="s">
        <v>21</v>
      </c>
      <c r="B24" s="12" t="n">
        <v>10.25</v>
      </c>
      <c r="C24" s="12" t="n">
        <v>7.0</v>
      </c>
      <c r="D24" s="12" t="n">
        <v>8.25</v>
      </c>
      <c r="E24" s="12" t="n">
        <v>12.0</v>
      </c>
      <c r="F24" s="12" t="n">
        <v>73.75</v>
      </c>
      <c r="G24" s="12" t="n">
        <v>9.25</v>
      </c>
      <c r="H24" s="12" t="n">
        <v>31.25</v>
      </c>
      <c r="I24" s="12" t="n">
        <v>29.75</v>
      </c>
      <c r="J24" s="12" t="n">
        <v>41.5</v>
      </c>
      <c r="K24" s="12" t="n">
        <v>6.75</v>
      </c>
      <c r="L24" s="12" t="n">
        <v>23.25</v>
      </c>
      <c r="M24" s="12" t="n">
        <v>50.25</v>
      </c>
      <c r="N24" s="12" t="n">
        <v>4.0</v>
      </c>
      <c r="O24" s="12" t="n">
        <v>5.0</v>
      </c>
      <c r="P24" s="12" t="n">
        <v>3.25</v>
      </c>
      <c r="Q24" s="12" t="n">
        <v>2.5</v>
      </c>
      <c r="R24" s="12" t="n">
        <v>4.25</v>
      </c>
      <c r="S24" s="12" t="n">
        <v>9.75</v>
      </c>
      <c r="T24" s="12" t="n">
        <v>79.75</v>
      </c>
      <c r="U24" s="12" t="n">
        <v>32.25</v>
      </c>
      <c r="V24" s="12" t="n">
        <v>45.25</v>
      </c>
      <c r="W24" s="12" t="n">
        <v>8.0</v>
      </c>
      <c r="X24" s="12" t="n">
        <v>14.75</v>
      </c>
      <c r="Y24" s="12" t="n">
        <v>71.75</v>
      </c>
      <c r="Z24" s="12" t="n">
        <v>3.5</v>
      </c>
      <c r="AA24" s="12" t="n">
        <v>254.75</v>
      </c>
      <c r="AB24" s="12" t="n">
        <v>150.5</v>
      </c>
      <c r="AC24" s="12" t="n">
        <v>264.25</v>
      </c>
      <c r="AD24" s="12" t="n">
        <v>150.5</v>
      </c>
      <c r="AE24" s="12" t="n">
        <v>37.0</v>
      </c>
      <c r="AF24" s="12" t="n">
        <v>25.5</v>
      </c>
      <c r="AG24" s="12" t="n">
        <v>13.0</v>
      </c>
      <c r="AH24" s="12" t="n">
        <v>8.75</v>
      </c>
      <c r="AI24" s="12" t="n">
        <v>20.5</v>
      </c>
      <c r="AJ24" s="12" t="n">
        <v>1.75</v>
      </c>
      <c r="AK24" s="12" t="n">
        <v>3.5</v>
      </c>
      <c r="AL24" s="12" t="n">
        <v>2.5</v>
      </c>
      <c r="AM24" s="12" t="n">
        <v>8.25</v>
      </c>
      <c r="AN24" s="12" t="n">
        <v>28.5</v>
      </c>
      <c r="AO24" s="12" t="n">
        <v>2.25</v>
      </c>
      <c r="AP24" s="12" t="n">
        <v>2.0</v>
      </c>
      <c r="AQ24" s="12" t="n">
        <v>77.5</v>
      </c>
      <c r="AR24" s="12" t="n">
        <v>10.75</v>
      </c>
      <c r="AS24" s="12" t="n">
        <v>3.5</v>
      </c>
      <c r="AT24" s="13" t="n">
        <v>1652.5</v>
      </c>
      <c r="AU24" s="14"/>
      <c r="AW24" s="17" t="s">
        <v>45</v>
      </c>
      <c r="AX24" s="15">
        <f>AX14+AZ12</f>
        <v>30218.75</v>
      </c>
      <c r="AY24" s="15">
        <f>AY14+AZ13</f>
        <v>3872.25</v>
      </c>
      <c r="AZ24" s="15">
        <f>AZ14</f>
        <v>5342.25</v>
      </c>
      <c r="BA24" s="15"/>
      <c r="BB24" s="15"/>
    </row>
    <row r="25" spans="1:57">
      <c r="A25" s="1" t="s">
        <v>22</v>
      </c>
      <c r="B25" s="12" t="n">
        <v>6.5</v>
      </c>
      <c r="C25" s="12" t="n">
        <v>7.25</v>
      </c>
      <c r="D25" s="12" t="n">
        <v>6.0</v>
      </c>
      <c r="E25" s="12" t="n">
        <v>5.5</v>
      </c>
      <c r="F25" s="12" t="n">
        <v>49.75</v>
      </c>
      <c r="G25" s="12" t="n">
        <v>4.0</v>
      </c>
      <c r="H25" s="12" t="n">
        <v>20.5</v>
      </c>
      <c r="I25" s="12" t="n">
        <v>15.25</v>
      </c>
      <c r="J25" s="12" t="n">
        <v>29.25</v>
      </c>
      <c r="K25" s="12" t="n">
        <v>7.25</v>
      </c>
      <c r="L25" s="12" t="n">
        <v>16.75</v>
      </c>
      <c r="M25" s="12" t="n">
        <v>38.75</v>
      </c>
      <c r="N25" s="12" t="n">
        <v>2.0</v>
      </c>
      <c r="O25" s="12" t="n">
        <v>4.25</v>
      </c>
      <c r="P25" s="12" t="n">
        <v>2.0</v>
      </c>
      <c r="Q25" s="12" t="n">
        <v>2.5</v>
      </c>
      <c r="R25" s="12" t="n">
        <v>2.5</v>
      </c>
      <c r="S25" s="12" t="n">
        <v>5.75</v>
      </c>
      <c r="T25" s="12" t="n">
        <v>30.25</v>
      </c>
      <c r="U25" s="12" t="n">
        <v>12.0</v>
      </c>
      <c r="V25" s="12" t="n">
        <v>35.25</v>
      </c>
      <c r="W25" s="12" t="n">
        <v>13.75</v>
      </c>
      <c r="X25" s="12" t="n">
        <v>6.5</v>
      </c>
      <c r="Y25" s="12" t="n">
        <v>46.75</v>
      </c>
      <c r="Z25" s="12" t="n">
        <v>3.0</v>
      </c>
      <c r="AA25" s="12" t="n">
        <v>182.5</v>
      </c>
      <c r="AB25" s="12" t="n">
        <v>105.0</v>
      </c>
      <c r="AC25" s="12" t="n">
        <v>228.25</v>
      </c>
      <c r="AD25" s="12" t="n">
        <v>97.25</v>
      </c>
      <c r="AE25" s="12" t="n">
        <v>24.5</v>
      </c>
      <c r="AF25" s="12" t="n">
        <v>23.75</v>
      </c>
      <c r="AG25" s="12" t="n">
        <v>9.75</v>
      </c>
      <c r="AH25" s="12" t="n">
        <v>9.0</v>
      </c>
      <c r="AI25" s="12" t="n">
        <v>9.75</v>
      </c>
      <c r="AJ25" s="12" t="n">
        <v>2.5</v>
      </c>
      <c r="AK25" s="12" t="n">
        <v>1.5</v>
      </c>
      <c r="AL25" s="12" t="n">
        <v>3.25</v>
      </c>
      <c r="AM25" s="12" t="n">
        <v>4.75</v>
      </c>
      <c r="AN25" s="12" t="n">
        <v>11.25</v>
      </c>
      <c r="AO25" s="12" t="n">
        <v>2.0</v>
      </c>
      <c r="AP25" s="12" t="n">
        <v>2.25</v>
      </c>
      <c r="AQ25" s="12" t="n">
        <v>53.25</v>
      </c>
      <c r="AR25" s="12" t="n">
        <v>5.5</v>
      </c>
      <c r="AS25" s="12" t="n">
        <v>1.5</v>
      </c>
      <c r="AT25" s="13" t="n">
        <v>1150.75</v>
      </c>
      <c r="AU25" s="14"/>
      <c r="AW25" s="17" t="s">
        <v>46</v>
      </c>
      <c r="AX25" s="15">
        <f>AX15+BA12</f>
        <v>13091.5</v>
      </c>
      <c r="AY25" s="15">
        <f>AY15+BA13</f>
        <v>4568.5</v>
      </c>
      <c r="AZ25" s="15">
        <f>AZ15+BA14</f>
        <v>3950.25</v>
      </c>
      <c r="BA25" s="15">
        <f>BA15</f>
        <v>3931.75</v>
      </c>
      <c r="BB25" s="15"/>
      <c r="BC25" s="15"/>
      <c r="BD25" s="14"/>
    </row>
    <row r="26" spans="1:57">
      <c r="A26" s="1" t="s">
        <v>23</v>
      </c>
      <c r="B26" s="12" t="n">
        <v>15.75</v>
      </c>
      <c r="C26" s="12" t="n">
        <v>27.5</v>
      </c>
      <c r="D26" s="12" t="n">
        <v>28.25</v>
      </c>
      <c r="E26" s="12" t="n">
        <v>19.75</v>
      </c>
      <c r="F26" s="12" t="n">
        <v>65.25</v>
      </c>
      <c r="G26" s="12" t="n">
        <v>17.0</v>
      </c>
      <c r="H26" s="12" t="n">
        <v>56.75</v>
      </c>
      <c r="I26" s="12" t="n">
        <v>89.0</v>
      </c>
      <c r="J26" s="12" t="n">
        <v>96.5</v>
      </c>
      <c r="K26" s="12" t="n">
        <v>23.75</v>
      </c>
      <c r="L26" s="12" t="n">
        <v>37.25</v>
      </c>
      <c r="M26" s="12" t="n">
        <v>75.75</v>
      </c>
      <c r="N26" s="12" t="n">
        <v>14.25</v>
      </c>
      <c r="O26" s="12" t="n">
        <v>12.25</v>
      </c>
      <c r="P26" s="12" t="n">
        <v>9.5</v>
      </c>
      <c r="Q26" s="12" t="n">
        <v>6.0</v>
      </c>
      <c r="R26" s="12" t="n">
        <v>8.0</v>
      </c>
      <c r="S26" s="12" t="n">
        <v>21.75</v>
      </c>
      <c r="T26" s="12" t="n">
        <v>48.0</v>
      </c>
      <c r="U26" s="12" t="n">
        <v>63.25</v>
      </c>
      <c r="V26" s="12" t="n">
        <v>109.75</v>
      </c>
      <c r="W26" s="12" t="n">
        <v>78.75</v>
      </c>
      <c r="X26" s="12" t="n">
        <v>54.75</v>
      </c>
      <c r="Y26" s="12" t="n">
        <v>13.5</v>
      </c>
      <c r="Z26" s="12" t="n">
        <v>20.5</v>
      </c>
      <c r="AA26" s="12" t="n">
        <v>402.75</v>
      </c>
      <c r="AB26" s="12" t="n">
        <v>288.0</v>
      </c>
      <c r="AC26" s="12" t="n">
        <v>572.0</v>
      </c>
      <c r="AD26" s="12" t="n">
        <v>333.5</v>
      </c>
      <c r="AE26" s="12" t="n">
        <v>194.75</v>
      </c>
      <c r="AF26" s="12" t="n">
        <v>122.75</v>
      </c>
      <c r="AG26" s="12" t="n">
        <v>31.75</v>
      </c>
      <c r="AH26" s="12" t="n">
        <v>22.5</v>
      </c>
      <c r="AI26" s="12" t="n">
        <v>21.75</v>
      </c>
      <c r="AJ26" s="12" t="n">
        <v>6.5</v>
      </c>
      <c r="AK26" s="12" t="n">
        <v>5.5</v>
      </c>
      <c r="AL26" s="12" t="n">
        <v>9.5</v>
      </c>
      <c r="AM26" s="12" t="n">
        <v>14.0</v>
      </c>
      <c r="AN26" s="12" t="n">
        <v>24.5</v>
      </c>
      <c r="AO26" s="12" t="n">
        <v>3.25</v>
      </c>
      <c r="AP26" s="12" t="n">
        <v>7.5</v>
      </c>
      <c r="AQ26" s="12" t="n">
        <v>98.5</v>
      </c>
      <c r="AR26" s="12" t="n">
        <v>25.25</v>
      </c>
      <c r="AS26" s="12" t="n">
        <v>1.75</v>
      </c>
      <c r="AT26" s="13" t="n">
        <v>3198.75</v>
      </c>
      <c r="AU26" s="14"/>
      <c r="AW26" s="9" t="s">
        <v>47</v>
      </c>
      <c r="AX26" s="15">
        <f>AX16+BB12</f>
        <v>12334</v>
      </c>
      <c r="AY26" s="9">
        <f>AY16+BB13</f>
        <v>2276.25</v>
      </c>
      <c r="AZ26" s="9">
        <f>AZ16+BB14</f>
        <v>2469.75</v>
      </c>
      <c r="BA26" s="9">
        <f>BA16+BB15</f>
        <v>1877.5</v>
      </c>
      <c r="BB26" s="9">
        <f>BB16</f>
        <v>2746</v>
      </c>
    </row>
    <row r="27" spans="1:57">
      <c r="A27" s="1" t="s">
        <v>24</v>
      </c>
      <c r="B27" s="12" t="n">
        <v>23.5</v>
      </c>
      <c r="C27" s="12" t="n">
        <v>32.5</v>
      </c>
      <c r="D27" s="12" t="n">
        <v>13.5</v>
      </c>
      <c r="E27" s="12" t="n">
        <v>11.75</v>
      </c>
      <c r="F27" s="12" t="n">
        <v>76.0</v>
      </c>
      <c r="G27" s="12" t="n">
        <v>43.25</v>
      </c>
      <c r="H27" s="12" t="n">
        <v>52.75</v>
      </c>
      <c r="I27" s="12" t="n">
        <v>37.5</v>
      </c>
      <c r="J27" s="12" t="n">
        <v>69.0</v>
      </c>
      <c r="K27" s="12" t="n">
        <v>17.25</v>
      </c>
      <c r="L27" s="12" t="n">
        <v>85.5</v>
      </c>
      <c r="M27" s="12" t="n">
        <v>77.75</v>
      </c>
      <c r="N27" s="12" t="n">
        <v>26.75</v>
      </c>
      <c r="O27" s="12" t="n">
        <v>41.25</v>
      </c>
      <c r="P27" s="12" t="n">
        <v>23.5</v>
      </c>
      <c r="Q27" s="12" t="n">
        <v>14.0</v>
      </c>
      <c r="R27" s="12" t="n">
        <v>7.0</v>
      </c>
      <c r="S27" s="12" t="n">
        <v>13.0</v>
      </c>
      <c r="T27" s="12" t="n">
        <v>9.75</v>
      </c>
      <c r="U27" s="12" t="n">
        <v>6.25</v>
      </c>
      <c r="V27" s="12" t="n">
        <v>12.75</v>
      </c>
      <c r="W27" s="12" t="n">
        <v>4.0</v>
      </c>
      <c r="X27" s="12" t="n">
        <v>2.75</v>
      </c>
      <c r="Y27" s="12" t="n">
        <v>20.5</v>
      </c>
      <c r="Z27" s="12" t="n">
        <v>9.0</v>
      </c>
      <c r="AA27" s="12" t="n">
        <v>461.0</v>
      </c>
      <c r="AB27" s="12" t="n">
        <v>360.5</v>
      </c>
      <c r="AC27" s="12" t="n">
        <v>876.75</v>
      </c>
      <c r="AD27" s="12" t="n">
        <v>319.0</v>
      </c>
      <c r="AE27" s="12" t="n">
        <v>196.0</v>
      </c>
      <c r="AF27" s="12" t="n">
        <v>147.5</v>
      </c>
      <c r="AG27" s="12" t="n">
        <v>35.0</v>
      </c>
      <c r="AH27" s="12" t="n">
        <v>34.0</v>
      </c>
      <c r="AI27" s="12" t="n">
        <v>29.25</v>
      </c>
      <c r="AJ27" s="12" t="n">
        <v>6.75</v>
      </c>
      <c r="AK27" s="12" t="n">
        <v>10.0</v>
      </c>
      <c r="AL27" s="12" t="n">
        <v>14.25</v>
      </c>
      <c r="AM27" s="12" t="n">
        <v>1.75</v>
      </c>
      <c r="AN27" s="12" t="n">
        <v>28.5</v>
      </c>
      <c r="AO27" s="12" t="n">
        <v>3.0</v>
      </c>
      <c r="AP27" s="12" t="n">
        <v>5.0</v>
      </c>
      <c r="AQ27" s="12" t="n">
        <v>43.25</v>
      </c>
      <c r="AR27" s="12" t="n">
        <v>9.75</v>
      </c>
      <c r="AS27" s="12" t="n">
        <v>5.0</v>
      </c>
      <c r="AT27" s="13" t="n">
        <v>3317.0</v>
      </c>
      <c r="AU27" s="14"/>
      <c r="AW27" s="9" t="s">
        <v>48</v>
      </c>
      <c r="AX27" s="15">
        <f>AX17+BC12</f>
        <v>16366.25</v>
      </c>
      <c r="AY27" s="9">
        <f>AY17+BC13</f>
        <v>5308.25</v>
      </c>
      <c r="AZ27" s="9">
        <f>AZ17+BC14</f>
        <v>3556.25</v>
      </c>
      <c r="BA27" s="9">
        <f>BA17+BC15</f>
        <v>5095.25</v>
      </c>
      <c r="BB27" s="9">
        <f>BB17+BC16</f>
        <v>2766.5</v>
      </c>
      <c r="BC27" s="9">
        <f>BC17</f>
        <v>9105.75</v>
      </c>
    </row>
    <row r="28" spans="1:57">
      <c r="A28" s="1" t="s">
        <v>25</v>
      </c>
      <c r="B28" s="12" t="n">
        <v>144.5</v>
      </c>
      <c r="C28" s="12" t="n">
        <v>333.0</v>
      </c>
      <c r="D28" s="12" t="n">
        <v>229.25</v>
      </c>
      <c r="E28" s="12" t="n">
        <v>304.0</v>
      </c>
      <c r="F28" s="12" t="n">
        <v>834.0</v>
      </c>
      <c r="G28" s="12" t="n">
        <v>269.75</v>
      </c>
      <c r="H28" s="12" t="n">
        <v>484.75</v>
      </c>
      <c r="I28" s="12" t="n">
        <v>350.5</v>
      </c>
      <c r="J28" s="12" t="n">
        <v>450.0</v>
      </c>
      <c r="K28" s="12" t="n">
        <v>266.0</v>
      </c>
      <c r="L28" s="12" t="n">
        <v>360.75</v>
      </c>
      <c r="M28" s="12" t="n">
        <v>266.75</v>
      </c>
      <c r="N28" s="12" t="n">
        <v>253.0</v>
      </c>
      <c r="O28" s="12" t="n">
        <v>220.0</v>
      </c>
      <c r="P28" s="12" t="n">
        <v>142.5</v>
      </c>
      <c r="Q28" s="12" t="n">
        <v>89.0</v>
      </c>
      <c r="R28" s="12" t="n">
        <v>179.75</v>
      </c>
      <c r="S28" s="12" t="n">
        <v>362.0</v>
      </c>
      <c r="T28" s="12" t="n">
        <v>261.5</v>
      </c>
      <c r="U28" s="12" t="n">
        <v>366.5</v>
      </c>
      <c r="V28" s="12" t="n">
        <v>501.0</v>
      </c>
      <c r="W28" s="12" t="n">
        <v>287.0</v>
      </c>
      <c r="X28" s="12" t="n">
        <v>229.5</v>
      </c>
      <c r="Y28" s="12" t="n">
        <v>507.25</v>
      </c>
      <c r="Z28" s="12" t="n">
        <v>568.25</v>
      </c>
      <c r="AA28" s="12" t="n">
        <v>85.0</v>
      </c>
      <c r="AB28" s="12" t="n">
        <v>44.25</v>
      </c>
      <c r="AC28" s="12" t="n">
        <v>360.25</v>
      </c>
      <c r="AD28" s="12" t="n">
        <v>146.5</v>
      </c>
      <c r="AE28" s="12" t="n">
        <v>536.75</v>
      </c>
      <c r="AF28" s="12" t="n">
        <v>693.75</v>
      </c>
      <c r="AG28" s="12" t="n">
        <v>369.5</v>
      </c>
      <c r="AH28" s="12" t="n">
        <v>507.75</v>
      </c>
      <c r="AI28" s="12" t="n">
        <v>355.0</v>
      </c>
      <c r="AJ28" s="12" t="n">
        <v>106.75</v>
      </c>
      <c r="AK28" s="12" t="n">
        <v>174.0</v>
      </c>
      <c r="AL28" s="12" t="n">
        <v>732.25</v>
      </c>
      <c r="AM28" s="12" t="n">
        <v>124.0</v>
      </c>
      <c r="AN28" s="12" t="n">
        <v>249.0</v>
      </c>
      <c r="AO28" s="12" t="n">
        <v>104.5</v>
      </c>
      <c r="AP28" s="12" t="n">
        <v>107.5</v>
      </c>
      <c r="AQ28" s="12" t="n">
        <v>411.25</v>
      </c>
      <c r="AR28" s="12" t="n">
        <v>260.5</v>
      </c>
      <c r="AS28" s="12" t="n">
        <v>177.0</v>
      </c>
      <c r="AT28" s="13" t="n">
        <v>13806.0</v>
      </c>
      <c r="AU28" s="14"/>
      <c r="AW28" s="9" t="s">
        <v>58</v>
      </c>
      <c r="AX28" s="15">
        <f>AX18+BD12</f>
        <v>7776.25</v>
      </c>
      <c r="AY28" s="9">
        <f>AY18+BD13</f>
        <v>701.25</v>
      </c>
      <c r="AZ28" s="9">
        <f>AZ18+BD14</f>
        <v>3602</v>
      </c>
      <c r="BA28" s="9">
        <f>BA18+BD15</f>
        <v>1126.25</v>
      </c>
      <c r="BB28" s="9">
        <f>BB18+BD16</f>
        <v>1180.25</v>
      </c>
      <c r="BC28" s="9">
        <f>SUM(BC18,BD17)</f>
        <v>909.75</v>
      </c>
      <c r="BD28" s="9">
        <f>BD18</f>
        <v>768.5</v>
      </c>
      <c r="BE28" s="9">
        <f>SUM(AX22:BD28)</f>
        <v>160748</v>
      </c>
    </row>
    <row r="29" spans="1:57">
      <c r="A29" s="1" t="s">
        <v>26</v>
      </c>
      <c r="B29" s="12" t="n">
        <v>121.75</v>
      </c>
      <c r="C29" s="12" t="n">
        <v>276.5</v>
      </c>
      <c r="D29" s="12" t="n">
        <v>172.75</v>
      </c>
      <c r="E29" s="12" t="n">
        <v>239.0</v>
      </c>
      <c r="F29" s="12" t="n">
        <v>497.0</v>
      </c>
      <c r="G29" s="12" t="n">
        <v>204.25</v>
      </c>
      <c r="H29" s="12" t="n">
        <v>363.75</v>
      </c>
      <c r="I29" s="12" t="n">
        <v>299.75</v>
      </c>
      <c r="J29" s="12" t="n">
        <v>341.75</v>
      </c>
      <c r="K29" s="12" t="n">
        <v>264.25</v>
      </c>
      <c r="L29" s="12" t="n">
        <v>273.25</v>
      </c>
      <c r="M29" s="12" t="n">
        <v>183.25</v>
      </c>
      <c r="N29" s="12" t="n">
        <v>180.75</v>
      </c>
      <c r="O29" s="12" t="n">
        <v>179.5</v>
      </c>
      <c r="P29" s="12" t="n">
        <v>96.0</v>
      </c>
      <c r="Q29" s="12" t="n">
        <v>84.25</v>
      </c>
      <c r="R29" s="12" t="n">
        <v>121.75</v>
      </c>
      <c r="S29" s="12" t="n">
        <v>219.0</v>
      </c>
      <c r="T29" s="12" t="n">
        <v>139.25</v>
      </c>
      <c r="U29" s="12" t="n">
        <v>207.75</v>
      </c>
      <c r="V29" s="12" t="n">
        <v>258.5</v>
      </c>
      <c r="W29" s="12" t="n">
        <v>142.5</v>
      </c>
      <c r="X29" s="12" t="n">
        <v>120.75</v>
      </c>
      <c r="Y29" s="12" t="n">
        <v>347.0</v>
      </c>
      <c r="Z29" s="12" t="n">
        <v>427.75</v>
      </c>
      <c r="AA29" s="12" t="n">
        <v>37.75</v>
      </c>
      <c r="AB29" s="12" t="n">
        <v>47.25</v>
      </c>
      <c r="AC29" s="12" t="n">
        <v>73.25</v>
      </c>
      <c r="AD29" s="12" t="n">
        <v>99.75</v>
      </c>
      <c r="AE29" s="12" t="n">
        <v>546.0</v>
      </c>
      <c r="AF29" s="12" t="n">
        <v>674.5</v>
      </c>
      <c r="AG29" s="12" t="n">
        <v>483.0</v>
      </c>
      <c r="AH29" s="12" t="n">
        <v>1233.75</v>
      </c>
      <c r="AI29" s="12" t="n">
        <v>384.5</v>
      </c>
      <c r="AJ29" s="12" t="n">
        <v>141.0</v>
      </c>
      <c r="AK29" s="12" t="n">
        <v>118.5</v>
      </c>
      <c r="AL29" s="12" t="n">
        <v>276.5</v>
      </c>
      <c r="AM29" s="12" t="n">
        <v>68.75</v>
      </c>
      <c r="AN29" s="12" t="n">
        <v>144.0</v>
      </c>
      <c r="AO29" s="12" t="n">
        <v>104.0</v>
      </c>
      <c r="AP29" s="12" t="n">
        <v>94.0</v>
      </c>
      <c r="AQ29" s="12" t="n">
        <v>305.0</v>
      </c>
      <c r="AR29" s="12" t="n">
        <v>201.5</v>
      </c>
      <c r="AS29" s="12" t="n">
        <v>93.25</v>
      </c>
      <c r="AT29" s="13" t="n">
        <v>10888.25</v>
      </c>
      <c r="AU29" s="14"/>
      <c r="AX29" s="15"/>
    </row>
    <row r="30" spans="1:57">
      <c r="A30" s="1" t="s">
        <v>27</v>
      </c>
      <c r="B30" s="12" t="n">
        <v>241.25</v>
      </c>
      <c r="C30" s="12" t="n">
        <v>570.5</v>
      </c>
      <c r="D30" s="12" t="n">
        <v>304.25</v>
      </c>
      <c r="E30" s="12" t="n">
        <v>366.25</v>
      </c>
      <c r="F30" s="12" t="n">
        <v>1245.5</v>
      </c>
      <c r="G30" s="12" t="n">
        <v>352.75</v>
      </c>
      <c r="H30" s="12" t="n">
        <v>641.0</v>
      </c>
      <c r="I30" s="12" t="n">
        <v>502.0</v>
      </c>
      <c r="J30" s="12" t="n">
        <v>579.25</v>
      </c>
      <c r="K30" s="12" t="n">
        <v>448.25</v>
      </c>
      <c r="L30" s="12" t="n">
        <v>635.5</v>
      </c>
      <c r="M30" s="12" t="n">
        <v>511.25</v>
      </c>
      <c r="N30" s="12" t="n">
        <v>340.0</v>
      </c>
      <c r="O30" s="12" t="n">
        <v>362.75</v>
      </c>
      <c r="P30" s="12" t="n">
        <v>216.75</v>
      </c>
      <c r="Q30" s="12" t="n">
        <v>170.25</v>
      </c>
      <c r="R30" s="12" t="n">
        <v>225.75</v>
      </c>
      <c r="S30" s="12" t="n">
        <v>481.0</v>
      </c>
      <c r="T30" s="12" t="n">
        <v>268.25</v>
      </c>
      <c r="U30" s="12" t="n">
        <v>324.5</v>
      </c>
      <c r="V30" s="12" t="n">
        <v>459.75</v>
      </c>
      <c r="W30" s="12" t="n">
        <v>242.75</v>
      </c>
      <c r="X30" s="12" t="n">
        <v>210.75</v>
      </c>
      <c r="Y30" s="12" t="n">
        <v>494.0</v>
      </c>
      <c r="Z30" s="12" t="n">
        <v>858.0</v>
      </c>
      <c r="AA30" s="12" t="n">
        <v>336.25</v>
      </c>
      <c r="AB30" s="12" t="n">
        <v>65.5</v>
      </c>
      <c r="AC30" s="12" t="n">
        <v>140.75</v>
      </c>
      <c r="AD30" s="12" t="n">
        <v>241.5</v>
      </c>
      <c r="AE30" s="12" t="n">
        <v>1622.5</v>
      </c>
      <c r="AF30" s="12" t="n">
        <v>1787.5</v>
      </c>
      <c r="AG30" s="12" t="n">
        <v>1054.25</v>
      </c>
      <c r="AH30" s="12" t="n">
        <v>1974.75</v>
      </c>
      <c r="AI30" s="12" t="n">
        <v>1160.0</v>
      </c>
      <c r="AJ30" s="12" t="n">
        <v>394.0</v>
      </c>
      <c r="AK30" s="12" t="n">
        <v>210.0</v>
      </c>
      <c r="AL30" s="12" t="n">
        <v>669.25</v>
      </c>
      <c r="AM30" s="12" t="n">
        <v>114.5</v>
      </c>
      <c r="AN30" s="12" t="n">
        <v>285.25</v>
      </c>
      <c r="AO30" s="12" t="n">
        <v>300.75</v>
      </c>
      <c r="AP30" s="12" t="n">
        <v>295.75</v>
      </c>
      <c r="AQ30" s="12" t="n">
        <v>1316.25</v>
      </c>
      <c r="AR30" s="12" t="n">
        <v>615.0</v>
      </c>
      <c r="AS30" s="12" t="n">
        <v>175.5</v>
      </c>
      <c r="AT30" s="13" t="n">
        <v>23811.5</v>
      </c>
      <c r="AU30" s="14"/>
      <c r="AX30" s="15"/>
    </row>
    <row r="31" spans="1:57">
      <c r="A31" s="1" t="s">
        <v>28</v>
      </c>
      <c r="B31" s="12" t="n">
        <v>104.75</v>
      </c>
      <c r="C31" s="12" t="n">
        <v>195.5</v>
      </c>
      <c r="D31" s="12" t="n">
        <v>135.75</v>
      </c>
      <c r="E31" s="12" t="n">
        <v>228.0</v>
      </c>
      <c r="F31" s="12" t="n">
        <v>527.25</v>
      </c>
      <c r="G31" s="12" t="n">
        <v>230.75</v>
      </c>
      <c r="H31" s="12" t="n">
        <v>365.75</v>
      </c>
      <c r="I31" s="12" t="n">
        <v>313.0</v>
      </c>
      <c r="J31" s="12" t="n">
        <v>251.25</v>
      </c>
      <c r="K31" s="12" t="n">
        <v>212.75</v>
      </c>
      <c r="L31" s="12" t="n">
        <v>315.0</v>
      </c>
      <c r="M31" s="12" t="n">
        <v>193.0</v>
      </c>
      <c r="N31" s="12" t="n">
        <v>104.75</v>
      </c>
      <c r="O31" s="12" t="n">
        <v>97.75</v>
      </c>
      <c r="P31" s="12" t="n">
        <v>62.0</v>
      </c>
      <c r="Q31" s="12" t="n">
        <v>49.5</v>
      </c>
      <c r="R31" s="12" t="n">
        <v>63.25</v>
      </c>
      <c r="S31" s="12" t="n">
        <v>165.5</v>
      </c>
      <c r="T31" s="12" t="n">
        <v>95.75</v>
      </c>
      <c r="U31" s="12" t="n">
        <v>123.0</v>
      </c>
      <c r="V31" s="12" t="n">
        <v>168.5</v>
      </c>
      <c r="W31" s="12" t="n">
        <v>117.75</v>
      </c>
      <c r="X31" s="12" t="n">
        <v>92.75</v>
      </c>
      <c r="Y31" s="12" t="n">
        <v>289.0</v>
      </c>
      <c r="Z31" s="12" t="n">
        <v>319.25</v>
      </c>
      <c r="AA31" s="12" t="n">
        <v>141.25</v>
      </c>
      <c r="AB31" s="12" t="n">
        <v>76.5</v>
      </c>
      <c r="AC31" s="12" t="n">
        <v>211.0</v>
      </c>
      <c r="AD31" s="12" t="n">
        <v>64.0</v>
      </c>
      <c r="AE31" s="12" t="n">
        <v>680.5</v>
      </c>
      <c r="AF31" s="12" t="n">
        <v>859.25</v>
      </c>
      <c r="AG31" s="12" t="n">
        <v>391.25</v>
      </c>
      <c r="AH31" s="12" t="n">
        <v>661.75</v>
      </c>
      <c r="AI31" s="12" t="n">
        <v>370.0</v>
      </c>
      <c r="AJ31" s="12" t="n">
        <v>167.75</v>
      </c>
      <c r="AK31" s="12" t="n">
        <v>71.5</v>
      </c>
      <c r="AL31" s="12" t="n">
        <v>226.25</v>
      </c>
      <c r="AM31" s="12" t="n">
        <v>40.25</v>
      </c>
      <c r="AN31" s="12" t="n">
        <v>125.5</v>
      </c>
      <c r="AO31" s="12" t="n">
        <v>111.5</v>
      </c>
      <c r="AP31" s="12" t="n">
        <v>164.75</v>
      </c>
      <c r="AQ31" s="12" t="n">
        <v>400.25</v>
      </c>
      <c r="AR31" s="12" t="n">
        <v>226.25</v>
      </c>
      <c r="AS31" s="12" t="n">
        <v>59.0</v>
      </c>
      <c r="AT31" s="13" t="n">
        <v>9870.0</v>
      </c>
      <c r="AU31" s="14"/>
      <c r="AX31" s="15"/>
    </row>
    <row r="32" spans="1:57">
      <c r="A32" s="1">
        <v>16</v>
      </c>
      <c r="B32" s="12" t="n">
        <v>82.75</v>
      </c>
      <c r="C32" s="12" t="n">
        <v>89.75</v>
      </c>
      <c r="D32" s="12" t="n">
        <v>66.75</v>
      </c>
      <c r="E32" s="12" t="n">
        <v>127.25</v>
      </c>
      <c r="F32" s="12" t="n">
        <v>342.75</v>
      </c>
      <c r="G32" s="12" t="n">
        <v>203.75</v>
      </c>
      <c r="H32" s="12" t="n">
        <v>295.5</v>
      </c>
      <c r="I32" s="12" t="n">
        <v>241.75</v>
      </c>
      <c r="J32" s="12" t="n">
        <v>164.25</v>
      </c>
      <c r="K32" s="12" t="n">
        <v>141.5</v>
      </c>
      <c r="L32" s="12" t="n">
        <v>189.25</v>
      </c>
      <c r="M32" s="12" t="n">
        <v>87.25</v>
      </c>
      <c r="N32" s="12" t="n">
        <v>46.75</v>
      </c>
      <c r="O32" s="12" t="n">
        <v>47.0</v>
      </c>
      <c r="P32" s="12" t="n">
        <v>28.75</v>
      </c>
      <c r="Q32" s="12" t="n">
        <v>23.25</v>
      </c>
      <c r="R32" s="12" t="n">
        <v>29.75</v>
      </c>
      <c r="S32" s="12" t="n">
        <v>52.75</v>
      </c>
      <c r="T32" s="12" t="n">
        <v>43.75</v>
      </c>
      <c r="U32" s="12" t="n">
        <v>46.0</v>
      </c>
      <c r="V32" s="12" t="n">
        <v>60.75</v>
      </c>
      <c r="W32" s="12" t="n">
        <v>36.0</v>
      </c>
      <c r="X32" s="12" t="n">
        <v>28.5</v>
      </c>
      <c r="Y32" s="12" t="n">
        <v>208.0</v>
      </c>
      <c r="Z32" s="12" t="n">
        <v>210.75</v>
      </c>
      <c r="AA32" s="12" t="n">
        <v>509.25</v>
      </c>
      <c r="AB32" s="12" t="n">
        <v>430.75</v>
      </c>
      <c r="AC32" s="12" t="n">
        <v>1746.5</v>
      </c>
      <c r="AD32" s="12" t="n">
        <v>714.0</v>
      </c>
      <c r="AE32" s="12" t="n">
        <v>39.25</v>
      </c>
      <c r="AF32" s="12" t="n">
        <v>415.5</v>
      </c>
      <c r="AG32" s="12" t="n">
        <v>360.0</v>
      </c>
      <c r="AH32" s="12" t="n">
        <v>567.0</v>
      </c>
      <c r="AI32" s="12" t="n">
        <v>261.5</v>
      </c>
      <c r="AJ32" s="12" t="n">
        <v>102.5</v>
      </c>
      <c r="AK32" s="12" t="n">
        <v>27.0</v>
      </c>
      <c r="AL32" s="12" t="n">
        <v>70.75</v>
      </c>
      <c r="AM32" s="12" t="n">
        <v>13.5</v>
      </c>
      <c r="AN32" s="12" t="n">
        <v>56.75</v>
      </c>
      <c r="AO32" s="12" t="n">
        <v>72.0</v>
      </c>
      <c r="AP32" s="12" t="n">
        <v>108.25</v>
      </c>
      <c r="AQ32" s="12" t="n">
        <v>153.5</v>
      </c>
      <c r="AR32" s="12" t="n">
        <v>194.5</v>
      </c>
      <c r="AS32" s="12" t="n">
        <v>22.75</v>
      </c>
      <c r="AT32" s="13" t="n">
        <v>8759.75</v>
      </c>
      <c r="AU32" s="14"/>
      <c r="AX32" s="15"/>
    </row>
    <row r="33" spans="1:50">
      <c r="A33" s="1">
        <v>24</v>
      </c>
      <c r="B33" s="12" t="n">
        <v>90.0</v>
      </c>
      <c r="C33" s="12" t="n">
        <v>98.0</v>
      </c>
      <c r="D33" s="12" t="n">
        <v>53.5</v>
      </c>
      <c r="E33" s="12" t="n">
        <v>94.5</v>
      </c>
      <c r="F33" s="12" t="n">
        <v>217.75</v>
      </c>
      <c r="G33" s="12" t="n">
        <v>131.5</v>
      </c>
      <c r="H33" s="12" t="n">
        <v>182.0</v>
      </c>
      <c r="I33" s="12" t="n">
        <v>153.0</v>
      </c>
      <c r="J33" s="12" t="n">
        <v>129.25</v>
      </c>
      <c r="K33" s="12" t="n">
        <v>87.25</v>
      </c>
      <c r="L33" s="12" t="n">
        <v>170.25</v>
      </c>
      <c r="M33" s="12" t="n">
        <v>84.5</v>
      </c>
      <c r="N33" s="12" t="n">
        <v>46.25</v>
      </c>
      <c r="O33" s="12" t="n">
        <v>46.5</v>
      </c>
      <c r="P33" s="12" t="n">
        <v>39.5</v>
      </c>
      <c r="Q33" s="12" t="n">
        <v>30.5</v>
      </c>
      <c r="R33" s="12" t="n">
        <v>19.0</v>
      </c>
      <c r="S33" s="12" t="n">
        <v>42.75</v>
      </c>
      <c r="T33" s="12" t="n">
        <v>45.5</v>
      </c>
      <c r="U33" s="12" t="n">
        <v>34.0</v>
      </c>
      <c r="V33" s="12" t="n">
        <v>52.25</v>
      </c>
      <c r="W33" s="12" t="n">
        <v>27.5</v>
      </c>
      <c r="X33" s="12" t="n">
        <v>23.0</v>
      </c>
      <c r="Y33" s="12" t="n">
        <v>118.25</v>
      </c>
      <c r="Z33" s="12" t="n">
        <v>152.0</v>
      </c>
      <c r="AA33" s="12" t="n">
        <v>572.5</v>
      </c>
      <c r="AB33" s="12" t="n">
        <v>484.75</v>
      </c>
      <c r="AC33" s="12" t="n">
        <v>1956.5</v>
      </c>
      <c r="AD33" s="12" t="n">
        <v>878.25</v>
      </c>
      <c r="AE33" s="12" t="n">
        <v>392.5</v>
      </c>
      <c r="AF33" s="12" t="n">
        <v>45.75</v>
      </c>
      <c r="AG33" s="12" t="n">
        <v>281.25</v>
      </c>
      <c r="AH33" s="12" t="n">
        <v>541.75</v>
      </c>
      <c r="AI33" s="12" t="n">
        <v>253.25</v>
      </c>
      <c r="AJ33" s="12" t="n">
        <v>121.5</v>
      </c>
      <c r="AK33" s="12" t="n">
        <v>17.75</v>
      </c>
      <c r="AL33" s="12" t="n">
        <v>44.5</v>
      </c>
      <c r="AM33" s="12" t="n">
        <v>10.25</v>
      </c>
      <c r="AN33" s="12" t="n">
        <v>57.25</v>
      </c>
      <c r="AO33" s="12" t="n">
        <v>81.25</v>
      </c>
      <c r="AP33" s="12" t="n">
        <v>140.0</v>
      </c>
      <c r="AQ33" s="12" t="n">
        <v>131.0</v>
      </c>
      <c r="AR33" s="12" t="n">
        <v>144.25</v>
      </c>
      <c r="AS33" s="12" t="n">
        <v>13.0</v>
      </c>
      <c r="AT33" s="13" t="n">
        <v>8335.75</v>
      </c>
      <c r="AU33" s="14"/>
      <c r="AX33" s="15"/>
    </row>
    <row r="34" spans="1:50">
      <c r="A34" s="1" t="s">
        <v>29</v>
      </c>
      <c r="B34" s="12" t="n">
        <v>19.25</v>
      </c>
      <c r="C34" s="12" t="n">
        <v>26.75</v>
      </c>
      <c r="D34" s="12" t="n">
        <v>17.0</v>
      </c>
      <c r="E34" s="12" t="n">
        <v>22.75</v>
      </c>
      <c r="F34" s="12" t="n">
        <v>111.5</v>
      </c>
      <c r="G34" s="12" t="n">
        <v>21.75</v>
      </c>
      <c r="H34" s="12" t="n">
        <v>40.5</v>
      </c>
      <c r="I34" s="12" t="n">
        <v>48.5</v>
      </c>
      <c r="J34" s="12" t="n">
        <v>44.75</v>
      </c>
      <c r="K34" s="12" t="n">
        <v>32.25</v>
      </c>
      <c r="L34" s="12" t="n">
        <v>36.5</v>
      </c>
      <c r="M34" s="12" t="n">
        <v>37.0</v>
      </c>
      <c r="N34" s="12" t="n">
        <v>22.0</v>
      </c>
      <c r="O34" s="12" t="n">
        <v>15.5</v>
      </c>
      <c r="P34" s="12" t="n">
        <v>9.5</v>
      </c>
      <c r="Q34" s="12" t="n">
        <v>10.0</v>
      </c>
      <c r="R34" s="12" t="n">
        <v>11.0</v>
      </c>
      <c r="S34" s="12" t="n">
        <v>15.5</v>
      </c>
      <c r="T34" s="12" t="n">
        <v>23.0</v>
      </c>
      <c r="U34" s="12" t="n">
        <v>15.0</v>
      </c>
      <c r="V34" s="12" t="n">
        <v>26.25</v>
      </c>
      <c r="W34" s="12" t="n">
        <v>11.25</v>
      </c>
      <c r="X34" s="12" t="n">
        <v>8.75</v>
      </c>
      <c r="Y34" s="12" t="n">
        <v>29.75</v>
      </c>
      <c r="Z34" s="12" t="n">
        <v>38.75</v>
      </c>
      <c r="AA34" s="12" t="n">
        <v>306.75</v>
      </c>
      <c r="AB34" s="12" t="n">
        <v>305.0</v>
      </c>
      <c r="AC34" s="12" t="n">
        <v>1191.25</v>
      </c>
      <c r="AD34" s="12" t="n">
        <v>341.75</v>
      </c>
      <c r="AE34" s="12" t="n">
        <v>306.75</v>
      </c>
      <c r="AF34" s="12" t="n">
        <v>278.5</v>
      </c>
      <c r="AG34" s="12" t="n">
        <v>25.5</v>
      </c>
      <c r="AH34" s="12" t="n">
        <v>89.0</v>
      </c>
      <c r="AI34" s="12" t="n">
        <v>57.75</v>
      </c>
      <c r="AJ34" s="12" t="n">
        <v>41.5</v>
      </c>
      <c r="AK34" s="12" t="n">
        <v>8.25</v>
      </c>
      <c r="AL34" s="12" t="n">
        <v>23.25</v>
      </c>
      <c r="AM34" s="12" t="n">
        <v>6.75</v>
      </c>
      <c r="AN34" s="12" t="n">
        <v>18.75</v>
      </c>
      <c r="AO34" s="12" t="n">
        <v>24.25</v>
      </c>
      <c r="AP34" s="12" t="n">
        <v>68.75</v>
      </c>
      <c r="AQ34" s="12" t="n">
        <v>59.75</v>
      </c>
      <c r="AR34" s="12" t="n">
        <v>57.25</v>
      </c>
      <c r="AS34" s="12" t="n">
        <v>6.5</v>
      </c>
      <c r="AT34" s="13" t="n">
        <v>3912.0</v>
      </c>
      <c r="AU34" s="14"/>
      <c r="AX34" s="15"/>
    </row>
    <row r="35" spans="1:50">
      <c r="A35" s="1" t="s">
        <v>30</v>
      </c>
      <c r="B35" s="12" t="n">
        <v>44.5</v>
      </c>
      <c r="C35" s="12" t="n">
        <v>54.25</v>
      </c>
      <c r="D35" s="12" t="n">
        <v>10.75</v>
      </c>
      <c r="E35" s="12" t="n">
        <v>23.0</v>
      </c>
      <c r="F35" s="12" t="n">
        <v>89.5</v>
      </c>
      <c r="G35" s="12" t="n">
        <v>21.25</v>
      </c>
      <c r="H35" s="12" t="n">
        <v>40.0</v>
      </c>
      <c r="I35" s="12" t="n">
        <v>36.5</v>
      </c>
      <c r="J35" s="12" t="n">
        <v>67.5</v>
      </c>
      <c r="K35" s="12" t="n">
        <v>42.0</v>
      </c>
      <c r="L35" s="12" t="n">
        <v>50.75</v>
      </c>
      <c r="M35" s="12" t="n">
        <v>49.75</v>
      </c>
      <c r="N35" s="12" t="n">
        <v>27.0</v>
      </c>
      <c r="O35" s="12" t="n">
        <v>28.75</v>
      </c>
      <c r="P35" s="12" t="n">
        <v>18.5</v>
      </c>
      <c r="Q35" s="12" t="n">
        <v>13.0</v>
      </c>
      <c r="R35" s="12" t="n">
        <v>15.75</v>
      </c>
      <c r="S35" s="12" t="n">
        <v>24.5</v>
      </c>
      <c r="T35" s="12" t="n">
        <v>19.75</v>
      </c>
      <c r="U35" s="12" t="n">
        <v>15.25</v>
      </c>
      <c r="V35" s="12" t="n">
        <v>19.0</v>
      </c>
      <c r="W35" s="12" t="n">
        <v>7.5</v>
      </c>
      <c r="X35" s="12" t="n">
        <v>5.5</v>
      </c>
      <c r="Y35" s="12" t="n">
        <v>18.5</v>
      </c>
      <c r="Z35" s="12" t="n">
        <v>32.25</v>
      </c>
      <c r="AA35" s="12" t="n">
        <v>440.5</v>
      </c>
      <c r="AB35" s="12" t="n">
        <v>473.25</v>
      </c>
      <c r="AC35" s="12" t="n">
        <v>2421.5</v>
      </c>
      <c r="AD35" s="12" t="n">
        <v>576.25</v>
      </c>
      <c r="AE35" s="12" t="n">
        <v>490.0</v>
      </c>
      <c r="AF35" s="12" t="n">
        <v>484.25</v>
      </c>
      <c r="AG35" s="12" t="n">
        <v>83.0</v>
      </c>
      <c r="AH35" s="12" t="n">
        <v>47.25</v>
      </c>
      <c r="AI35" s="12" t="n">
        <v>88.25</v>
      </c>
      <c r="AJ35" s="12" t="n">
        <v>79.75</v>
      </c>
      <c r="AK35" s="12" t="n">
        <v>10.5</v>
      </c>
      <c r="AL35" s="12" t="n">
        <v>24.5</v>
      </c>
      <c r="AM35" s="12" t="n">
        <v>6.5</v>
      </c>
      <c r="AN35" s="12" t="n">
        <v>36.25</v>
      </c>
      <c r="AO35" s="12" t="n">
        <v>45.75</v>
      </c>
      <c r="AP35" s="12" t="n">
        <v>141.75</v>
      </c>
      <c r="AQ35" s="12" t="n">
        <v>60.5</v>
      </c>
      <c r="AR35" s="12" t="n">
        <v>88.25</v>
      </c>
      <c r="AS35" s="12" t="n">
        <v>9.5</v>
      </c>
      <c r="AT35" s="13" t="n">
        <v>6382.5</v>
      </c>
      <c r="AU35" s="14"/>
      <c r="AX35" s="15"/>
    </row>
    <row r="36" spans="1:50">
      <c r="A36" s="1" t="s">
        <v>31</v>
      </c>
      <c r="B36" s="12" t="n">
        <v>40.0</v>
      </c>
      <c r="C36" s="12" t="n">
        <v>56.25</v>
      </c>
      <c r="D36" s="12" t="n">
        <v>21.25</v>
      </c>
      <c r="E36" s="12" t="n">
        <v>17.25</v>
      </c>
      <c r="F36" s="12" t="n">
        <v>120.5</v>
      </c>
      <c r="G36" s="12" t="n">
        <v>20.0</v>
      </c>
      <c r="H36" s="12" t="n">
        <v>41.5</v>
      </c>
      <c r="I36" s="12" t="n">
        <v>34.25</v>
      </c>
      <c r="J36" s="12" t="n">
        <v>55.5</v>
      </c>
      <c r="K36" s="12" t="n">
        <v>37.0</v>
      </c>
      <c r="L36" s="12" t="n">
        <v>65.5</v>
      </c>
      <c r="M36" s="12" t="n">
        <v>85.5</v>
      </c>
      <c r="N36" s="12" t="n">
        <v>32.25</v>
      </c>
      <c r="O36" s="12" t="n">
        <v>36.5</v>
      </c>
      <c r="P36" s="12" t="n">
        <v>28.5</v>
      </c>
      <c r="Q36" s="12" t="n">
        <v>23.25</v>
      </c>
      <c r="R36" s="12" t="n">
        <v>21.75</v>
      </c>
      <c r="S36" s="12" t="n">
        <v>45.5</v>
      </c>
      <c r="T36" s="12" t="n">
        <v>40.5</v>
      </c>
      <c r="U36" s="12" t="n">
        <v>19.5</v>
      </c>
      <c r="V36" s="12" t="n">
        <v>33.5</v>
      </c>
      <c r="W36" s="12" t="n">
        <v>18.75</v>
      </c>
      <c r="X36" s="12" t="n">
        <v>9.75</v>
      </c>
      <c r="Y36" s="12" t="n">
        <v>22.75</v>
      </c>
      <c r="Z36" s="12" t="n">
        <v>30.0</v>
      </c>
      <c r="AA36" s="12" t="n">
        <v>287.5</v>
      </c>
      <c r="AB36" s="12" t="n">
        <v>311.25</v>
      </c>
      <c r="AC36" s="12" t="n">
        <v>1325.25</v>
      </c>
      <c r="AD36" s="12" t="n">
        <v>396.25</v>
      </c>
      <c r="AE36" s="12" t="n">
        <v>257.25</v>
      </c>
      <c r="AF36" s="12" t="n">
        <v>298.75</v>
      </c>
      <c r="AG36" s="12" t="n">
        <v>58.25</v>
      </c>
      <c r="AH36" s="12" t="n">
        <v>94.0</v>
      </c>
      <c r="AI36" s="12" t="n">
        <v>19.75</v>
      </c>
      <c r="AJ36" s="12" t="n">
        <v>51.0</v>
      </c>
      <c r="AK36" s="12" t="n">
        <v>16.5</v>
      </c>
      <c r="AL36" s="12" t="n">
        <v>56.25</v>
      </c>
      <c r="AM36" s="12" t="n">
        <v>9.75</v>
      </c>
      <c r="AN36" s="12" t="n">
        <v>51.0</v>
      </c>
      <c r="AO36" s="12" t="n">
        <v>41.25</v>
      </c>
      <c r="AP36" s="12" t="n">
        <v>139.75</v>
      </c>
      <c r="AQ36" s="12" t="n">
        <v>136.0</v>
      </c>
      <c r="AR36" s="12" t="n">
        <v>117.75</v>
      </c>
      <c r="AS36" s="12" t="n">
        <v>13.5</v>
      </c>
      <c r="AT36" s="13" t="n">
        <v>4638.0</v>
      </c>
      <c r="AU36" s="14"/>
      <c r="AX36" s="15"/>
    </row>
    <row r="37" spans="1:50">
      <c r="A37" s="1" t="s">
        <v>32</v>
      </c>
      <c r="B37" s="12" t="n">
        <v>9.75</v>
      </c>
      <c r="C37" s="12" t="n">
        <v>20.25</v>
      </c>
      <c r="D37" s="12" t="n">
        <v>3.75</v>
      </c>
      <c r="E37" s="12" t="n">
        <v>3.75</v>
      </c>
      <c r="F37" s="12" t="n">
        <v>30.25</v>
      </c>
      <c r="G37" s="12" t="n">
        <v>4.0</v>
      </c>
      <c r="H37" s="12" t="n">
        <v>12.0</v>
      </c>
      <c r="I37" s="12" t="n">
        <v>11.0</v>
      </c>
      <c r="J37" s="12" t="n">
        <v>23.75</v>
      </c>
      <c r="K37" s="12" t="n">
        <v>6.0</v>
      </c>
      <c r="L37" s="12" t="n">
        <v>10.25</v>
      </c>
      <c r="M37" s="12" t="n">
        <v>13.5</v>
      </c>
      <c r="N37" s="12" t="n">
        <v>6.5</v>
      </c>
      <c r="O37" s="12" t="n">
        <v>10.0</v>
      </c>
      <c r="P37" s="12" t="n">
        <v>4.25</v>
      </c>
      <c r="Q37" s="12" t="n">
        <v>2.0</v>
      </c>
      <c r="R37" s="12" t="n">
        <v>5.5</v>
      </c>
      <c r="S37" s="12" t="n">
        <v>4.5</v>
      </c>
      <c r="T37" s="12" t="n">
        <v>14.5</v>
      </c>
      <c r="U37" s="12" t="n">
        <v>6.25</v>
      </c>
      <c r="V37" s="12" t="n">
        <v>13.25</v>
      </c>
      <c r="W37" s="12" t="n">
        <v>2.0</v>
      </c>
      <c r="X37" s="12" t="n">
        <v>3.5</v>
      </c>
      <c r="Y37" s="12" t="n">
        <v>5.25</v>
      </c>
      <c r="Z37" s="12" t="n">
        <v>8.75</v>
      </c>
      <c r="AA37" s="12" t="n">
        <v>100.5</v>
      </c>
      <c r="AB37" s="12" t="n">
        <v>98.5</v>
      </c>
      <c r="AC37" s="12" t="n">
        <v>418.25</v>
      </c>
      <c r="AD37" s="12" t="n">
        <v>163.5</v>
      </c>
      <c r="AE37" s="12" t="n">
        <v>84.0</v>
      </c>
      <c r="AF37" s="12" t="n">
        <v>123.75</v>
      </c>
      <c r="AG37" s="12" t="n">
        <v>39.75</v>
      </c>
      <c r="AH37" s="12" t="n">
        <v>97.25</v>
      </c>
      <c r="AI37" s="12" t="n">
        <v>49.5</v>
      </c>
      <c r="AJ37" s="12" t="n">
        <v>8.75</v>
      </c>
      <c r="AK37" s="12" t="n">
        <v>1.5</v>
      </c>
      <c r="AL37" s="12" t="n">
        <v>5.0</v>
      </c>
      <c r="AM37" s="12" t="n">
        <v>3.0</v>
      </c>
      <c r="AN37" s="12" t="n">
        <v>17.5</v>
      </c>
      <c r="AO37" s="12" t="n">
        <v>9.5</v>
      </c>
      <c r="AP37" s="12" t="n">
        <v>76.25</v>
      </c>
      <c r="AQ37" s="12" t="n">
        <v>64.75</v>
      </c>
      <c r="AR37" s="12" t="n">
        <v>41.5</v>
      </c>
      <c r="AS37" s="12" t="n">
        <v>1.0</v>
      </c>
      <c r="AT37" s="13" t="n">
        <v>1638.25</v>
      </c>
      <c r="AU37" s="14"/>
      <c r="AX37" s="15"/>
    </row>
    <row r="38" spans="1:50">
      <c r="A38" s="1" t="s">
        <v>33</v>
      </c>
      <c r="B38" s="12" t="n">
        <v>5.75</v>
      </c>
      <c r="C38" s="12" t="n">
        <v>8.25</v>
      </c>
      <c r="D38" s="12" t="n">
        <v>7.0</v>
      </c>
      <c r="E38" s="12" t="n">
        <v>5.0</v>
      </c>
      <c r="F38" s="12" t="n">
        <v>37.25</v>
      </c>
      <c r="G38" s="12" t="n">
        <v>9.25</v>
      </c>
      <c r="H38" s="12" t="n">
        <v>14.5</v>
      </c>
      <c r="I38" s="12" t="n">
        <v>10.0</v>
      </c>
      <c r="J38" s="12" t="n">
        <v>24.5</v>
      </c>
      <c r="K38" s="12" t="n">
        <v>55.5</v>
      </c>
      <c r="L38" s="12" t="n">
        <v>55.0</v>
      </c>
      <c r="M38" s="12" t="n">
        <v>110.5</v>
      </c>
      <c r="N38" s="12" t="n">
        <v>33.0</v>
      </c>
      <c r="O38" s="12" t="n">
        <v>74.75</v>
      </c>
      <c r="P38" s="12" t="n">
        <v>22.75</v>
      </c>
      <c r="Q38" s="12" t="n">
        <v>18.25</v>
      </c>
      <c r="R38" s="12" t="n">
        <v>11.75</v>
      </c>
      <c r="S38" s="12" t="n">
        <v>21.5</v>
      </c>
      <c r="T38" s="12" t="n">
        <v>4.25</v>
      </c>
      <c r="U38" s="12" t="n">
        <v>3.5</v>
      </c>
      <c r="V38" s="12" t="n">
        <v>3.0</v>
      </c>
      <c r="W38" s="12" t="n">
        <v>2.75</v>
      </c>
      <c r="X38" s="12" t="n">
        <v>1.75</v>
      </c>
      <c r="Y38" s="12" t="n">
        <v>9.75</v>
      </c>
      <c r="Z38" s="12" t="n">
        <v>6.25</v>
      </c>
      <c r="AA38" s="12" t="n">
        <v>149.75</v>
      </c>
      <c r="AB38" s="12" t="n">
        <v>104.75</v>
      </c>
      <c r="AC38" s="12" t="n">
        <v>221.25</v>
      </c>
      <c r="AD38" s="12" t="n">
        <v>74.0</v>
      </c>
      <c r="AE38" s="12" t="n">
        <v>25.25</v>
      </c>
      <c r="AF38" s="12" t="n">
        <v>18.5</v>
      </c>
      <c r="AG38" s="12" t="n">
        <v>7.0</v>
      </c>
      <c r="AH38" s="12" t="n">
        <v>12.5</v>
      </c>
      <c r="AI38" s="12" t="n">
        <v>15.25</v>
      </c>
      <c r="AJ38" s="12" t="n">
        <v>2.0</v>
      </c>
      <c r="AK38" s="12" t="n">
        <v>5.25</v>
      </c>
      <c r="AL38" s="12" t="n">
        <v>69.0</v>
      </c>
      <c r="AM38" s="12" t="n">
        <v>1.75</v>
      </c>
      <c r="AN38" s="12" t="n">
        <v>5.0</v>
      </c>
      <c r="AO38" s="12" t="n">
        <v>2.5</v>
      </c>
      <c r="AP38" s="12" t="n">
        <v>3.25</v>
      </c>
      <c r="AQ38" s="12" t="n">
        <v>18.75</v>
      </c>
      <c r="AR38" s="12" t="n">
        <v>3.75</v>
      </c>
      <c r="AS38" s="12" t="n">
        <v>61.25</v>
      </c>
      <c r="AT38" s="13" t="n">
        <v>1356.5</v>
      </c>
      <c r="AU38" s="14"/>
      <c r="AX38" s="15"/>
    </row>
    <row r="39" spans="1:50">
      <c r="A39" s="1" t="s">
        <v>34</v>
      </c>
      <c r="B39" s="12" t="n">
        <v>7.0</v>
      </c>
      <c r="C39" s="12" t="n">
        <v>13.0</v>
      </c>
      <c r="D39" s="12" t="n">
        <v>6.25</v>
      </c>
      <c r="E39" s="12" t="n">
        <v>9.5</v>
      </c>
      <c r="F39" s="12" t="n">
        <v>101.5</v>
      </c>
      <c r="G39" s="12" t="n">
        <v>15.75</v>
      </c>
      <c r="H39" s="12" t="n">
        <v>20.5</v>
      </c>
      <c r="I39" s="12" t="n">
        <v>22.0</v>
      </c>
      <c r="J39" s="12" t="n">
        <v>35.0</v>
      </c>
      <c r="K39" s="12" t="n">
        <v>63.0</v>
      </c>
      <c r="L39" s="12" t="n">
        <v>82.25</v>
      </c>
      <c r="M39" s="12" t="n">
        <v>320.25</v>
      </c>
      <c r="N39" s="12" t="n">
        <v>41.5</v>
      </c>
      <c r="O39" s="12" t="n">
        <v>99.25</v>
      </c>
      <c r="P39" s="12" t="n">
        <v>37.0</v>
      </c>
      <c r="Q39" s="12" t="n">
        <v>29.0</v>
      </c>
      <c r="R39" s="12" t="n">
        <v>30.25</v>
      </c>
      <c r="S39" s="12" t="n">
        <v>48.5</v>
      </c>
      <c r="T39" s="12" t="n">
        <v>7.25</v>
      </c>
      <c r="U39" s="12" t="n">
        <v>5.75</v>
      </c>
      <c r="V39" s="12" t="n">
        <v>7.5</v>
      </c>
      <c r="W39" s="12" t="n">
        <v>3.25</v>
      </c>
      <c r="X39" s="12" t="n">
        <v>3.5</v>
      </c>
      <c r="Y39" s="12" t="n">
        <v>7.0</v>
      </c>
      <c r="Z39" s="12" t="n">
        <v>13.5</v>
      </c>
      <c r="AA39" s="12" t="n">
        <v>642.25</v>
      </c>
      <c r="AB39" s="12" t="n">
        <v>255.25</v>
      </c>
      <c r="AC39" s="12" t="n">
        <v>698.5</v>
      </c>
      <c r="AD39" s="12" t="n">
        <v>230.75</v>
      </c>
      <c r="AE39" s="12" t="n">
        <v>60.5</v>
      </c>
      <c r="AF39" s="12" t="n">
        <v>42.0</v>
      </c>
      <c r="AG39" s="12" t="n">
        <v>19.5</v>
      </c>
      <c r="AH39" s="12" t="n">
        <v>26.0</v>
      </c>
      <c r="AI39" s="12" t="n">
        <v>67.5</v>
      </c>
      <c r="AJ39" s="12" t="n">
        <v>5.25</v>
      </c>
      <c r="AK39" s="12" t="n">
        <v>80.25</v>
      </c>
      <c r="AL39" s="12" t="n">
        <v>19.75</v>
      </c>
      <c r="AM39" s="12" t="n">
        <v>4.75</v>
      </c>
      <c r="AN39" s="12" t="n">
        <v>8.0</v>
      </c>
      <c r="AO39" s="12" t="n">
        <v>5.0</v>
      </c>
      <c r="AP39" s="12" t="n">
        <v>6.75</v>
      </c>
      <c r="AQ39" s="12" t="n">
        <v>105.25</v>
      </c>
      <c r="AR39" s="12" t="n">
        <v>11.75</v>
      </c>
      <c r="AS39" s="12" t="n">
        <v>29.5</v>
      </c>
      <c r="AT39" s="13" t="n">
        <v>3347.75</v>
      </c>
      <c r="AU39" s="14"/>
      <c r="AX39" s="15"/>
    </row>
    <row r="40" spans="1:50">
      <c r="A40" s="1" t="s">
        <v>35</v>
      </c>
      <c r="B40" s="12" t="n">
        <v>2.5</v>
      </c>
      <c r="C40" s="12" t="n">
        <v>5.75</v>
      </c>
      <c r="D40" s="12" t="n">
        <v>3.75</v>
      </c>
      <c r="E40" s="12" t="n">
        <v>4.25</v>
      </c>
      <c r="F40" s="12" t="n">
        <v>20.0</v>
      </c>
      <c r="G40" s="12" t="n">
        <v>4.75</v>
      </c>
      <c r="H40" s="12" t="n">
        <v>13.75</v>
      </c>
      <c r="I40" s="12" t="n">
        <v>11.75</v>
      </c>
      <c r="J40" s="12" t="n">
        <v>20.25</v>
      </c>
      <c r="K40" s="12" t="n">
        <v>1.75</v>
      </c>
      <c r="L40" s="12" t="n">
        <v>5.75</v>
      </c>
      <c r="M40" s="12" t="n">
        <v>26.5</v>
      </c>
      <c r="N40" s="12" t="n">
        <v>1.5</v>
      </c>
      <c r="O40" s="12" t="n">
        <v>5.25</v>
      </c>
      <c r="P40" s="12" t="n">
        <v>2.75</v>
      </c>
      <c r="Q40" s="12" t="n">
        <v>1.5</v>
      </c>
      <c r="R40" s="12" t="n">
        <v>2.0</v>
      </c>
      <c r="S40" s="12" t="n">
        <v>4.5</v>
      </c>
      <c r="T40" s="12" t="n">
        <v>22.0</v>
      </c>
      <c r="U40" s="12" t="n">
        <v>17.25</v>
      </c>
      <c r="V40" s="12" t="n">
        <v>29.75</v>
      </c>
      <c r="W40" s="12" t="n">
        <v>7.5</v>
      </c>
      <c r="X40" s="12" t="n">
        <v>4.75</v>
      </c>
      <c r="Y40" s="12" t="n">
        <v>16.75</v>
      </c>
      <c r="Z40" s="12" t="n">
        <v>2.25</v>
      </c>
      <c r="AA40" s="12" t="n">
        <v>100.0</v>
      </c>
      <c r="AB40" s="12" t="n">
        <v>61.75</v>
      </c>
      <c r="AC40" s="12" t="n">
        <v>125.0</v>
      </c>
      <c r="AD40" s="12" t="n">
        <v>50.5</v>
      </c>
      <c r="AE40" s="12" t="n">
        <v>17.25</v>
      </c>
      <c r="AF40" s="12" t="n">
        <v>10.75</v>
      </c>
      <c r="AG40" s="12" t="n">
        <v>6.25</v>
      </c>
      <c r="AH40" s="12" t="n">
        <v>8.0</v>
      </c>
      <c r="AI40" s="12" t="n">
        <v>11.5</v>
      </c>
      <c r="AJ40" s="12" t="n">
        <v>4.5</v>
      </c>
      <c r="AK40" s="12" t="n">
        <v>1.75</v>
      </c>
      <c r="AL40" s="12" t="n">
        <v>5.5</v>
      </c>
      <c r="AM40" s="12" t="n">
        <v>5.0</v>
      </c>
      <c r="AN40" s="12" t="n">
        <v>29.5</v>
      </c>
      <c r="AO40" s="12" t="n">
        <v>4.5</v>
      </c>
      <c r="AP40" s="12" t="n">
        <v>3.25</v>
      </c>
      <c r="AQ40" s="12" t="n">
        <v>23.25</v>
      </c>
      <c r="AR40" s="12" t="n">
        <v>7.75</v>
      </c>
      <c r="AS40" s="12" t="n">
        <v>2.5</v>
      </c>
      <c r="AT40" s="13" t="n">
        <v>717.0</v>
      </c>
      <c r="AU40" s="14"/>
      <c r="AX40" s="15"/>
    </row>
    <row r="41" spans="1:50">
      <c r="A41" s="1" t="s">
        <v>36</v>
      </c>
      <c r="B41" s="12" t="n">
        <v>38.5</v>
      </c>
      <c r="C41" s="12" t="n">
        <v>41.75</v>
      </c>
      <c r="D41" s="12" t="n">
        <v>11.5</v>
      </c>
      <c r="E41" s="12" t="n">
        <v>12.25</v>
      </c>
      <c r="F41" s="12" t="n">
        <v>75.25</v>
      </c>
      <c r="G41" s="12" t="n">
        <v>24.25</v>
      </c>
      <c r="H41" s="12" t="n">
        <v>106.25</v>
      </c>
      <c r="I41" s="12" t="n">
        <v>51.5</v>
      </c>
      <c r="J41" s="12" t="n">
        <v>83.5</v>
      </c>
      <c r="K41" s="12" t="n">
        <v>18.0</v>
      </c>
      <c r="L41" s="12" t="n">
        <v>61.25</v>
      </c>
      <c r="M41" s="12" t="n">
        <v>123.5</v>
      </c>
      <c r="N41" s="12" t="n">
        <v>24.75</v>
      </c>
      <c r="O41" s="12" t="n">
        <v>32.25</v>
      </c>
      <c r="P41" s="12" t="n">
        <v>25.0</v>
      </c>
      <c r="Q41" s="12" t="n">
        <v>15.5</v>
      </c>
      <c r="R41" s="12" t="n">
        <v>22.0</v>
      </c>
      <c r="S41" s="12" t="n">
        <v>36.75</v>
      </c>
      <c r="T41" s="12" t="n">
        <v>230.25</v>
      </c>
      <c r="U41" s="12" t="n">
        <v>73.25</v>
      </c>
      <c r="V41" s="12" t="n">
        <v>119.0</v>
      </c>
      <c r="W41" s="12" t="n">
        <v>25.0</v>
      </c>
      <c r="X41" s="12" t="n">
        <v>13.5</v>
      </c>
      <c r="Y41" s="12" t="n">
        <v>28.5</v>
      </c>
      <c r="Z41" s="12" t="n">
        <v>33.25</v>
      </c>
      <c r="AA41" s="12" t="n">
        <v>237.75</v>
      </c>
      <c r="AB41" s="12" t="n">
        <v>124.0</v>
      </c>
      <c r="AC41" s="12" t="n">
        <v>361.75</v>
      </c>
      <c r="AD41" s="12" t="n">
        <v>146.25</v>
      </c>
      <c r="AE41" s="12" t="n">
        <v>51.5</v>
      </c>
      <c r="AF41" s="12" t="n">
        <v>68.5</v>
      </c>
      <c r="AG41" s="12" t="n">
        <v>27.25</v>
      </c>
      <c r="AH41" s="12" t="n">
        <v>52.25</v>
      </c>
      <c r="AI41" s="12" t="n">
        <v>58.5</v>
      </c>
      <c r="AJ41" s="12" t="n">
        <v>18.5</v>
      </c>
      <c r="AK41" s="12" t="n">
        <v>7.0</v>
      </c>
      <c r="AL41" s="12" t="n">
        <v>5.25</v>
      </c>
      <c r="AM41" s="12" t="n">
        <v>36.25</v>
      </c>
      <c r="AN41" s="12" t="n">
        <v>10.75</v>
      </c>
      <c r="AO41" s="12" t="n">
        <v>16.0</v>
      </c>
      <c r="AP41" s="12" t="n">
        <v>16.75</v>
      </c>
      <c r="AQ41" s="12" t="n">
        <v>65.0</v>
      </c>
      <c r="AR41" s="12" t="n">
        <v>22.25</v>
      </c>
      <c r="AS41" s="12" t="n">
        <v>4.25</v>
      </c>
      <c r="AT41" s="13" t="n">
        <v>2656.25</v>
      </c>
      <c r="AU41" s="14"/>
      <c r="AX41" s="15"/>
    </row>
    <row r="42" spans="1:50">
      <c r="A42" s="1" t="s">
        <v>53</v>
      </c>
      <c r="B42" s="12" t="n">
        <v>8.5</v>
      </c>
      <c r="C42" s="12" t="n">
        <v>13.5</v>
      </c>
      <c r="D42" s="12" t="n">
        <v>2.25</v>
      </c>
      <c r="E42" s="12" t="n">
        <v>2.0</v>
      </c>
      <c r="F42" s="12" t="n">
        <v>19.25</v>
      </c>
      <c r="G42" s="12" t="n">
        <v>2.0</v>
      </c>
      <c r="H42" s="12" t="n">
        <v>5.5</v>
      </c>
      <c r="I42" s="12" t="n">
        <v>7.75</v>
      </c>
      <c r="J42" s="12" t="n">
        <v>10.75</v>
      </c>
      <c r="K42" s="12" t="n">
        <v>6.25</v>
      </c>
      <c r="L42" s="12" t="n">
        <v>9.5</v>
      </c>
      <c r="M42" s="12" t="n">
        <v>14.0</v>
      </c>
      <c r="N42" s="12" t="n">
        <v>7.25</v>
      </c>
      <c r="O42" s="12" t="n">
        <v>4.25</v>
      </c>
      <c r="P42" s="12" t="n">
        <v>7.0</v>
      </c>
      <c r="Q42" s="12" t="n">
        <v>3.5</v>
      </c>
      <c r="R42" s="12" t="n">
        <v>5.0</v>
      </c>
      <c r="S42" s="12" t="n">
        <v>6.0</v>
      </c>
      <c r="T42" s="12" t="n">
        <v>8.0</v>
      </c>
      <c r="U42" s="12" t="n">
        <v>7.5</v>
      </c>
      <c r="V42" s="12" t="n">
        <v>8.75</v>
      </c>
      <c r="W42" s="12" t="n">
        <v>1.5</v>
      </c>
      <c r="X42" s="12" t="n">
        <v>2.5</v>
      </c>
      <c r="Y42" s="12" t="n">
        <v>4.75</v>
      </c>
      <c r="Z42" s="12" t="n">
        <v>7.75</v>
      </c>
      <c r="AA42" s="12" t="n">
        <v>76.75</v>
      </c>
      <c r="AB42" s="12" t="n">
        <v>90.0</v>
      </c>
      <c r="AC42" s="12" t="n">
        <v>332.5</v>
      </c>
      <c r="AD42" s="12" t="n">
        <v>115.75</v>
      </c>
      <c r="AE42" s="12" t="n">
        <v>54.75</v>
      </c>
      <c r="AF42" s="12" t="n">
        <v>88.75</v>
      </c>
      <c r="AG42" s="12" t="n">
        <v>24.5</v>
      </c>
      <c r="AH42" s="12" t="n">
        <v>51.5</v>
      </c>
      <c r="AI42" s="12" t="n">
        <v>49.5</v>
      </c>
      <c r="AJ42" s="12" t="n">
        <v>11.75</v>
      </c>
      <c r="AK42" s="12" t="n">
        <v>3.25</v>
      </c>
      <c r="AL42" s="12" t="n">
        <v>5.5</v>
      </c>
      <c r="AM42" s="12" t="n">
        <v>2.75</v>
      </c>
      <c r="AN42" s="12" t="n">
        <v>11.5</v>
      </c>
      <c r="AO42" s="12" t="n">
        <v>6.5</v>
      </c>
      <c r="AP42" s="12" t="n">
        <v>41.0</v>
      </c>
      <c r="AQ42" s="12" t="n">
        <v>22.0</v>
      </c>
      <c r="AR42" s="12" t="n">
        <v>23.0</v>
      </c>
      <c r="AS42" s="12" t="n">
        <v>1.0</v>
      </c>
      <c r="AT42" s="13" t="n">
        <v>1187.25</v>
      </c>
      <c r="AU42" s="14"/>
      <c r="AX42" s="15"/>
    </row>
    <row r="43" spans="1:50">
      <c r="A43" s="1" t="s">
        <v>54</v>
      </c>
      <c r="B43" s="12" t="n">
        <v>11.25</v>
      </c>
      <c r="C43" s="12" t="n">
        <v>15.0</v>
      </c>
      <c r="D43" s="12" t="n">
        <v>7.5</v>
      </c>
      <c r="E43" s="12" t="n">
        <v>6.5</v>
      </c>
      <c r="F43" s="12" t="n">
        <v>23.75</v>
      </c>
      <c r="G43" s="12" t="n">
        <v>7.75</v>
      </c>
      <c r="H43" s="12" t="n">
        <v>10.0</v>
      </c>
      <c r="I43" s="12" t="n">
        <v>13.25</v>
      </c>
      <c r="J43" s="12" t="n">
        <v>21.5</v>
      </c>
      <c r="K43" s="12" t="n">
        <v>6.25</v>
      </c>
      <c r="L43" s="12" t="n">
        <v>17.0</v>
      </c>
      <c r="M43" s="12" t="n">
        <v>17.5</v>
      </c>
      <c r="N43" s="12" t="n">
        <v>9.5</v>
      </c>
      <c r="O43" s="12" t="n">
        <v>9.5</v>
      </c>
      <c r="P43" s="12" t="n">
        <v>8.5</v>
      </c>
      <c r="Q43" s="12" t="n">
        <v>8.5</v>
      </c>
      <c r="R43" s="12" t="n">
        <v>5.5</v>
      </c>
      <c r="S43" s="12" t="n">
        <v>8.75</v>
      </c>
      <c r="T43" s="12" t="n">
        <v>10.75</v>
      </c>
      <c r="U43" s="12" t="n">
        <v>9.0</v>
      </c>
      <c r="V43" s="12" t="n">
        <v>6.25</v>
      </c>
      <c r="W43" s="12" t="n">
        <v>1.75</v>
      </c>
      <c r="X43" s="12" t="n">
        <v>2.75</v>
      </c>
      <c r="Y43" s="12" t="n">
        <v>5.0</v>
      </c>
      <c r="Z43" s="12" t="n">
        <v>8.25</v>
      </c>
      <c r="AA43" s="12" t="n">
        <v>95.5</v>
      </c>
      <c r="AB43" s="12" t="n">
        <v>82.75</v>
      </c>
      <c r="AC43" s="12" t="n">
        <v>338.5</v>
      </c>
      <c r="AD43" s="12" t="n">
        <v>174.75</v>
      </c>
      <c r="AE43" s="12" t="n">
        <v>100.0</v>
      </c>
      <c r="AF43" s="12" t="n">
        <v>168.25</v>
      </c>
      <c r="AG43" s="12" t="n">
        <v>80.25</v>
      </c>
      <c r="AH43" s="12" t="n">
        <v>158.5</v>
      </c>
      <c r="AI43" s="12" t="n">
        <v>143.0</v>
      </c>
      <c r="AJ43" s="12" t="n">
        <v>73.0</v>
      </c>
      <c r="AK43" s="12" t="n">
        <v>4.5</v>
      </c>
      <c r="AL43" s="12" t="n">
        <v>7.25</v>
      </c>
      <c r="AM43" s="12" t="n">
        <v>1.75</v>
      </c>
      <c r="AN43" s="12" t="n">
        <v>18.25</v>
      </c>
      <c r="AO43" s="12" t="n">
        <v>37.25</v>
      </c>
      <c r="AP43" s="12" t="n">
        <v>10.5</v>
      </c>
      <c r="AQ43" s="12" t="n">
        <v>41.75</v>
      </c>
      <c r="AR43" s="12" t="n">
        <v>42.25</v>
      </c>
      <c r="AS43" s="12" t="n">
        <v>2.75</v>
      </c>
      <c r="AT43" s="13" t="n">
        <v>1832.0</v>
      </c>
      <c r="AU43" s="14"/>
      <c r="AX43" s="15"/>
    </row>
    <row r="44" spans="1:50">
      <c r="A44" s="1" t="s">
        <v>55</v>
      </c>
      <c r="B44" s="12" t="n">
        <v>19.25</v>
      </c>
      <c r="C44" s="12" t="n">
        <v>32.5</v>
      </c>
      <c r="D44" s="12" t="n">
        <v>32.5</v>
      </c>
      <c r="E44" s="12" t="n">
        <v>44.5</v>
      </c>
      <c r="F44" s="12" t="n">
        <v>154.0</v>
      </c>
      <c r="G44" s="12" t="n">
        <v>28.0</v>
      </c>
      <c r="H44" s="12" t="n">
        <v>54.75</v>
      </c>
      <c r="I44" s="12" t="n">
        <v>37.75</v>
      </c>
      <c r="J44" s="12" t="n">
        <v>51.0</v>
      </c>
      <c r="K44" s="12" t="n">
        <v>19.25</v>
      </c>
      <c r="L44" s="12" t="n">
        <v>27.25</v>
      </c>
      <c r="M44" s="12" t="n">
        <v>25.75</v>
      </c>
      <c r="N44" s="12" t="n">
        <v>17.0</v>
      </c>
      <c r="O44" s="12" t="n">
        <v>9.0</v>
      </c>
      <c r="P44" s="12" t="n">
        <v>8.0</v>
      </c>
      <c r="Q44" s="12" t="n">
        <v>3.25</v>
      </c>
      <c r="R44" s="12" t="n">
        <v>8.0</v>
      </c>
      <c r="S44" s="12" t="n">
        <v>30.25</v>
      </c>
      <c r="T44" s="12" t="n">
        <v>49.25</v>
      </c>
      <c r="U44" s="12" t="n">
        <v>67.75</v>
      </c>
      <c r="V44" s="12" t="n">
        <v>85.5</v>
      </c>
      <c r="W44" s="12" t="n">
        <v>44.75</v>
      </c>
      <c r="X44" s="12" t="n">
        <v>32.25</v>
      </c>
      <c r="Y44" s="12" t="n">
        <v>70.75</v>
      </c>
      <c r="Z44" s="12" t="n">
        <v>44.25</v>
      </c>
      <c r="AA44" s="12" t="n">
        <v>330.25</v>
      </c>
      <c r="AB44" s="12" t="n">
        <v>238.0</v>
      </c>
      <c r="AC44" s="12" t="n">
        <v>1182.5</v>
      </c>
      <c r="AD44" s="12" t="n">
        <v>337.25</v>
      </c>
      <c r="AE44" s="12" t="n">
        <v>135.0</v>
      </c>
      <c r="AF44" s="12" t="n">
        <v>129.25</v>
      </c>
      <c r="AG44" s="12" t="n">
        <v>68.75</v>
      </c>
      <c r="AH44" s="12" t="n">
        <v>61.25</v>
      </c>
      <c r="AI44" s="12" t="n">
        <v>120.5</v>
      </c>
      <c r="AJ44" s="12" t="n">
        <v>65.0</v>
      </c>
      <c r="AK44" s="12" t="n">
        <v>12.25</v>
      </c>
      <c r="AL44" s="12" t="n">
        <v>73.25</v>
      </c>
      <c r="AM44" s="12" t="n">
        <v>20.5</v>
      </c>
      <c r="AN44" s="12" t="n">
        <v>61.75</v>
      </c>
      <c r="AO44" s="12" t="n">
        <v>24.25</v>
      </c>
      <c r="AP44" s="12" t="n">
        <v>41.5</v>
      </c>
      <c r="AQ44" s="12" t="n">
        <v>18.0</v>
      </c>
      <c r="AR44" s="12" t="n">
        <v>223.75</v>
      </c>
      <c r="AS44" s="12" t="n">
        <v>17.75</v>
      </c>
      <c r="AT44" s="13" t="n">
        <v>4157.25</v>
      </c>
      <c r="AU44" s="14"/>
      <c r="AX44" s="15"/>
    </row>
    <row r="45" spans="1:50">
      <c r="A45" s="1" t="s">
        <v>56</v>
      </c>
      <c r="B45" s="12" t="n">
        <v>15.75</v>
      </c>
      <c r="C45" s="12" t="n">
        <v>23.75</v>
      </c>
      <c r="D45" s="12" t="n">
        <v>9.5</v>
      </c>
      <c r="E45" s="12" t="n">
        <v>22.75</v>
      </c>
      <c r="F45" s="12" t="n">
        <v>138.75</v>
      </c>
      <c r="G45" s="12" t="n">
        <v>24.25</v>
      </c>
      <c r="H45" s="12" t="n">
        <v>24.25</v>
      </c>
      <c r="I45" s="12" t="n">
        <v>22.75</v>
      </c>
      <c r="J45" s="12" t="n">
        <v>40.25</v>
      </c>
      <c r="K45" s="12" t="n">
        <v>8.75</v>
      </c>
      <c r="L45" s="12" t="n">
        <v>27.75</v>
      </c>
      <c r="M45" s="12" t="n">
        <v>34.0</v>
      </c>
      <c r="N45" s="12" t="n">
        <v>13.75</v>
      </c>
      <c r="O45" s="12" t="n">
        <v>8.25</v>
      </c>
      <c r="P45" s="12" t="n">
        <v>7.25</v>
      </c>
      <c r="Q45" s="12" t="n">
        <v>5.0</v>
      </c>
      <c r="R45" s="12" t="n">
        <v>3.5</v>
      </c>
      <c r="S45" s="12" t="n">
        <v>10.5</v>
      </c>
      <c r="T45" s="12" t="n">
        <v>21.0</v>
      </c>
      <c r="U45" s="12" t="n">
        <v>17.25</v>
      </c>
      <c r="V45" s="12" t="n">
        <v>15.5</v>
      </c>
      <c r="W45" s="12" t="n">
        <v>10.25</v>
      </c>
      <c r="X45" s="12" t="n">
        <v>5.75</v>
      </c>
      <c r="Y45" s="12" t="n">
        <v>26.75</v>
      </c>
      <c r="Z45" s="12" t="n">
        <v>15.75</v>
      </c>
      <c r="AA45" s="12" t="n">
        <v>198.25</v>
      </c>
      <c r="AB45" s="12" t="n">
        <v>168.5</v>
      </c>
      <c r="AC45" s="12" t="n">
        <v>638.0</v>
      </c>
      <c r="AD45" s="12" t="n">
        <v>245.5</v>
      </c>
      <c r="AE45" s="12" t="n">
        <v>171.75</v>
      </c>
      <c r="AF45" s="12" t="n">
        <v>159.0</v>
      </c>
      <c r="AG45" s="12" t="n">
        <v>66.25</v>
      </c>
      <c r="AH45" s="12" t="n">
        <v>94.25</v>
      </c>
      <c r="AI45" s="12" t="n">
        <v>154.75</v>
      </c>
      <c r="AJ45" s="12" t="n">
        <v>45.0</v>
      </c>
      <c r="AK45" s="12" t="n">
        <v>5.25</v>
      </c>
      <c r="AL45" s="12" t="n">
        <v>11.5</v>
      </c>
      <c r="AM45" s="12" t="n">
        <v>6.0</v>
      </c>
      <c r="AN45" s="12" t="n">
        <v>17.0</v>
      </c>
      <c r="AO45" s="12" t="n">
        <v>21.5</v>
      </c>
      <c r="AP45" s="12" t="n">
        <v>40.75</v>
      </c>
      <c r="AQ45" s="12" t="n">
        <v>250.75</v>
      </c>
      <c r="AR45" s="12" t="n">
        <v>15.25</v>
      </c>
      <c r="AS45" s="12" t="n">
        <v>3.25</v>
      </c>
      <c r="AT45" s="13" t="n">
        <v>2865.5</v>
      </c>
      <c r="AU45" s="14"/>
      <c r="AX45" s="15"/>
    </row>
    <row r="46" spans="1:50">
      <c r="A46" s="1" t="s">
        <v>62</v>
      </c>
      <c r="B46" s="12" t="n">
        <v>2.5</v>
      </c>
      <c r="C46" s="12" t="n">
        <v>6.75</v>
      </c>
      <c r="D46" s="12" t="n">
        <v>5.75</v>
      </c>
      <c r="E46" s="12" t="n">
        <v>2.0</v>
      </c>
      <c r="F46" s="12" t="n">
        <v>34.0</v>
      </c>
      <c r="G46" s="12" t="n">
        <v>7.0</v>
      </c>
      <c r="H46" s="12" t="n">
        <v>12.0</v>
      </c>
      <c r="I46" s="12" t="n">
        <v>12.75</v>
      </c>
      <c r="J46" s="12" t="n">
        <v>10.75</v>
      </c>
      <c r="K46" s="12" t="n">
        <v>26.5</v>
      </c>
      <c r="L46" s="12" t="n">
        <v>45.75</v>
      </c>
      <c r="M46" s="12" t="n">
        <v>116.0</v>
      </c>
      <c r="N46" s="12" t="n">
        <v>27.0</v>
      </c>
      <c r="O46" s="12" t="n">
        <v>83.75</v>
      </c>
      <c r="P46" s="12" t="n">
        <v>31.5</v>
      </c>
      <c r="Q46" s="12" t="n">
        <v>16.5</v>
      </c>
      <c r="R46" s="12" t="n">
        <v>16.0</v>
      </c>
      <c r="S46" s="12" t="n">
        <v>23.25</v>
      </c>
      <c r="T46" s="12" t="n">
        <v>5.5</v>
      </c>
      <c r="U46" s="12" t="n">
        <v>2.0</v>
      </c>
      <c r="V46" s="12" t="n">
        <v>4.25</v>
      </c>
      <c r="W46" s="12" t="n">
        <v>3.0</v>
      </c>
      <c r="X46" s="12" t="n">
        <v>0.5</v>
      </c>
      <c r="Y46" s="12" t="n">
        <v>4.5</v>
      </c>
      <c r="Z46" s="12" t="n">
        <v>5.0</v>
      </c>
      <c r="AA46" s="12" t="n">
        <v>154.5</v>
      </c>
      <c r="AB46" s="12" t="n">
        <v>95.75</v>
      </c>
      <c r="AC46" s="12" t="n">
        <v>202.75</v>
      </c>
      <c r="AD46" s="12" t="n">
        <v>59.25</v>
      </c>
      <c r="AE46" s="12" t="n">
        <v>26.0</v>
      </c>
      <c r="AF46" s="12" t="n">
        <v>12.75</v>
      </c>
      <c r="AG46" s="12" t="n">
        <v>10.5</v>
      </c>
      <c r="AH46" s="12" t="n">
        <v>8.0</v>
      </c>
      <c r="AI46" s="12" t="n">
        <v>16.75</v>
      </c>
      <c r="AJ46" s="12" t="n">
        <v>3.0</v>
      </c>
      <c r="AK46" s="12" t="n">
        <v>69.75</v>
      </c>
      <c r="AL46" s="12" t="n">
        <v>20.25</v>
      </c>
      <c r="AM46" s="12" t="n">
        <v>2.25</v>
      </c>
      <c r="AN46" s="12" t="n">
        <v>4.5</v>
      </c>
      <c r="AO46" s="12" t="n">
        <v>1.0</v>
      </c>
      <c r="AP46" s="12" t="n">
        <v>2.75</v>
      </c>
      <c r="AQ46" s="12" t="n">
        <v>29.0</v>
      </c>
      <c r="AR46" s="12" t="n">
        <v>4.0</v>
      </c>
      <c r="AS46" s="12" t="n">
        <v>6.25</v>
      </c>
      <c r="AT46" s="13" t="n">
        <v>1233.5</v>
      </c>
      <c r="AU46" s="14"/>
      <c r="AX46" s="15"/>
    </row>
    <row r="47" spans="1:50">
      <c r="A47" s="11" t="s">
        <v>49</v>
      </c>
      <c r="B47" s="14" t="n">
        <v>2218.5</v>
      </c>
      <c r="C47" s="14" t="n">
        <v>3702.0</v>
      </c>
      <c r="D47" s="14" t="n">
        <v>2452.0</v>
      </c>
      <c r="E47" s="14" t="n">
        <v>2535.75</v>
      </c>
      <c r="F47" s="14" t="n">
        <v>8990.25</v>
      </c>
      <c r="G47" s="14" t="n">
        <v>3184.25</v>
      </c>
      <c r="H47" s="14" t="n">
        <v>4705.0</v>
      </c>
      <c r="I47" s="14" t="n">
        <v>3929.5</v>
      </c>
      <c r="J47" s="14" t="n">
        <v>4674.25</v>
      </c>
      <c r="K47" s="14" t="n">
        <v>2904.0</v>
      </c>
      <c r="L47" s="14" t="n">
        <v>4773.25</v>
      </c>
      <c r="M47" s="14" t="n">
        <v>5442.75</v>
      </c>
      <c r="N47" s="14" t="n">
        <v>2553.75</v>
      </c>
      <c r="O47" s="14" t="n">
        <v>3200.75</v>
      </c>
      <c r="P47" s="14" t="n">
        <v>2267.75</v>
      </c>
      <c r="Q47" s="14" t="n">
        <v>1430.75</v>
      </c>
      <c r="R47" s="14" t="n">
        <v>1766.0</v>
      </c>
      <c r="S47" s="14" t="n">
        <v>3321.25</v>
      </c>
      <c r="T47" s="14" t="n">
        <v>2351.5</v>
      </c>
      <c r="U47" s="14" t="n">
        <v>2108.25</v>
      </c>
      <c r="V47" s="14" t="n">
        <v>2960.5</v>
      </c>
      <c r="W47" s="14" t="n">
        <v>1530.5</v>
      </c>
      <c r="X47" s="14" t="n">
        <v>1188.25</v>
      </c>
      <c r="Y47" s="14" t="n">
        <v>3160.5</v>
      </c>
      <c r="Z47" s="14" t="n">
        <v>3537.5</v>
      </c>
      <c r="AA47" s="14" t="n">
        <v>11550.75</v>
      </c>
      <c r="AB47" s="14" t="n">
        <v>8289.75</v>
      </c>
      <c r="AC47" s="14" t="n">
        <v>26097.75</v>
      </c>
      <c r="AD47" s="14" t="n">
        <v>10514.75</v>
      </c>
      <c r="AE47" s="14" t="n">
        <v>8389.25</v>
      </c>
      <c r="AF47" s="14" t="n">
        <v>8533.0</v>
      </c>
      <c r="AG47" s="14" t="n">
        <v>4202.25</v>
      </c>
      <c r="AH47" s="14" t="n">
        <v>7159.25</v>
      </c>
      <c r="AI47" s="14" t="n">
        <v>4628.75</v>
      </c>
      <c r="AJ47" s="14" t="n">
        <v>1677.75</v>
      </c>
      <c r="AK47" s="14" t="n">
        <v>1399.75</v>
      </c>
      <c r="AL47" s="14" t="n">
        <v>3352.0</v>
      </c>
      <c r="AM47" s="14" t="n">
        <v>716.5</v>
      </c>
      <c r="AN47" s="14" t="n">
        <v>2405.0</v>
      </c>
      <c r="AO47" s="14" t="n">
        <v>1183.0</v>
      </c>
      <c r="AP47" s="14" t="n">
        <v>1751.75</v>
      </c>
      <c r="AQ47" s="14" t="n">
        <v>4882.25</v>
      </c>
      <c r="AR47" s="14" t="n">
        <v>2798.5</v>
      </c>
      <c r="AS47" s="14" t="n">
        <v>1180.75</v>
      </c>
      <c r="AT47" s="14" t="n">
        <v>191601.5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workbookViewId="0">
      <pane xSplit="1" ySplit="2" topLeftCell="AM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 ca="1">'Weekday OD'!G1</f>
        <v>40544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10.0</v>
      </c>
      <c r="C3" s="12" t="n">
        <v>56.6</v>
      </c>
      <c r="D3" s="12" t="n">
        <v>57.8</v>
      </c>
      <c r="E3" s="12" t="n">
        <v>40.0</v>
      </c>
      <c r="F3" s="12" t="n">
        <v>144.6</v>
      </c>
      <c r="G3" s="12" t="n">
        <v>71.0</v>
      </c>
      <c r="H3" s="12" t="n">
        <v>66.0</v>
      </c>
      <c r="I3" s="12" t="n">
        <v>35.8</v>
      </c>
      <c r="J3" s="12" t="n">
        <v>49.8</v>
      </c>
      <c r="K3" s="12" t="n">
        <v>25.0</v>
      </c>
      <c r="L3" s="12" t="n">
        <v>71.4</v>
      </c>
      <c r="M3" s="12" t="n">
        <v>55.4</v>
      </c>
      <c r="N3" s="12" t="n">
        <v>16.0</v>
      </c>
      <c r="O3" s="12" t="n">
        <v>19.0</v>
      </c>
      <c r="P3" s="12" t="n">
        <v>18.4</v>
      </c>
      <c r="Q3" s="12" t="n">
        <v>12.6</v>
      </c>
      <c r="R3" s="12" t="n">
        <v>8.0</v>
      </c>
      <c r="S3" s="12" t="n">
        <v>16.8</v>
      </c>
      <c r="T3" s="12" t="n">
        <v>18.8</v>
      </c>
      <c r="U3" s="12" t="n">
        <v>4.6</v>
      </c>
      <c r="V3" s="12" t="n">
        <v>8.8</v>
      </c>
      <c r="W3" s="12" t="n">
        <v>3.6</v>
      </c>
      <c r="X3" s="12" t="n">
        <v>3.4</v>
      </c>
      <c r="Y3" s="12" t="n">
        <v>13.4</v>
      </c>
      <c r="Z3" s="12" t="n">
        <v>16.4</v>
      </c>
      <c r="AA3" s="12" t="n">
        <v>82.6</v>
      </c>
      <c r="AB3" s="12" t="n">
        <v>49.0</v>
      </c>
      <c r="AC3" s="12" t="n">
        <v>174.4</v>
      </c>
      <c r="AD3" s="12" t="n">
        <v>80.2</v>
      </c>
      <c r="AE3" s="12" t="n">
        <v>61.8</v>
      </c>
      <c r="AF3" s="12" t="n">
        <v>63.0</v>
      </c>
      <c r="AG3" s="12" t="n">
        <v>17.8</v>
      </c>
      <c r="AH3" s="12" t="n">
        <v>28.8</v>
      </c>
      <c r="AI3" s="12" t="n">
        <v>25.2</v>
      </c>
      <c r="AJ3" s="12" t="n">
        <v>6.6</v>
      </c>
      <c r="AK3" s="12" t="n">
        <v>2.8</v>
      </c>
      <c r="AL3" s="12" t="n">
        <v>7.8</v>
      </c>
      <c r="AM3" s="12" t="n">
        <v>2.0</v>
      </c>
      <c r="AN3" s="12" t="n">
        <v>28.8</v>
      </c>
      <c r="AO3" s="12" t="n">
        <v>4.8</v>
      </c>
      <c r="AP3" s="12" t="n">
        <v>8.2</v>
      </c>
      <c r="AQ3" s="12" t="n">
        <v>18.4</v>
      </c>
      <c r="AR3" s="12" t="n">
        <v>13.2</v>
      </c>
      <c r="AS3" s="12" t="n">
        <v>2.8</v>
      </c>
      <c r="AT3" s="13" t="n">
        <v>1521.3999999999996</v>
      </c>
      <c r="AU3" s="14"/>
      <c r="AW3" s="9" t="s">
        <v>38</v>
      </c>
      <c r="AX3" s="24">
        <f>SUM(B3:Z27,AK3:AN27,B38:Z41,AK38:AN41,B46:Z46,AS3:AS27,AS38:AS41,AK46:AN46,AS46)</f>
        <v>24032.000000000007</v>
      </c>
      <c r="AZ3" s="9" t="s">
        <v>39</v>
      </c>
      <c r="BA3" s="15">
        <f>SUM(AX12:AX18,AY12:BD12)</f>
        <v>60340.600000000006</v>
      </c>
      <c r="BB3" s="16">
        <f>BA3/BE$19</f>
        <v>0.57719223734857716</v>
      </c>
    </row>
    <row r="4" spans="1:57">
      <c r="A4" s="1" t="s">
        <v>3</v>
      </c>
      <c r="B4" s="12" t="n">
        <v>66.0</v>
      </c>
      <c r="C4" s="12" t="n">
        <v>9.4</v>
      </c>
      <c r="D4" s="12" t="n">
        <v>57.2</v>
      </c>
      <c r="E4" s="12" t="n">
        <v>46.8</v>
      </c>
      <c r="F4" s="12" t="n">
        <v>221.0</v>
      </c>
      <c r="G4" s="12" t="n">
        <v>88.4</v>
      </c>
      <c r="H4" s="12" t="n">
        <v>96.2</v>
      </c>
      <c r="I4" s="12" t="n">
        <v>58.8</v>
      </c>
      <c r="J4" s="12" t="n">
        <v>94.2</v>
      </c>
      <c r="K4" s="12" t="n">
        <v>35.4</v>
      </c>
      <c r="L4" s="12" t="n">
        <v>74.8</v>
      </c>
      <c r="M4" s="12" t="n">
        <v>104.8</v>
      </c>
      <c r="N4" s="12" t="n">
        <v>31.6</v>
      </c>
      <c r="O4" s="12" t="n">
        <v>40.4</v>
      </c>
      <c r="P4" s="12" t="n">
        <v>28.0</v>
      </c>
      <c r="Q4" s="12" t="n">
        <v>13.4</v>
      </c>
      <c r="R4" s="12" t="n">
        <v>17.0</v>
      </c>
      <c r="S4" s="12" t="n">
        <v>35.4</v>
      </c>
      <c r="T4" s="12" t="n">
        <v>26.2</v>
      </c>
      <c r="U4" s="12" t="n">
        <v>8.8</v>
      </c>
      <c r="V4" s="12" t="n">
        <v>16.2</v>
      </c>
      <c r="W4" s="12" t="n">
        <v>7.8</v>
      </c>
      <c r="X4" s="12" t="n">
        <v>6.0</v>
      </c>
      <c r="Y4" s="12" t="n">
        <v>15.0</v>
      </c>
      <c r="Z4" s="12" t="n">
        <v>20.6</v>
      </c>
      <c r="AA4" s="12" t="n">
        <v>189.0</v>
      </c>
      <c r="AB4" s="12" t="n">
        <v>122.2</v>
      </c>
      <c r="AC4" s="12" t="n">
        <v>411.8</v>
      </c>
      <c r="AD4" s="12" t="n">
        <v>140.6</v>
      </c>
      <c r="AE4" s="12" t="n">
        <v>66.4</v>
      </c>
      <c r="AF4" s="12" t="n">
        <v>61.0</v>
      </c>
      <c r="AG4" s="12" t="n">
        <v>28.4</v>
      </c>
      <c r="AH4" s="12" t="n">
        <v>43.0</v>
      </c>
      <c r="AI4" s="12" t="n">
        <v>34.6</v>
      </c>
      <c r="AJ4" s="12" t="n">
        <v>15.4</v>
      </c>
      <c r="AK4" s="12" t="n">
        <v>8.6</v>
      </c>
      <c r="AL4" s="12" t="n">
        <v>17.0</v>
      </c>
      <c r="AM4" s="12" t="n">
        <v>3.0</v>
      </c>
      <c r="AN4" s="12" t="n">
        <v>34.8</v>
      </c>
      <c r="AO4" s="12" t="n">
        <v>10.2</v>
      </c>
      <c r="AP4" s="12" t="n">
        <v>12.8</v>
      </c>
      <c r="AQ4" s="12" t="n">
        <v>56.4</v>
      </c>
      <c r="AR4" s="12" t="n">
        <v>17.4</v>
      </c>
      <c r="AS4" s="12" t="n">
        <v>3.2</v>
      </c>
      <c r="AT4" s="13" t="n">
        <v>2495.2000000000003</v>
      </c>
      <c r="AU4" s="14"/>
      <c r="AW4" s="9" t="s">
        <v>40</v>
      </c>
      <c r="AX4" s="24">
        <f>SUM(AA28:AJ37, AA42:AJ45, AO28:AR37, AO42:AR45)</f>
        <v>33966</v>
      </c>
      <c r="AZ4" s="9" t="s">
        <v>41</v>
      </c>
      <c r="BA4" s="15">
        <f>SUM(AY13:BC18)</f>
        <v>39669.4</v>
      </c>
      <c r="BB4" s="16">
        <f>BA4/BE$19</f>
        <v>0.3794604253235076</v>
      </c>
    </row>
    <row r="5" spans="1:57">
      <c r="A5" s="1" t="s">
        <v>4</v>
      </c>
      <c r="B5" s="12" t="n">
        <v>59.0</v>
      </c>
      <c r="C5" s="12" t="n">
        <v>48.0</v>
      </c>
      <c r="D5" s="12" t="n">
        <v>7.0</v>
      </c>
      <c r="E5" s="12" t="n">
        <v>37.6</v>
      </c>
      <c r="F5" s="12" t="n">
        <v>246.4</v>
      </c>
      <c r="G5" s="12" t="n">
        <v>50.4</v>
      </c>
      <c r="H5" s="12" t="n">
        <v>43.2</v>
      </c>
      <c r="I5" s="12" t="n">
        <v>43.0</v>
      </c>
      <c r="J5" s="12" t="n">
        <v>53.8</v>
      </c>
      <c r="K5" s="12" t="n">
        <v>29.2</v>
      </c>
      <c r="L5" s="12" t="n">
        <v>32.4</v>
      </c>
      <c r="M5" s="12" t="n">
        <v>48.6</v>
      </c>
      <c r="N5" s="12" t="n">
        <v>10.2</v>
      </c>
      <c r="O5" s="12" t="n">
        <v>9.2</v>
      </c>
      <c r="P5" s="12" t="n">
        <v>10.6</v>
      </c>
      <c r="Q5" s="12" t="n">
        <v>5.0</v>
      </c>
      <c r="R5" s="12" t="n">
        <v>7.6</v>
      </c>
      <c r="S5" s="12" t="n">
        <v>21.6</v>
      </c>
      <c r="T5" s="12" t="n">
        <v>9.4</v>
      </c>
      <c r="U5" s="12" t="n">
        <v>8.4</v>
      </c>
      <c r="V5" s="12" t="n">
        <v>12.4</v>
      </c>
      <c r="W5" s="12" t="n">
        <v>5.0</v>
      </c>
      <c r="X5" s="12" t="n">
        <v>2.8</v>
      </c>
      <c r="Y5" s="12" t="n">
        <v>16.6</v>
      </c>
      <c r="Z5" s="12" t="n">
        <v>11.8</v>
      </c>
      <c r="AA5" s="12" t="n">
        <v>118.4</v>
      </c>
      <c r="AB5" s="12" t="n">
        <v>67.8</v>
      </c>
      <c r="AC5" s="12" t="n">
        <v>195.8</v>
      </c>
      <c r="AD5" s="12" t="n">
        <v>112.6</v>
      </c>
      <c r="AE5" s="12" t="n">
        <v>34.6</v>
      </c>
      <c r="AF5" s="12" t="n">
        <v>40.6</v>
      </c>
      <c r="AG5" s="12" t="n">
        <v>14.6</v>
      </c>
      <c r="AH5" s="12" t="n">
        <v>11.4</v>
      </c>
      <c r="AI5" s="12" t="n">
        <v>11.8</v>
      </c>
      <c r="AJ5" s="12" t="n">
        <v>4.4</v>
      </c>
      <c r="AK5" s="12" t="n">
        <v>5.6</v>
      </c>
      <c r="AL5" s="12" t="n">
        <v>5.6</v>
      </c>
      <c r="AM5" s="12" t="n">
        <v>1.4</v>
      </c>
      <c r="AN5" s="12" t="n">
        <v>6.8</v>
      </c>
      <c r="AO5" s="12" t="n">
        <v>2.4</v>
      </c>
      <c r="AP5" s="12" t="n">
        <v>5.4</v>
      </c>
      <c r="AQ5" s="12" t="n">
        <v>44.4</v>
      </c>
      <c r="AR5" s="12" t="n">
        <v>11.8</v>
      </c>
      <c r="AS5" s="12" t="n">
        <v>1.6</v>
      </c>
      <c r="AT5" s="13" t="n">
        <v>1526.1999999999996</v>
      </c>
      <c r="AU5" s="14"/>
      <c r="AW5" s="9" t="s">
        <v>42</v>
      </c>
      <c r="AX5" s="24">
        <f>SUM(AA3:AJ27,B28:Z37,AA38:AJ41,AK28:AN37, B42:Z45, AK42:AN45, AO3:AR27, AO38:AR41,AS28:AS37,AS42:AS45,AA46:AJ46,AO46:AR46)</f>
        <v>46543.599999999948</v>
      </c>
    </row>
    <row r="6" spans="1:57">
      <c r="A6" s="1" t="s">
        <v>5</v>
      </c>
      <c r="B6" s="12" t="n">
        <v>51.0</v>
      </c>
      <c r="C6" s="12" t="n">
        <v>43.6</v>
      </c>
      <c r="D6" s="12" t="n">
        <v>35.6</v>
      </c>
      <c r="E6" s="12" t="n">
        <v>9.6</v>
      </c>
      <c r="F6" s="12" t="n">
        <v>65.0</v>
      </c>
      <c r="G6" s="12" t="n">
        <v>49.0</v>
      </c>
      <c r="H6" s="12" t="n">
        <v>49.8</v>
      </c>
      <c r="I6" s="12" t="n">
        <v>60.8</v>
      </c>
      <c r="J6" s="12" t="n">
        <v>62.6</v>
      </c>
      <c r="K6" s="12" t="n">
        <v>28.4</v>
      </c>
      <c r="L6" s="12" t="n">
        <v>40.4</v>
      </c>
      <c r="M6" s="12" t="n">
        <v>55.4</v>
      </c>
      <c r="N6" s="12" t="n">
        <v>17.2</v>
      </c>
      <c r="O6" s="12" t="n">
        <v>17.6</v>
      </c>
      <c r="P6" s="12" t="n">
        <v>11.2</v>
      </c>
      <c r="Q6" s="12" t="n">
        <v>3.4</v>
      </c>
      <c r="R6" s="12" t="n">
        <v>8.4</v>
      </c>
      <c r="S6" s="12" t="n">
        <v>32.0</v>
      </c>
      <c r="T6" s="12" t="n">
        <v>11.2</v>
      </c>
      <c r="U6" s="12" t="n">
        <v>8.6</v>
      </c>
      <c r="V6" s="12" t="n">
        <v>18.0</v>
      </c>
      <c r="W6" s="12" t="n">
        <v>6.0</v>
      </c>
      <c r="X6" s="12" t="n">
        <v>6.4</v>
      </c>
      <c r="Y6" s="12" t="n">
        <v>11.8</v>
      </c>
      <c r="Z6" s="12" t="n">
        <v>8.8</v>
      </c>
      <c r="AA6" s="12" t="n">
        <v>172.8</v>
      </c>
      <c r="AB6" s="12" t="n">
        <v>123.6</v>
      </c>
      <c r="AC6" s="12" t="n">
        <v>284.2</v>
      </c>
      <c r="AD6" s="12" t="n">
        <v>205.4</v>
      </c>
      <c r="AE6" s="12" t="n">
        <v>99.6</v>
      </c>
      <c r="AF6" s="12" t="n">
        <v>77.2</v>
      </c>
      <c r="AG6" s="12" t="n">
        <v>25.6</v>
      </c>
      <c r="AH6" s="12" t="n">
        <v>19.2</v>
      </c>
      <c r="AI6" s="12" t="n">
        <v>11.8</v>
      </c>
      <c r="AJ6" s="12" t="n">
        <v>3.8</v>
      </c>
      <c r="AK6" s="12" t="n">
        <v>5.4</v>
      </c>
      <c r="AL6" s="12" t="n">
        <v>10.2</v>
      </c>
      <c r="AM6" s="12" t="n">
        <v>3.4</v>
      </c>
      <c r="AN6" s="12" t="n">
        <v>10.6</v>
      </c>
      <c r="AO6" s="12" t="n">
        <v>4.0</v>
      </c>
      <c r="AP6" s="12" t="n">
        <v>4.2</v>
      </c>
      <c r="AQ6" s="12" t="n">
        <v>93.2</v>
      </c>
      <c r="AR6" s="12" t="n">
        <v>14.0</v>
      </c>
      <c r="AS6" s="12" t="n">
        <v>1.0</v>
      </c>
      <c r="AT6" s="13" t="n">
        <v>1881.0</v>
      </c>
      <c r="AU6" s="14"/>
      <c r="AX6" s="12"/>
    </row>
    <row r="7" spans="1:57">
      <c r="A7" s="1" t="s">
        <v>6</v>
      </c>
      <c r="B7" s="12" t="n">
        <v>176.6</v>
      </c>
      <c r="C7" s="12" t="n">
        <v>206.6</v>
      </c>
      <c r="D7" s="12" t="n">
        <v>249.8</v>
      </c>
      <c r="E7" s="12" t="n">
        <v>72.6</v>
      </c>
      <c r="F7" s="12" t="n">
        <v>25.6</v>
      </c>
      <c r="G7" s="12" t="n">
        <v>149.2</v>
      </c>
      <c r="H7" s="12" t="n">
        <v>164.0</v>
      </c>
      <c r="I7" s="12" t="n">
        <v>181.8</v>
      </c>
      <c r="J7" s="12" t="n">
        <v>177.2</v>
      </c>
      <c r="K7" s="12" t="n">
        <v>82.6</v>
      </c>
      <c r="L7" s="12" t="n">
        <v>122.0</v>
      </c>
      <c r="M7" s="12" t="n">
        <v>346.6</v>
      </c>
      <c r="N7" s="12" t="n">
        <v>52.2</v>
      </c>
      <c r="O7" s="12" t="n">
        <v>60.6</v>
      </c>
      <c r="P7" s="12" t="n">
        <v>49.0</v>
      </c>
      <c r="Q7" s="12" t="n">
        <v>25.2</v>
      </c>
      <c r="R7" s="12" t="n">
        <v>49.6</v>
      </c>
      <c r="S7" s="12" t="n">
        <v>220.4</v>
      </c>
      <c r="T7" s="12" t="n">
        <v>33.8</v>
      </c>
      <c r="U7" s="12" t="n">
        <v>29.4</v>
      </c>
      <c r="V7" s="12" t="n">
        <v>51.6</v>
      </c>
      <c r="W7" s="12" t="n">
        <v>33.6</v>
      </c>
      <c r="X7" s="12" t="n">
        <v>21.2</v>
      </c>
      <c r="Y7" s="12" t="n">
        <v>25.0</v>
      </c>
      <c r="Z7" s="12" t="n">
        <v>39.8</v>
      </c>
      <c r="AA7" s="12" t="n">
        <v>357.2</v>
      </c>
      <c r="AB7" s="12" t="n">
        <v>229.6</v>
      </c>
      <c r="AC7" s="12" t="n">
        <v>753.4</v>
      </c>
      <c r="AD7" s="12" t="n">
        <v>381.8</v>
      </c>
      <c r="AE7" s="12" t="n">
        <v>190.8</v>
      </c>
      <c r="AF7" s="12" t="n">
        <v>131.6</v>
      </c>
      <c r="AG7" s="12" t="n">
        <v>52.4</v>
      </c>
      <c r="AH7" s="12" t="n">
        <v>39.6</v>
      </c>
      <c r="AI7" s="12" t="n">
        <v>59.4</v>
      </c>
      <c r="AJ7" s="12" t="n">
        <v>15.8</v>
      </c>
      <c r="AK7" s="12" t="n">
        <v>15.6</v>
      </c>
      <c r="AL7" s="12" t="n">
        <v>46.8</v>
      </c>
      <c r="AM7" s="12" t="n">
        <v>7.6</v>
      </c>
      <c r="AN7" s="12" t="n">
        <v>22.2</v>
      </c>
      <c r="AO7" s="12" t="n">
        <v>9.0</v>
      </c>
      <c r="AP7" s="12" t="n">
        <v>10.8</v>
      </c>
      <c r="AQ7" s="12" t="n">
        <v>378.2</v>
      </c>
      <c r="AR7" s="12" t="n">
        <v>83.0</v>
      </c>
      <c r="AS7" s="12" t="n">
        <v>14.4</v>
      </c>
      <c r="AT7" s="13" t="n">
        <v>5445.200000000001</v>
      </c>
      <c r="AU7" s="14"/>
      <c r="AX7" s="12"/>
    </row>
    <row r="8" spans="1:57">
      <c r="A8" s="1" t="s">
        <v>7</v>
      </c>
      <c r="B8" s="12" t="n">
        <v>82.6</v>
      </c>
      <c r="C8" s="12" t="n">
        <v>82.6</v>
      </c>
      <c r="D8" s="12" t="n">
        <v>51.6</v>
      </c>
      <c r="E8" s="12" t="n">
        <v>42.6</v>
      </c>
      <c r="F8" s="12" t="n">
        <v>126.0</v>
      </c>
      <c r="G8" s="12" t="n">
        <v>7.2</v>
      </c>
      <c r="H8" s="12" t="n">
        <v>82.0</v>
      </c>
      <c r="I8" s="12" t="n">
        <v>92.6</v>
      </c>
      <c r="J8" s="12" t="n">
        <v>92.6</v>
      </c>
      <c r="K8" s="12" t="n">
        <v>49.4</v>
      </c>
      <c r="L8" s="12" t="n">
        <v>64.6</v>
      </c>
      <c r="M8" s="12" t="n">
        <v>79.6</v>
      </c>
      <c r="N8" s="12" t="n">
        <v>31.0</v>
      </c>
      <c r="O8" s="12" t="n">
        <v>28.4</v>
      </c>
      <c r="P8" s="12" t="n">
        <v>25.0</v>
      </c>
      <c r="Q8" s="12" t="n">
        <v>12.2</v>
      </c>
      <c r="R8" s="12" t="n">
        <v>16.0</v>
      </c>
      <c r="S8" s="12" t="n">
        <v>30.2</v>
      </c>
      <c r="T8" s="12" t="n">
        <v>15.0</v>
      </c>
      <c r="U8" s="12" t="n">
        <v>8.6</v>
      </c>
      <c r="V8" s="12" t="n">
        <v>18.6</v>
      </c>
      <c r="W8" s="12" t="n">
        <v>6.4</v>
      </c>
      <c r="X8" s="12" t="n">
        <v>4.6</v>
      </c>
      <c r="Y8" s="12" t="n">
        <v>10.0</v>
      </c>
      <c r="Z8" s="12" t="n">
        <v>31.2</v>
      </c>
      <c r="AA8" s="12" t="n">
        <v>143.2</v>
      </c>
      <c r="AB8" s="12" t="n">
        <v>100.6</v>
      </c>
      <c r="AC8" s="12" t="n">
        <v>266.4</v>
      </c>
      <c r="AD8" s="12" t="n">
        <v>195.8</v>
      </c>
      <c r="AE8" s="12" t="n">
        <v>140.8</v>
      </c>
      <c r="AF8" s="12" t="n">
        <v>97.0</v>
      </c>
      <c r="AG8" s="12" t="n">
        <v>21.8</v>
      </c>
      <c r="AH8" s="12" t="n">
        <v>15.2</v>
      </c>
      <c r="AI8" s="12" t="n">
        <v>17.0</v>
      </c>
      <c r="AJ8" s="12" t="n">
        <v>3.0</v>
      </c>
      <c r="AK8" s="12" t="n">
        <v>7.2</v>
      </c>
      <c r="AL8" s="12" t="n">
        <v>13.2</v>
      </c>
      <c r="AM8" s="12" t="n">
        <v>2.8</v>
      </c>
      <c r="AN8" s="12" t="n">
        <v>19.6</v>
      </c>
      <c r="AO8" s="12" t="n">
        <v>4.0</v>
      </c>
      <c r="AP8" s="12" t="n">
        <v>2.8</v>
      </c>
      <c r="AQ8" s="12" t="n">
        <v>65.0</v>
      </c>
      <c r="AR8" s="12" t="n">
        <v>14.8</v>
      </c>
      <c r="AS8" s="12" t="n">
        <v>3.8</v>
      </c>
      <c r="AT8" s="13" t="n">
        <v>2224.6000000000004</v>
      </c>
      <c r="AU8" s="14"/>
      <c r="AX8" s="15"/>
    </row>
    <row r="9" spans="1:57">
      <c r="A9" s="1" t="s">
        <v>8</v>
      </c>
      <c r="B9" s="12" t="n">
        <v>68.6</v>
      </c>
      <c r="C9" s="12" t="n">
        <v>83.6</v>
      </c>
      <c r="D9" s="12" t="n">
        <v>48.0</v>
      </c>
      <c r="E9" s="12" t="n">
        <v>40.8</v>
      </c>
      <c r="F9" s="12" t="n">
        <v>150.2</v>
      </c>
      <c r="G9" s="12" t="n">
        <v>80.8</v>
      </c>
      <c r="H9" s="12" t="n">
        <v>11.8</v>
      </c>
      <c r="I9" s="12" t="n">
        <v>57.6</v>
      </c>
      <c r="J9" s="12" t="n">
        <v>71.4</v>
      </c>
      <c r="K9" s="12" t="n">
        <v>33.0</v>
      </c>
      <c r="L9" s="12" t="n">
        <v>90.4</v>
      </c>
      <c r="M9" s="12" t="n">
        <v>108.6</v>
      </c>
      <c r="N9" s="12" t="n">
        <v>29.2</v>
      </c>
      <c r="O9" s="12" t="n">
        <v>42.8</v>
      </c>
      <c r="P9" s="12" t="n">
        <v>33.4</v>
      </c>
      <c r="Q9" s="12" t="n">
        <v>18.2</v>
      </c>
      <c r="R9" s="12" t="n">
        <v>17.4</v>
      </c>
      <c r="S9" s="12" t="n">
        <v>40.6</v>
      </c>
      <c r="T9" s="12" t="n">
        <v>36.2</v>
      </c>
      <c r="U9" s="12" t="n">
        <v>24.4</v>
      </c>
      <c r="V9" s="12" t="n">
        <v>31.6</v>
      </c>
      <c r="W9" s="12" t="n">
        <v>15.0</v>
      </c>
      <c r="X9" s="12" t="n">
        <v>16.6</v>
      </c>
      <c r="Y9" s="12" t="n">
        <v>36.0</v>
      </c>
      <c r="Z9" s="12" t="n">
        <v>35.0</v>
      </c>
      <c r="AA9" s="12" t="n">
        <v>241.2</v>
      </c>
      <c r="AB9" s="12" t="n">
        <v>157.0</v>
      </c>
      <c r="AC9" s="12" t="n">
        <v>427.2</v>
      </c>
      <c r="AD9" s="12" t="n">
        <v>313.4</v>
      </c>
      <c r="AE9" s="12" t="n">
        <v>214.2</v>
      </c>
      <c r="AF9" s="12" t="n">
        <v>136.6</v>
      </c>
      <c r="AG9" s="12" t="n">
        <v>34.4</v>
      </c>
      <c r="AH9" s="12" t="n">
        <v>35.0</v>
      </c>
      <c r="AI9" s="12" t="n">
        <v>28.0</v>
      </c>
      <c r="AJ9" s="12" t="n">
        <v>7.0</v>
      </c>
      <c r="AK9" s="12" t="n">
        <v>9.8</v>
      </c>
      <c r="AL9" s="12" t="n">
        <v>13.4</v>
      </c>
      <c r="AM9" s="12" t="n">
        <v>10.4</v>
      </c>
      <c r="AN9" s="12" t="n">
        <v>53.8</v>
      </c>
      <c r="AO9" s="12" t="n">
        <v>3.0</v>
      </c>
      <c r="AP9" s="12" t="n">
        <v>8.6</v>
      </c>
      <c r="AQ9" s="12" t="n">
        <v>98.0</v>
      </c>
      <c r="AR9" s="12" t="n">
        <v>19.0</v>
      </c>
      <c r="AS9" s="12" t="n">
        <v>5.8</v>
      </c>
      <c r="AT9" s="13" t="n">
        <v>3037.0000000000005</v>
      </c>
      <c r="AU9" s="14"/>
      <c r="AX9" s="15"/>
    </row>
    <row r="10" spans="1:57">
      <c r="A10" s="1">
        <v>19</v>
      </c>
      <c r="B10" s="12" t="n">
        <v>35.0</v>
      </c>
      <c r="C10" s="12" t="n">
        <v>44.0</v>
      </c>
      <c r="D10" s="12" t="n">
        <v>37.8</v>
      </c>
      <c r="E10" s="12" t="n">
        <v>59.2</v>
      </c>
      <c r="F10" s="12" t="n">
        <v>156.0</v>
      </c>
      <c r="G10" s="12" t="n">
        <v>93.2</v>
      </c>
      <c r="H10" s="12" t="n">
        <v>52.8</v>
      </c>
      <c r="I10" s="12" t="n">
        <v>9.6</v>
      </c>
      <c r="J10" s="12" t="n">
        <v>16.2</v>
      </c>
      <c r="K10" s="12" t="n">
        <v>9.2</v>
      </c>
      <c r="L10" s="12" t="n">
        <v>53.2</v>
      </c>
      <c r="M10" s="12" t="n">
        <v>71.8</v>
      </c>
      <c r="N10" s="12" t="n">
        <v>32.4</v>
      </c>
      <c r="O10" s="12" t="n">
        <v>45.4</v>
      </c>
      <c r="P10" s="12" t="n">
        <v>33.2</v>
      </c>
      <c r="Q10" s="12" t="n">
        <v>17.4</v>
      </c>
      <c r="R10" s="12" t="n">
        <v>18.0</v>
      </c>
      <c r="S10" s="12" t="n">
        <v>33.4</v>
      </c>
      <c r="T10" s="12" t="n">
        <v>28.8</v>
      </c>
      <c r="U10" s="12" t="n">
        <v>26.0</v>
      </c>
      <c r="V10" s="12" t="n">
        <v>36.8</v>
      </c>
      <c r="W10" s="12" t="n">
        <v>20.6</v>
      </c>
      <c r="X10" s="12" t="n">
        <v>13.0</v>
      </c>
      <c r="Y10" s="12" t="n">
        <v>67.0</v>
      </c>
      <c r="Z10" s="12" t="n">
        <v>28.8</v>
      </c>
      <c r="AA10" s="12" t="n">
        <v>169.2</v>
      </c>
      <c r="AB10" s="12" t="n">
        <v>139.2</v>
      </c>
      <c r="AC10" s="12" t="n">
        <v>336.4</v>
      </c>
      <c r="AD10" s="12" t="n">
        <v>248.8</v>
      </c>
      <c r="AE10" s="12" t="n">
        <v>158.2</v>
      </c>
      <c r="AF10" s="12" t="n">
        <v>103.4</v>
      </c>
      <c r="AG10" s="12" t="n">
        <v>30.8</v>
      </c>
      <c r="AH10" s="12" t="n">
        <v>23.0</v>
      </c>
      <c r="AI10" s="12" t="n">
        <v>23.8</v>
      </c>
      <c r="AJ10" s="12" t="n">
        <v>6.6</v>
      </c>
      <c r="AK10" s="12" t="n">
        <v>8.0</v>
      </c>
      <c r="AL10" s="12" t="n">
        <v>13.0</v>
      </c>
      <c r="AM10" s="12" t="n">
        <v>7.8</v>
      </c>
      <c r="AN10" s="12" t="n">
        <v>39.0</v>
      </c>
      <c r="AO10" s="12" t="n">
        <v>3.8</v>
      </c>
      <c r="AP10" s="12" t="n">
        <v>9.0</v>
      </c>
      <c r="AQ10" s="12" t="n">
        <v>58.4</v>
      </c>
      <c r="AR10" s="12" t="n">
        <v>18.8</v>
      </c>
      <c r="AS10" s="12" t="n">
        <v>5.8</v>
      </c>
      <c r="AT10" s="13" t="n">
        <v>2441.800000000001</v>
      </c>
      <c r="AU10" s="14"/>
      <c r="AW10" s="17"/>
      <c r="AX10" s="15"/>
      <c r="BD10" s="11"/>
    </row>
    <row r="11" spans="1:57">
      <c r="A11" s="1">
        <v>12</v>
      </c>
      <c r="B11" s="12" t="n">
        <v>48.2</v>
      </c>
      <c r="C11" s="12" t="n">
        <v>71.4</v>
      </c>
      <c r="D11" s="12" t="n">
        <v>46.6</v>
      </c>
      <c r="E11" s="12" t="n">
        <v>50.4</v>
      </c>
      <c r="F11" s="12" t="n">
        <v>144.2</v>
      </c>
      <c r="G11" s="12" t="n">
        <v>93.6</v>
      </c>
      <c r="H11" s="12" t="n">
        <v>58.8</v>
      </c>
      <c r="I11" s="12" t="n">
        <v>13.6</v>
      </c>
      <c r="J11" s="12" t="n">
        <v>11.6</v>
      </c>
      <c r="K11" s="12" t="n">
        <v>14.0</v>
      </c>
      <c r="L11" s="12" t="n">
        <v>68.0</v>
      </c>
      <c r="M11" s="12" t="n">
        <v>108.2</v>
      </c>
      <c r="N11" s="12" t="n">
        <v>45.6</v>
      </c>
      <c r="O11" s="12" t="n">
        <v>68.0</v>
      </c>
      <c r="P11" s="12" t="n">
        <v>51.0</v>
      </c>
      <c r="Q11" s="12" t="n">
        <v>25.4</v>
      </c>
      <c r="R11" s="12" t="n">
        <v>27.0</v>
      </c>
      <c r="S11" s="12" t="n">
        <v>42.8</v>
      </c>
      <c r="T11" s="12" t="n">
        <v>39.2</v>
      </c>
      <c r="U11" s="12" t="n">
        <v>22.2</v>
      </c>
      <c r="V11" s="12" t="n">
        <v>42.0</v>
      </c>
      <c r="W11" s="12" t="n">
        <v>15.0</v>
      </c>
      <c r="X11" s="12" t="n">
        <v>18.4</v>
      </c>
      <c r="Y11" s="12" t="n">
        <v>45.2</v>
      </c>
      <c r="Z11" s="12" t="n">
        <v>52.6</v>
      </c>
      <c r="AA11" s="12" t="n">
        <v>207.4</v>
      </c>
      <c r="AB11" s="12" t="n">
        <v>164.0</v>
      </c>
      <c r="AC11" s="12" t="n">
        <v>458.2</v>
      </c>
      <c r="AD11" s="12" t="n">
        <v>233.2</v>
      </c>
      <c r="AE11" s="12" t="n">
        <v>110.8</v>
      </c>
      <c r="AF11" s="12" t="n">
        <v>78.4</v>
      </c>
      <c r="AG11" s="12" t="n">
        <v>32.0</v>
      </c>
      <c r="AH11" s="12" t="n">
        <v>44.0</v>
      </c>
      <c r="AI11" s="12" t="n">
        <v>28.4</v>
      </c>
      <c r="AJ11" s="12" t="n">
        <v>11.8</v>
      </c>
      <c r="AK11" s="12" t="n">
        <v>9.0</v>
      </c>
      <c r="AL11" s="12" t="n">
        <v>15.0</v>
      </c>
      <c r="AM11" s="12" t="n">
        <v>7.4</v>
      </c>
      <c r="AN11" s="12" t="n">
        <v>44.4</v>
      </c>
      <c r="AO11" s="12" t="n">
        <v>6.6</v>
      </c>
      <c r="AP11" s="12" t="n">
        <v>15.4</v>
      </c>
      <c r="AQ11" s="12" t="n">
        <v>104.2</v>
      </c>
      <c r="AR11" s="12" t="n">
        <v>28.8</v>
      </c>
      <c r="AS11" s="12" t="n">
        <v>3.4</v>
      </c>
      <c r="AT11" s="13" t="n">
        <v>2825.4000000000005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 t="n">
        <v>27.4</v>
      </c>
      <c r="C12" s="12" t="n">
        <v>36.6</v>
      </c>
      <c r="D12" s="12" t="n">
        <v>27.8</v>
      </c>
      <c r="E12" s="12" t="n">
        <v>25.0</v>
      </c>
      <c r="F12" s="12" t="n">
        <v>77.2</v>
      </c>
      <c r="G12" s="12" t="n">
        <v>46.8</v>
      </c>
      <c r="H12" s="12" t="n">
        <v>39.4</v>
      </c>
      <c r="I12" s="12" t="n">
        <v>14.0</v>
      </c>
      <c r="J12" s="12" t="n">
        <v>13.8</v>
      </c>
      <c r="K12" s="12" t="n">
        <v>8.0</v>
      </c>
      <c r="L12" s="12" t="n">
        <v>96.8</v>
      </c>
      <c r="M12" s="12" t="n">
        <v>103.4</v>
      </c>
      <c r="N12" s="12" t="n">
        <v>79.8</v>
      </c>
      <c r="O12" s="12" t="n">
        <v>93.6</v>
      </c>
      <c r="P12" s="12" t="n">
        <v>45.6</v>
      </c>
      <c r="Q12" s="12" t="n">
        <v>26.0</v>
      </c>
      <c r="R12" s="12" t="n">
        <v>36.6</v>
      </c>
      <c r="S12" s="12" t="n">
        <v>55.2</v>
      </c>
      <c r="T12" s="12" t="n">
        <v>9.4</v>
      </c>
      <c r="U12" s="12" t="n">
        <v>5.2</v>
      </c>
      <c r="V12" s="12" t="n">
        <v>10.0</v>
      </c>
      <c r="W12" s="12" t="n">
        <v>5.8</v>
      </c>
      <c r="X12" s="12" t="n">
        <v>7.0</v>
      </c>
      <c r="Y12" s="12" t="n">
        <v>19.0</v>
      </c>
      <c r="Z12" s="12" t="n">
        <v>23.8</v>
      </c>
      <c r="AA12" s="12" t="n">
        <v>154.8</v>
      </c>
      <c r="AB12" s="12" t="n">
        <v>157.4</v>
      </c>
      <c r="AC12" s="12" t="n">
        <v>404.6</v>
      </c>
      <c r="AD12" s="12" t="n">
        <v>218.4</v>
      </c>
      <c r="AE12" s="12" t="n">
        <v>144.2</v>
      </c>
      <c r="AF12" s="12" t="n">
        <v>89.4</v>
      </c>
      <c r="AG12" s="12" t="n">
        <v>27.4</v>
      </c>
      <c r="AH12" s="12" t="n">
        <v>40.4</v>
      </c>
      <c r="AI12" s="12" t="n">
        <v>28.6</v>
      </c>
      <c r="AJ12" s="12" t="n">
        <v>5.6</v>
      </c>
      <c r="AK12" s="12" t="n">
        <v>38.2</v>
      </c>
      <c r="AL12" s="12" t="n">
        <v>55.0</v>
      </c>
      <c r="AM12" s="12" t="n">
        <v>1.6</v>
      </c>
      <c r="AN12" s="12" t="n">
        <v>9.8</v>
      </c>
      <c r="AO12" s="12" t="n">
        <v>4.0</v>
      </c>
      <c r="AP12" s="12" t="n">
        <v>4.6</v>
      </c>
      <c r="AQ12" s="12" t="n">
        <v>23.6</v>
      </c>
      <c r="AR12" s="12" t="n">
        <v>9.8</v>
      </c>
      <c r="AS12" s="12" t="n">
        <v>18.4</v>
      </c>
      <c r="AT12" s="13" t="n">
        <v>2369.0</v>
      </c>
      <c r="AU12" s="14"/>
      <c r="AW12" s="17" t="s">
        <v>43</v>
      </c>
      <c r="AX12" s="15">
        <f>SUM(AA28:AD31)</f>
        <v>1138</v>
      </c>
      <c r="AY12" s="15">
        <f>SUM(Z28:Z31,H28:K31)</f>
        <v>4222</v>
      </c>
      <c r="AZ12" s="15">
        <f>SUM(AE28:AJ31)</f>
        <v>9468.4</v>
      </c>
      <c r="BA12" s="15">
        <f>SUM(B28:G31)</f>
        <v>3727.8</v>
      </c>
      <c r="BB12" s="15">
        <f>SUM(AM28:AN31,T28:Y31)</f>
        <v>3576.6000000000004</v>
      </c>
      <c r="BC12" s="15">
        <f>SUM(AK28:AL31,L28:S31)</f>
        <v>4896.3999999999987</v>
      </c>
      <c r="BD12" s="14">
        <f>SUM(AO28:AR31)</f>
        <v>2999.6000000000004</v>
      </c>
      <c r="BE12" s="9">
        <f t="shared" ref="BE12:BE19" si="0">SUM(AX12:BD12)</f>
        <v>30028.800000000003</v>
      </c>
    </row>
    <row r="13" spans="1:57">
      <c r="A13" s="1" t="s">
        <v>10</v>
      </c>
      <c r="B13" s="12" t="n">
        <v>68.2</v>
      </c>
      <c r="C13" s="12" t="n">
        <v>73.8</v>
      </c>
      <c r="D13" s="12" t="n">
        <v>34.2</v>
      </c>
      <c r="E13" s="12" t="n">
        <v>41.6</v>
      </c>
      <c r="F13" s="12" t="n">
        <v>129.8</v>
      </c>
      <c r="G13" s="12" t="n">
        <v>74.6</v>
      </c>
      <c r="H13" s="12" t="n">
        <v>88.8</v>
      </c>
      <c r="I13" s="12" t="n">
        <v>64.8</v>
      </c>
      <c r="J13" s="12" t="n">
        <v>64.2</v>
      </c>
      <c r="K13" s="12" t="n">
        <v>101.4</v>
      </c>
      <c r="L13" s="12" t="n">
        <v>8.6</v>
      </c>
      <c r="M13" s="12" t="n">
        <v>132.6</v>
      </c>
      <c r="N13" s="12" t="n">
        <v>101.0</v>
      </c>
      <c r="O13" s="12" t="n">
        <v>162.2</v>
      </c>
      <c r="P13" s="12" t="n">
        <v>120.6</v>
      </c>
      <c r="Q13" s="12" t="n">
        <v>50.0</v>
      </c>
      <c r="R13" s="12" t="n">
        <v>37.2</v>
      </c>
      <c r="S13" s="12" t="n">
        <v>65.4</v>
      </c>
      <c r="T13" s="12" t="n">
        <v>25.8</v>
      </c>
      <c r="U13" s="12" t="n">
        <v>17.0</v>
      </c>
      <c r="V13" s="12" t="n">
        <v>24.2</v>
      </c>
      <c r="W13" s="12" t="n">
        <v>13.4</v>
      </c>
      <c r="X13" s="12" t="n">
        <v>13.8</v>
      </c>
      <c r="Y13" s="12" t="n">
        <v>31.4</v>
      </c>
      <c r="Z13" s="12" t="n">
        <v>74.4</v>
      </c>
      <c r="AA13" s="12" t="n">
        <v>204.4</v>
      </c>
      <c r="AB13" s="12" t="n">
        <v>142.8</v>
      </c>
      <c r="AC13" s="12" t="n">
        <v>449.6</v>
      </c>
      <c r="AD13" s="12" t="n">
        <v>230.4</v>
      </c>
      <c r="AE13" s="12" t="n">
        <v>133.0</v>
      </c>
      <c r="AF13" s="12" t="n">
        <v>105.6</v>
      </c>
      <c r="AG13" s="12" t="n">
        <v>30.6</v>
      </c>
      <c r="AH13" s="12" t="n">
        <v>43.2</v>
      </c>
      <c r="AI13" s="12" t="n">
        <v>43.8</v>
      </c>
      <c r="AJ13" s="12" t="n">
        <v>7.6</v>
      </c>
      <c r="AK13" s="12" t="n">
        <v>38.0</v>
      </c>
      <c r="AL13" s="12" t="n">
        <v>54.0</v>
      </c>
      <c r="AM13" s="12" t="n">
        <v>5.0</v>
      </c>
      <c r="AN13" s="12" t="n">
        <v>46.2</v>
      </c>
      <c r="AO13" s="12" t="n">
        <v>8.8</v>
      </c>
      <c r="AP13" s="12" t="n">
        <v>8.6</v>
      </c>
      <c r="AQ13" s="12" t="n">
        <v>41.2</v>
      </c>
      <c r="AR13" s="12" t="n">
        <v>13.4</v>
      </c>
      <c r="AS13" s="12" t="n">
        <v>29.4</v>
      </c>
      <c r="AT13" s="13" t="n">
        <v>3254.6000000000004</v>
      </c>
      <c r="AU13" s="14"/>
      <c r="AW13" s="17" t="s">
        <v>44</v>
      </c>
      <c r="AX13" s="15">
        <f>SUM(AA27:AD27,AA9:AD12)</f>
        <v>4221.3999999999996</v>
      </c>
      <c r="AY13" s="15">
        <f>SUM(Z27,Z9:Z12,H9:K12,H27:K27)</f>
        <v>613.79999999999995</v>
      </c>
      <c r="AZ13" s="15">
        <f>SUM(AE9:AJ12,AE27:AJ27)</f>
        <v>1286.3999999999999</v>
      </c>
      <c r="BA13" s="15">
        <f>SUM(B9:G12,B27:G27)</f>
        <v>1468.6000000000008</v>
      </c>
      <c r="BB13" s="15">
        <f>SUM(T9:Y12,AM9:AN12,T27:Y27,AM27:AN27)</f>
        <v>656.2</v>
      </c>
      <c r="BC13" s="15">
        <f>SUM(L9:S12,AK9:AL12,L27:S27,AK27:AL27)</f>
        <v>1730.1999999999998</v>
      </c>
      <c r="BD13" s="14">
        <f>SUM(AO9:AR12,AO27:AR27)</f>
        <v>328.2</v>
      </c>
      <c r="BE13" s="9">
        <f t="shared" si="0"/>
        <v>10304.800000000003</v>
      </c>
    </row>
    <row r="14" spans="1:57">
      <c r="A14" s="1" t="s">
        <v>11</v>
      </c>
      <c r="B14" s="12" t="n">
        <v>56.4</v>
      </c>
      <c r="C14" s="12" t="n">
        <v>94.8</v>
      </c>
      <c r="D14" s="12" t="n">
        <v>46.8</v>
      </c>
      <c r="E14" s="12" t="n">
        <v>39.0</v>
      </c>
      <c r="F14" s="12" t="n">
        <v>120.0</v>
      </c>
      <c r="G14" s="12" t="n">
        <v>68.2</v>
      </c>
      <c r="H14" s="12" t="n">
        <v>89.8</v>
      </c>
      <c r="I14" s="12" t="n">
        <v>77.4</v>
      </c>
      <c r="J14" s="12" t="n">
        <v>113.6</v>
      </c>
      <c r="K14" s="12" t="n">
        <v>87.4</v>
      </c>
      <c r="L14" s="12" t="n">
        <v>103.0</v>
      </c>
      <c r="M14" s="12" t="n">
        <v>10.6</v>
      </c>
      <c r="N14" s="12" t="n">
        <v>70.4</v>
      </c>
      <c r="O14" s="12" t="n">
        <v>126.2</v>
      </c>
      <c r="P14" s="12" t="n">
        <v>84.6</v>
      </c>
      <c r="Q14" s="12" t="n">
        <v>55.0</v>
      </c>
      <c r="R14" s="12" t="n">
        <v>51.2</v>
      </c>
      <c r="S14" s="12" t="n">
        <v>128.0</v>
      </c>
      <c r="T14" s="12" t="n">
        <v>40.6</v>
      </c>
      <c r="U14" s="12" t="n">
        <v>45.4</v>
      </c>
      <c r="V14" s="12" t="n">
        <v>36.6</v>
      </c>
      <c r="W14" s="12" t="n">
        <v>17.4</v>
      </c>
      <c r="X14" s="12" t="n">
        <v>11.8</v>
      </c>
      <c r="Y14" s="12" t="n">
        <v>20.4</v>
      </c>
      <c r="Z14" s="12" t="n">
        <v>56.8</v>
      </c>
      <c r="AA14" s="12" t="n">
        <v>172.0</v>
      </c>
      <c r="AB14" s="12" t="n">
        <v>106.0</v>
      </c>
      <c r="AC14" s="12" t="n">
        <v>347.6</v>
      </c>
      <c r="AD14" s="12" t="n">
        <v>135.6</v>
      </c>
      <c r="AE14" s="12" t="n">
        <v>67.0</v>
      </c>
      <c r="AF14" s="12" t="n">
        <v>55.8</v>
      </c>
      <c r="AG14" s="12" t="n">
        <v>23.0</v>
      </c>
      <c r="AH14" s="12" t="n">
        <v>30.6</v>
      </c>
      <c r="AI14" s="12" t="n">
        <v>31.6</v>
      </c>
      <c r="AJ14" s="12" t="n">
        <v>6.2</v>
      </c>
      <c r="AK14" s="12" t="n">
        <v>47.0</v>
      </c>
      <c r="AL14" s="12" t="n">
        <v>203.8</v>
      </c>
      <c r="AM14" s="12" t="n">
        <v>15.8</v>
      </c>
      <c r="AN14" s="12" t="n">
        <v>66.0</v>
      </c>
      <c r="AO14" s="12" t="n">
        <v>5.4</v>
      </c>
      <c r="AP14" s="12" t="n">
        <v>9.4</v>
      </c>
      <c r="AQ14" s="12" t="n">
        <v>42.2</v>
      </c>
      <c r="AR14" s="12" t="n">
        <v>13.2</v>
      </c>
      <c r="AS14" s="12" t="n">
        <v>48.2</v>
      </c>
      <c r="AT14" s="13" t="n">
        <v>3077.7999999999997</v>
      </c>
      <c r="AU14" s="14"/>
      <c r="AW14" s="17" t="s">
        <v>45</v>
      </c>
      <c r="AX14" s="15">
        <f>SUM(AA32:AD37)</f>
        <v>9978.8000000000011</v>
      </c>
      <c r="AY14" s="15">
        <f>SUM(H32:K37,Z32:Z37)</f>
        <v>1322.5999999999997</v>
      </c>
      <c r="AZ14" s="15">
        <f>SUM(AE32:AJ37)</f>
        <v>3523.4</v>
      </c>
      <c r="BA14" s="15">
        <f>SUM(B32:G37)</f>
        <v>1210.8</v>
      </c>
      <c r="BB14" s="15">
        <f>SUM(T32:Y37,AM32:AN37)</f>
        <v>824.8</v>
      </c>
      <c r="BC14" s="15">
        <f>SUM(L32:S37,AK32:AL37)</f>
        <v>1289.3999999999999</v>
      </c>
      <c r="BD14" s="14">
        <f>SUM(AO32:AR37)</f>
        <v>1666.6</v>
      </c>
      <c r="BE14" s="9">
        <f t="shared" si="0"/>
        <v>19816.400000000001</v>
      </c>
    </row>
    <row r="15" spans="1:57">
      <c r="A15" s="1" t="s">
        <v>12</v>
      </c>
      <c r="B15" s="12" t="n">
        <v>20.2</v>
      </c>
      <c r="C15" s="12" t="n">
        <v>30.6</v>
      </c>
      <c r="D15" s="12" t="n">
        <v>11.2</v>
      </c>
      <c r="E15" s="12" t="n">
        <v>17.6</v>
      </c>
      <c r="F15" s="12" t="n">
        <v>55.2</v>
      </c>
      <c r="G15" s="12" t="n">
        <v>26.8</v>
      </c>
      <c r="H15" s="12" t="n">
        <v>45.8</v>
      </c>
      <c r="I15" s="12" t="n">
        <v>34.8</v>
      </c>
      <c r="J15" s="12" t="n">
        <v>62.4</v>
      </c>
      <c r="K15" s="12" t="n">
        <v>91.6</v>
      </c>
      <c r="L15" s="12" t="n">
        <v>97.8</v>
      </c>
      <c r="M15" s="12" t="n">
        <v>77.2</v>
      </c>
      <c r="N15" s="12" t="n">
        <v>5.4</v>
      </c>
      <c r="O15" s="12" t="n">
        <v>86.2</v>
      </c>
      <c r="P15" s="12" t="n">
        <v>66.2</v>
      </c>
      <c r="Q15" s="12" t="n">
        <v>25.4</v>
      </c>
      <c r="R15" s="12" t="n">
        <v>28.6</v>
      </c>
      <c r="S15" s="12" t="n">
        <v>42.0</v>
      </c>
      <c r="T15" s="12" t="n">
        <v>12.8</v>
      </c>
      <c r="U15" s="12" t="n">
        <v>6.0</v>
      </c>
      <c r="V15" s="12" t="n">
        <v>9.8</v>
      </c>
      <c r="W15" s="12" t="n">
        <v>2.8</v>
      </c>
      <c r="X15" s="12" t="n">
        <v>2.6</v>
      </c>
      <c r="Y15" s="12" t="n">
        <v>8.6</v>
      </c>
      <c r="Z15" s="12" t="n">
        <v>22.6</v>
      </c>
      <c r="AA15" s="12" t="n">
        <v>124.0</v>
      </c>
      <c r="AB15" s="12" t="n">
        <v>89.8</v>
      </c>
      <c r="AC15" s="12" t="n">
        <v>248.4</v>
      </c>
      <c r="AD15" s="12" t="n">
        <v>93.4</v>
      </c>
      <c r="AE15" s="12" t="n">
        <v>37.8</v>
      </c>
      <c r="AF15" s="12" t="n">
        <v>33.8</v>
      </c>
      <c r="AG15" s="12" t="n">
        <v>12.6</v>
      </c>
      <c r="AH15" s="12" t="n">
        <v>18.0</v>
      </c>
      <c r="AI15" s="12" t="n">
        <v>17.6</v>
      </c>
      <c r="AJ15" s="12" t="n">
        <v>3.8</v>
      </c>
      <c r="AK15" s="12" t="n">
        <v>22.2</v>
      </c>
      <c r="AL15" s="12" t="n">
        <v>22.4</v>
      </c>
      <c r="AM15" s="12" t="n">
        <v>3.0</v>
      </c>
      <c r="AN15" s="12" t="n">
        <v>22.8</v>
      </c>
      <c r="AO15" s="12" t="n">
        <v>5.6</v>
      </c>
      <c r="AP15" s="12" t="n">
        <v>5.0</v>
      </c>
      <c r="AQ15" s="12" t="n">
        <v>28.8</v>
      </c>
      <c r="AR15" s="12" t="n">
        <v>10.4</v>
      </c>
      <c r="AS15" s="12" t="n">
        <v>17.2</v>
      </c>
      <c r="AT15" s="13" t="n">
        <v>1706.8</v>
      </c>
      <c r="AU15" s="14"/>
      <c r="AW15" s="17" t="s">
        <v>46</v>
      </c>
      <c r="AX15" s="15">
        <f>SUM(AA3:AD8)</f>
        <v>3952.4000000000005</v>
      </c>
      <c r="AY15" s="15">
        <f>SUM(H3:K8,Z3:Z8)</f>
        <v>1598.3999999999999</v>
      </c>
      <c r="AZ15" s="15">
        <f>SUM(AE3:AJ8)</f>
        <v>1265.6000000000001</v>
      </c>
      <c r="BA15" s="15">
        <f>SUM(B3:G8)</f>
        <v>2434.7999999999993</v>
      </c>
      <c r="BB15" s="15">
        <f>SUM(T3:Y8,AM3:AN8)</f>
        <v>562.59999999999991</v>
      </c>
      <c r="BC15" s="15">
        <f>SUM(L3:S8,AK3:AL8)</f>
        <v>1781.9999999999993</v>
      </c>
      <c r="BD15" s="14">
        <f>SUM(AO3:AR8)</f>
        <v>656</v>
      </c>
      <c r="BE15" s="9">
        <f t="shared" si="0"/>
        <v>12251.800000000001</v>
      </c>
    </row>
    <row r="16" spans="1:57">
      <c r="A16" s="1" t="s">
        <v>13</v>
      </c>
      <c r="B16" s="12" t="n">
        <v>22.0</v>
      </c>
      <c r="C16" s="12" t="n">
        <v>31.8</v>
      </c>
      <c r="D16" s="12" t="n">
        <v>10.6</v>
      </c>
      <c r="E16" s="12" t="n">
        <v>15.4</v>
      </c>
      <c r="F16" s="12" t="n">
        <v>55.4</v>
      </c>
      <c r="G16" s="12" t="n">
        <v>24.2</v>
      </c>
      <c r="H16" s="12" t="n">
        <v>40.8</v>
      </c>
      <c r="I16" s="12" t="n">
        <v>49.8</v>
      </c>
      <c r="J16" s="12" t="n">
        <v>85.0</v>
      </c>
      <c r="K16" s="12" t="n">
        <v>97.6</v>
      </c>
      <c r="L16" s="12" t="n">
        <v>166.8</v>
      </c>
      <c r="M16" s="12" t="n">
        <v>134.8</v>
      </c>
      <c r="N16" s="12" t="n">
        <v>77.0</v>
      </c>
      <c r="O16" s="12" t="n">
        <v>7.4</v>
      </c>
      <c r="P16" s="12" t="n">
        <v>104.0</v>
      </c>
      <c r="Q16" s="12" t="n">
        <v>54.4</v>
      </c>
      <c r="R16" s="12" t="n">
        <v>63.6</v>
      </c>
      <c r="S16" s="12" t="n">
        <v>91.8</v>
      </c>
      <c r="T16" s="12" t="n">
        <v>13.8</v>
      </c>
      <c r="U16" s="12" t="n">
        <v>5.8</v>
      </c>
      <c r="V16" s="12" t="n">
        <v>8.0</v>
      </c>
      <c r="W16" s="12" t="n">
        <v>5.0</v>
      </c>
      <c r="X16" s="12" t="n">
        <v>2.8</v>
      </c>
      <c r="Y16" s="12" t="n">
        <v>12.0</v>
      </c>
      <c r="Z16" s="12" t="n">
        <v>21.0</v>
      </c>
      <c r="AA16" s="12" t="n">
        <v>114.6</v>
      </c>
      <c r="AB16" s="12" t="n">
        <v>89.0</v>
      </c>
      <c r="AC16" s="12" t="n">
        <v>255.0</v>
      </c>
      <c r="AD16" s="12" t="n">
        <v>95.8</v>
      </c>
      <c r="AE16" s="12" t="n">
        <v>35.6</v>
      </c>
      <c r="AF16" s="12" t="n">
        <v>31.0</v>
      </c>
      <c r="AG16" s="12" t="n">
        <v>18.0</v>
      </c>
      <c r="AH16" s="12" t="n">
        <v>26.2</v>
      </c>
      <c r="AI16" s="12" t="n">
        <v>27.0</v>
      </c>
      <c r="AJ16" s="12" t="n">
        <v>5.8</v>
      </c>
      <c r="AK16" s="12" t="n">
        <v>44.0</v>
      </c>
      <c r="AL16" s="12" t="n">
        <v>71.0</v>
      </c>
      <c r="AM16" s="12" t="n">
        <v>3.8</v>
      </c>
      <c r="AN16" s="12" t="n">
        <v>24.0</v>
      </c>
      <c r="AO16" s="12" t="n">
        <v>4.4</v>
      </c>
      <c r="AP16" s="12" t="n">
        <v>6.0</v>
      </c>
      <c r="AQ16" s="12" t="n">
        <v>13.8</v>
      </c>
      <c r="AR16" s="12" t="n">
        <v>7.0</v>
      </c>
      <c r="AS16" s="12" t="n">
        <v>60.8</v>
      </c>
      <c r="AT16" s="13" t="n">
        <v>2133.6</v>
      </c>
      <c r="AU16" s="14"/>
      <c r="AW16" s="17" t="s">
        <v>47</v>
      </c>
      <c r="AX16" s="15">
        <f>SUM(AA21:AD26,AA40:AD41)</f>
        <v>3884.3999999999996</v>
      </c>
      <c r="AY16" s="15">
        <f>SUM(H21:K26,H40:K41,Z21:Z26,Z40:Z41)</f>
        <v>735.80000000000018</v>
      </c>
      <c r="AZ16" s="15">
        <f>SUM(AE21:AJ26,AE40:AJ41)</f>
        <v>844.59999999999991</v>
      </c>
      <c r="BA16" s="15">
        <f>SUM(B21:G26,B40:G41)</f>
        <v>589.20000000000005</v>
      </c>
      <c r="BB16" s="15">
        <f>SUM(T21:Y26,T40:Y41,AM21:AN26,AM40:AN41)</f>
        <v>1874.6000000000001</v>
      </c>
      <c r="BC16" s="15">
        <f>SUM(L21:S26,L40:S41,AK21:AL26,AK40:AL41)</f>
        <v>816.99999999999989</v>
      </c>
      <c r="BD16" s="14">
        <f>SUM(AO21:AR26,AO40:AR41)</f>
        <v>661.19999999999993</v>
      </c>
      <c r="BE16" s="9">
        <f t="shared" si="0"/>
        <v>9406.7999999999993</v>
      </c>
    </row>
    <row r="17" spans="1:57">
      <c r="A17" s="1" t="s">
        <v>14</v>
      </c>
      <c r="B17" s="12" t="n">
        <v>21.4</v>
      </c>
      <c r="C17" s="12" t="n">
        <v>28.2</v>
      </c>
      <c r="D17" s="12" t="n">
        <v>10.8</v>
      </c>
      <c r="E17" s="12" t="n">
        <v>9.2</v>
      </c>
      <c r="F17" s="12" t="n">
        <v>52.4</v>
      </c>
      <c r="G17" s="12" t="n">
        <v>24.0</v>
      </c>
      <c r="H17" s="12" t="n">
        <v>49.6</v>
      </c>
      <c r="I17" s="12" t="n">
        <v>34.2</v>
      </c>
      <c r="J17" s="12" t="n">
        <v>55.0</v>
      </c>
      <c r="K17" s="12" t="n">
        <v>41.2</v>
      </c>
      <c r="L17" s="12" t="n">
        <v>102.8</v>
      </c>
      <c r="M17" s="12" t="n">
        <v>105.0</v>
      </c>
      <c r="N17" s="12" t="n">
        <v>63.0</v>
      </c>
      <c r="O17" s="12" t="n">
        <v>103.4</v>
      </c>
      <c r="P17" s="12" t="n">
        <v>6.4</v>
      </c>
      <c r="Q17" s="12" t="n">
        <v>51.2</v>
      </c>
      <c r="R17" s="12" t="n">
        <v>77.2</v>
      </c>
      <c r="S17" s="12" t="n">
        <v>97.6</v>
      </c>
      <c r="T17" s="12" t="n">
        <v>11.2</v>
      </c>
      <c r="U17" s="12" t="n">
        <v>5.4</v>
      </c>
      <c r="V17" s="12" t="n">
        <v>6.0</v>
      </c>
      <c r="W17" s="12" t="n">
        <v>1.4</v>
      </c>
      <c r="X17" s="12" t="n">
        <v>1.6</v>
      </c>
      <c r="Y17" s="12" t="n">
        <v>4.8</v>
      </c>
      <c r="Z17" s="12" t="n">
        <v>13.2</v>
      </c>
      <c r="AA17" s="12" t="n">
        <v>68.2</v>
      </c>
      <c r="AB17" s="12" t="n">
        <v>41.6</v>
      </c>
      <c r="AC17" s="12" t="n">
        <v>132.2</v>
      </c>
      <c r="AD17" s="12" t="n">
        <v>48.2</v>
      </c>
      <c r="AE17" s="12" t="n">
        <v>22.0</v>
      </c>
      <c r="AF17" s="12" t="n">
        <v>15.6</v>
      </c>
      <c r="AG17" s="12" t="n">
        <v>13.6</v>
      </c>
      <c r="AH17" s="12" t="n">
        <v>15.4</v>
      </c>
      <c r="AI17" s="12" t="n">
        <v>17.6</v>
      </c>
      <c r="AJ17" s="12" t="n">
        <v>2.4</v>
      </c>
      <c r="AK17" s="12" t="n">
        <v>14.0</v>
      </c>
      <c r="AL17" s="12" t="n">
        <v>23.4</v>
      </c>
      <c r="AM17" s="12" t="n">
        <v>2.2</v>
      </c>
      <c r="AN17" s="12" t="n">
        <v>27.2</v>
      </c>
      <c r="AO17" s="12" t="n">
        <v>3.4</v>
      </c>
      <c r="AP17" s="12" t="n">
        <v>6.6</v>
      </c>
      <c r="AQ17" s="12" t="n">
        <v>12.2</v>
      </c>
      <c r="AR17" s="12" t="n">
        <v>6.2</v>
      </c>
      <c r="AS17" s="12" t="n">
        <v>17.0</v>
      </c>
      <c r="AT17" s="13" t="n">
        <v>1465.2000000000003</v>
      </c>
      <c r="AU17" s="14"/>
      <c r="AW17" s="1" t="s">
        <v>48</v>
      </c>
      <c r="AX17" s="14">
        <f>SUM(AA13:AD20,AA38:AD39)</f>
        <v>5196.2000000000007</v>
      </c>
      <c r="AY17" s="14">
        <f>SUM(H13:K20,H38:K39,Z13:Z20,Z38:Z39)</f>
        <v>1791.3999999999999</v>
      </c>
      <c r="AZ17" s="14">
        <f>SUM(AE13:AJ20,AE38:AJ39)</f>
        <v>1268.1999999999996</v>
      </c>
      <c r="BA17" s="14">
        <f>SUM(B13:G20,B38:G39)</f>
        <v>1532.2000000000005</v>
      </c>
      <c r="BB17" s="14">
        <f>SUM(T13:Y20,T38:Y39,AM13:AN20,AM38:AN39)</f>
        <v>727.4000000000002</v>
      </c>
      <c r="BC17" s="14">
        <f>SUM(L13:S20,L38:S39,AK13:AL20,AK38:AL39)</f>
        <v>5117.7999999999993</v>
      </c>
      <c r="BD17" s="14">
        <f>SUM(AO13:AR20,AO38:AR39)</f>
        <v>446.40000000000015</v>
      </c>
      <c r="BE17" s="9">
        <f t="shared" si="0"/>
        <v>16079.599999999999</v>
      </c>
    </row>
    <row r="18" spans="1:57">
      <c r="A18" s="1" t="s">
        <v>15</v>
      </c>
      <c r="B18" s="12" t="n">
        <v>12.8</v>
      </c>
      <c r="C18" s="12" t="n">
        <v>10.4</v>
      </c>
      <c r="D18" s="12" t="n">
        <v>5.0</v>
      </c>
      <c r="E18" s="12" t="n">
        <v>3.2</v>
      </c>
      <c r="F18" s="12" t="n">
        <v>26.0</v>
      </c>
      <c r="G18" s="12" t="n">
        <v>9.8</v>
      </c>
      <c r="H18" s="12" t="n">
        <v>14.2</v>
      </c>
      <c r="I18" s="12" t="n">
        <v>18.2</v>
      </c>
      <c r="J18" s="12" t="n">
        <v>28.0</v>
      </c>
      <c r="K18" s="12" t="n">
        <v>22.2</v>
      </c>
      <c r="L18" s="12" t="n">
        <v>54.2</v>
      </c>
      <c r="M18" s="12" t="n">
        <v>58.8</v>
      </c>
      <c r="N18" s="12" t="n">
        <v>26.2</v>
      </c>
      <c r="O18" s="12" t="n">
        <v>62.8</v>
      </c>
      <c r="P18" s="12" t="n">
        <v>53.8</v>
      </c>
      <c r="Q18" s="12" t="n">
        <v>5.0</v>
      </c>
      <c r="R18" s="12" t="n">
        <v>33.6</v>
      </c>
      <c r="S18" s="12" t="n">
        <v>60.0</v>
      </c>
      <c r="T18" s="12" t="n">
        <v>7.0</v>
      </c>
      <c r="U18" s="12" t="n">
        <v>1.6</v>
      </c>
      <c r="V18" s="12" t="n">
        <v>3.2</v>
      </c>
      <c r="W18" s="12" t="n">
        <v>1.4</v>
      </c>
      <c r="X18" s="12" t="n">
        <v>0.8</v>
      </c>
      <c r="Y18" s="12" t="n">
        <v>3.6</v>
      </c>
      <c r="Z18" s="12" t="n">
        <v>7.8</v>
      </c>
      <c r="AA18" s="12" t="n">
        <v>39.4</v>
      </c>
      <c r="AB18" s="12" t="n">
        <v>34.8</v>
      </c>
      <c r="AC18" s="12" t="n">
        <v>104.6</v>
      </c>
      <c r="AD18" s="12" t="n">
        <v>39.4</v>
      </c>
      <c r="AE18" s="12" t="n">
        <v>17.2</v>
      </c>
      <c r="AF18" s="12" t="n">
        <v>19.2</v>
      </c>
      <c r="AG18" s="12" t="n">
        <v>4.0</v>
      </c>
      <c r="AH18" s="12" t="n">
        <v>9.6</v>
      </c>
      <c r="AI18" s="12" t="n">
        <v>14.2</v>
      </c>
      <c r="AJ18" s="12" t="n">
        <v>2.6</v>
      </c>
      <c r="AK18" s="12" t="n">
        <v>15.8</v>
      </c>
      <c r="AL18" s="12" t="n">
        <v>14.6</v>
      </c>
      <c r="AM18" s="12" t="n">
        <v>2.4</v>
      </c>
      <c r="AN18" s="12" t="n">
        <v>17.0</v>
      </c>
      <c r="AO18" s="12" t="n">
        <v>2.8</v>
      </c>
      <c r="AP18" s="12" t="n">
        <v>3.8</v>
      </c>
      <c r="AQ18" s="12" t="n">
        <v>6.6</v>
      </c>
      <c r="AR18" s="12" t="n">
        <v>4.4</v>
      </c>
      <c r="AS18" s="12" t="n">
        <v>7.8</v>
      </c>
      <c r="AT18" s="13" t="n">
        <v>889.8</v>
      </c>
      <c r="AU18" s="14"/>
      <c r="AW18" s="9" t="s">
        <v>58</v>
      </c>
      <c r="AX18" s="15">
        <f>SUM(AA42:AD45)</f>
        <v>3078.6</v>
      </c>
      <c r="AY18" s="9">
        <f>SUM(Z42:Z45,H42:K45)</f>
        <v>246.79999999999995</v>
      </c>
      <c r="AZ18" s="9">
        <f>SUM(AE42:AJ45)</f>
        <v>1339.3999999999996</v>
      </c>
      <c r="BA18" s="9">
        <f>SUM(B42:G45)</f>
        <v>372.39999999999992</v>
      </c>
      <c r="BB18" s="9">
        <f>SUM(T42:Y45, AM42:AN45)</f>
        <v>502.6</v>
      </c>
      <c r="BC18" s="9">
        <f>SUM(AK42:AL45,L42:S45)</f>
        <v>340.40000000000003</v>
      </c>
      <c r="BD18" s="9">
        <f>SUM(AO42:AR45)</f>
        <v>773.2</v>
      </c>
      <c r="BE18" s="9">
        <f t="shared" si="0"/>
        <v>6653.3999999999987</v>
      </c>
    </row>
    <row r="19" spans="1:57">
      <c r="A19" s="1" t="s">
        <v>16</v>
      </c>
      <c r="B19" s="12" t="n">
        <v>7.6</v>
      </c>
      <c r="C19" s="12" t="n">
        <v>13.4</v>
      </c>
      <c r="D19" s="12" t="n">
        <v>7.6</v>
      </c>
      <c r="E19" s="12" t="n">
        <v>8.6</v>
      </c>
      <c r="F19" s="12" t="n">
        <v>40.6</v>
      </c>
      <c r="G19" s="12" t="n">
        <v>16.8</v>
      </c>
      <c r="H19" s="12" t="n">
        <v>14.8</v>
      </c>
      <c r="I19" s="12" t="n">
        <v>21.2</v>
      </c>
      <c r="J19" s="12" t="n">
        <v>31.2</v>
      </c>
      <c r="K19" s="12" t="n">
        <v>37.8</v>
      </c>
      <c r="L19" s="12" t="n">
        <v>43.0</v>
      </c>
      <c r="M19" s="12" t="n">
        <v>57.8</v>
      </c>
      <c r="N19" s="12" t="n">
        <v>27.4</v>
      </c>
      <c r="O19" s="12" t="n">
        <v>60.4</v>
      </c>
      <c r="P19" s="12" t="n">
        <v>71.2</v>
      </c>
      <c r="Q19" s="12" t="n">
        <v>31.2</v>
      </c>
      <c r="R19" s="12" t="n">
        <v>11.6</v>
      </c>
      <c r="S19" s="12" t="n">
        <v>61.4</v>
      </c>
      <c r="T19" s="12" t="n">
        <v>5.8</v>
      </c>
      <c r="U19" s="12" t="n">
        <v>6.8</v>
      </c>
      <c r="V19" s="12" t="n">
        <v>4.8</v>
      </c>
      <c r="W19" s="12" t="n">
        <v>1.8</v>
      </c>
      <c r="X19" s="12" t="n">
        <v>1.4</v>
      </c>
      <c r="Y19" s="12" t="n">
        <v>6.4</v>
      </c>
      <c r="Z19" s="12" t="n">
        <v>10.4</v>
      </c>
      <c r="AA19" s="12" t="n">
        <v>80.0</v>
      </c>
      <c r="AB19" s="12" t="n">
        <v>57.0</v>
      </c>
      <c r="AC19" s="12" t="n">
        <v>159.6</v>
      </c>
      <c r="AD19" s="12" t="n">
        <v>40.6</v>
      </c>
      <c r="AE19" s="12" t="n">
        <v>19.6</v>
      </c>
      <c r="AF19" s="12" t="n">
        <v>15.2</v>
      </c>
      <c r="AG19" s="12" t="n">
        <v>9.8</v>
      </c>
      <c r="AH19" s="12" t="n">
        <v>11.8</v>
      </c>
      <c r="AI19" s="12" t="n">
        <v>18.4</v>
      </c>
      <c r="AJ19" s="12" t="n">
        <v>4.2</v>
      </c>
      <c r="AK19" s="12" t="n">
        <v>7.8</v>
      </c>
      <c r="AL19" s="12" t="n">
        <v>17.4</v>
      </c>
      <c r="AM19" s="12" t="n">
        <v>2.0</v>
      </c>
      <c r="AN19" s="12" t="n">
        <v>13.4</v>
      </c>
      <c r="AO19" s="12" t="n">
        <v>3.0</v>
      </c>
      <c r="AP19" s="12" t="n">
        <v>5.2</v>
      </c>
      <c r="AQ19" s="12" t="n">
        <v>21.8</v>
      </c>
      <c r="AR19" s="12" t="n">
        <v>4.0</v>
      </c>
      <c r="AS19" s="12" t="n">
        <v>7.4</v>
      </c>
      <c r="AT19" s="13" t="n">
        <v>1099.2</v>
      </c>
      <c r="AU19" s="14"/>
      <c r="AW19" s="9" t="s">
        <v>49</v>
      </c>
      <c r="AX19" s="15">
        <f>SUM(AX12:AX18)</f>
        <v>31449.8</v>
      </c>
      <c r="AY19" s="9">
        <f t="shared" ref="AY19:BD19" si="1">SUM(AY12:AY18)</f>
        <v>10530.799999999997</v>
      </c>
      <c r="AZ19" s="9">
        <f t="shared" si="1"/>
        <v>18996</v>
      </c>
      <c r="BA19" s="9">
        <f t="shared" si="1"/>
        <v>11335.800000000001</v>
      </c>
      <c r="BB19" s="9">
        <f t="shared" si="1"/>
        <v>8724.8000000000011</v>
      </c>
      <c r="BC19" s="9">
        <f t="shared" si="1"/>
        <v>15973.199999999997</v>
      </c>
      <c r="BD19" s="9">
        <f t="shared" si="1"/>
        <v>7531.2</v>
      </c>
      <c r="BE19" s="9">
        <f t="shared" si="0"/>
        <v>104541.59999999999</v>
      </c>
    </row>
    <row r="20" spans="1:57">
      <c r="A20" s="1" t="s">
        <v>17</v>
      </c>
      <c r="B20" s="12" t="n">
        <v>19.0</v>
      </c>
      <c r="C20" s="12" t="n">
        <v>43.8</v>
      </c>
      <c r="D20" s="12" t="n">
        <v>21.8</v>
      </c>
      <c r="E20" s="12" t="n">
        <v>26.4</v>
      </c>
      <c r="F20" s="12" t="n">
        <v>138.8</v>
      </c>
      <c r="G20" s="12" t="n">
        <v>28.4</v>
      </c>
      <c r="H20" s="12" t="n">
        <v>39.2</v>
      </c>
      <c r="I20" s="12" t="n">
        <v>36.6</v>
      </c>
      <c r="J20" s="12" t="n">
        <v>56.0</v>
      </c>
      <c r="K20" s="12" t="n">
        <v>57.6</v>
      </c>
      <c r="L20" s="12" t="n">
        <v>83.8</v>
      </c>
      <c r="M20" s="12" t="n">
        <v>138.8</v>
      </c>
      <c r="N20" s="12" t="n">
        <v>46.4</v>
      </c>
      <c r="O20" s="12" t="n">
        <v>103.0</v>
      </c>
      <c r="P20" s="12" t="n">
        <v>108.0</v>
      </c>
      <c r="Q20" s="12" t="n">
        <v>64.6</v>
      </c>
      <c r="R20" s="12" t="n">
        <v>66.0</v>
      </c>
      <c r="S20" s="12" t="n">
        <v>20.0</v>
      </c>
      <c r="T20" s="12" t="n">
        <v>18.0</v>
      </c>
      <c r="U20" s="12" t="n">
        <v>15.6</v>
      </c>
      <c r="V20" s="12" t="n">
        <v>19.6</v>
      </c>
      <c r="W20" s="12" t="n">
        <v>7.0</v>
      </c>
      <c r="X20" s="12" t="n">
        <v>3.6</v>
      </c>
      <c r="Y20" s="12" t="n">
        <v>13.2</v>
      </c>
      <c r="Z20" s="12" t="n">
        <v>9.4</v>
      </c>
      <c r="AA20" s="12" t="n">
        <v>175.8</v>
      </c>
      <c r="AB20" s="12" t="n">
        <v>103.2</v>
      </c>
      <c r="AC20" s="12" t="n">
        <v>328.8</v>
      </c>
      <c r="AD20" s="12" t="n">
        <v>124.8</v>
      </c>
      <c r="AE20" s="12" t="n">
        <v>39.8</v>
      </c>
      <c r="AF20" s="12" t="n">
        <v>24.6</v>
      </c>
      <c r="AG20" s="12" t="n">
        <v>14.8</v>
      </c>
      <c r="AH20" s="12" t="n">
        <v>23.4</v>
      </c>
      <c r="AI20" s="12" t="n">
        <v>30.6</v>
      </c>
      <c r="AJ20" s="12" t="n">
        <v>4.8</v>
      </c>
      <c r="AK20" s="12" t="n">
        <v>16.8</v>
      </c>
      <c r="AL20" s="12" t="n">
        <v>40.8</v>
      </c>
      <c r="AM20" s="12" t="n">
        <v>4.4</v>
      </c>
      <c r="AN20" s="12" t="n">
        <v>31.6</v>
      </c>
      <c r="AO20" s="12" t="n">
        <v>6.4</v>
      </c>
      <c r="AP20" s="12" t="n">
        <v>5.0</v>
      </c>
      <c r="AQ20" s="12" t="n">
        <v>43.2</v>
      </c>
      <c r="AR20" s="12" t="n">
        <v>4.2</v>
      </c>
      <c r="AS20" s="12" t="n">
        <v>14.6</v>
      </c>
      <c r="AT20" s="13" t="n">
        <v>2222.2</v>
      </c>
      <c r="AU20" s="14"/>
      <c r="AW20" s="18"/>
      <c r="AX20" s="15"/>
    </row>
    <row r="21" spans="1:57">
      <c r="A21" s="1" t="s">
        <v>18</v>
      </c>
      <c r="B21" s="12" t="n">
        <v>20.2</v>
      </c>
      <c r="C21" s="12" t="n">
        <v>22.6</v>
      </c>
      <c r="D21" s="12" t="n">
        <v>10.4</v>
      </c>
      <c r="E21" s="12" t="n">
        <v>12.4</v>
      </c>
      <c r="F21" s="12" t="n">
        <v>39.2</v>
      </c>
      <c r="G21" s="12" t="n">
        <v>12.4</v>
      </c>
      <c r="H21" s="12" t="n">
        <v>40.0</v>
      </c>
      <c r="I21" s="12" t="n">
        <v>33.6</v>
      </c>
      <c r="J21" s="12" t="n">
        <v>42.2</v>
      </c>
      <c r="K21" s="12" t="n">
        <v>10.8</v>
      </c>
      <c r="L21" s="12" t="n">
        <v>24.8</v>
      </c>
      <c r="M21" s="12" t="n">
        <v>48.6</v>
      </c>
      <c r="N21" s="12" t="n">
        <v>11.6</v>
      </c>
      <c r="O21" s="12" t="n">
        <v>16.0</v>
      </c>
      <c r="P21" s="12" t="n">
        <v>10.4</v>
      </c>
      <c r="Q21" s="12" t="n">
        <v>5.6</v>
      </c>
      <c r="R21" s="12" t="n">
        <v>5.4</v>
      </c>
      <c r="S21" s="12" t="n">
        <v>18.2</v>
      </c>
      <c r="T21" s="12" t="n">
        <v>7.2</v>
      </c>
      <c r="U21" s="12" t="n">
        <v>38.8</v>
      </c>
      <c r="V21" s="12" t="n">
        <v>154.8</v>
      </c>
      <c r="W21" s="12" t="n">
        <v>62.8</v>
      </c>
      <c r="X21" s="12" t="n">
        <v>19.4</v>
      </c>
      <c r="Y21" s="12" t="n">
        <v>34.4</v>
      </c>
      <c r="Z21" s="12" t="n">
        <v>4.2</v>
      </c>
      <c r="AA21" s="12" t="n">
        <v>138.4</v>
      </c>
      <c r="AB21" s="12" t="n">
        <v>77.8</v>
      </c>
      <c r="AC21" s="12" t="n">
        <v>197.6</v>
      </c>
      <c r="AD21" s="12" t="n">
        <v>85.0</v>
      </c>
      <c r="AE21" s="12" t="n">
        <v>29.0</v>
      </c>
      <c r="AF21" s="12" t="n">
        <v>32.4</v>
      </c>
      <c r="AG21" s="12" t="n">
        <v>19.0</v>
      </c>
      <c r="AH21" s="12" t="n">
        <v>16.6</v>
      </c>
      <c r="AI21" s="12" t="n">
        <v>31.6</v>
      </c>
      <c r="AJ21" s="12" t="n">
        <v>10.0</v>
      </c>
      <c r="AK21" s="12" t="n">
        <v>4.8</v>
      </c>
      <c r="AL21" s="12" t="n">
        <v>6.4</v>
      </c>
      <c r="AM21" s="12" t="n">
        <v>14.8</v>
      </c>
      <c r="AN21" s="12" t="n">
        <v>139.0</v>
      </c>
      <c r="AO21" s="12" t="n">
        <v>10.4</v>
      </c>
      <c r="AP21" s="12" t="n">
        <v>12.0</v>
      </c>
      <c r="AQ21" s="12" t="n">
        <v>69.6</v>
      </c>
      <c r="AR21" s="12" t="n">
        <v>12.6</v>
      </c>
      <c r="AS21" s="12" t="n">
        <v>4.6</v>
      </c>
      <c r="AT21" s="13" t="n">
        <v>1617.5999999999997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 t="n">
        <v>4.0</v>
      </c>
      <c r="C22" s="12" t="n">
        <v>9.2</v>
      </c>
      <c r="D22" s="12" t="n">
        <v>6.8</v>
      </c>
      <c r="E22" s="12" t="n">
        <v>8.2</v>
      </c>
      <c r="F22" s="12" t="n">
        <v>30.8</v>
      </c>
      <c r="G22" s="12" t="n">
        <v>9.0</v>
      </c>
      <c r="H22" s="12" t="n">
        <v>27.6</v>
      </c>
      <c r="I22" s="12" t="n">
        <v>27.4</v>
      </c>
      <c r="J22" s="12" t="n">
        <v>24.8</v>
      </c>
      <c r="K22" s="12" t="n">
        <v>3.8</v>
      </c>
      <c r="L22" s="12" t="n">
        <v>14.6</v>
      </c>
      <c r="M22" s="12" t="n">
        <v>57.0</v>
      </c>
      <c r="N22" s="12" t="n">
        <v>4.8</v>
      </c>
      <c r="O22" s="12" t="n">
        <v>4.2</v>
      </c>
      <c r="P22" s="12" t="n">
        <v>4.6</v>
      </c>
      <c r="Q22" s="12" t="n">
        <v>4.4</v>
      </c>
      <c r="R22" s="12" t="n">
        <v>4.8</v>
      </c>
      <c r="S22" s="12" t="n">
        <v>13.2</v>
      </c>
      <c r="T22" s="12" t="n">
        <v>43.2</v>
      </c>
      <c r="U22" s="12" t="n">
        <v>8.2</v>
      </c>
      <c r="V22" s="12" t="n">
        <v>78.8</v>
      </c>
      <c r="W22" s="12" t="n">
        <v>16.6</v>
      </c>
      <c r="X22" s="12" t="n">
        <v>11.2</v>
      </c>
      <c r="Y22" s="12" t="n">
        <v>45.8</v>
      </c>
      <c r="Z22" s="12" t="n">
        <v>4.0</v>
      </c>
      <c r="AA22" s="12" t="n">
        <v>179.2</v>
      </c>
      <c r="AB22" s="12" t="n">
        <v>94.6</v>
      </c>
      <c r="AC22" s="12" t="n">
        <v>219.4</v>
      </c>
      <c r="AD22" s="12" t="n">
        <v>100.8</v>
      </c>
      <c r="AE22" s="12" t="n">
        <v>27.4</v>
      </c>
      <c r="AF22" s="12" t="n">
        <v>22.2</v>
      </c>
      <c r="AG22" s="12" t="n">
        <v>12.6</v>
      </c>
      <c r="AH22" s="12" t="n">
        <v>11.8</v>
      </c>
      <c r="AI22" s="12" t="n">
        <v>17.6</v>
      </c>
      <c r="AJ22" s="12" t="n">
        <v>6.8</v>
      </c>
      <c r="AK22" s="12" t="n">
        <v>3.0</v>
      </c>
      <c r="AL22" s="12" t="n">
        <v>5.0</v>
      </c>
      <c r="AM22" s="12" t="n">
        <v>6.8</v>
      </c>
      <c r="AN22" s="12" t="n">
        <v>38.0</v>
      </c>
      <c r="AO22" s="12" t="n">
        <v>4.8</v>
      </c>
      <c r="AP22" s="12" t="n">
        <v>4.8</v>
      </c>
      <c r="AQ22" s="12" t="n">
        <v>115.8</v>
      </c>
      <c r="AR22" s="12" t="n">
        <v>13.2</v>
      </c>
      <c r="AS22" s="12" t="n">
        <v>1.0</v>
      </c>
      <c r="AT22" s="13" t="n">
        <v>1351.7999999999997</v>
      </c>
      <c r="AU22" s="14"/>
      <c r="AW22" s="17" t="s">
        <v>43</v>
      </c>
      <c r="AX22" s="15">
        <f>AX12</f>
        <v>1138</v>
      </c>
      <c r="AY22" s="15"/>
      <c r="AZ22" s="15"/>
    </row>
    <row r="23" spans="1:57">
      <c r="A23" s="1" t="s">
        <v>20</v>
      </c>
      <c r="B23" s="12" t="n">
        <v>11.8</v>
      </c>
      <c r="C23" s="12" t="n">
        <v>15.2</v>
      </c>
      <c r="D23" s="12" t="n">
        <v>15.4</v>
      </c>
      <c r="E23" s="12" t="n">
        <v>14.6</v>
      </c>
      <c r="F23" s="12" t="n">
        <v>50.0</v>
      </c>
      <c r="G23" s="12" t="n">
        <v>17.0</v>
      </c>
      <c r="H23" s="12" t="n">
        <v>36.0</v>
      </c>
      <c r="I23" s="12" t="n">
        <v>34.8</v>
      </c>
      <c r="J23" s="12" t="n">
        <v>49.8</v>
      </c>
      <c r="K23" s="12" t="n">
        <v>10.2</v>
      </c>
      <c r="L23" s="12" t="n">
        <v>21.2</v>
      </c>
      <c r="M23" s="12" t="n">
        <v>46.8</v>
      </c>
      <c r="N23" s="12" t="n">
        <v>10.2</v>
      </c>
      <c r="O23" s="12" t="n">
        <v>5.8</v>
      </c>
      <c r="P23" s="12" t="n">
        <v>7.2</v>
      </c>
      <c r="Q23" s="12" t="n">
        <v>3.4</v>
      </c>
      <c r="R23" s="12" t="n">
        <v>5.0</v>
      </c>
      <c r="S23" s="12" t="n">
        <v>17.6</v>
      </c>
      <c r="T23" s="12" t="n">
        <v>155.6</v>
      </c>
      <c r="U23" s="12" t="n">
        <v>74.4</v>
      </c>
      <c r="V23" s="12" t="n">
        <v>8.4</v>
      </c>
      <c r="W23" s="12" t="n">
        <v>34.6</v>
      </c>
      <c r="X23" s="12" t="n">
        <v>25.4</v>
      </c>
      <c r="Y23" s="12" t="n">
        <v>77.6</v>
      </c>
      <c r="Z23" s="12" t="n">
        <v>8.4</v>
      </c>
      <c r="AA23" s="12" t="n">
        <v>261.2</v>
      </c>
      <c r="AB23" s="12" t="n">
        <v>144.6</v>
      </c>
      <c r="AC23" s="12" t="n">
        <v>284.0</v>
      </c>
      <c r="AD23" s="12" t="n">
        <v>163.0</v>
      </c>
      <c r="AE23" s="12" t="n">
        <v>45.2</v>
      </c>
      <c r="AF23" s="12" t="n">
        <v>33.4</v>
      </c>
      <c r="AG23" s="12" t="n">
        <v>19.2</v>
      </c>
      <c r="AH23" s="12" t="n">
        <v>18.2</v>
      </c>
      <c r="AI23" s="12" t="n">
        <v>27.2</v>
      </c>
      <c r="AJ23" s="12" t="n">
        <v>6.0</v>
      </c>
      <c r="AK23" s="12" t="n">
        <v>2.0</v>
      </c>
      <c r="AL23" s="12" t="n">
        <v>6.6</v>
      </c>
      <c r="AM23" s="12" t="n">
        <v>20.4</v>
      </c>
      <c r="AN23" s="12" t="n">
        <v>73.6</v>
      </c>
      <c r="AO23" s="12" t="n">
        <v>11.0</v>
      </c>
      <c r="AP23" s="12" t="n">
        <v>7.6</v>
      </c>
      <c r="AQ23" s="12" t="n">
        <v>127.4</v>
      </c>
      <c r="AR23" s="12" t="n">
        <v>17.4</v>
      </c>
      <c r="AS23" s="12" t="n">
        <v>2.4</v>
      </c>
      <c r="AT23" s="13" t="n">
        <v>2026.8000000000002</v>
      </c>
      <c r="AU23" s="14"/>
      <c r="AW23" s="17" t="s">
        <v>44</v>
      </c>
      <c r="AX23" s="15">
        <f>AX13+AY12</f>
        <v>8443.4</v>
      </c>
      <c r="AY23" s="15">
        <f>AY13</f>
        <v>613.79999999999995</v>
      </c>
      <c r="AZ23" s="15"/>
      <c r="BA23" s="15"/>
    </row>
    <row r="24" spans="1:57">
      <c r="A24" s="1" t="s">
        <v>21</v>
      </c>
      <c r="B24" s="12" t="n">
        <v>4.2</v>
      </c>
      <c r="C24" s="12" t="n">
        <v>6.8</v>
      </c>
      <c r="D24" s="12" t="n">
        <v>6.6</v>
      </c>
      <c r="E24" s="12" t="n">
        <v>7.0</v>
      </c>
      <c r="F24" s="12" t="n">
        <v>35.4</v>
      </c>
      <c r="G24" s="12" t="n">
        <v>8.8</v>
      </c>
      <c r="H24" s="12" t="n">
        <v>20.8</v>
      </c>
      <c r="I24" s="12" t="n">
        <v>20.6</v>
      </c>
      <c r="J24" s="12" t="n">
        <v>19.2</v>
      </c>
      <c r="K24" s="12" t="n">
        <v>7.0</v>
      </c>
      <c r="L24" s="12" t="n">
        <v>14.6</v>
      </c>
      <c r="M24" s="12" t="n">
        <v>26.2</v>
      </c>
      <c r="N24" s="12" t="n">
        <v>3.4</v>
      </c>
      <c r="O24" s="12" t="n">
        <v>4.6</v>
      </c>
      <c r="P24" s="12" t="n">
        <v>3.2</v>
      </c>
      <c r="Q24" s="12" t="n">
        <v>0.8</v>
      </c>
      <c r="R24" s="12" t="n">
        <v>2.8</v>
      </c>
      <c r="S24" s="12" t="n">
        <v>4.0</v>
      </c>
      <c r="T24" s="12" t="n">
        <v>69.4</v>
      </c>
      <c r="U24" s="12" t="n">
        <v>17.2</v>
      </c>
      <c r="V24" s="12" t="n">
        <v>31.8</v>
      </c>
      <c r="W24" s="12" t="n">
        <v>5.0</v>
      </c>
      <c r="X24" s="12" t="n">
        <v>10.8</v>
      </c>
      <c r="Y24" s="12" t="n">
        <v>48.0</v>
      </c>
      <c r="Z24" s="12" t="n">
        <v>3.0</v>
      </c>
      <c r="AA24" s="12" t="n">
        <v>148.6</v>
      </c>
      <c r="AB24" s="12" t="n">
        <v>82.8</v>
      </c>
      <c r="AC24" s="12" t="n">
        <v>154.8</v>
      </c>
      <c r="AD24" s="12" t="n">
        <v>109.6</v>
      </c>
      <c r="AE24" s="12" t="n">
        <v>18.6</v>
      </c>
      <c r="AF24" s="12" t="n">
        <v>13.6</v>
      </c>
      <c r="AG24" s="12" t="n">
        <v>9.6</v>
      </c>
      <c r="AH24" s="12" t="n">
        <v>6.0</v>
      </c>
      <c r="AI24" s="12" t="n">
        <v>11.0</v>
      </c>
      <c r="AJ24" s="12" t="n">
        <v>1.4</v>
      </c>
      <c r="AK24" s="12" t="n">
        <v>1.4</v>
      </c>
      <c r="AL24" s="12" t="n">
        <v>1.8</v>
      </c>
      <c r="AM24" s="12" t="n">
        <v>2.8</v>
      </c>
      <c r="AN24" s="12" t="n">
        <v>18.0</v>
      </c>
      <c r="AO24" s="12" t="n">
        <v>3.4</v>
      </c>
      <c r="AP24" s="12" t="n">
        <v>3.8</v>
      </c>
      <c r="AQ24" s="12" t="n">
        <v>68.6</v>
      </c>
      <c r="AR24" s="12" t="n">
        <v>8.4</v>
      </c>
      <c r="AS24" s="12" t="n">
        <v>1.0</v>
      </c>
      <c r="AT24" s="13" t="n">
        <v>1046.3999999999999</v>
      </c>
      <c r="AU24" s="14"/>
      <c r="AW24" s="17" t="s">
        <v>45</v>
      </c>
      <c r="AX24" s="15">
        <f>AX14+AZ12</f>
        <v>19447.2</v>
      </c>
      <c r="AY24" s="15">
        <f>AY14+AZ13</f>
        <v>2608.9999999999995</v>
      </c>
      <c r="AZ24" s="15">
        <f>AZ14</f>
        <v>3523.4</v>
      </c>
      <c r="BA24" s="15"/>
      <c r="BB24" s="15"/>
    </row>
    <row r="25" spans="1:57">
      <c r="A25" s="1" t="s">
        <v>22</v>
      </c>
      <c r="B25" s="12" t="n">
        <v>3.4</v>
      </c>
      <c r="C25" s="12" t="n">
        <v>4.8</v>
      </c>
      <c r="D25" s="12" t="n">
        <v>3.2</v>
      </c>
      <c r="E25" s="12" t="n">
        <v>6.2</v>
      </c>
      <c r="F25" s="12" t="n">
        <v>23.0</v>
      </c>
      <c r="G25" s="12" t="n">
        <v>5.4</v>
      </c>
      <c r="H25" s="12" t="n">
        <v>17.4</v>
      </c>
      <c r="I25" s="12" t="n">
        <v>14.6</v>
      </c>
      <c r="J25" s="12" t="n">
        <v>22.6</v>
      </c>
      <c r="K25" s="12" t="n">
        <v>5.4</v>
      </c>
      <c r="L25" s="12" t="n">
        <v>6.0</v>
      </c>
      <c r="M25" s="12" t="n">
        <v>17.4</v>
      </c>
      <c r="N25" s="12" t="n">
        <v>3.4</v>
      </c>
      <c r="O25" s="12" t="n">
        <v>2.6</v>
      </c>
      <c r="P25" s="12" t="n">
        <v>2.2</v>
      </c>
      <c r="Q25" s="12" t="n">
        <v>0.4</v>
      </c>
      <c r="R25" s="12" t="n">
        <v>1.4</v>
      </c>
      <c r="S25" s="12" t="n">
        <v>5.2</v>
      </c>
      <c r="T25" s="12" t="n">
        <v>22.8</v>
      </c>
      <c r="U25" s="12" t="n">
        <v>12.0</v>
      </c>
      <c r="V25" s="12" t="n">
        <v>22.6</v>
      </c>
      <c r="W25" s="12" t="n">
        <v>14.2</v>
      </c>
      <c r="X25" s="12" t="n">
        <v>3.8</v>
      </c>
      <c r="Y25" s="12" t="n">
        <v>33.4</v>
      </c>
      <c r="Z25" s="12" t="n">
        <v>1.2</v>
      </c>
      <c r="AA25" s="12" t="n">
        <v>136.4</v>
      </c>
      <c r="AB25" s="12" t="n">
        <v>73.0</v>
      </c>
      <c r="AC25" s="12" t="n">
        <v>114.8</v>
      </c>
      <c r="AD25" s="12" t="n">
        <v>71.6</v>
      </c>
      <c r="AE25" s="12" t="n">
        <v>20.6</v>
      </c>
      <c r="AF25" s="12" t="n">
        <v>17.4</v>
      </c>
      <c r="AG25" s="12" t="n">
        <v>8.4</v>
      </c>
      <c r="AH25" s="12" t="n">
        <v>6.2</v>
      </c>
      <c r="AI25" s="12" t="n">
        <v>12.8</v>
      </c>
      <c r="AJ25" s="12" t="n">
        <v>1.2</v>
      </c>
      <c r="AK25" s="12" t="n">
        <v>1.4</v>
      </c>
      <c r="AL25" s="12" t="n">
        <v>1.8</v>
      </c>
      <c r="AM25" s="12" t="n">
        <v>3.4</v>
      </c>
      <c r="AN25" s="12" t="n">
        <v>6.6</v>
      </c>
      <c r="AO25" s="12" t="n">
        <v>1.8</v>
      </c>
      <c r="AP25" s="12" t="n">
        <v>1.8</v>
      </c>
      <c r="AQ25" s="12" t="n">
        <v>54.2</v>
      </c>
      <c r="AR25" s="12" t="n">
        <v>5.8</v>
      </c>
      <c r="AS25" s="12" t="n">
        <v>1.2</v>
      </c>
      <c r="AT25" s="13" t="n">
        <v>794.9999999999999</v>
      </c>
      <c r="AU25" s="14"/>
      <c r="AW25" s="17" t="s">
        <v>46</v>
      </c>
      <c r="AX25" s="15">
        <f>AX15+BA12</f>
        <v>7680.2000000000007</v>
      </c>
      <c r="AY25" s="15">
        <f>AY15+BA13</f>
        <v>3067.0000000000009</v>
      </c>
      <c r="AZ25" s="15">
        <f>AZ15+BA14</f>
        <v>2476.4</v>
      </c>
      <c r="BA25" s="15">
        <f>BA15</f>
        <v>2434.7999999999993</v>
      </c>
      <c r="BB25" s="15"/>
      <c r="BC25" s="15"/>
      <c r="BD25" s="14"/>
    </row>
    <row r="26" spans="1:57">
      <c r="A26" s="1" t="s">
        <v>23</v>
      </c>
      <c r="B26" s="12" t="n">
        <v>12.8</v>
      </c>
      <c r="C26" s="12" t="n">
        <v>16.4</v>
      </c>
      <c r="D26" s="12" t="n">
        <v>22.0</v>
      </c>
      <c r="E26" s="12" t="n">
        <v>14.2</v>
      </c>
      <c r="F26" s="12" t="n">
        <v>31.2</v>
      </c>
      <c r="G26" s="12" t="n">
        <v>12.4</v>
      </c>
      <c r="H26" s="12" t="n">
        <v>36.2</v>
      </c>
      <c r="I26" s="12" t="n">
        <v>68.8</v>
      </c>
      <c r="J26" s="12" t="n">
        <v>59.0</v>
      </c>
      <c r="K26" s="12" t="n">
        <v>18.4</v>
      </c>
      <c r="L26" s="12" t="n">
        <v>29.4</v>
      </c>
      <c r="M26" s="12" t="n">
        <v>39.2</v>
      </c>
      <c r="N26" s="12" t="n">
        <v>8.6</v>
      </c>
      <c r="O26" s="12" t="n">
        <v>11.0</v>
      </c>
      <c r="P26" s="12" t="n">
        <v>4.6</v>
      </c>
      <c r="Q26" s="12" t="n">
        <v>4.0</v>
      </c>
      <c r="R26" s="12" t="n">
        <v>6.2</v>
      </c>
      <c r="S26" s="12" t="n">
        <v>13.8</v>
      </c>
      <c r="T26" s="12" t="n">
        <v>35.0</v>
      </c>
      <c r="U26" s="12" t="n">
        <v>48.0</v>
      </c>
      <c r="V26" s="12" t="n">
        <v>81.2</v>
      </c>
      <c r="W26" s="12" t="n">
        <v>49.8</v>
      </c>
      <c r="X26" s="12" t="n">
        <v>37.0</v>
      </c>
      <c r="Y26" s="12" t="n">
        <v>8.6</v>
      </c>
      <c r="Z26" s="12" t="n">
        <v>10.6</v>
      </c>
      <c r="AA26" s="12" t="n">
        <v>261.2</v>
      </c>
      <c r="AB26" s="12" t="n">
        <v>170.6</v>
      </c>
      <c r="AC26" s="12" t="n">
        <v>352.4</v>
      </c>
      <c r="AD26" s="12" t="n">
        <v>267.6</v>
      </c>
      <c r="AE26" s="12" t="n">
        <v>148.2</v>
      </c>
      <c r="AF26" s="12" t="n">
        <v>90.4</v>
      </c>
      <c r="AG26" s="12" t="n">
        <v>31.0</v>
      </c>
      <c r="AH26" s="12" t="n">
        <v>13.4</v>
      </c>
      <c r="AI26" s="12" t="n">
        <v>21.6</v>
      </c>
      <c r="AJ26" s="12" t="n">
        <v>7.4</v>
      </c>
      <c r="AK26" s="12" t="n">
        <v>2.2</v>
      </c>
      <c r="AL26" s="12" t="n">
        <v>7.6</v>
      </c>
      <c r="AM26" s="12" t="n">
        <v>8.8</v>
      </c>
      <c r="AN26" s="12" t="n">
        <v>20.4</v>
      </c>
      <c r="AO26" s="12" t="n">
        <v>5.4</v>
      </c>
      <c r="AP26" s="12" t="n">
        <v>2.8</v>
      </c>
      <c r="AQ26" s="12" t="n">
        <v>152.4</v>
      </c>
      <c r="AR26" s="12" t="n">
        <v>19.8</v>
      </c>
      <c r="AS26" s="12" t="n">
        <v>3.4</v>
      </c>
      <c r="AT26" s="13" t="n">
        <v>2265.000000000001</v>
      </c>
      <c r="AU26" s="14"/>
      <c r="AW26" s="9" t="s">
        <v>47</v>
      </c>
      <c r="AX26" s="15">
        <f>AX16+BB12</f>
        <v>7461</v>
      </c>
      <c r="AY26" s="9">
        <f>AY16+BB13</f>
        <v>1392.0000000000002</v>
      </c>
      <c r="AZ26" s="9">
        <f>AZ16+BB14</f>
        <v>1669.3999999999999</v>
      </c>
      <c r="BA26" s="9">
        <f>BA16+BB15</f>
        <v>1151.8</v>
      </c>
      <c r="BB26" s="9">
        <f>BB16</f>
        <v>1874.6000000000001</v>
      </c>
    </row>
    <row r="27" spans="1:57">
      <c r="A27" s="1" t="s">
        <v>24</v>
      </c>
      <c r="B27" s="12" t="n">
        <v>17.0</v>
      </c>
      <c r="C27" s="12" t="n">
        <v>20.4</v>
      </c>
      <c r="D27" s="12" t="n">
        <v>10.2</v>
      </c>
      <c r="E27" s="12" t="n">
        <v>7.8</v>
      </c>
      <c r="F27" s="12" t="n">
        <v>46.0</v>
      </c>
      <c r="G27" s="12" t="n">
        <v>30.6</v>
      </c>
      <c r="H27" s="12" t="n">
        <v>33.4</v>
      </c>
      <c r="I27" s="12" t="n">
        <v>29.0</v>
      </c>
      <c r="J27" s="12" t="n">
        <v>55.6</v>
      </c>
      <c r="K27" s="12" t="n">
        <v>19.8</v>
      </c>
      <c r="L27" s="12" t="n">
        <v>76.2</v>
      </c>
      <c r="M27" s="12" t="n">
        <v>48.6</v>
      </c>
      <c r="N27" s="12" t="n">
        <v>18.4</v>
      </c>
      <c r="O27" s="12" t="n">
        <v>19.4</v>
      </c>
      <c r="P27" s="12" t="n">
        <v>13.8</v>
      </c>
      <c r="Q27" s="12" t="n">
        <v>5.8</v>
      </c>
      <c r="R27" s="12" t="n">
        <v>6.4</v>
      </c>
      <c r="S27" s="12" t="n">
        <v>7.6</v>
      </c>
      <c r="T27" s="12" t="n">
        <v>4.0</v>
      </c>
      <c r="U27" s="12" t="n">
        <v>5.2</v>
      </c>
      <c r="V27" s="12" t="n">
        <v>3.8</v>
      </c>
      <c r="W27" s="12" t="n">
        <v>3.6</v>
      </c>
      <c r="X27" s="12" t="n">
        <v>2.2</v>
      </c>
      <c r="Y27" s="12" t="n">
        <v>9.2</v>
      </c>
      <c r="Z27" s="12" t="n">
        <v>5.6</v>
      </c>
      <c r="AA27" s="12" t="n">
        <v>259.0</v>
      </c>
      <c r="AB27" s="12" t="n">
        <v>202.4</v>
      </c>
      <c r="AC27" s="12" t="n">
        <v>514.8</v>
      </c>
      <c r="AD27" s="12" t="n">
        <v>265.2</v>
      </c>
      <c r="AE27" s="12" t="n">
        <v>170.8</v>
      </c>
      <c r="AF27" s="12" t="n">
        <v>100.0</v>
      </c>
      <c r="AG27" s="12" t="n">
        <v>22.8</v>
      </c>
      <c r="AH27" s="12" t="n">
        <v>24.0</v>
      </c>
      <c r="AI27" s="12" t="n">
        <v>14.2</v>
      </c>
      <c r="AJ27" s="12" t="n">
        <v>4.0</v>
      </c>
      <c r="AK27" s="12" t="n">
        <v>7.2</v>
      </c>
      <c r="AL27" s="12" t="n">
        <v>6.8</v>
      </c>
      <c r="AM27" s="12" t="n">
        <v>3.2</v>
      </c>
      <c r="AN27" s="12" t="n">
        <v>22.8</v>
      </c>
      <c r="AO27" s="12" t="n">
        <v>6.2</v>
      </c>
      <c r="AP27" s="12" t="n">
        <v>7.6</v>
      </c>
      <c r="AQ27" s="12" t="n">
        <v>42.0</v>
      </c>
      <c r="AR27" s="12" t="n">
        <v>8.6</v>
      </c>
      <c r="AS27" s="12" t="n">
        <v>4.8</v>
      </c>
      <c r="AT27" s="13" t="n">
        <v>2185.9999999999995</v>
      </c>
      <c r="AU27" s="14"/>
      <c r="AW27" s="9" t="s">
        <v>48</v>
      </c>
      <c r="AX27" s="15">
        <f>AX17+BC12</f>
        <v>10092.599999999999</v>
      </c>
      <c r="AY27" s="9">
        <f>AY17+BC13</f>
        <v>3521.5999999999995</v>
      </c>
      <c r="AZ27" s="9">
        <f>AZ17+BC14</f>
        <v>2557.5999999999995</v>
      </c>
      <c r="BA27" s="9">
        <f>BA17+BC15</f>
        <v>3314.2</v>
      </c>
      <c r="BB27" s="9">
        <f>BB17+BC16</f>
        <v>1544.4</v>
      </c>
      <c r="BC27" s="9">
        <f>BC17</f>
        <v>5117.7999999999993</v>
      </c>
    </row>
    <row r="28" spans="1:57">
      <c r="A28" s="1" t="s">
        <v>25</v>
      </c>
      <c r="B28" s="12" t="n">
        <v>94.0</v>
      </c>
      <c r="C28" s="12" t="n">
        <v>198.6</v>
      </c>
      <c r="D28" s="12" t="n">
        <v>130.2</v>
      </c>
      <c r="E28" s="12" t="n">
        <v>211.0</v>
      </c>
      <c r="F28" s="12" t="n">
        <v>419.8</v>
      </c>
      <c r="G28" s="12" t="n">
        <v>165.8</v>
      </c>
      <c r="H28" s="12" t="n">
        <v>290.6</v>
      </c>
      <c r="I28" s="12" t="n">
        <v>211.4</v>
      </c>
      <c r="J28" s="12" t="n">
        <v>245.4</v>
      </c>
      <c r="K28" s="12" t="n">
        <v>180.6</v>
      </c>
      <c r="L28" s="12" t="n">
        <v>226.0</v>
      </c>
      <c r="M28" s="12" t="n">
        <v>199.0</v>
      </c>
      <c r="N28" s="12" t="n">
        <v>137.6</v>
      </c>
      <c r="O28" s="12" t="n">
        <v>146.0</v>
      </c>
      <c r="P28" s="12" t="n">
        <v>74.0</v>
      </c>
      <c r="Q28" s="12" t="n">
        <v>48.4</v>
      </c>
      <c r="R28" s="12" t="n">
        <v>90.6</v>
      </c>
      <c r="S28" s="12" t="n">
        <v>191.2</v>
      </c>
      <c r="T28" s="12" t="n">
        <v>160.0</v>
      </c>
      <c r="U28" s="12" t="n">
        <v>198.0</v>
      </c>
      <c r="V28" s="12" t="n">
        <v>290.4</v>
      </c>
      <c r="W28" s="12" t="n">
        <v>168.0</v>
      </c>
      <c r="X28" s="12" t="n">
        <v>156.2</v>
      </c>
      <c r="Y28" s="12" t="n">
        <v>271.0</v>
      </c>
      <c r="Z28" s="12" t="n">
        <v>308.8</v>
      </c>
      <c r="AA28" s="12" t="n">
        <v>63.8</v>
      </c>
      <c r="AB28" s="12" t="n">
        <v>23.6</v>
      </c>
      <c r="AC28" s="12" t="n">
        <v>181.0</v>
      </c>
      <c r="AD28" s="12" t="n">
        <v>101.0</v>
      </c>
      <c r="AE28" s="12" t="n">
        <v>308.2</v>
      </c>
      <c r="AF28" s="12" t="n">
        <v>362.8</v>
      </c>
      <c r="AG28" s="12" t="n">
        <v>195.0</v>
      </c>
      <c r="AH28" s="12" t="n">
        <v>282.6</v>
      </c>
      <c r="AI28" s="12" t="n">
        <v>173.8</v>
      </c>
      <c r="AJ28" s="12" t="n">
        <v>53.6</v>
      </c>
      <c r="AK28" s="12" t="n">
        <v>100.6</v>
      </c>
      <c r="AL28" s="12" t="n">
        <v>526.4</v>
      </c>
      <c r="AM28" s="12" t="n">
        <v>77.2</v>
      </c>
      <c r="AN28" s="12" t="n">
        <v>184.2</v>
      </c>
      <c r="AO28" s="12" t="n">
        <v>59.2</v>
      </c>
      <c r="AP28" s="12" t="n">
        <v>55.2</v>
      </c>
      <c r="AQ28" s="12" t="n">
        <v>343.2</v>
      </c>
      <c r="AR28" s="12" t="n">
        <v>122.0</v>
      </c>
      <c r="AS28" s="12" t="n">
        <v>100.8</v>
      </c>
      <c r="AT28" s="13" t="n">
        <v>8126.800000000001</v>
      </c>
      <c r="AU28" s="14"/>
      <c r="AW28" s="9" t="s">
        <v>58</v>
      </c>
      <c r="AX28" s="15">
        <f>AX18+BD12</f>
        <v>6078.2000000000007</v>
      </c>
      <c r="AY28" s="9">
        <f>AY18+BD13</f>
        <v>575</v>
      </c>
      <c r="AZ28" s="9">
        <f>AZ18+BD14</f>
        <v>3005.9999999999995</v>
      </c>
      <c r="BA28" s="9">
        <f>BA18+BD15</f>
        <v>1028.3999999999999</v>
      </c>
      <c r="BB28" s="9">
        <f>BB18+BD16</f>
        <v>1163.8</v>
      </c>
      <c r="BC28" s="9">
        <f>SUM(BC18,BD17)</f>
        <v>786.80000000000018</v>
      </c>
      <c r="BD28" s="9">
        <f>BD18</f>
        <v>773.2</v>
      </c>
      <c r="BE28" s="9">
        <f>SUM(AX22:BD28)</f>
        <v>104541.6</v>
      </c>
    </row>
    <row r="29" spans="1:57">
      <c r="A29" s="1" t="s">
        <v>26</v>
      </c>
      <c r="B29" s="12" t="n">
        <v>64.8</v>
      </c>
      <c r="C29" s="12" t="n">
        <v>133.2</v>
      </c>
      <c r="D29" s="12" t="n">
        <v>84.8</v>
      </c>
      <c r="E29" s="12" t="n">
        <v>141.0</v>
      </c>
      <c r="F29" s="12" t="n">
        <v>281.2</v>
      </c>
      <c r="G29" s="12" t="n">
        <v>117.2</v>
      </c>
      <c r="H29" s="12" t="n">
        <v>195.0</v>
      </c>
      <c r="I29" s="12" t="n">
        <v>181.6</v>
      </c>
      <c r="J29" s="12" t="n">
        <v>214.8</v>
      </c>
      <c r="K29" s="12" t="n">
        <v>192.2</v>
      </c>
      <c r="L29" s="12" t="n">
        <v>159.4</v>
      </c>
      <c r="M29" s="12" t="n">
        <v>117.6</v>
      </c>
      <c r="N29" s="12" t="n">
        <v>102.2</v>
      </c>
      <c r="O29" s="12" t="n">
        <v>107.8</v>
      </c>
      <c r="P29" s="12" t="n">
        <v>48.0</v>
      </c>
      <c r="Q29" s="12" t="n">
        <v>37.6</v>
      </c>
      <c r="R29" s="12" t="n">
        <v>61.8</v>
      </c>
      <c r="S29" s="12" t="n">
        <v>121.8</v>
      </c>
      <c r="T29" s="12" t="n">
        <v>83.2</v>
      </c>
      <c r="U29" s="12" t="n">
        <v>102.0</v>
      </c>
      <c r="V29" s="12" t="n">
        <v>147.4</v>
      </c>
      <c r="W29" s="12" t="n">
        <v>78.0</v>
      </c>
      <c r="X29" s="12" t="n">
        <v>61.6</v>
      </c>
      <c r="Y29" s="12" t="n">
        <v>181.2</v>
      </c>
      <c r="Z29" s="12" t="n">
        <v>231.2</v>
      </c>
      <c r="AA29" s="12" t="n">
        <v>22.0</v>
      </c>
      <c r="AB29" s="12" t="n">
        <v>37.8</v>
      </c>
      <c r="AC29" s="12" t="n">
        <v>39.4</v>
      </c>
      <c r="AD29" s="12" t="n">
        <v>55.0</v>
      </c>
      <c r="AE29" s="12" t="n">
        <v>333.0</v>
      </c>
      <c r="AF29" s="12" t="n">
        <v>351.4</v>
      </c>
      <c r="AG29" s="12" t="n">
        <v>261.6</v>
      </c>
      <c r="AH29" s="12" t="n">
        <v>712.0</v>
      </c>
      <c r="AI29" s="12" t="n">
        <v>181.6</v>
      </c>
      <c r="AJ29" s="12" t="n">
        <v>88.8</v>
      </c>
      <c r="AK29" s="12" t="n">
        <v>57.2</v>
      </c>
      <c r="AL29" s="12" t="n">
        <v>155.2</v>
      </c>
      <c r="AM29" s="12" t="n">
        <v>39.4</v>
      </c>
      <c r="AN29" s="12" t="n">
        <v>92.8</v>
      </c>
      <c r="AO29" s="12" t="n">
        <v>46.0</v>
      </c>
      <c r="AP29" s="12" t="n">
        <v>48.4</v>
      </c>
      <c r="AQ29" s="12" t="n">
        <v>331.4</v>
      </c>
      <c r="AR29" s="12" t="n">
        <v>95.8</v>
      </c>
      <c r="AS29" s="12" t="n">
        <v>48.8</v>
      </c>
      <c r="AT29" s="13" t="n">
        <v>6244.2</v>
      </c>
      <c r="AU29" s="14"/>
      <c r="AX29" s="15"/>
    </row>
    <row r="30" spans="1:57">
      <c r="A30" s="1" t="s">
        <v>27</v>
      </c>
      <c r="B30" s="12" t="n">
        <v>146.4</v>
      </c>
      <c r="C30" s="12" t="n">
        <v>347.6</v>
      </c>
      <c r="D30" s="12" t="n">
        <v>164.2</v>
      </c>
      <c r="E30" s="12" t="n">
        <v>230.4</v>
      </c>
      <c r="F30" s="12" t="n">
        <v>605.2</v>
      </c>
      <c r="G30" s="12" t="n">
        <v>238.0</v>
      </c>
      <c r="H30" s="12" t="n">
        <v>388.2</v>
      </c>
      <c r="I30" s="12" t="n">
        <v>292.4</v>
      </c>
      <c r="J30" s="12" t="n">
        <v>392.2</v>
      </c>
      <c r="K30" s="12" t="n">
        <v>348.0</v>
      </c>
      <c r="L30" s="12" t="n">
        <v>397.0</v>
      </c>
      <c r="M30" s="12" t="n">
        <v>263.4</v>
      </c>
      <c r="N30" s="12" t="n">
        <v>210.0</v>
      </c>
      <c r="O30" s="12" t="n">
        <v>220.6</v>
      </c>
      <c r="P30" s="12" t="n">
        <v>110.4</v>
      </c>
      <c r="Q30" s="12" t="n">
        <v>92.8</v>
      </c>
      <c r="R30" s="12" t="n">
        <v>130.2</v>
      </c>
      <c r="S30" s="12" t="n">
        <v>260.8</v>
      </c>
      <c r="T30" s="12" t="n">
        <v>160.4</v>
      </c>
      <c r="U30" s="12" t="n">
        <v>173.8</v>
      </c>
      <c r="V30" s="12" t="n">
        <v>221.6</v>
      </c>
      <c r="W30" s="12" t="n">
        <v>139.2</v>
      </c>
      <c r="X30" s="12" t="n">
        <v>94.0</v>
      </c>
      <c r="Y30" s="12" t="n">
        <v>282.6</v>
      </c>
      <c r="Z30" s="12" t="n">
        <v>493.6</v>
      </c>
      <c r="AA30" s="12" t="n">
        <v>182.8</v>
      </c>
      <c r="AB30" s="12" t="n">
        <v>31.0</v>
      </c>
      <c r="AC30" s="12" t="n">
        <v>118.6</v>
      </c>
      <c r="AD30" s="12" t="n">
        <v>155.2</v>
      </c>
      <c r="AE30" s="12" t="n">
        <v>1089.0</v>
      </c>
      <c r="AF30" s="12" t="n">
        <v>1168.4</v>
      </c>
      <c r="AG30" s="12" t="n">
        <v>642.0</v>
      </c>
      <c r="AH30" s="12" t="n">
        <v>1230.0</v>
      </c>
      <c r="AI30" s="12" t="n">
        <v>640.8</v>
      </c>
      <c r="AJ30" s="12" t="n">
        <v>249.0</v>
      </c>
      <c r="AK30" s="12" t="n">
        <v>121.2</v>
      </c>
      <c r="AL30" s="12" t="n">
        <v>372.2</v>
      </c>
      <c r="AM30" s="12" t="n">
        <v>67.8</v>
      </c>
      <c r="AN30" s="12" t="n">
        <v>179.6</v>
      </c>
      <c r="AO30" s="12" t="n">
        <v>166.0</v>
      </c>
      <c r="AP30" s="12" t="n">
        <v>186.6</v>
      </c>
      <c r="AQ30" s="12" t="n">
        <v>1260.6</v>
      </c>
      <c r="AR30" s="12" t="n">
        <v>353.8</v>
      </c>
      <c r="AS30" s="12" t="n">
        <v>95.2</v>
      </c>
      <c r="AT30" s="13" t="n">
        <v>14712.800000000003</v>
      </c>
      <c r="AU30" s="14"/>
      <c r="AX30" s="15"/>
    </row>
    <row r="31" spans="1:57">
      <c r="A31" s="1" t="s">
        <v>28</v>
      </c>
      <c r="B31" s="12" t="n">
        <v>71.6</v>
      </c>
      <c r="C31" s="12" t="n">
        <v>121.2</v>
      </c>
      <c r="D31" s="12" t="n">
        <v>97.2</v>
      </c>
      <c r="E31" s="12" t="n">
        <v>184.4</v>
      </c>
      <c r="F31" s="12" t="n">
        <v>307.8</v>
      </c>
      <c r="G31" s="12" t="n">
        <v>165.4</v>
      </c>
      <c r="H31" s="12" t="n">
        <v>281.2</v>
      </c>
      <c r="I31" s="12" t="n">
        <v>219.2</v>
      </c>
      <c r="J31" s="12" t="n">
        <v>180.6</v>
      </c>
      <c r="K31" s="12" t="n">
        <v>168.8</v>
      </c>
      <c r="L31" s="12" t="n">
        <v>206.6</v>
      </c>
      <c r="M31" s="12" t="n">
        <v>127.8</v>
      </c>
      <c r="N31" s="12" t="n">
        <v>83.6</v>
      </c>
      <c r="O31" s="12" t="n">
        <v>79.8</v>
      </c>
      <c r="P31" s="12" t="n">
        <v>41.4</v>
      </c>
      <c r="Q31" s="12" t="n">
        <v>33.2</v>
      </c>
      <c r="R31" s="12" t="n">
        <v>48.4</v>
      </c>
      <c r="S31" s="12" t="n">
        <v>113.2</v>
      </c>
      <c r="T31" s="12" t="n">
        <v>68.8</v>
      </c>
      <c r="U31" s="12" t="n">
        <v>80.2</v>
      </c>
      <c r="V31" s="12" t="n">
        <v>141.8</v>
      </c>
      <c r="W31" s="12" t="n">
        <v>95.6</v>
      </c>
      <c r="X31" s="12" t="n">
        <v>62.4</v>
      </c>
      <c r="Y31" s="12" t="n">
        <v>220.8</v>
      </c>
      <c r="Z31" s="12" t="n">
        <v>260.6</v>
      </c>
      <c r="AA31" s="12" t="n">
        <v>69.0</v>
      </c>
      <c r="AB31" s="12" t="n">
        <v>45.4</v>
      </c>
      <c r="AC31" s="12" t="n">
        <v>140.6</v>
      </c>
      <c r="AD31" s="12" t="n">
        <v>58.6</v>
      </c>
      <c r="AE31" s="12" t="n">
        <v>500.2</v>
      </c>
      <c r="AF31" s="12" t="n">
        <v>603.8</v>
      </c>
      <c r="AG31" s="12" t="n">
        <v>289.8</v>
      </c>
      <c r="AH31" s="12" t="n">
        <v>457.8</v>
      </c>
      <c r="AI31" s="12" t="n">
        <v>247.2</v>
      </c>
      <c r="AJ31" s="12" t="n">
        <v>114.4</v>
      </c>
      <c r="AK31" s="12" t="n">
        <v>60.6</v>
      </c>
      <c r="AL31" s="12" t="n">
        <v>149.2</v>
      </c>
      <c r="AM31" s="12" t="n">
        <v>30.8</v>
      </c>
      <c r="AN31" s="12" t="n">
        <v>80.8</v>
      </c>
      <c r="AO31" s="12" t="n">
        <v>74.8</v>
      </c>
      <c r="AP31" s="12" t="n">
        <v>119.6</v>
      </c>
      <c r="AQ31" s="12" t="n">
        <v>497.4</v>
      </c>
      <c r="AR31" s="12" t="n">
        <v>197.8</v>
      </c>
      <c r="AS31" s="12" t="n">
        <v>33.2</v>
      </c>
      <c r="AT31" s="13" t="n">
        <v>7232.6</v>
      </c>
      <c r="AU31" s="14"/>
      <c r="AX31" s="15"/>
    </row>
    <row r="32" spans="1:57">
      <c r="A32" s="1">
        <v>16</v>
      </c>
      <c r="B32" s="12" t="n">
        <v>55.2</v>
      </c>
      <c r="C32" s="12" t="n">
        <v>49.2</v>
      </c>
      <c r="D32" s="12" t="n">
        <v>34.4</v>
      </c>
      <c r="E32" s="12" t="n">
        <v>93.0</v>
      </c>
      <c r="F32" s="12" t="n">
        <v>183.4</v>
      </c>
      <c r="G32" s="12" t="n">
        <v>140.6</v>
      </c>
      <c r="H32" s="12" t="n">
        <v>217.4</v>
      </c>
      <c r="I32" s="12" t="n">
        <v>169.8</v>
      </c>
      <c r="J32" s="12" t="n">
        <v>115.4</v>
      </c>
      <c r="K32" s="12" t="n">
        <v>122.8</v>
      </c>
      <c r="L32" s="12" t="n">
        <v>126.2</v>
      </c>
      <c r="M32" s="12" t="n">
        <v>70.8</v>
      </c>
      <c r="N32" s="12" t="n">
        <v>33.8</v>
      </c>
      <c r="O32" s="12" t="n">
        <v>35.8</v>
      </c>
      <c r="P32" s="12" t="n">
        <v>22.0</v>
      </c>
      <c r="Q32" s="12" t="n">
        <v>20.0</v>
      </c>
      <c r="R32" s="12" t="n">
        <v>14.6</v>
      </c>
      <c r="S32" s="12" t="n">
        <v>35.2</v>
      </c>
      <c r="T32" s="12" t="n">
        <v>26.0</v>
      </c>
      <c r="U32" s="12" t="n">
        <v>29.4</v>
      </c>
      <c r="V32" s="12" t="n">
        <v>38.6</v>
      </c>
      <c r="W32" s="12" t="n">
        <v>18.6</v>
      </c>
      <c r="X32" s="12" t="n">
        <v>20.4</v>
      </c>
      <c r="Y32" s="12" t="n">
        <v>140.8</v>
      </c>
      <c r="Z32" s="12" t="n">
        <v>159.0</v>
      </c>
      <c r="AA32" s="12" t="n">
        <v>302.0</v>
      </c>
      <c r="AB32" s="12" t="n">
        <v>250.6</v>
      </c>
      <c r="AC32" s="12" t="n">
        <v>1173.6</v>
      </c>
      <c r="AD32" s="12" t="n">
        <v>550.8</v>
      </c>
      <c r="AE32" s="12" t="n">
        <v>40.0</v>
      </c>
      <c r="AF32" s="12" t="n">
        <v>253.0</v>
      </c>
      <c r="AG32" s="12" t="n">
        <v>226.6</v>
      </c>
      <c r="AH32" s="12" t="n">
        <v>315.6</v>
      </c>
      <c r="AI32" s="12" t="n">
        <v>165.6</v>
      </c>
      <c r="AJ32" s="12" t="n">
        <v>56.4</v>
      </c>
      <c r="AK32" s="12" t="n">
        <v>20.0</v>
      </c>
      <c r="AL32" s="12" t="n">
        <v>49.6</v>
      </c>
      <c r="AM32" s="12" t="n">
        <v>9.0</v>
      </c>
      <c r="AN32" s="12" t="n">
        <v>36.6</v>
      </c>
      <c r="AO32" s="12" t="n">
        <v>38.4</v>
      </c>
      <c r="AP32" s="12" t="n">
        <v>73.6</v>
      </c>
      <c r="AQ32" s="12" t="n">
        <v>226.0</v>
      </c>
      <c r="AR32" s="12" t="n">
        <v>119.8</v>
      </c>
      <c r="AS32" s="12" t="n">
        <v>8.8</v>
      </c>
      <c r="AT32" s="13" t="n">
        <v>5888.4000000000015</v>
      </c>
      <c r="AU32" s="14"/>
      <c r="AX32" s="15"/>
    </row>
    <row r="33" spans="1:50">
      <c r="A33" s="1">
        <v>24</v>
      </c>
      <c r="B33" s="12" t="n">
        <v>61.6</v>
      </c>
      <c r="C33" s="12" t="n">
        <v>55.0</v>
      </c>
      <c r="D33" s="12" t="n">
        <v>37.8</v>
      </c>
      <c r="E33" s="12" t="n">
        <v>69.8</v>
      </c>
      <c r="F33" s="12" t="n">
        <v>128.8</v>
      </c>
      <c r="G33" s="12" t="n">
        <v>94.8</v>
      </c>
      <c r="H33" s="12" t="n">
        <v>135.6</v>
      </c>
      <c r="I33" s="12" t="n">
        <v>108.2</v>
      </c>
      <c r="J33" s="12" t="n">
        <v>84.6</v>
      </c>
      <c r="K33" s="12" t="n">
        <v>77.6</v>
      </c>
      <c r="L33" s="12" t="n">
        <v>98.0</v>
      </c>
      <c r="M33" s="12" t="n">
        <v>63.6</v>
      </c>
      <c r="N33" s="12" t="n">
        <v>29.0</v>
      </c>
      <c r="O33" s="12" t="n">
        <v>34.4</v>
      </c>
      <c r="P33" s="12" t="n">
        <v>21.4</v>
      </c>
      <c r="Q33" s="12" t="n">
        <v>16.6</v>
      </c>
      <c r="R33" s="12" t="n">
        <v>11.8</v>
      </c>
      <c r="S33" s="12" t="n">
        <v>25.4</v>
      </c>
      <c r="T33" s="12" t="n">
        <v>28.4</v>
      </c>
      <c r="U33" s="12" t="n">
        <v>21.4</v>
      </c>
      <c r="V33" s="12" t="n">
        <v>34.6</v>
      </c>
      <c r="W33" s="12" t="n">
        <v>16.8</v>
      </c>
      <c r="X33" s="12" t="n">
        <v>13.8</v>
      </c>
      <c r="Y33" s="12" t="n">
        <v>87.0</v>
      </c>
      <c r="Z33" s="12" t="n">
        <v>110.8</v>
      </c>
      <c r="AA33" s="12" t="n">
        <v>347.2</v>
      </c>
      <c r="AB33" s="12" t="n">
        <v>276.0</v>
      </c>
      <c r="AC33" s="12" t="n">
        <v>1304.2</v>
      </c>
      <c r="AD33" s="12" t="n">
        <v>654.8</v>
      </c>
      <c r="AE33" s="12" t="n">
        <v>261.0</v>
      </c>
      <c r="AF33" s="12" t="n">
        <v>46.6</v>
      </c>
      <c r="AG33" s="12" t="n">
        <v>187.6</v>
      </c>
      <c r="AH33" s="12" t="n">
        <v>323.8</v>
      </c>
      <c r="AI33" s="12" t="n">
        <v>158.6</v>
      </c>
      <c r="AJ33" s="12" t="n">
        <v>80.0</v>
      </c>
      <c r="AK33" s="12" t="n">
        <v>14.8</v>
      </c>
      <c r="AL33" s="12" t="n">
        <v>41.6</v>
      </c>
      <c r="AM33" s="12" t="n">
        <v>6.6</v>
      </c>
      <c r="AN33" s="12" t="n">
        <v>44.0</v>
      </c>
      <c r="AO33" s="12" t="n">
        <v>43.6</v>
      </c>
      <c r="AP33" s="12" t="n">
        <v>116.4</v>
      </c>
      <c r="AQ33" s="12" t="n">
        <v>231.6</v>
      </c>
      <c r="AR33" s="12" t="n">
        <v>109.0</v>
      </c>
      <c r="AS33" s="12" t="n">
        <v>10.6</v>
      </c>
      <c r="AT33" s="13" t="n">
        <v>5724.800000000003</v>
      </c>
      <c r="AU33" s="14"/>
      <c r="AX33" s="15"/>
    </row>
    <row r="34" spans="1:50">
      <c r="A34" s="1" t="s">
        <v>29</v>
      </c>
      <c r="B34" s="12" t="n">
        <v>23.8</v>
      </c>
      <c r="C34" s="12" t="n">
        <v>25.8</v>
      </c>
      <c r="D34" s="12" t="n">
        <v>12.8</v>
      </c>
      <c r="E34" s="12" t="n">
        <v>22.0</v>
      </c>
      <c r="F34" s="12" t="n">
        <v>53.0</v>
      </c>
      <c r="G34" s="12" t="n">
        <v>19.0</v>
      </c>
      <c r="H34" s="12" t="n">
        <v>34.6</v>
      </c>
      <c r="I34" s="12" t="n">
        <v>34.8</v>
      </c>
      <c r="J34" s="12" t="n">
        <v>26.6</v>
      </c>
      <c r="K34" s="12" t="n">
        <v>22.4</v>
      </c>
      <c r="L34" s="12" t="n">
        <v>30.2</v>
      </c>
      <c r="M34" s="12" t="n">
        <v>30.4</v>
      </c>
      <c r="N34" s="12" t="n">
        <v>14.6</v>
      </c>
      <c r="O34" s="12" t="n">
        <v>16.6</v>
      </c>
      <c r="P34" s="12" t="n">
        <v>9.0</v>
      </c>
      <c r="Q34" s="12" t="n">
        <v>2.8</v>
      </c>
      <c r="R34" s="12" t="n">
        <v>4.8</v>
      </c>
      <c r="S34" s="12" t="n">
        <v>17.4</v>
      </c>
      <c r="T34" s="12" t="n">
        <v>22.0</v>
      </c>
      <c r="U34" s="12" t="n">
        <v>13.2</v>
      </c>
      <c r="V34" s="12" t="n">
        <v>24.0</v>
      </c>
      <c r="W34" s="12" t="n">
        <v>9.4</v>
      </c>
      <c r="X34" s="12" t="n">
        <v>7.8</v>
      </c>
      <c r="Y34" s="12" t="n">
        <v>32.0</v>
      </c>
      <c r="Z34" s="12" t="n">
        <v>31.4</v>
      </c>
      <c r="AA34" s="12" t="n">
        <v>189.6</v>
      </c>
      <c r="AB34" s="12" t="n">
        <v>170.0</v>
      </c>
      <c r="AC34" s="12" t="n">
        <v>791.0</v>
      </c>
      <c r="AD34" s="12" t="n">
        <v>261.6</v>
      </c>
      <c r="AE34" s="12" t="n">
        <v>219.0</v>
      </c>
      <c r="AF34" s="12" t="n">
        <v>206.4</v>
      </c>
      <c r="AG34" s="12" t="n">
        <v>22.6</v>
      </c>
      <c r="AH34" s="12" t="n">
        <v>52.4</v>
      </c>
      <c r="AI34" s="12" t="n">
        <v>50.6</v>
      </c>
      <c r="AJ34" s="12" t="n">
        <v>30.4</v>
      </c>
      <c r="AK34" s="12" t="n">
        <v>7.0</v>
      </c>
      <c r="AL34" s="12" t="n">
        <v>18.4</v>
      </c>
      <c r="AM34" s="12" t="n">
        <v>5.2</v>
      </c>
      <c r="AN34" s="12" t="n">
        <v>27.6</v>
      </c>
      <c r="AO34" s="12" t="n">
        <v>18.4</v>
      </c>
      <c r="AP34" s="12" t="n">
        <v>54.0</v>
      </c>
      <c r="AQ34" s="12" t="n">
        <v>100.0</v>
      </c>
      <c r="AR34" s="12" t="n">
        <v>49.6</v>
      </c>
      <c r="AS34" s="12" t="n">
        <v>4.2</v>
      </c>
      <c r="AT34" s="13" t="n">
        <v>2818.3999999999996</v>
      </c>
      <c r="AU34" s="14"/>
      <c r="AX34" s="15"/>
    </row>
    <row r="35" spans="1:50">
      <c r="A35" s="1" t="s">
        <v>30</v>
      </c>
      <c r="B35" s="12" t="n">
        <v>41.8</v>
      </c>
      <c r="C35" s="12" t="n">
        <v>36.8</v>
      </c>
      <c r="D35" s="12" t="n">
        <v>11.4</v>
      </c>
      <c r="E35" s="12" t="n">
        <v>17.8</v>
      </c>
      <c r="F35" s="12" t="n">
        <v>42.8</v>
      </c>
      <c r="G35" s="12" t="n">
        <v>16.4</v>
      </c>
      <c r="H35" s="12" t="n">
        <v>35.6</v>
      </c>
      <c r="I35" s="12" t="n">
        <v>24.8</v>
      </c>
      <c r="J35" s="12" t="n">
        <v>40.4</v>
      </c>
      <c r="K35" s="12" t="n">
        <v>33.4</v>
      </c>
      <c r="L35" s="12" t="n">
        <v>47.0</v>
      </c>
      <c r="M35" s="12" t="n">
        <v>33.4</v>
      </c>
      <c r="N35" s="12" t="n">
        <v>18.2</v>
      </c>
      <c r="O35" s="12" t="n">
        <v>27.0</v>
      </c>
      <c r="P35" s="12" t="n">
        <v>14.4</v>
      </c>
      <c r="Q35" s="12" t="n">
        <v>9.8</v>
      </c>
      <c r="R35" s="12" t="n">
        <v>11.8</v>
      </c>
      <c r="S35" s="12" t="n">
        <v>15.6</v>
      </c>
      <c r="T35" s="12" t="n">
        <v>17.6</v>
      </c>
      <c r="U35" s="12" t="n">
        <v>9.6</v>
      </c>
      <c r="V35" s="12" t="n">
        <v>14.2</v>
      </c>
      <c r="W35" s="12" t="n">
        <v>5.0</v>
      </c>
      <c r="X35" s="12" t="n">
        <v>5.4</v>
      </c>
      <c r="Y35" s="12" t="n">
        <v>12.4</v>
      </c>
      <c r="Z35" s="12" t="n">
        <v>31.0</v>
      </c>
      <c r="AA35" s="12" t="n">
        <v>283.6</v>
      </c>
      <c r="AB35" s="12" t="n">
        <v>259.6</v>
      </c>
      <c r="AC35" s="12" t="n">
        <v>1662.0</v>
      </c>
      <c r="AD35" s="12" t="n">
        <v>414.8</v>
      </c>
      <c r="AE35" s="12" t="n">
        <v>330.0</v>
      </c>
      <c r="AF35" s="12" t="n">
        <v>306.8</v>
      </c>
      <c r="AG35" s="12" t="n">
        <v>50.4</v>
      </c>
      <c r="AH35" s="12" t="n">
        <v>37.6</v>
      </c>
      <c r="AI35" s="12" t="n">
        <v>62.0</v>
      </c>
      <c r="AJ35" s="12" t="n">
        <v>68.6</v>
      </c>
      <c r="AK35" s="12" t="n">
        <v>9.0</v>
      </c>
      <c r="AL35" s="12" t="n">
        <v>27.0</v>
      </c>
      <c r="AM35" s="12" t="n">
        <v>6.0</v>
      </c>
      <c r="AN35" s="12" t="n">
        <v>36.0</v>
      </c>
      <c r="AO35" s="12" t="n">
        <v>30.4</v>
      </c>
      <c r="AP35" s="12" t="n">
        <v>96.4</v>
      </c>
      <c r="AQ35" s="12" t="n">
        <v>82.8</v>
      </c>
      <c r="AR35" s="12" t="n">
        <v>64.0</v>
      </c>
      <c r="AS35" s="12" t="n">
        <v>6.4</v>
      </c>
      <c r="AT35" s="13" t="n">
        <v>4406.999999999999</v>
      </c>
      <c r="AU35" s="14"/>
      <c r="AX35" s="15"/>
    </row>
    <row r="36" spans="1:50">
      <c r="A36" s="1" t="s">
        <v>31</v>
      </c>
      <c r="B36" s="12" t="n">
        <v>24.4</v>
      </c>
      <c r="C36" s="12" t="n">
        <v>32.2</v>
      </c>
      <c r="D36" s="12" t="n">
        <v>12.6</v>
      </c>
      <c r="E36" s="12" t="n">
        <v>11.8</v>
      </c>
      <c r="F36" s="12" t="n">
        <v>62.8</v>
      </c>
      <c r="G36" s="12" t="n">
        <v>15.8</v>
      </c>
      <c r="H36" s="12" t="n">
        <v>27.6</v>
      </c>
      <c r="I36" s="12" t="n">
        <v>23.0</v>
      </c>
      <c r="J36" s="12" t="n">
        <v>31.4</v>
      </c>
      <c r="K36" s="12" t="n">
        <v>28.0</v>
      </c>
      <c r="L36" s="12" t="n">
        <v>38.6</v>
      </c>
      <c r="M36" s="12" t="n">
        <v>41.2</v>
      </c>
      <c r="N36" s="12" t="n">
        <v>19.8</v>
      </c>
      <c r="O36" s="12" t="n">
        <v>28.6</v>
      </c>
      <c r="P36" s="12" t="n">
        <v>15.2</v>
      </c>
      <c r="Q36" s="12" t="n">
        <v>13.2</v>
      </c>
      <c r="R36" s="12" t="n">
        <v>24.4</v>
      </c>
      <c r="S36" s="12" t="n">
        <v>37.2</v>
      </c>
      <c r="T36" s="12" t="n">
        <v>32.4</v>
      </c>
      <c r="U36" s="12" t="n">
        <v>24.4</v>
      </c>
      <c r="V36" s="12" t="n">
        <v>26.6</v>
      </c>
      <c r="W36" s="12" t="n">
        <v>13.2</v>
      </c>
      <c r="X36" s="12" t="n">
        <v>12.0</v>
      </c>
      <c r="Y36" s="12" t="n">
        <v>19.6</v>
      </c>
      <c r="Z36" s="12" t="n">
        <v>19.2</v>
      </c>
      <c r="AA36" s="12" t="n">
        <v>166.4</v>
      </c>
      <c r="AB36" s="12" t="n">
        <v>148.8</v>
      </c>
      <c r="AC36" s="12" t="n">
        <v>753.2</v>
      </c>
      <c r="AD36" s="12" t="n">
        <v>267.8</v>
      </c>
      <c r="AE36" s="12" t="n">
        <v>161.0</v>
      </c>
      <c r="AF36" s="12" t="n">
        <v>167.4</v>
      </c>
      <c r="AG36" s="12" t="n">
        <v>54.8</v>
      </c>
      <c r="AH36" s="12" t="n">
        <v>75.4</v>
      </c>
      <c r="AI36" s="12" t="n">
        <v>12.4</v>
      </c>
      <c r="AJ36" s="12" t="n">
        <v>44.6</v>
      </c>
      <c r="AK36" s="12" t="n">
        <v>13.4</v>
      </c>
      <c r="AL36" s="12" t="n">
        <v>60.6</v>
      </c>
      <c r="AM36" s="12" t="n">
        <v>9.0</v>
      </c>
      <c r="AN36" s="12" t="n">
        <v>47.8</v>
      </c>
      <c r="AO36" s="12" t="n">
        <v>37.0</v>
      </c>
      <c r="AP36" s="12" t="n">
        <v>111.6</v>
      </c>
      <c r="AQ36" s="12" t="n">
        <v>151.4</v>
      </c>
      <c r="AR36" s="12" t="n">
        <v>107.6</v>
      </c>
      <c r="AS36" s="12" t="n">
        <v>14.4</v>
      </c>
      <c r="AT36" s="13" t="n">
        <v>3039.8000000000006</v>
      </c>
      <c r="AU36" s="14"/>
      <c r="AX36" s="15"/>
    </row>
    <row r="37" spans="1:50">
      <c r="A37" s="1" t="s">
        <v>32</v>
      </c>
      <c r="B37" s="12" t="n">
        <v>6.8</v>
      </c>
      <c r="C37" s="12" t="n">
        <v>17.0</v>
      </c>
      <c r="D37" s="12" t="n">
        <v>2.6</v>
      </c>
      <c r="E37" s="12" t="n">
        <v>2.4</v>
      </c>
      <c r="F37" s="12" t="n">
        <v>13.2</v>
      </c>
      <c r="G37" s="12" t="n">
        <v>3.2</v>
      </c>
      <c r="H37" s="12" t="n">
        <v>5.4</v>
      </c>
      <c r="I37" s="12" t="n">
        <v>7.4</v>
      </c>
      <c r="J37" s="12" t="n">
        <v>11.4</v>
      </c>
      <c r="K37" s="12" t="n">
        <v>6.2</v>
      </c>
      <c r="L37" s="12" t="n">
        <v>10.0</v>
      </c>
      <c r="M37" s="12" t="n">
        <v>6.0</v>
      </c>
      <c r="N37" s="12" t="n">
        <v>3.6</v>
      </c>
      <c r="O37" s="12" t="n">
        <v>6.2</v>
      </c>
      <c r="P37" s="12" t="n">
        <v>4.2</v>
      </c>
      <c r="Q37" s="12" t="n">
        <v>2.6</v>
      </c>
      <c r="R37" s="12" t="n">
        <v>5.8</v>
      </c>
      <c r="S37" s="12" t="n">
        <v>6.6</v>
      </c>
      <c r="T37" s="12" t="n">
        <v>12.6</v>
      </c>
      <c r="U37" s="12" t="n">
        <v>6.6</v>
      </c>
      <c r="V37" s="12" t="n">
        <v>7.6</v>
      </c>
      <c r="W37" s="12" t="n">
        <v>1.2</v>
      </c>
      <c r="X37" s="12" t="n">
        <v>1.2</v>
      </c>
      <c r="Y37" s="12" t="n">
        <v>6.2</v>
      </c>
      <c r="Z37" s="12" t="n">
        <v>4.8</v>
      </c>
      <c r="AA37" s="12" t="n">
        <v>63.2</v>
      </c>
      <c r="AB37" s="12" t="n">
        <v>68.4</v>
      </c>
      <c r="AC37" s="12" t="n">
        <v>322.0</v>
      </c>
      <c r="AD37" s="12" t="n">
        <v>116.4</v>
      </c>
      <c r="AE37" s="12" t="n">
        <v>55.4</v>
      </c>
      <c r="AF37" s="12" t="n">
        <v>80.6</v>
      </c>
      <c r="AG37" s="12" t="n">
        <v>31.4</v>
      </c>
      <c r="AH37" s="12" t="n">
        <v>70.8</v>
      </c>
      <c r="AI37" s="12" t="n">
        <v>37.4</v>
      </c>
      <c r="AJ37" s="12" t="n">
        <v>6.0</v>
      </c>
      <c r="AK37" s="12" t="n">
        <v>1.4</v>
      </c>
      <c r="AL37" s="12" t="n">
        <v>5.8</v>
      </c>
      <c r="AM37" s="12" t="n">
        <v>3.6</v>
      </c>
      <c r="AN37" s="12" t="n">
        <v>19.6</v>
      </c>
      <c r="AO37" s="12" t="n">
        <v>7.0</v>
      </c>
      <c r="AP37" s="12" t="n">
        <v>46.2</v>
      </c>
      <c r="AQ37" s="12" t="n">
        <v>67.8</v>
      </c>
      <c r="AR37" s="12" t="n">
        <v>34.2</v>
      </c>
      <c r="AS37" s="12" t="n">
        <v>1.4</v>
      </c>
      <c r="AT37" s="13" t="n">
        <v>1199.3999999999999</v>
      </c>
      <c r="AU37" s="14"/>
      <c r="AX37" s="15"/>
    </row>
    <row r="38" spans="1:50">
      <c r="A38" s="1" t="s">
        <v>33</v>
      </c>
      <c r="B38" s="12" t="n">
        <v>3.0</v>
      </c>
      <c r="C38" s="12" t="n">
        <v>7.8</v>
      </c>
      <c r="D38" s="12" t="n">
        <v>5.4</v>
      </c>
      <c r="E38" s="12" t="n">
        <v>3.6</v>
      </c>
      <c r="F38" s="12" t="n">
        <v>17.8</v>
      </c>
      <c r="G38" s="12" t="n">
        <v>7.6</v>
      </c>
      <c r="H38" s="12" t="n">
        <v>8.2</v>
      </c>
      <c r="I38" s="12" t="n">
        <v>6.2</v>
      </c>
      <c r="J38" s="12" t="n">
        <v>11.2</v>
      </c>
      <c r="K38" s="12" t="n">
        <v>42.2</v>
      </c>
      <c r="L38" s="12" t="n">
        <v>46.6</v>
      </c>
      <c r="M38" s="12" t="n">
        <v>54.0</v>
      </c>
      <c r="N38" s="12" t="n">
        <v>24.2</v>
      </c>
      <c r="O38" s="12" t="n">
        <v>45.4</v>
      </c>
      <c r="P38" s="12" t="n">
        <v>16.0</v>
      </c>
      <c r="Q38" s="12" t="n">
        <v>16.4</v>
      </c>
      <c r="R38" s="12" t="n">
        <v>5.6</v>
      </c>
      <c r="S38" s="12" t="n">
        <v>13.4</v>
      </c>
      <c r="T38" s="12" t="n">
        <v>5.2</v>
      </c>
      <c r="U38" s="12" t="n">
        <v>3.0</v>
      </c>
      <c r="V38" s="12" t="n">
        <v>2.6</v>
      </c>
      <c r="W38" s="12" t="n">
        <v>1.4</v>
      </c>
      <c r="X38" s="12" t="n">
        <v>0.6</v>
      </c>
      <c r="Y38" s="12" t="n">
        <v>1.8</v>
      </c>
      <c r="Z38" s="12" t="n">
        <v>6.0</v>
      </c>
      <c r="AA38" s="12" t="n">
        <v>87.6</v>
      </c>
      <c r="AB38" s="12" t="n">
        <v>56.8</v>
      </c>
      <c r="AC38" s="12" t="n">
        <v>142.6</v>
      </c>
      <c r="AD38" s="12" t="n">
        <v>72.4</v>
      </c>
      <c r="AE38" s="12" t="n">
        <v>21.6</v>
      </c>
      <c r="AF38" s="12" t="n">
        <v>14.4</v>
      </c>
      <c r="AG38" s="12" t="n">
        <v>9.4</v>
      </c>
      <c r="AH38" s="12" t="n">
        <v>9.2</v>
      </c>
      <c r="AI38" s="12" t="n">
        <v>12.6</v>
      </c>
      <c r="AJ38" s="12" t="n">
        <v>3.4</v>
      </c>
      <c r="AK38" s="12" t="n">
        <v>4.6</v>
      </c>
      <c r="AL38" s="12" t="n">
        <v>52.8</v>
      </c>
      <c r="AM38" s="12" t="n">
        <v>2.0</v>
      </c>
      <c r="AN38" s="12" t="n">
        <v>4.8</v>
      </c>
      <c r="AO38" s="12" t="n">
        <v>2.4</v>
      </c>
      <c r="AP38" s="12" t="n">
        <v>3.6</v>
      </c>
      <c r="AQ38" s="12" t="n">
        <v>14.6</v>
      </c>
      <c r="AR38" s="12" t="n">
        <v>3.0</v>
      </c>
      <c r="AS38" s="12" t="n">
        <v>46.8</v>
      </c>
      <c r="AT38" s="13" t="n">
        <v>919.7999999999998</v>
      </c>
      <c r="AU38" s="14"/>
      <c r="AX38" s="15"/>
    </row>
    <row r="39" spans="1:50">
      <c r="A39" s="1" t="s">
        <v>34</v>
      </c>
      <c r="B39" s="12" t="n">
        <v>6.6</v>
      </c>
      <c r="C39" s="12" t="n">
        <v>13.6</v>
      </c>
      <c r="D39" s="12" t="n">
        <v>5.0</v>
      </c>
      <c r="E39" s="12" t="n">
        <v>8.6</v>
      </c>
      <c r="F39" s="12" t="n">
        <v>39.6</v>
      </c>
      <c r="G39" s="12" t="n">
        <v>11.8</v>
      </c>
      <c r="H39" s="12" t="n">
        <v>15.8</v>
      </c>
      <c r="I39" s="12" t="n">
        <v>15.8</v>
      </c>
      <c r="J39" s="12" t="n">
        <v>19.8</v>
      </c>
      <c r="K39" s="12" t="n">
        <v>56.0</v>
      </c>
      <c r="L39" s="12" t="n">
        <v>55.6</v>
      </c>
      <c r="M39" s="12" t="n">
        <v>217.4</v>
      </c>
      <c r="N39" s="12" t="n">
        <v>23.8</v>
      </c>
      <c r="O39" s="12" t="n">
        <v>64.8</v>
      </c>
      <c r="P39" s="12" t="n">
        <v>27.0</v>
      </c>
      <c r="Q39" s="12" t="n">
        <v>18.0</v>
      </c>
      <c r="R39" s="12" t="n">
        <v>22.4</v>
      </c>
      <c r="S39" s="12" t="n">
        <v>45.4</v>
      </c>
      <c r="T39" s="12" t="n">
        <v>5.0</v>
      </c>
      <c r="U39" s="12" t="n">
        <v>3.8</v>
      </c>
      <c r="V39" s="12" t="n">
        <v>6.0</v>
      </c>
      <c r="W39" s="12" t="n">
        <v>2.8</v>
      </c>
      <c r="X39" s="12" t="n">
        <v>1.2</v>
      </c>
      <c r="Y39" s="12" t="n">
        <v>6.2</v>
      </c>
      <c r="Z39" s="12" t="n">
        <v>6.2</v>
      </c>
      <c r="AA39" s="12" t="n">
        <v>480.2</v>
      </c>
      <c r="AB39" s="12" t="n">
        <v>154.8</v>
      </c>
      <c r="AC39" s="12" t="n">
        <v>466.2</v>
      </c>
      <c r="AD39" s="12" t="n">
        <v>154.6</v>
      </c>
      <c r="AE39" s="12" t="n">
        <v>48.6</v>
      </c>
      <c r="AF39" s="12" t="n">
        <v>34.2</v>
      </c>
      <c r="AG39" s="12" t="n">
        <v>25.2</v>
      </c>
      <c r="AH39" s="12" t="n">
        <v>22.0</v>
      </c>
      <c r="AI39" s="12" t="n">
        <v>48.6</v>
      </c>
      <c r="AJ39" s="12" t="n">
        <v>5.0</v>
      </c>
      <c r="AK39" s="12" t="n">
        <v>56.0</v>
      </c>
      <c r="AL39" s="12" t="n">
        <v>18.6</v>
      </c>
      <c r="AM39" s="12" t="n">
        <v>0.8</v>
      </c>
      <c r="AN39" s="12" t="n">
        <v>5.8</v>
      </c>
      <c r="AO39" s="12" t="n">
        <v>6.0</v>
      </c>
      <c r="AP39" s="12" t="n">
        <v>4.6</v>
      </c>
      <c r="AQ39" s="12" t="n">
        <v>101.8</v>
      </c>
      <c r="AR39" s="12" t="n">
        <v>9.4</v>
      </c>
      <c r="AS39" s="12" t="n">
        <v>15.4</v>
      </c>
      <c r="AT39" s="13" t="n">
        <v>2356.0000000000005</v>
      </c>
      <c r="AU39" s="14"/>
      <c r="AX39" s="15"/>
    </row>
    <row r="40" spans="1:50">
      <c r="A40" s="1" t="s">
        <v>35</v>
      </c>
      <c r="B40" s="12" t="n">
        <v>2.2</v>
      </c>
      <c r="C40" s="12" t="n">
        <v>1.8</v>
      </c>
      <c r="D40" s="12" t="n">
        <v>1.8</v>
      </c>
      <c r="E40" s="12" t="n">
        <v>3.8</v>
      </c>
      <c r="F40" s="12" t="n">
        <v>7.2</v>
      </c>
      <c r="G40" s="12" t="n">
        <v>2.2</v>
      </c>
      <c r="H40" s="12" t="n">
        <v>11.4</v>
      </c>
      <c r="I40" s="12" t="n">
        <v>6.6</v>
      </c>
      <c r="J40" s="12" t="n">
        <v>7.8</v>
      </c>
      <c r="K40" s="12" t="n">
        <v>1.4</v>
      </c>
      <c r="L40" s="12" t="n">
        <v>6.0</v>
      </c>
      <c r="M40" s="12" t="n">
        <v>20.6</v>
      </c>
      <c r="N40" s="12" t="n">
        <v>2.2</v>
      </c>
      <c r="O40" s="12" t="n">
        <v>2.6</v>
      </c>
      <c r="P40" s="12" t="n">
        <v>2.6</v>
      </c>
      <c r="Q40" s="12" t="n">
        <v>1.0</v>
      </c>
      <c r="R40" s="12" t="n">
        <v>1.2</v>
      </c>
      <c r="S40" s="12" t="n">
        <v>4.2</v>
      </c>
      <c r="T40" s="12" t="n">
        <v>13.6</v>
      </c>
      <c r="U40" s="12" t="n">
        <v>6.4</v>
      </c>
      <c r="V40" s="12" t="n">
        <v>18.6</v>
      </c>
      <c r="W40" s="12" t="n">
        <v>4.6</v>
      </c>
      <c r="X40" s="12" t="n">
        <v>3.2</v>
      </c>
      <c r="Y40" s="12" t="n">
        <v>13.4</v>
      </c>
      <c r="Z40" s="12" t="n">
        <v>4.0</v>
      </c>
      <c r="AA40" s="12" t="n">
        <v>56.4</v>
      </c>
      <c r="AB40" s="12" t="n">
        <v>35.4</v>
      </c>
      <c r="AC40" s="12" t="n">
        <v>80.0</v>
      </c>
      <c r="AD40" s="12" t="n">
        <v>38.4</v>
      </c>
      <c r="AE40" s="12" t="n">
        <v>10.4</v>
      </c>
      <c r="AF40" s="12" t="n">
        <v>5.8</v>
      </c>
      <c r="AG40" s="12" t="n">
        <v>6.8</v>
      </c>
      <c r="AH40" s="12" t="n">
        <v>6.2</v>
      </c>
      <c r="AI40" s="12" t="n">
        <v>6.6</v>
      </c>
      <c r="AJ40" s="12" t="n">
        <v>2.8</v>
      </c>
      <c r="AK40" s="12" t="n">
        <v>1.6</v>
      </c>
      <c r="AL40" s="12" t="n">
        <v>1.6</v>
      </c>
      <c r="AM40" s="12" t="n">
        <v>3.4</v>
      </c>
      <c r="AN40" s="12" t="n">
        <v>24.8</v>
      </c>
      <c r="AO40" s="12" t="n">
        <v>4.8</v>
      </c>
      <c r="AP40" s="12" t="n">
        <v>2.0</v>
      </c>
      <c r="AQ40" s="12" t="n">
        <v>23.4</v>
      </c>
      <c r="AR40" s="12" t="n">
        <v>4.0</v>
      </c>
      <c r="AS40" s="12" t="n">
        <v>0.6</v>
      </c>
      <c r="AT40" s="13" t="n">
        <v>465.40000000000003</v>
      </c>
      <c r="AU40" s="14"/>
      <c r="AX40" s="15"/>
    </row>
    <row r="41" spans="1:50">
      <c r="A41" s="1" t="s">
        <v>36</v>
      </c>
      <c r="B41" s="12" t="n">
        <v>37.0</v>
      </c>
      <c r="C41" s="12" t="n">
        <v>35.0</v>
      </c>
      <c r="D41" s="12" t="n">
        <v>8.0</v>
      </c>
      <c r="E41" s="12" t="n">
        <v>10.8</v>
      </c>
      <c r="F41" s="12" t="n">
        <v>22.2</v>
      </c>
      <c r="G41" s="12" t="n">
        <v>15.6</v>
      </c>
      <c r="H41" s="12" t="n">
        <v>89.6</v>
      </c>
      <c r="I41" s="12" t="n">
        <v>37.4</v>
      </c>
      <c r="J41" s="12" t="n">
        <v>58.8</v>
      </c>
      <c r="K41" s="12" t="n">
        <v>13.0</v>
      </c>
      <c r="L41" s="12" t="n">
        <v>52.2</v>
      </c>
      <c r="M41" s="12" t="n">
        <v>86.4</v>
      </c>
      <c r="N41" s="12" t="n">
        <v>17.8</v>
      </c>
      <c r="O41" s="12" t="n">
        <v>25.6</v>
      </c>
      <c r="P41" s="12" t="n">
        <v>24.0</v>
      </c>
      <c r="Q41" s="12" t="n">
        <v>14.8</v>
      </c>
      <c r="R41" s="12" t="n">
        <v>14.2</v>
      </c>
      <c r="S41" s="12" t="n">
        <v>34.2</v>
      </c>
      <c r="T41" s="12" t="n">
        <v>148.2</v>
      </c>
      <c r="U41" s="12" t="n">
        <v>43.6</v>
      </c>
      <c r="V41" s="12" t="n">
        <v>79.4</v>
      </c>
      <c r="W41" s="12" t="n">
        <v>14.8</v>
      </c>
      <c r="X41" s="12" t="n">
        <v>8.2</v>
      </c>
      <c r="Y41" s="12" t="n">
        <v>28.2</v>
      </c>
      <c r="Z41" s="12" t="n">
        <v>23.0</v>
      </c>
      <c r="AA41" s="12" t="n">
        <v>163.6</v>
      </c>
      <c r="AB41" s="12" t="n">
        <v>77.0</v>
      </c>
      <c r="AC41" s="12" t="n">
        <v>231.2</v>
      </c>
      <c r="AD41" s="12" t="n">
        <v>97.0</v>
      </c>
      <c r="AE41" s="12" t="n">
        <v>44.6</v>
      </c>
      <c r="AF41" s="12" t="n">
        <v>47.4</v>
      </c>
      <c r="AG41" s="12" t="n">
        <v>22.2</v>
      </c>
      <c r="AH41" s="12" t="n">
        <v>36.6</v>
      </c>
      <c r="AI41" s="12" t="n">
        <v>35.2</v>
      </c>
      <c r="AJ41" s="12" t="n">
        <v>21.4</v>
      </c>
      <c r="AK41" s="12" t="n">
        <v>6.2</v>
      </c>
      <c r="AL41" s="12" t="n">
        <v>8.8</v>
      </c>
      <c r="AM41" s="12" t="n">
        <v>20.0</v>
      </c>
      <c r="AN41" s="12" t="n">
        <v>13.2</v>
      </c>
      <c r="AO41" s="12" t="n">
        <v>13.0</v>
      </c>
      <c r="AP41" s="12" t="n">
        <v>11.8</v>
      </c>
      <c r="AQ41" s="12" t="n">
        <v>84.4</v>
      </c>
      <c r="AR41" s="12" t="n">
        <v>18.0</v>
      </c>
      <c r="AS41" s="12" t="n">
        <v>5.0</v>
      </c>
      <c r="AT41" s="13" t="n">
        <v>1898.6000000000004</v>
      </c>
      <c r="AU41" s="14"/>
      <c r="AX41" s="15"/>
    </row>
    <row r="42" spans="1:50">
      <c r="A42" s="1" t="s">
        <v>53</v>
      </c>
      <c r="B42" s="12" t="n">
        <v>5.4</v>
      </c>
      <c r="C42" s="12" t="n">
        <v>8.8</v>
      </c>
      <c r="D42" s="12" t="n">
        <v>2.4</v>
      </c>
      <c r="E42" s="12" t="n">
        <v>4.6</v>
      </c>
      <c r="F42" s="12" t="n">
        <v>7.2</v>
      </c>
      <c r="G42" s="12" t="n">
        <v>3.4</v>
      </c>
      <c r="H42" s="12" t="n">
        <v>4.2</v>
      </c>
      <c r="I42" s="12" t="n">
        <v>4.4</v>
      </c>
      <c r="J42" s="12" t="n">
        <v>7.0</v>
      </c>
      <c r="K42" s="12" t="n">
        <v>5.2</v>
      </c>
      <c r="L42" s="12" t="n">
        <v>7.8</v>
      </c>
      <c r="M42" s="12" t="n">
        <v>6.6</v>
      </c>
      <c r="N42" s="12" t="n">
        <v>3.6</v>
      </c>
      <c r="O42" s="12" t="n">
        <v>3.8</v>
      </c>
      <c r="P42" s="12" t="n">
        <v>3.8</v>
      </c>
      <c r="Q42" s="12" t="n">
        <v>2.4</v>
      </c>
      <c r="R42" s="12" t="n">
        <v>3.4</v>
      </c>
      <c r="S42" s="12" t="n">
        <v>7.6</v>
      </c>
      <c r="T42" s="12" t="n">
        <v>8.8</v>
      </c>
      <c r="U42" s="12" t="n">
        <v>4.4</v>
      </c>
      <c r="V42" s="12" t="n">
        <v>10.4</v>
      </c>
      <c r="W42" s="12" t="n">
        <v>2.2</v>
      </c>
      <c r="X42" s="12" t="n">
        <v>2.2</v>
      </c>
      <c r="Y42" s="12" t="n">
        <v>4.6</v>
      </c>
      <c r="Z42" s="12" t="n">
        <v>5.6</v>
      </c>
      <c r="AA42" s="12" t="n">
        <v>55.8</v>
      </c>
      <c r="AB42" s="12" t="n">
        <v>39.4</v>
      </c>
      <c r="AC42" s="12" t="n">
        <v>196.4</v>
      </c>
      <c r="AD42" s="12" t="n">
        <v>82.6</v>
      </c>
      <c r="AE42" s="12" t="n">
        <v>42.6</v>
      </c>
      <c r="AF42" s="12" t="n">
        <v>42.8</v>
      </c>
      <c r="AG42" s="12" t="n">
        <v>21.8</v>
      </c>
      <c r="AH42" s="12" t="n">
        <v>33.0</v>
      </c>
      <c r="AI42" s="12" t="n">
        <v>38.6</v>
      </c>
      <c r="AJ42" s="12" t="n">
        <v>9.4</v>
      </c>
      <c r="AK42" s="12" t="n">
        <v>1.2</v>
      </c>
      <c r="AL42" s="12" t="n">
        <v>5.8</v>
      </c>
      <c r="AM42" s="12" t="n">
        <v>3.4</v>
      </c>
      <c r="AN42" s="12" t="n">
        <v>12.2</v>
      </c>
      <c r="AO42" s="12" t="n">
        <v>5.8</v>
      </c>
      <c r="AP42" s="12" t="n">
        <v>26.8</v>
      </c>
      <c r="AQ42" s="12" t="n">
        <v>31.2</v>
      </c>
      <c r="AR42" s="12" t="n">
        <v>13.8</v>
      </c>
      <c r="AS42" s="12" t="n">
        <v>2.0</v>
      </c>
      <c r="AT42" s="13" t="n">
        <v>794.3999999999999</v>
      </c>
      <c r="AU42" s="14"/>
      <c r="AX42" s="15"/>
    </row>
    <row r="43" spans="1:50">
      <c r="A43" s="1" t="s">
        <v>54</v>
      </c>
      <c r="B43" s="12" t="n">
        <v>6.8</v>
      </c>
      <c r="C43" s="12" t="n">
        <v>11.2</v>
      </c>
      <c r="D43" s="12" t="n">
        <v>5.2</v>
      </c>
      <c r="E43" s="12" t="n">
        <v>6.0</v>
      </c>
      <c r="F43" s="12" t="n">
        <v>10.6</v>
      </c>
      <c r="G43" s="12" t="n">
        <v>3.0</v>
      </c>
      <c r="H43" s="12" t="n">
        <v>8.8</v>
      </c>
      <c r="I43" s="12" t="n">
        <v>11.2</v>
      </c>
      <c r="J43" s="12" t="n">
        <v>17.8</v>
      </c>
      <c r="K43" s="12" t="n">
        <v>5.8</v>
      </c>
      <c r="L43" s="12" t="n">
        <v>10.6</v>
      </c>
      <c r="M43" s="12" t="n">
        <v>12.6</v>
      </c>
      <c r="N43" s="12" t="n">
        <v>4.6</v>
      </c>
      <c r="O43" s="12" t="n">
        <v>6.4</v>
      </c>
      <c r="P43" s="12" t="n">
        <v>6.6</v>
      </c>
      <c r="Q43" s="12" t="n">
        <v>4.4</v>
      </c>
      <c r="R43" s="12" t="n">
        <v>4.6</v>
      </c>
      <c r="S43" s="12" t="n">
        <v>6.0</v>
      </c>
      <c r="T43" s="12" t="n">
        <v>11.2</v>
      </c>
      <c r="U43" s="12" t="n">
        <v>5.4</v>
      </c>
      <c r="V43" s="12" t="n">
        <v>9.2</v>
      </c>
      <c r="W43" s="12" t="n">
        <v>3.6</v>
      </c>
      <c r="X43" s="12" t="n">
        <v>1.6</v>
      </c>
      <c r="Y43" s="12" t="n">
        <v>4.0</v>
      </c>
      <c r="Z43" s="12" t="n">
        <v>7.2</v>
      </c>
      <c r="AA43" s="12" t="n">
        <v>60.4</v>
      </c>
      <c r="AB43" s="12" t="n">
        <v>39.2</v>
      </c>
      <c r="AC43" s="12" t="n">
        <v>219.0</v>
      </c>
      <c r="AD43" s="12" t="n">
        <v>146.8</v>
      </c>
      <c r="AE43" s="12" t="n">
        <v>78.4</v>
      </c>
      <c r="AF43" s="12" t="n">
        <v>124.8</v>
      </c>
      <c r="AG43" s="12" t="n">
        <v>53.4</v>
      </c>
      <c r="AH43" s="12" t="n">
        <v>106.0</v>
      </c>
      <c r="AI43" s="12" t="n">
        <v>101.2</v>
      </c>
      <c r="AJ43" s="12" t="n">
        <v>48.0</v>
      </c>
      <c r="AK43" s="12" t="n">
        <v>5.2</v>
      </c>
      <c r="AL43" s="12" t="n">
        <v>5.6</v>
      </c>
      <c r="AM43" s="12" t="n">
        <v>4.0</v>
      </c>
      <c r="AN43" s="12" t="n">
        <v>12.2</v>
      </c>
      <c r="AO43" s="12" t="n">
        <v>35.0</v>
      </c>
      <c r="AP43" s="12" t="n">
        <v>5.8</v>
      </c>
      <c r="AQ43" s="12" t="n">
        <v>62.6</v>
      </c>
      <c r="AR43" s="12" t="n">
        <v>33.2</v>
      </c>
      <c r="AS43" s="12" t="n">
        <v>1.6</v>
      </c>
      <c r="AT43" s="13" t="n">
        <v>1326.7999999999997</v>
      </c>
      <c r="AU43" s="14"/>
      <c r="AX43" s="15"/>
    </row>
    <row r="44" spans="1:50">
      <c r="A44" s="1" t="s">
        <v>55</v>
      </c>
      <c r="B44" s="12" t="n">
        <v>17.0</v>
      </c>
      <c r="C44" s="12" t="n">
        <v>36.2</v>
      </c>
      <c r="D44" s="12" t="n">
        <v>33.4</v>
      </c>
      <c r="E44" s="12" t="n">
        <v>53.8</v>
      </c>
      <c r="F44" s="12" t="n">
        <v>133.2</v>
      </c>
      <c r="G44" s="12" t="n">
        <v>30.2</v>
      </c>
      <c r="H44" s="12" t="n">
        <v>53.6</v>
      </c>
      <c r="I44" s="12" t="n">
        <v>29.8</v>
      </c>
      <c r="J44" s="12" t="n">
        <v>58.6</v>
      </c>
      <c r="K44" s="12" t="n">
        <v>13.8</v>
      </c>
      <c r="L44" s="12" t="n">
        <v>22.2</v>
      </c>
      <c r="M44" s="12" t="n">
        <v>23.4</v>
      </c>
      <c r="N44" s="12" t="n">
        <v>13.4</v>
      </c>
      <c r="O44" s="12" t="n">
        <v>8.2</v>
      </c>
      <c r="P44" s="12" t="n">
        <v>5.0</v>
      </c>
      <c r="Q44" s="12" t="n">
        <v>2.8</v>
      </c>
      <c r="R44" s="12" t="n">
        <v>11.2</v>
      </c>
      <c r="S44" s="12" t="n">
        <v>26.2</v>
      </c>
      <c r="T44" s="12" t="n">
        <v>48.4</v>
      </c>
      <c r="U44" s="12" t="n">
        <v>75.8</v>
      </c>
      <c r="V44" s="12" t="n">
        <v>86.4</v>
      </c>
      <c r="W44" s="12" t="n">
        <v>44.8</v>
      </c>
      <c r="X44" s="12" t="n">
        <v>33.0</v>
      </c>
      <c r="Y44" s="12" t="n">
        <v>85.2</v>
      </c>
      <c r="Z44" s="12" t="n">
        <v>35.0</v>
      </c>
      <c r="AA44" s="12" t="n">
        <v>324.6</v>
      </c>
      <c r="AB44" s="12" t="n">
        <v>324.8</v>
      </c>
      <c r="AC44" s="12" t="n">
        <v>1214.6</v>
      </c>
      <c r="AD44" s="12" t="n">
        <v>373.8</v>
      </c>
      <c r="AE44" s="12" t="n">
        <v>151.2</v>
      </c>
      <c r="AF44" s="12" t="n">
        <v>124.4</v>
      </c>
      <c r="AG44" s="12" t="n">
        <v>52.4</v>
      </c>
      <c r="AH44" s="12" t="n">
        <v>42.2</v>
      </c>
      <c r="AI44" s="12" t="n">
        <v>78.2</v>
      </c>
      <c r="AJ44" s="12" t="n">
        <v>46.6</v>
      </c>
      <c r="AK44" s="12" t="n">
        <v>6.8</v>
      </c>
      <c r="AL44" s="12" t="n">
        <v>75.6</v>
      </c>
      <c r="AM44" s="12" t="n">
        <v>20.2</v>
      </c>
      <c r="AN44" s="12" t="n">
        <v>43.6</v>
      </c>
      <c r="AO44" s="12" t="n">
        <v>14.2</v>
      </c>
      <c r="AP44" s="12" t="n">
        <v>29.2</v>
      </c>
      <c r="AQ44" s="12" t="n">
        <v>28.6</v>
      </c>
      <c r="AR44" s="12" t="n">
        <v>183.8</v>
      </c>
      <c r="AS44" s="12" t="n">
        <v>18.0</v>
      </c>
      <c r="AT44" s="13" t="n">
        <v>4133.399999999999</v>
      </c>
      <c r="AU44" s="14"/>
      <c r="AX44" s="15"/>
    </row>
    <row r="45" spans="1:50">
      <c r="A45" s="1" t="s">
        <v>56</v>
      </c>
      <c r="B45" s="12" t="n">
        <v>13.2</v>
      </c>
      <c r="C45" s="12" t="n">
        <v>15.8</v>
      </c>
      <c r="D45" s="12" t="n">
        <v>13.8</v>
      </c>
      <c r="E45" s="12" t="n">
        <v>16.6</v>
      </c>
      <c r="F45" s="12" t="n">
        <v>74.4</v>
      </c>
      <c r="G45" s="12" t="n">
        <v>15.0</v>
      </c>
      <c r="H45" s="12" t="n">
        <v>20.6</v>
      </c>
      <c r="I45" s="12" t="n">
        <v>21.0</v>
      </c>
      <c r="J45" s="12" t="n">
        <v>31.8</v>
      </c>
      <c r="K45" s="12" t="n">
        <v>10.4</v>
      </c>
      <c r="L45" s="12" t="n">
        <v>14.6</v>
      </c>
      <c r="M45" s="12" t="n">
        <v>17.4</v>
      </c>
      <c r="N45" s="12" t="n">
        <v>9.6</v>
      </c>
      <c r="O45" s="12" t="n">
        <v>7.6</v>
      </c>
      <c r="P45" s="12" t="n">
        <v>4.4</v>
      </c>
      <c r="Q45" s="12" t="n">
        <v>2.4</v>
      </c>
      <c r="R45" s="12" t="n">
        <v>2.6</v>
      </c>
      <c r="S45" s="12" t="n">
        <v>3.4</v>
      </c>
      <c r="T45" s="12" t="n">
        <v>16.2</v>
      </c>
      <c r="U45" s="12" t="n">
        <v>12.8</v>
      </c>
      <c r="V45" s="12" t="n">
        <v>16.6</v>
      </c>
      <c r="W45" s="12" t="n">
        <v>9.4</v>
      </c>
      <c r="X45" s="12" t="n">
        <v>5.6</v>
      </c>
      <c r="Y45" s="12" t="n">
        <v>20.4</v>
      </c>
      <c r="Z45" s="12" t="n">
        <v>12.0</v>
      </c>
      <c r="AA45" s="12" t="n">
        <v>117.6</v>
      </c>
      <c r="AB45" s="12" t="n">
        <v>98.8</v>
      </c>
      <c r="AC45" s="12" t="n">
        <v>416.8</v>
      </c>
      <c r="AD45" s="12" t="n">
        <v>188.4</v>
      </c>
      <c r="AE45" s="12" t="n">
        <v>116.4</v>
      </c>
      <c r="AF45" s="12" t="n">
        <v>113.4</v>
      </c>
      <c r="AG45" s="12" t="n">
        <v>48.0</v>
      </c>
      <c r="AH45" s="12" t="n">
        <v>70.8</v>
      </c>
      <c r="AI45" s="12" t="n">
        <v>99.2</v>
      </c>
      <c r="AJ45" s="12" t="n">
        <v>35.2</v>
      </c>
      <c r="AK45" s="12" t="n">
        <v>3.2</v>
      </c>
      <c r="AL45" s="12" t="n">
        <v>10.0</v>
      </c>
      <c r="AM45" s="12" t="n">
        <v>4.8</v>
      </c>
      <c r="AN45" s="12" t="n">
        <v>17.4</v>
      </c>
      <c r="AO45" s="12" t="n">
        <v>13.8</v>
      </c>
      <c r="AP45" s="12" t="n">
        <v>34.2</v>
      </c>
      <c r="AQ45" s="12" t="n">
        <v>410.6</v>
      </c>
      <c r="AR45" s="12" t="n">
        <v>13.8</v>
      </c>
      <c r="AS45" s="12" t="n">
        <v>4.2</v>
      </c>
      <c r="AT45" s="13" t="n">
        <v>2204.2000000000003</v>
      </c>
      <c r="AU45" s="14"/>
      <c r="AX45" s="15"/>
    </row>
    <row r="46" spans="1:50">
      <c r="A46" s="1" t="s">
        <v>62</v>
      </c>
      <c r="B46" s="12" t="n">
        <v>2.4</v>
      </c>
      <c r="C46" s="12" t="n">
        <v>4.4</v>
      </c>
      <c r="D46" s="12" t="n">
        <v>2.0</v>
      </c>
      <c r="E46" s="12" t="n">
        <v>2.8</v>
      </c>
      <c r="F46" s="12" t="n">
        <v>13.6</v>
      </c>
      <c r="G46" s="12" t="n">
        <v>4.4</v>
      </c>
      <c r="H46" s="12" t="n">
        <v>7.8</v>
      </c>
      <c r="I46" s="12" t="n">
        <v>8.0</v>
      </c>
      <c r="J46" s="12" t="n">
        <v>6.4</v>
      </c>
      <c r="K46" s="12" t="n">
        <v>17.8</v>
      </c>
      <c r="L46" s="12" t="n">
        <v>30.0</v>
      </c>
      <c r="M46" s="12" t="n">
        <v>54.6</v>
      </c>
      <c r="N46" s="12" t="n">
        <v>19.8</v>
      </c>
      <c r="O46" s="12" t="n">
        <v>60.6</v>
      </c>
      <c r="P46" s="12" t="n">
        <v>16.0</v>
      </c>
      <c r="Q46" s="12" t="n">
        <v>9.8</v>
      </c>
      <c r="R46" s="12" t="n">
        <v>8.0</v>
      </c>
      <c r="S46" s="12" t="n">
        <v>16.4</v>
      </c>
      <c r="T46" s="12" t="n">
        <v>4.8</v>
      </c>
      <c r="U46" s="12" t="n">
        <v>1.8</v>
      </c>
      <c r="V46" s="12" t="n">
        <v>3.0</v>
      </c>
      <c r="W46" s="12" t="n">
        <v>0.6</v>
      </c>
      <c r="X46" s="12" t="n">
        <v>0.2</v>
      </c>
      <c r="Y46" s="12" t="n">
        <v>1.4</v>
      </c>
      <c r="Z46" s="12" t="n">
        <v>5.0</v>
      </c>
      <c r="AA46" s="12" t="n">
        <v>108.8</v>
      </c>
      <c r="AB46" s="12" t="n">
        <v>47.2</v>
      </c>
      <c r="AC46" s="12" t="n">
        <v>121.0</v>
      </c>
      <c r="AD46" s="12" t="n">
        <v>46.4</v>
      </c>
      <c r="AE46" s="12" t="n">
        <v>10.4</v>
      </c>
      <c r="AF46" s="12" t="n">
        <v>7.6</v>
      </c>
      <c r="AG46" s="12" t="n">
        <v>5.6</v>
      </c>
      <c r="AH46" s="12" t="n">
        <v>5.6</v>
      </c>
      <c r="AI46" s="12" t="n">
        <v>10.6</v>
      </c>
      <c r="AJ46" s="12" t="n">
        <v>1.6</v>
      </c>
      <c r="AK46" s="12" t="n">
        <v>43.8</v>
      </c>
      <c r="AL46" s="12" t="n">
        <v>15.2</v>
      </c>
      <c r="AM46" s="12" t="n">
        <v>0.2</v>
      </c>
      <c r="AN46" s="12" t="n">
        <v>5.2</v>
      </c>
      <c r="AO46" s="12" t="n">
        <v>1.4</v>
      </c>
      <c r="AP46" s="12" t="n">
        <v>1.8</v>
      </c>
      <c r="AQ46" s="12" t="n">
        <v>26.2</v>
      </c>
      <c r="AR46" s="12" t="n">
        <v>1.8</v>
      </c>
      <c r="AS46" s="12" t="n">
        <v>4.2</v>
      </c>
      <c r="AT46" s="13" t="n">
        <v>766.2</v>
      </c>
      <c r="AU46" s="14"/>
      <c r="AX46" s="15"/>
    </row>
    <row r="47" spans="1:50">
      <c r="A47" s="11" t="s">
        <v>49</v>
      </c>
      <c r="B47" s="14" t="n">
        <v>1609.4</v>
      </c>
      <c r="C47" s="14" t="n">
        <v>2255.8</v>
      </c>
      <c r="D47" s="14" t="n">
        <v>1506.8000000000002</v>
      </c>
      <c r="E47" s="14" t="n">
        <v>1750.1999999999996</v>
      </c>
      <c r="F47" s="14" t="n">
        <v>4653.8</v>
      </c>
      <c r="G47" s="14" t="n">
        <v>2167.3999999999996</v>
      </c>
      <c r="H47" s="14" t="n">
        <v>3089.5999999999995</v>
      </c>
      <c r="I47" s="14" t="n">
        <v>2546.4</v>
      </c>
      <c r="J47" s="14" t="n">
        <v>2973.8000000000006</v>
      </c>
      <c r="K47" s="14" t="n">
        <v>2272.0</v>
      </c>
      <c r="L47" s="14" t="n">
        <v>3145.3999999999987</v>
      </c>
      <c r="M47" s="14" t="n">
        <v>3528.0</v>
      </c>
      <c r="N47" s="14" t="n">
        <v>1593.7999999999995</v>
      </c>
      <c r="O47" s="14" t="n">
        <v>2127.999999999999</v>
      </c>
      <c r="P47" s="14" t="n">
        <v>1431.6000000000006</v>
      </c>
      <c r="Q47" s="14" t="n">
        <v>868.9999999999995</v>
      </c>
      <c r="R47" s="14" t="n">
        <v>1084.0</v>
      </c>
      <c r="S47" s="14" t="n">
        <v>2155.3999999999996</v>
      </c>
      <c r="T47" s="14" t="n">
        <v>1573.0</v>
      </c>
      <c r="U47" s="14" t="n">
        <v>1269.2</v>
      </c>
      <c r="V47" s="14" t="n">
        <v>1918.5999999999997</v>
      </c>
      <c r="W47" s="14" t="n">
        <v>984.8</v>
      </c>
      <c r="X47" s="14" t="n">
        <v>738.2000000000003</v>
      </c>
      <c r="Y47" s="14" t="n">
        <v>2035.2</v>
      </c>
      <c r="Z47" s="14" t="n">
        <v>2275.7999999999997</v>
      </c>
      <c r="AA47" s="14" t="n">
        <v>7342.800000000001</v>
      </c>
      <c r="AB47" s="14" t="n">
        <v>5005.0</v>
      </c>
      <c r="AC47" s="14" t="n">
        <v>17149.4</v>
      </c>
      <c r="AD47" s="14" t="n">
        <v>7837.6</v>
      </c>
      <c r="AE47" s="14" t="n">
        <v>5874.199999999999</v>
      </c>
      <c r="AF47" s="14" t="n">
        <v>5550.4</v>
      </c>
      <c r="AG47" s="14" t="n">
        <v>2740.8000000000006</v>
      </c>
      <c r="AH47" s="14" t="n">
        <v>4463.6</v>
      </c>
      <c r="AI47" s="14" t="n">
        <v>2766.1999999999994</v>
      </c>
      <c r="AJ47" s="14" t="n">
        <v>1119.3999999999996</v>
      </c>
      <c r="AK47" s="14" t="n">
        <v>871.6</v>
      </c>
      <c r="AL47" s="14" t="n">
        <v>2280.4</v>
      </c>
      <c r="AM47" s="14" t="n">
        <v>459.6</v>
      </c>
      <c r="AN47" s="14" t="n">
        <v>1724.5999999999995</v>
      </c>
      <c r="AO47" s="14" t="n">
        <v>751.7999999999998</v>
      </c>
      <c r="AP47" s="14" t="n">
        <v>1199.5999999999997</v>
      </c>
      <c r="AQ47" s="14" t="n">
        <v>5855.200000000001</v>
      </c>
      <c r="AR47" s="14" t="n">
        <v>1913.5999999999997</v>
      </c>
      <c r="AS47" s="14" t="n">
        <v>702.6000000000001</v>
      </c>
      <c r="AT47" s="14" t="n">
        <v>127163.6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7"/>
  <sheetViews>
    <sheetView workbookViewId="0">
      <selection activeCell="B37" sqref="B37"/>
    </sheetView>
  </sheetViews>
  <sheetFormatPr defaultRowHeight="12.75"/>
  <cols>
    <col min="1" max="10" customWidth="true" width="8.140625" collapsed="true"/>
  </cols>
  <sheetData>
    <row r="1" spans="1:10">
      <c r="A1" s="2" t="s">
        <v>63</v>
      </c>
      <c r="D1" s="10"/>
      <c r="G1" s="20">
        <f ca="1">'Weekday OD'!G1</f>
        <v>40544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 t="n">
        <v>46.42857142857143</v>
      </c>
      <c r="C5" s="4" t="n">
        <v>23.857142857142858</v>
      </c>
      <c r="D5" s="4" t="n">
        <v>92.9047619047619</v>
      </c>
      <c r="E5" s="4" t="n">
        <v>118.76190476190476</v>
      </c>
      <c r="F5" s="4" t="n">
        <v>430.5238095238095</v>
      </c>
      <c r="G5" s="4" t="n">
        <v>762.6190476190476</v>
      </c>
      <c r="H5" s="4" t="n">
        <v>669.8095238095239</v>
      </c>
      <c r="I5" s="4" t="n">
        <v>943.7142857142857</v>
      </c>
      <c r="J5" s="5" t="n">
        <v>3088.6190476190477</v>
      </c>
    </row>
    <row r="6" spans="1:10">
      <c r="A6" s="1" t="s">
        <v>26</v>
      </c>
      <c r="B6" s="4" t="n">
        <v>30.80952380952381</v>
      </c>
      <c r="C6" s="4" t="n">
        <v>41.476190476190474</v>
      </c>
      <c r="D6" s="4" t="n">
        <v>58.04761904761905</v>
      </c>
      <c r="E6" s="4" t="n">
        <v>107.57142857142857</v>
      </c>
      <c r="F6" s="4" t="n">
        <v>503.85714285714283</v>
      </c>
      <c r="G6" s="4" t="n">
        <v>994.8095238095239</v>
      </c>
      <c r="H6" s="4" t="n">
        <v>920.0952380952381</v>
      </c>
      <c r="I6" s="4" t="n">
        <v>1747.3809523809523</v>
      </c>
      <c r="J6" s="5" t="n">
        <v>4404.047619047618</v>
      </c>
    </row>
    <row r="7" spans="1:10">
      <c r="A7" s="1" t="s">
        <v>27</v>
      </c>
      <c r="B7" s="4" t="n">
        <v>133.71428571428572</v>
      </c>
      <c r="C7" s="4" t="n">
        <v>80.80952380952381</v>
      </c>
      <c r="D7" s="4" t="n">
        <v>48.42857142857143</v>
      </c>
      <c r="E7" s="4" t="n">
        <v>69.04761904761905</v>
      </c>
      <c r="F7" s="4" t="n">
        <v>442.0</v>
      </c>
      <c r="G7" s="4" t="n">
        <v>632.2857142857143</v>
      </c>
      <c r="H7" s="4" t="n">
        <v>496.04761904761904</v>
      </c>
      <c r="I7" s="4" t="n">
        <v>1442.5714285714287</v>
      </c>
      <c r="J7" s="5" t="n">
        <v>3344.904761904762</v>
      </c>
    </row>
    <row r="8" spans="1:10">
      <c r="A8" s="1" t="s">
        <v>28</v>
      </c>
      <c r="B8" s="4" t="n">
        <v>85.04761904761905</v>
      </c>
      <c r="C8" s="4" t="n">
        <v>87.0</v>
      </c>
      <c r="D8" s="4" t="n">
        <v>80.80952380952381</v>
      </c>
      <c r="E8" s="4" t="n">
        <v>31.38095238095238</v>
      </c>
      <c r="F8" s="4" t="n">
        <v>253.23809523809524</v>
      </c>
      <c r="G8" s="4" t="n">
        <v>447.3809523809524</v>
      </c>
      <c r="H8" s="4" t="n">
        <v>370.3809523809524</v>
      </c>
      <c r="I8" s="4" t="n">
        <v>918.9047619047619</v>
      </c>
      <c r="J8" s="5" t="n">
        <v>2274.142857142857</v>
      </c>
    </row>
    <row r="9" spans="1:10">
      <c r="A9" s="1">
        <v>16</v>
      </c>
      <c r="B9" s="4" t="n">
        <v>356.4761904761905</v>
      </c>
      <c r="C9" s="4" t="n">
        <v>412.1904761904762</v>
      </c>
      <c r="D9" s="4" t="n">
        <v>522.0</v>
      </c>
      <c r="E9" s="4" t="n">
        <v>279.85714285714283</v>
      </c>
      <c r="F9" s="4" t="n">
        <v>15.428571428571429</v>
      </c>
      <c r="G9" s="4" t="n">
        <v>167.9047619047619</v>
      </c>
      <c r="H9" s="4" t="n">
        <v>171.04761904761904</v>
      </c>
      <c r="I9" s="4" t="n">
        <v>430.3809523809524</v>
      </c>
      <c r="J9" s="5" t="n">
        <v>2355.285714285714</v>
      </c>
    </row>
    <row r="10" spans="1:10">
      <c r="A10" s="1">
        <v>24</v>
      </c>
      <c r="B10" s="4" t="n">
        <v>597.047619047619</v>
      </c>
      <c r="C10" s="4" t="n">
        <v>718.5238095238095</v>
      </c>
      <c r="D10" s="4" t="n">
        <v>764.047619047619</v>
      </c>
      <c r="E10" s="4" t="n">
        <v>449.23809523809524</v>
      </c>
      <c r="F10" s="4" t="n">
        <v>191.23809523809524</v>
      </c>
      <c r="G10" s="4" t="n">
        <v>23.80952380952381</v>
      </c>
      <c r="H10" s="4" t="n">
        <v>127.14285714285714</v>
      </c>
      <c r="I10" s="4" t="n">
        <v>473.6190476190476</v>
      </c>
      <c r="J10" s="5" t="n">
        <v>3344.6666666666674</v>
      </c>
    </row>
    <row r="11" spans="1:10">
      <c r="A11" s="1" t="s">
        <v>29</v>
      </c>
      <c r="B11" s="4" t="n">
        <v>572.0952380952381</v>
      </c>
      <c r="C11" s="4" t="n">
        <v>685.2380952380952</v>
      </c>
      <c r="D11" s="4" t="n">
        <v>628.8095238095239</v>
      </c>
      <c r="E11" s="4" t="n">
        <v>335.76190476190476</v>
      </c>
      <c r="F11" s="4" t="n">
        <v>171.52380952380952</v>
      </c>
      <c r="G11" s="4" t="n">
        <v>155.38095238095238</v>
      </c>
      <c r="H11" s="4" t="n">
        <v>16.38095238095238</v>
      </c>
      <c r="I11" s="4" t="n">
        <v>101.33333333333333</v>
      </c>
      <c r="J11" s="5" t="n">
        <v>2666.5238095238096</v>
      </c>
    </row>
    <row r="12" spans="1:10">
      <c r="A12" s="1" t="s">
        <v>30</v>
      </c>
      <c r="B12" s="4" t="n">
        <v>820.1428571428571</v>
      </c>
      <c r="C12" s="4" t="n">
        <v>1003.7619047619048</v>
      </c>
      <c r="D12" s="4" t="n">
        <v>1937.095238095238</v>
      </c>
      <c r="E12" s="4" t="n">
        <v>874.7142857142857</v>
      </c>
      <c r="F12" s="4" t="n">
        <v>420.57142857142856</v>
      </c>
      <c r="G12" s="4" t="n">
        <v>507.3333333333333</v>
      </c>
      <c r="H12" s="4" t="n">
        <v>98.33333333333333</v>
      </c>
      <c r="I12" s="4" t="n">
        <v>52.23809523809524</v>
      </c>
      <c r="J12" s="5" t="n">
        <v>5714.190476190475</v>
      </c>
    </row>
    <row r="13" spans="1:10" s="3" customFormat="1">
      <c r="A13" s="3" t="s">
        <v>49</v>
      </c>
      <c r="B13" s="5" t="n">
        <v>2641.7619047619046</v>
      </c>
      <c r="C13" s="5" t="n">
        <v>3052.857142857143</v>
      </c>
      <c r="D13" s="5" t="n">
        <v>4132.142857142857</v>
      </c>
      <c r="E13" s="5" t="n">
        <v>2266.333333333333</v>
      </c>
      <c r="F13" s="5" t="n">
        <v>2428.380952380952</v>
      </c>
      <c r="G13" s="5" t="n">
        <v>3691.5238095238096</v>
      </c>
      <c r="H13" s="5" t="n">
        <v>2869.2380952380954</v>
      </c>
      <c r="I13" s="5" t="n">
        <v>6110.142857142858</v>
      </c>
      <c r="J13" s="5" t="n">
        <v>27193.0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 t="n">
        <v>16.0</v>
      </c>
      <c r="G16" s="6" t="n">
        <v>24.0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 t="n">
        <v>22.75</v>
      </c>
      <c r="C17" s="4" t="n">
        <v>3.75</v>
      </c>
      <c r="D17" s="4" t="n">
        <v>35.5</v>
      </c>
      <c r="E17" s="4" t="n">
        <v>22.25</v>
      </c>
      <c r="F17" s="4" t="n">
        <v>155.75</v>
      </c>
      <c r="G17" s="4" t="n">
        <v>215.0</v>
      </c>
      <c r="H17" s="4" t="n">
        <v>124.5</v>
      </c>
      <c r="I17" s="4" t="n">
        <v>285.5</v>
      </c>
      <c r="J17" s="5" t="n">
        <v>865.0</v>
      </c>
    </row>
    <row r="18" spans="1:10">
      <c r="A18" s="1" t="s">
        <v>26</v>
      </c>
      <c r="B18" s="4" t="n">
        <v>6.25</v>
      </c>
      <c r="C18" s="4" t="n">
        <v>20.0</v>
      </c>
      <c r="D18" s="4" t="n">
        <v>20.5</v>
      </c>
      <c r="E18" s="4" t="n">
        <v>16.0</v>
      </c>
      <c r="F18" s="4" t="n">
        <v>172.25</v>
      </c>
      <c r="G18" s="4" t="n">
        <v>247.5</v>
      </c>
      <c r="H18" s="4" t="n">
        <v>219.5</v>
      </c>
      <c r="I18" s="4" t="n">
        <v>802.0</v>
      </c>
      <c r="J18" s="5" t="n">
        <v>1504.0</v>
      </c>
    </row>
    <row r="19" spans="1:10">
      <c r="A19" s="1" t="s">
        <v>27</v>
      </c>
      <c r="B19" s="4" t="n">
        <v>45.5</v>
      </c>
      <c r="C19" s="4" t="n">
        <v>13.5</v>
      </c>
      <c r="D19" s="4" t="n">
        <v>54.25</v>
      </c>
      <c r="E19" s="4" t="n">
        <v>33.5</v>
      </c>
      <c r="F19" s="4" t="n">
        <v>400.25</v>
      </c>
      <c r="G19" s="4" t="n">
        <v>521.25</v>
      </c>
      <c r="H19" s="4" t="n">
        <v>410.5</v>
      </c>
      <c r="I19" s="4" t="n">
        <v>1069.0</v>
      </c>
      <c r="J19" s="5" t="n">
        <v>2547.75</v>
      </c>
    </row>
    <row r="20" spans="1:10">
      <c r="A20" s="1" t="s">
        <v>28</v>
      </c>
      <c r="B20" s="4" t="n">
        <v>19.5</v>
      </c>
      <c r="C20" s="4" t="n">
        <v>11.5</v>
      </c>
      <c r="D20" s="4" t="n">
        <v>33.0</v>
      </c>
      <c r="E20" s="4" t="n">
        <v>28.25</v>
      </c>
      <c r="F20" s="4" t="n">
        <v>182.0</v>
      </c>
      <c r="G20" s="4" t="n">
        <v>254.0</v>
      </c>
      <c r="H20" s="4" t="n">
        <v>145.25</v>
      </c>
      <c r="I20" s="4" t="n">
        <v>316.25</v>
      </c>
      <c r="J20" s="5" t="n">
        <v>989.75</v>
      </c>
    </row>
    <row r="21" spans="1:10">
      <c r="A21" s="1">
        <v>16</v>
      </c>
      <c r="B21" s="4" t="n">
        <v>133.75</v>
      </c>
      <c r="C21" s="4" t="n">
        <v>87.0</v>
      </c>
      <c r="D21" s="4" t="n">
        <v>424.25</v>
      </c>
      <c r="E21" s="4" t="n">
        <v>183.25</v>
      </c>
      <c r="F21" s="4" t="n">
        <v>14.75</v>
      </c>
      <c r="G21" s="4" t="n">
        <v>167.5</v>
      </c>
      <c r="H21" s="4" t="n">
        <v>127.75</v>
      </c>
      <c r="I21" s="4" t="n">
        <v>264.75</v>
      </c>
      <c r="J21" s="5" t="n">
        <v>1403.0</v>
      </c>
    </row>
    <row r="22" spans="1:10">
      <c r="A22" s="1">
        <v>24</v>
      </c>
      <c r="B22" s="4" t="n">
        <v>172.25</v>
      </c>
      <c r="C22" s="4" t="n">
        <v>141.75</v>
      </c>
      <c r="D22" s="4" t="n">
        <v>579.25</v>
      </c>
      <c r="E22" s="4" t="n">
        <v>255.0</v>
      </c>
      <c r="F22" s="4" t="n">
        <v>152.25</v>
      </c>
      <c r="G22" s="4" t="n">
        <v>26.0</v>
      </c>
      <c r="H22" s="4" t="n">
        <v>97.5</v>
      </c>
      <c r="I22" s="4" t="n">
        <v>268.25</v>
      </c>
      <c r="J22" s="5" t="n">
        <v>1692.25</v>
      </c>
    </row>
    <row r="23" spans="1:10">
      <c r="A23" s="1" t="s">
        <v>29</v>
      </c>
      <c r="B23" s="4" t="n">
        <v>109.75</v>
      </c>
      <c r="C23" s="4" t="n">
        <v>126.25</v>
      </c>
      <c r="D23" s="4" t="n">
        <v>484.5</v>
      </c>
      <c r="E23" s="4" t="n">
        <v>130.25</v>
      </c>
      <c r="F23" s="4" t="n">
        <v>111.25</v>
      </c>
      <c r="G23" s="4" t="n">
        <v>99.25</v>
      </c>
      <c r="H23" s="4" t="n">
        <v>17.0</v>
      </c>
      <c r="I23" s="4" t="n">
        <v>52.25</v>
      </c>
      <c r="J23" s="5" t="n">
        <v>1130.5</v>
      </c>
    </row>
    <row r="24" spans="1:10">
      <c r="A24" s="1" t="s">
        <v>30</v>
      </c>
      <c r="B24" s="4" t="n">
        <v>245.5</v>
      </c>
      <c r="C24" s="4" t="n">
        <v>278.75</v>
      </c>
      <c r="D24" s="4" t="n">
        <v>1392.75</v>
      </c>
      <c r="E24" s="4" t="n">
        <v>288.25</v>
      </c>
      <c r="F24" s="4" t="n">
        <v>230.25</v>
      </c>
      <c r="G24" s="4" t="n">
        <v>242.0</v>
      </c>
      <c r="H24" s="4" t="n">
        <v>43.75</v>
      </c>
      <c r="I24" s="4" t="n">
        <v>34.75</v>
      </c>
      <c r="J24" s="5" t="n">
        <v>2756.0</v>
      </c>
    </row>
    <row r="25" spans="1:10" s="3" customFormat="1">
      <c r="A25" s="3" t="s">
        <v>49</v>
      </c>
      <c r="B25" s="5" t="n">
        <v>755.25</v>
      </c>
      <c r="C25" s="5" t="n">
        <v>682.5</v>
      </c>
      <c r="D25" s="5" t="n">
        <v>3024.0</v>
      </c>
      <c r="E25" s="5" t="n">
        <v>956.75</v>
      </c>
      <c r="F25" s="5" t="n">
        <v>1418.75</v>
      </c>
      <c r="G25" s="5" t="n">
        <v>1772.5</v>
      </c>
      <c r="H25" s="5" t="n">
        <v>1185.75</v>
      </c>
      <c r="I25" s="5" t="n">
        <v>3092.75</v>
      </c>
      <c r="J25" s="5" t="n">
        <v>12889.0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 t="n">
        <v>16.0</v>
      </c>
      <c r="G28" s="6" t="n">
        <v>24.0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 t="n">
        <v>25.2</v>
      </c>
      <c r="C29" s="4" t="n">
        <v>3.0</v>
      </c>
      <c r="D29" s="4" t="n">
        <v>20.6</v>
      </c>
      <c r="E29" s="4" t="n">
        <v>16.0</v>
      </c>
      <c r="F29" s="4" t="n">
        <v>71.6</v>
      </c>
      <c r="G29" s="4" t="n">
        <v>109.6</v>
      </c>
      <c r="H29" s="4" t="n">
        <v>63.8</v>
      </c>
      <c r="I29" s="4" t="n">
        <v>145.6</v>
      </c>
      <c r="J29" s="5" t="n">
        <v>455.4</v>
      </c>
    </row>
    <row r="30" spans="1:10">
      <c r="A30" s="1" t="s">
        <v>26</v>
      </c>
      <c r="B30" s="4" t="n">
        <v>4.0</v>
      </c>
      <c r="C30" s="4" t="n">
        <v>15.4</v>
      </c>
      <c r="D30" s="4" t="n">
        <v>10.6</v>
      </c>
      <c r="E30" s="4" t="n">
        <v>10.2</v>
      </c>
      <c r="F30" s="4" t="n">
        <v>98.0</v>
      </c>
      <c r="G30" s="4" t="n">
        <v>127.2</v>
      </c>
      <c r="H30" s="4" t="n">
        <v>125.0</v>
      </c>
      <c r="I30" s="4" t="n">
        <v>474.6</v>
      </c>
      <c r="J30" s="5" t="n">
        <v>865.0</v>
      </c>
    </row>
    <row r="31" spans="1:10">
      <c r="A31" s="1" t="s">
        <v>27</v>
      </c>
      <c r="B31" s="4" t="n">
        <v>22.0</v>
      </c>
      <c r="C31" s="4" t="n">
        <v>7.0</v>
      </c>
      <c r="D31" s="4" t="n">
        <v>46.4</v>
      </c>
      <c r="E31" s="4" t="n">
        <v>18.4</v>
      </c>
      <c r="F31" s="4" t="n">
        <v>241.8</v>
      </c>
      <c r="G31" s="4" t="n">
        <v>348.4</v>
      </c>
      <c r="H31" s="4" t="n">
        <v>242.4</v>
      </c>
      <c r="I31" s="4" t="n">
        <v>640.8</v>
      </c>
      <c r="J31" s="5" t="n">
        <v>1567.1999999999998</v>
      </c>
    </row>
    <row r="32" spans="1:10">
      <c r="A32" s="1" t="s">
        <v>28</v>
      </c>
      <c r="B32" s="4" t="n">
        <v>9.2</v>
      </c>
      <c r="C32" s="4" t="n">
        <v>5.2</v>
      </c>
      <c r="D32" s="4" t="n">
        <v>23.6</v>
      </c>
      <c r="E32" s="4" t="n">
        <v>24.6</v>
      </c>
      <c r="F32" s="4" t="n">
        <v>137.0</v>
      </c>
      <c r="G32" s="4" t="n">
        <v>171.8</v>
      </c>
      <c r="H32" s="4" t="n">
        <v>104.4</v>
      </c>
      <c r="I32" s="4" t="n">
        <v>217.6</v>
      </c>
      <c r="J32" s="5" t="n">
        <v>693.4</v>
      </c>
    </row>
    <row r="33" spans="1:10">
      <c r="A33" s="1">
        <v>16</v>
      </c>
      <c r="B33" s="4" t="n">
        <v>80.6</v>
      </c>
      <c r="C33" s="4" t="n">
        <v>53.4</v>
      </c>
      <c r="D33" s="4" t="n">
        <v>280.4</v>
      </c>
      <c r="E33" s="4" t="n">
        <v>137.0</v>
      </c>
      <c r="F33" s="4" t="n">
        <v>19.0</v>
      </c>
      <c r="G33" s="4" t="n">
        <v>97.0</v>
      </c>
      <c r="H33" s="4" t="n">
        <v>79.4</v>
      </c>
      <c r="I33" s="4" t="n">
        <v>144.0</v>
      </c>
      <c r="J33" s="5" t="n">
        <v>890.8</v>
      </c>
    </row>
    <row r="34" spans="1:10">
      <c r="A34" s="1">
        <v>24</v>
      </c>
      <c r="B34" s="4" t="n">
        <v>109.6</v>
      </c>
      <c r="C34" s="4" t="n">
        <v>80.0</v>
      </c>
      <c r="D34" s="4" t="n">
        <v>410.4</v>
      </c>
      <c r="E34" s="4" t="n">
        <v>185.2</v>
      </c>
      <c r="F34" s="4" t="n">
        <v>99.8</v>
      </c>
      <c r="G34" s="4" t="n">
        <v>28.4</v>
      </c>
      <c r="H34" s="4" t="n">
        <v>70.6</v>
      </c>
      <c r="I34" s="4" t="n">
        <v>152.2</v>
      </c>
      <c r="J34" s="5" t="n">
        <v>1136.2</v>
      </c>
    </row>
    <row r="35" spans="1:10">
      <c r="A35" s="1" t="s">
        <v>29</v>
      </c>
      <c r="B35" s="4" t="n">
        <v>70.2</v>
      </c>
      <c r="C35" s="4" t="n">
        <v>76.2</v>
      </c>
      <c r="D35" s="4" t="n">
        <v>348.0</v>
      </c>
      <c r="E35" s="4" t="n">
        <v>98.4</v>
      </c>
      <c r="F35" s="4" t="n">
        <v>80.0</v>
      </c>
      <c r="G35" s="4" t="n">
        <v>81.4</v>
      </c>
      <c r="H35" s="4" t="n">
        <v>17.8</v>
      </c>
      <c r="I35" s="4" t="n">
        <v>26.4</v>
      </c>
      <c r="J35" s="5" t="n">
        <v>798.3999999999999</v>
      </c>
    </row>
    <row r="36" spans="1:10">
      <c r="A36" s="1" t="s">
        <v>30</v>
      </c>
      <c r="B36" s="4" t="n">
        <v>154.4</v>
      </c>
      <c r="C36" s="4" t="n">
        <v>162.2</v>
      </c>
      <c r="D36" s="4" t="n">
        <v>996.4</v>
      </c>
      <c r="E36" s="4" t="n">
        <v>199.4</v>
      </c>
      <c r="F36" s="4" t="n">
        <v>149.8</v>
      </c>
      <c r="G36" s="4" t="n">
        <v>147.4</v>
      </c>
      <c r="H36" s="4" t="n">
        <v>23.4</v>
      </c>
      <c r="I36" s="4" t="n">
        <v>29.4</v>
      </c>
      <c r="J36" s="5" t="n">
        <v>1862.4000000000003</v>
      </c>
    </row>
    <row r="37" spans="1:10" s="3" customFormat="1">
      <c r="A37" s="3" t="s">
        <v>49</v>
      </c>
      <c r="B37" s="5" t="n">
        <v>475.20000000000005</v>
      </c>
      <c r="C37" s="5" t="n">
        <v>402.4</v>
      </c>
      <c r="D37" s="5" t="n">
        <v>2136.4</v>
      </c>
      <c r="E37" s="5" t="n">
        <v>689.1999999999999</v>
      </c>
      <c r="F37" s="5" t="n">
        <v>897.0</v>
      </c>
      <c r="G37" s="5" t="n">
        <v>1111.2</v>
      </c>
      <c r="H37" s="5" t="n">
        <v>726.8</v>
      </c>
      <c r="I37" s="5" t="n">
        <v>1830.6000000000001</v>
      </c>
      <c r="J37" s="5" t="n">
        <v>8269.0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FP Adult_Clipper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lastModifiedBy>cli</lastModifiedBy>
  <dcterms:modified xsi:type="dcterms:W3CDTF">2011-02-10T22:24:17Z</dcterms:modified>
</coreProperties>
</file>