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5480" windowHeight="9720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OD'!$A$1:$AT$47</definedName>
    <definedName name="_xlnm.Print_Area" localSheetId="2">'Sunday OD'!$A$1:$AT$47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25725" fullCalcOnLoad="1"/>
</workbook>
</file>

<file path=xl/calcChain.xml><?xml version="1.0" encoding="utf-8"?>
<calcChain xmlns="http://schemas.openxmlformats.org/spreadsheetml/2006/main">
  <c r="AX5" i="2"/>
  <c r="AX4"/>
  <c r="AX3"/>
  <c r="AX5" i="3"/>
  <c r="AX4"/>
  <c r="AX3"/>
  <c r="AX5" i="1"/>
  <c r="AX4"/>
  <c r="AX3"/>
  <c r="G1" i="4"/>
  <c r="AX12" i="2"/>
  <c r="AX22"/>
  <c r="AX13"/>
  <c r="AY12"/>
  <c r="AX23"/>
  <c r="AY13"/>
  <c r="AY23"/>
  <c r="AX14"/>
  <c r="AX19"/>
  <c r="AZ12"/>
  <c r="AX24"/>
  <c r="AY14"/>
  <c r="AZ13"/>
  <c r="AY24"/>
  <c r="AZ14"/>
  <c r="AZ24"/>
  <c r="AX15"/>
  <c r="BA12"/>
  <c r="AX25"/>
  <c r="AY15"/>
  <c r="BA13"/>
  <c r="AY25"/>
  <c r="AZ15"/>
  <c r="BE15"/>
  <c r="BA14"/>
  <c r="AZ25"/>
  <c r="BA15"/>
  <c r="BA25"/>
  <c r="AX16"/>
  <c r="BB12"/>
  <c r="AX26"/>
  <c r="AY16"/>
  <c r="AY19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28"/>
  <c r="BD12"/>
  <c r="AY18"/>
  <c r="BD13"/>
  <c r="AY28"/>
  <c r="AZ18"/>
  <c r="AZ19"/>
  <c r="BD14"/>
  <c r="AZ28"/>
  <c r="BA18"/>
  <c r="BD15"/>
  <c r="BA28"/>
  <c r="BB18"/>
  <c r="BB28"/>
  <c r="BD16"/>
  <c r="BC18"/>
  <c r="BD17"/>
  <c r="BC28"/>
  <c r="BD18"/>
  <c r="BD28"/>
  <c r="BA19"/>
  <c r="BE17"/>
  <c r="BE14"/>
  <c r="BE13"/>
  <c r="BE12"/>
  <c r="G1"/>
  <c r="AX12" i="3"/>
  <c r="AX22"/>
  <c r="AX13"/>
  <c r="AY12"/>
  <c r="AX23"/>
  <c r="AY13"/>
  <c r="AY23"/>
  <c r="AX14"/>
  <c r="AZ12"/>
  <c r="AX24"/>
  <c r="AY14"/>
  <c r="AY19"/>
  <c r="AZ13"/>
  <c r="AY24"/>
  <c r="AZ14"/>
  <c r="AZ24"/>
  <c r="AX15"/>
  <c r="BA12"/>
  <c r="AX25"/>
  <c r="AY15"/>
  <c r="AY25"/>
  <c r="BA13"/>
  <c r="AZ15"/>
  <c r="BA14"/>
  <c r="AZ25"/>
  <c r="BA15"/>
  <c r="BA25"/>
  <c r="AX16"/>
  <c r="BB12"/>
  <c r="AX26"/>
  <c r="AY16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E17"/>
  <c r="BC14"/>
  <c r="AZ27"/>
  <c r="BA17"/>
  <c r="BC15"/>
  <c r="BA27"/>
  <c r="BB17"/>
  <c r="BB19"/>
  <c r="BC16"/>
  <c r="BB27"/>
  <c r="BC17"/>
  <c r="BC27"/>
  <c r="AX18"/>
  <c r="BD12"/>
  <c r="AX28"/>
  <c r="AY18"/>
  <c r="BE18"/>
  <c r="BD13"/>
  <c r="AY28"/>
  <c r="AZ18"/>
  <c r="BD14"/>
  <c r="AZ28"/>
  <c r="BA18"/>
  <c r="BD15"/>
  <c r="BA28"/>
  <c r="BB18"/>
  <c r="BD16"/>
  <c r="BB28"/>
  <c r="BC18"/>
  <c r="BD17"/>
  <c r="BC28"/>
  <c r="BD18"/>
  <c r="BD28"/>
  <c r="AX19"/>
  <c r="AZ19"/>
  <c r="BD19"/>
  <c r="BE16"/>
  <c r="BE12"/>
  <c r="BA4"/>
  <c r="G1"/>
  <c r="AX12" i="1"/>
  <c r="AX22"/>
  <c r="AX13"/>
  <c r="AY12"/>
  <c r="AX23"/>
  <c r="AY13"/>
  <c r="AY23"/>
  <c r="AX14"/>
  <c r="AZ12"/>
  <c r="AX24"/>
  <c r="AY14"/>
  <c r="AZ13"/>
  <c r="AY24"/>
  <c r="AZ14"/>
  <c r="AZ24"/>
  <c r="AX15"/>
  <c r="BA12"/>
  <c r="AX25"/>
  <c r="AY15"/>
  <c r="BA13"/>
  <c r="AY25"/>
  <c r="AZ15"/>
  <c r="BA14"/>
  <c r="AZ25"/>
  <c r="BA15"/>
  <c r="BA25"/>
  <c r="AX16"/>
  <c r="BB12"/>
  <c r="AX26"/>
  <c r="AY16"/>
  <c r="BB13"/>
  <c r="AY26"/>
  <c r="AZ16"/>
  <c r="BB14"/>
  <c r="AZ26"/>
  <c r="BA16"/>
  <c r="BE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19"/>
  <c r="BE19"/>
  <c r="BD12"/>
  <c r="AY18"/>
  <c r="BD13"/>
  <c r="AY28"/>
  <c r="AZ18"/>
  <c r="AZ19"/>
  <c r="BD14"/>
  <c r="AZ28"/>
  <c r="BA18"/>
  <c r="BD15"/>
  <c r="BA28"/>
  <c r="BB18"/>
  <c r="BD16"/>
  <c r="BB28"/>
  <c r="BC18"/>
  <c r="BD17"/>
  <c r="BC28"/>
  <c r="BD18"/>
  <c r="BD28"/>
  <c r="AY19"/>
  <c r="BA19"/>
  <c r="BC19"/>
  <c r="BE15"/>
  <c r="BE13"/>
  <c r="BA3"/>
  <c r="BA4"/>
  <c r="BE12"/>
  <c r="BE14"/>
  <c r="BE18"/>
  <c r="BD19"/>
  <c r="BB19"/>
  <c r="BA3" i="3"/>
  <c r="BE13"/>
  <c r="BE15"/>
  <c r="BC19"/>
  <c r="BA19"/>
  <c r="BA4" i="2"/>
  <c r="BE16"/>
  <c r="BE18"/>
  <c r="BD19"/>
  <c r="BB4" i="1"/>
  <c r="BB3"/>
  <c r="BE19" i="3"/>
  <c r="BE28"/>
  <c r="BE28" i="2"/>
  <c r="BE17" i="1"/>
  <c r="AX28"/>
  <c r="BE28"/>
  <c r="BE14" i="3"/>
  <c r="BA3" i="2"/>
  <c r="BC19"/>
  <c r="BB19"/>
  <c r="BE19"/>
  <c r="BB4"/>
  <c r="BB3"/>
  <c r="BB4" i="3"/>
  <c r="BB3"/>
</calcChain>
</file>

<file path=xl/sharedStrings.xml><?xml version="1.0" encoding="utf-8"?>
<sst xmlns="http://schemas.openxmlformats.org/spreadsheetml/2006/main" count="1386" uniqueCount="64">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</sst>
</file>

<file path=xl/styles.xml><?xml version="1.0" encoding="utf-8"?>
<styleSheet xmlns="http://schemas.openxmlformats.org/spreadsheetml/2006/main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6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73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tabSelected="1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A3" sqref="A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59</v>
      </c>
      <c r="G1" s="21" t="n">
        <v>41122.0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7.434782608695652</v>
      </c>
      <c r="C3" s="12" t="n">
        <v>130.2173913043478</v>
      </c>
      <c r="D3" s="12" t="n">
        <v>104.95652173913044</v>
      </c>
      <c r="E3" s="12" t="n">
        <v>84.34782608695652</v>
      </c>
      <c r="F3" s="12" t="n">
        <v>393.30434782608694</v>
      </c>
      <c r="G3" s="12" t="n">
        <v>105.52173913043478</v>
      </c>
      <c r="H3" s="12" t="n">
        <v>177.17391304347825</v>
      </c>
      <c r="I3" s="12" t="n">
        <v>151.17391304347825</v>
      </c>
      <c r="J3" s="12" t="n">
        <v>176.8695652173913</v>
      </c>
      <c r="K3" s="12" t="n">
        <v>52.26086956521739</v>
      </c>
      <c r="L3" s="12" t="n">
        <v>110.30434782608695</v>
      </c>
      <c r="M3" s="12" t="n">
        <v>95.91304347826087</v>
      </c>
      <c r="N3" s="12" t="n">
        <v>44.04347826086956</v>
      </c>
      <c r="O3" s="12" t="n">
        <v>34.391304347826086</v>
      </c>
      <c r="P3" s="12" t="n">
        <v>36.78260869565217</v>
      </c>
      <c r="Q3" s="12" t="n">
        <v>19.434782608695652</v>
      </c>
      <c r="R3" s="12" t="n">
        <v>20.652173913043477</v>
      </c>
      <c r="S3" s="12" t="n">
        <v>42.95652173913044</v>
      </c>
      <c r="T3" s="12" t="n">
        <v>31.0</v>
      </c>
      <c r="U3" s="12" t="n">
        <v>16.782608695652176</v>
      </c>
      <c r="V3" s="12" t="n">
        <v>28.82608695652174</v>
      </c>
      <c r="W3" s="12" t="n">
        <v>15.130434782608695</v>
      </c>
      <c r="X3" s="12" t="n">
        <v>10.173913043478262</v>
      </c>
      <c r="Y3" s="12" t="n">
        <v>22.391304347826086</v>
      </c>
      <c r="Z3" s="12" t="n">
        <v>32.69565217391305</v>
      </c>
      <c r="AA3" s="12" t="n">
        <v>257.60869565217394</v>
      </c>
      <c r="AB3" s="12" t="n">
        <v>268.2173913043478</v>
      </c>
      <c r="AC3" s="12" t="n">
        <v>378.1304347826087</v>
      </c>
      <c r="AD3" s="12" t="n">
        <v>270.4347826086956</v>
      </c>
      <c r="AE3" s="12" t="n">
        <v>141.7391304347826</v>
      </c>
      <c r="AF3" s="12" t="n">
        <v>139.0</v>
      </c>
      <c r="AG3" s="12" t="n">
        <v>35.78260869565217</v>
      </c>
      <c r="AH3" s="12" t="n">
        <v>59.69565217391305</v>
      </c>
      <c r="AI3" s="12" t="n">
        <v>50.30434782608695</v>
      </c>
      <c r="AJ3" s="12" t="n">
        <v>17.434782608695652</v>
      </c>
      <c r="AK3" s="12" t="n">
        <v>9.304347826086957</v>
      </c>
      <c r="AL3" s="12" t="n">
        <v>18.17391304347826</v>
      </c>
      <c r="AM3" s="12" t="n">
        <v>7.695652173913044</v>
      </c>
      <c r="AN3" s="12" t="n">
        <v>43.69565217391305</v>
      </c>
      <c r="AO3" s="12" t="n">
        <v>11.391304347826088</v>
      </c>
      <c r="AP3" s="12" t="n">
        <v>18.565217391304348</v>
      </c>
      <c r="AQ3" s="12" t="n">
        <v>35.130434782608695</v>
      </c>
      <c r="AR3" s="12" t="n">
        <v>26.304347826086957</v>
      </c>
      <c r="AS3" s="12" t="n">
        <v>8.173913043478262</v>
      </c>
      <c r="AT3" s="13" t="n">
        <v>3741.5217391304345</v>
      </c>
      <c r="AU3" s="14"/>
      <c r="AW3" s="9" t="s">
        <v>38</v>
      </c>
      <c r="AX3" s="24">
        <f>SUM(B3:Z27,AK3:AN27,B38:Z41,AK38:AN41,B46:Z46,AS3:AS27,AS38:AS41,AK46:AN46,AS46)</f>
        <v>77640.499999999971</v>
      </c>
      <c r="AZ3" s="9" t="s">
        <v>39</v>
      </c>
      <c r="BA3" s="15">
        <f>SUM(AX12:AX18,AY12:BD12)</f>
        <v>212377.75</v>
      </c>
      <c r="BB3" s="16">
        <f>BA3/BE$19</f>
        <v>0.63577596368392941</v>
      </c>
    </row>
    <row r="4" spans="1:57">
      <c r="A4" s="1" t="s">
        <v>3</v>
      </c>
      <c r="B4" s="12" t="n">
        <v>149.91304347826087</v>
      </c>
      <c r="C4" s="12" t="n">
        <v>17.391304347826086</v>
      </c>
      <c r="D4" s="12" t="n">
        <v>109.30434782608695</v>
      </c>
      <c r="E4" s="12" t="n">
        <v>98.04347826086956</v>
      </c>
      <c r="F4" s="12" t="n">
        <v>926.7826086956521</v>
      </c>
      <c r="G4" s="12" t="n">
        <v>153.34782608695653</v>
      </c>
      <c r="H4" s="12" t="n">
        <v>295.0869565217391</v>
      </c>
      <c r="I4" s="12" t="n">
        <v>491.04347826086956</v>
      </c>
      <c r="J4" s="12" t="n">
        <v>614.6521739130435</v>
      </c>
      <c r="K4" s="12" t="n">
        <v>134.69565217391303</v>
      </c>
      <c r="L4" s="12" t="n">
        <v>161.52173913043478</v>
      </c>
      <c r="M4" s="12" t="n">
        <v>199.7826086956522</v>
      </c>
      <c r="N4" s="12" t="n">
        <v>69.3913043478261</v>
      </c>
      <c r="O4" s="12" t="n">
        <v>64.34782608695652</v>
      </c>
      <c r="P4" s="12" t="n">
        <v>75.69565217391305</v>
      </c>
      <c r="Q4" s="12" t="n">
        <v>36.69565217391305</v>
      </c>
      <c r="R4" s="12" t="n">
        <v>44.69565217391305</v>
      </c>
      <c r="S4" s="12" t="n">
        <v>90.47826086956522</v>
      </c>
      <c r="T4" s="12" t="n">
        <v>46.65217391304348</v>
      </c>
      <c r="U4" s="12" t="n">
        <v>27.695652173913043</v>
      </c>
      <c r="V4" s="12" t="n">
        <v>39.73913043478261</v>
      </c>
      <c r="W4" s="12" t="n">
        <v>11.347826086956522</v>
      </c>
      <c r="X4" s="12" t="n">
        <v>13.695652173913043</v>
      </c>
      <c r="Y4" s="12" t="n">
        <v>41.78260869565217</v>
      </c>
      <c r="Z4" s="12" t="n">
        <v>51.91304347826087</v>
      </c>
      <c r="AA4" s="12" t="n">
        <v>863.0</v>
      </c>
      <c r="AB4" s="12" t="n">
        <v>868.6521739130435</v>
      </c>
      <c r="AC4" s="12" t="n">
        <v>855.1304347826087</v>
      </c>
      <c r="AD4" s="12" t="n">
        <v>653.695652173913</v>
      </c>
      <c r="AE4" s="12" t="n">
        <v>173.2173913043478</v>
      </c>
      <c r="AF4" s="12" t="n">
        <v>165.43478260869566</v>
      </c>
      <c r="AG4" s="12" t="n">
        <v>62.21739130434783</v>
      </c>
      <c r="AH4" s="12" t="n">
        <v>114.43478260869566</v>
      </c>
      <c r="AI4" s="12" t="n">
        <v>112.30434782608695</v>
      </c>
      <c r="AJ4" s="12" t="n">
        <v>24.391304347826086</v>
      </c>
      <c r="AK4" s="12" t="n">
        <v>9.782608695652174</v>
      </c>
      <c r="AL4" s="12" t="n">
        <v>35.95652173913044</v>
      </c>
      <c r="AM4" s="12" t="n">
        <v>9.304347826086957</v>
      </c>
      <c r="AN4" s="12" t="n">
        <v>46.95652173913044</v>
      </c>
      <c r="AO4" s="12" t="n">
        <v>28.26086956521739</v>
      </c>
      <c r="AP4" s="12" t="n">
        <v>41.0</v>
      </c>
      <c r="AQ4" s="12" t="n">
        <v>79.95652173913044</v>
      </c>
      <c r="AR4" s="12" t="n">
        <v>54.56521739130435</v>
      </c>
      <c r="AS4" s="12" t="n">
        <v>16.652173913043477</v>
      </c>
      <c r="AT4" s="13" t="n">
        <v>8180.608695652172</v>
      </c>
      <c r="AU4" s="14"/>
      <c r="AW4" s="9" t="s">
        <v>40</v>
      </c>
      <c r="AX4" s="24">
        <f>SUM(AA28:AJ37, AA42:AJ45, AO28:AR37, AO42:AR45)</f>
        <v>93019.849999999962</v>
      </c>
      <c r="AZ4" s="9" t="s">
        <v>41</v>
      </c>
      <c r="BA4" s="15">
        <f>SUM(AY13:BC18)</f>
        <v>114603.04999999999</v>
      </c>
      <c r="BB4" s="16">
        <f>BA4/BE$19</f>
        <v>0.34307673263732918</v>
      </c>
    </row>
    <row r="5" spans="1:57">
      <c r="A5" s="1" t="s">
        <v>4</v>
      </c>
      <c r="B5" s="12" t="n">
        <v>114.0</v>
      </c>
      <c r="C5" s="12" t="n">
        <v>94.95652173913044</v>
      </c>
      <c r="D5" s="12" t="n">
        <v>9.652173913043478</v>
      </c>
      <c r="E5" s="12" t="n">
        <v>65.73913043478261</v>
      </c>
      <c r="F5" s="12" t="n">
        <v>660.3913043478261</v>
      </c>
      <c r="G5" s="12" t="n">
        <v>96.08695652173913</v>
      </c>
      <c r="H5" s="12" t="n">
        <v>140.6086956521739</v>
      </c>
      <c r="I5" s="12" t="n">
        <v>255.7826086956522</v>
      </c>
      <c r="J5" s="12" t="n">
        <v>277.60869565217394</v>
      </c>
      <c r="K5" s="12" t="n">
        <v>76.3913043478261</v>
      </c>
      <c r="L5" s="12" t="n">
        <v>69.82608695652173</v>
      </c>
      <c r="M5" s="12" t="n">
        <v>98.56521739130434</v>
      </c>
      <c r="N5" s="12" t="n">
        <v>23.52173913043478</v>
      </c>
      <c r="O5" s="12" t="n">
        <v>18.695652173913043</v>
      </c>
      <c r="P5" s="12" t="n">
        <v>25.782608695652176</v>
      </c>
      <c r="Q5" s="12" t="n">
        <v>8.652173913043478</v>
      </c>
      <c r="R5" s="12" t="n">
        <v>16.695652173913043</v>
      </c>
      <c r="S5" s="12" t="n">
        <v>46.130434782608695</v>
      </c>
      <c r="T5" s="12" t="n">
        <v>27.695652173913043</v>
      </c>
      <c r="U5" s="12" t="n">
        <v>14.26086956521739</v>
      </c>
      <c r="V5" s="12" t="n">
        <v>33.0</v>
      </c>
      <c r="W5" s="12" t="n">
        <v>11.0</v>
      </c>
      <c r="X5" s="12" t="n">
        <v>10.956521739130435</v>
      </c>
      <c r="Y5" s="12" t="n">
        <v>34.30434782608695</v>
      </c>
      <c r="Z5" s="12" t="n">
        <v>19.782608695652176</v>
      </c>
      <c r="AA5" s="12" t="n">
        <v>509.5217391304348</v>
      </c>
      <c r="AB5" s="12" t="n">
        <v>590.0434782608696</v>
      </c>
      <c r="AC5" s="12" t="n">
        <v>405.82608695652175</v>
      </c>
      <c r="AD5" s="12" t="n">
        <v>345.9130434782609</v>
      </c>
      <c r="AE5" s="12" t="n">
        <v>88.52173913043478</v>
      </c>
      <c r="AF5" s="12" t="n">
        <v>59.95652173913044</v>
      </c>
      <c r="AG5" s="12" t="n">
        <v>26.869565217391305</v>
      </c>
      <c r="AH5" s="12" t="n">
        <v>43.56521739130435</v>
      </c>
      <c r="AI5" s="12" t="n">
        <v>37.95652173913044</v>
      </c>
      <c r="AJ5" s="12" t="n">
        <v>6.478260869565218</v>
      </c>
      <c r="AK5" s="12" t="n">
        <v>7.826086956521739</v>
      </c>
      <c r="AL5" s="12" t="n">
        <v>19.608695652173914</v>
      </c>
      <c r="AM5" s="12" t="n">
        <v>4.173913043478261</v>
      </c>
      <c r="AN5" s="12" t="n">
        <v>14.130434782608695</v>
      </c>
      <c r="AO5" s="12" t="n">
        <v>7.869565217391305</v>
      </c>
      <c r="AP5" s="12" t="n">
        <v>7.0</v>
      </c>
      <c r="AQ5" s="12" t="n">
        <v>58.69565217391305</v>
      </c>
      <c r="AR5" s="12" t="n">
        <v>29.304347826086957</v>
      </c>
      <c r="AS5" s="12" t="n">
        <v>7.434782608695652</v>
      </c>
      <c r="AT5" s="13" t="n">
        <v>4520.782608695651</v>
      </c>
      <c r="AU5" s="14"/>
      <c r="AW5" s="9" t="s">
        <v>42</v>
      </c>
      <c r="AX5" s="24">
        <f>SUM(AA3:AJ27,B28:Z37,AA38:AJ41,AK28:AN37, B42:Z45, AK42:AN45, AO3:AR27, AO38:AR41,AS28:AS37,AS42:AS45,AA46:AJ46,AO46:AR46)</f>
        <v>163384.59999999992</v>
      </c>
    </row>
    <row r="6" spans="1:57">
      <c r="A6" s="1" t="s">
        <v>5</v>
      </c>
      <c r="B6" s="12" t="n">
        <v>88.26086956521739</v>
      </c>
      <c r="C6" s="12" t="n">
        <v>84.91304347826087</v>
      </c>
      <c r="D6" s="12" t="n">
        <v>62.47826086956522</v>
      </c>
      <c r="E6" s="12" t="n">
        <v>13.782608695652174</v>
      </c>
      <c r="F6" s="12" t="n">
        <v>183.2608695652174</v>
      </c>
      <c r="G6" s="12" t="n">
        <v>63.52173913043478</v>
      </c>
      <c r="H6" s="12" t="n">
        <v>95.65217391304348</v>
      </c>
      <c r="I6" s="12" t="n">
        <v>202.6086956521739</v>
      </c>
      <c r="J6" s="12" t="n">
        <v>257.8695652173913</v>
      </c>
      <c r="K6" s="12" t="n">
        <v>60.391304347826086</v>
      </c>
      <c r="L6" s="12" t="n">
        <v>76.91304347826087</v>
      </c>
      <c r="M6" s="12" t="n">
        <v>93.6086956521739</v>
      </c>
      <c r="N6" s="12" t="n">
        <v>33.04347826086956</v>
      </c>
      <c r="O6" s="12" t="n">
        <v>21.652173913043477</v>
      </c>
      <c r="P6" s="12" t="n">
        <v>20.304347826086957</v>
      </c>
      <c r="Q6" s="12" t="n">
        <v>9.391304347826088</v>
      </c>
      <c r="R6" s="12" t="n">
        <v>17.82608695652174</v>
      </c>
      <c r="S6" s="12" t="n">
        <v>33.21739130434783</v>
      </c>
      <c r="T6" s="12" t="n">
        <v>15.434782608695652</v>
      </c>
      <c r="U6" s="12" t="n">
        <v>20.17391304347826</v>
      </c>
      <c r="V6" s="12" t="n">
        <v>30.73913043478261</v>
      </c>
      <c r="W6" s="12" t="n">
        <v>12.478260869565217</v>
      </c>
      <c r="X6" s="12" t="n">
        <v>10.434782608695652</v>
      </c>
      <c r="Y6" s="12" t="n">
        <v>23.08695652173913</v>
      </c>
      <c r="Z6" s="12" t="n">
        <v>20.956521739130434</v>
      </c>
      <c r="AA6" s="12" t="n">
        <v>680.0</v>
      </c>
      <c r="AB6" s="12" t="n">
        <v>705.304347826087</v>
      </c>
      <c r="AC6" s="12" t="n">
        <v>450.9130434782609</v>
      </c>
      <c r="AD6" s="12" t="n">
        <v>393.4347826086956</v>
      </c>
      <c r="AE6" s="12" t="n">
        <v>146.1304347826087</v>
      </c>
      <c r="AF6" s="12" t="n">
        <v>96.73913043478261</v>
      </c>
      <c r="AG6" s="12" t="n">
        <v>34.391304347826086</v>
      </c>
      <c r="AH6" s="12" t="n">
        <v>37.95652173913044</v>
      </c>
      <c r="AI6" s="12" t="n">
        <v>33.78260869565217</v>
      </c>
      <c r="AJ6" s="12" t="n">
        <v>4.304347826086956</v>
      </c>
      <c r="AK6" s="12" t="n">
        <v>8.478260869565217</v>
      </c>
      <c r="AL6" s="12" t="n">
        <v>18.91304347826087</v>
      </c>
      <c r="AM6" s="12" t="n">
        <v>6.782608695652174</v>
      </c>
      <c r="AN6" s="12" t="n">
        <v>17.17391304347826</v>
      </c>
      <c r="AO6" s="12" t="n">
        <v>3.739130434782609</v>
      </c>
      <c r="AP6" s="12" t="n">
        <v>10.08695652173913</v>
      </c>
      <c r="AQ6" s="12" t="n">
        <v>99.8695652173913</v>
      </c>
      <c r="AR6" s="12" t="n">
        <v>32.69565217391305</v>
      </c>
      <c r="AS6" s="12" t="n">
        <v>4.304347826086956</v>
      </c>
      <c r="AT6" s="13" t="n">
        <v>4336.999999999999</v>
      </c>
      <c r="AU6" s="14"/>
      <c r="AX6" s="12"/>
    </row>
    <row r="7" spans="1:57">
      <c r="A7" s="1" t="s">
        <v>6</v>
      </c>
      <c r="B7" s="12" t="n">
        <v>419.39130434782606</v>
      </c>
      <c r="C7" s="12" t="n">
        <v>936.0434782608696</v>
      </c>
      <c r="D7" s="12" t="n">
        <v>661.0434782608696</v>
      </c>
      <c r="E7" s="12" t="n">
        <v>209.7826086956522</v>
      </c>
      <c r="F7" s="12" t="n">
        <v>32.82608695652174</v>
      </c>
      <c r="G7" s="12" t="n">
        <v>382.9130434782609</v>
      </c>
      <c r="H7" s="12" t="n">
        <v>485.3478260869565</v>
      </c>
      <c r="I7" s="12" t="n">
        <v>539.5652173913044</v>
      </c>
      <c r="J7" s="12" t="n">
        <v>561.4782608695652</v>
      </c>
      <c r="K7" s="12" t="n">
        <v>261.7391304347826</v>
      </c>
      <c r="L7" s="12" t="n">
        <v>307.0</v>
      </c>
      <c r="M7" s="12" t="n">
        <v>322.2173913043478</v>
      </c>
      <c r="N7" s="12" t="n">
        <v>184.3913043478261</v>
      </c>
      <c r="O7" s="12" t="n">
        <v>151.1304347826087</v>
      </c>
      <c r="P7" s="12" t="n">
        <v>153.2173913043478</v>
      </c>
      <c r="Q7" s="12" t="n">
        <v>102.3913043478261</v>
      </c>
      <c r="R7" s="12" t="n">
        <v>154.17391304347825</v>
      </c>
      <c r="S7" s="12" t="n">
        <v>340.5217391304348</v>
      </c>
      <c r="T7" s="12" t="n">
        <v>146.69565217391303</v>
      </c>
      <c r="U7" s="12" t="n">
        <v>163.7391304347826</v>
      </c>
      <c r="V7" s="12" t="n">
        <v>149.82608695652175</v>
      </c>
      <c r="W7" s="12" t="n">
        <v>103.21739130434783</v>
      </c>
      <c r="X7" s="12" t="n">
        <v>66.17391304347827</v>
      </c>
      <c r="Y7" s="12" t="n">
        <v>61.78260869565217</v>
      </c>
      <c r="Z7" s="12" t="n">
        <v>82.6086956521739</v>
      </c>
      <c r="AA7" s="12" t="n">
        <v>1044.9130434782608</v>
      </c>
      <c r="AB7" s="12" t="n">
        <v>957.1304347826087</v>
      </c>
      <c r="AC7" s="12" t="n">
        <v>1131.2173913043478</v>
      </c>
      <c r="AD7" s="12" t="n">
        <v>787.7391304347826</v>
      </c>
      <c r="AE7" s="12" t="n">
        <v>379.04347826086956</v>
      </c>
      <c r="AF7" s="12" t="n">
        <v>329.6521739130435</v>
      </c>
      <c r="AG7" s="12" t="n">
        <v>141.6086956521739</v>
      </c>
      <c r="AH7" s="12" t="n">
        <v>126.43478260869566</v>
      </c>
      <c r="AI7" s="12" t="n">
        <v>144.0</v>
      </c>
      <c r="AJ7" s="12" t="n">
        <v>33.30434782608695</v>
      </c>
      <c r="AK7" s="12" t="n">
        <v>59.82608695652174</v>
      </c>
      <c r="AL7" s="12" t="n">
        <v>132.3913043478261</v>
      </c>
      <c r="AM7" s="12" t="n">
        <v>51.78260869565217</v>
      </c>
      <c r="AN7" s="12" t="n">
        <v>100.8695652173913</v>
      </c>
      <c r="AO7" s="12" t="n">
        <v>28.17391304347826</v>
      </c>
      <c r="AP7" s="12" t="n">
        <v>38.04347826086956</v>
      </c>
      <c r="AQ7" s="12" t="n">
        <v>242.08695652173913</v>
      </c>
      <c r="AR7" s="12" t="n">
        <v>180.95652173913044</v>
      </c>
      <c r="AS7" s="12" t="n">
        <v>60.17391304347826</v>
      </c>
      <c r="AT7" s="13" t="n">
        <v>12948.565217391306</v>
      </c>
      <c r="AU7" s="14"/>
      <c r="AX7" s="12"/>
    </row>
    <row r="8" spans="1:57">
      <c r="A8" s="1" t="s">
        <v>7</v>
      </c>
      <c r="B8" s="12" t="n">
        <v>117.34782608695652</v>
      </c>
      <c r="C8" s="12" t="n">
        <v>131.17391304347825</v>
      </c>
      <c r="D8" s="12" t="n">
        <v>84.21739130434783</v>
      </c>
      <c r="E8" s="12" t="n">
        <v>65.8695652173913</v>
      </c>
      <c r="F8" s="12" t="n">
        <v>313.2173913043478</v>
      </c>
      <c r="G8" s="12" t="n">
        <v>13.0</v>
      </c>
      <c r="H8" s="12" t="n">
        <v>106.43478260869566</v>
      </c>
      <c r="I8" s="12" t="n">
        <v>221.17391304347825</v>
      </c>
      <c r="J8" s="12" t="n">
        <v>248.56521739130434</v>
      </c>
      <c r="K8" s="12" t="n">
        <v>78.26086956521739</v>
      </c>
      <c r="L8" s="12" t="n">
        <v>111.08695652173913</v>
      </c>
      <c r="M8" s="12" t="n">
        <v>121.56521739130434</v>
      </c>
      <c r="N8" s="12" t="n">
        <v>43.65217391304348</v>
      </c>
      <c r="O8" s="12" t="n">
        <v>43.130434782608695</v>
      </c>
      <c r="P8" s="12" t="n">
        <v>41.69565217391305</v>
      </c>
      <c r="Q8" s="12" t="n">
        <v>27.347826086956523</v>
      </c>
      <c r="R8" s="12" t="n">
        <v>34.95652173913044</v>
      </c>
      <c r="S8" s="12" t="n">
        <v>58.130434782608695</v>
      </c>
      <c r="T8" s="12" t="n">
        <v>30.782608695652176</v>
      </c>
      <c r="U8" s="12" t="n">
        <v>22.47826086956522</v>
      </c>
      <c r="V8" s="12" t="n">
        <v>34.17391304347826</v>
      </c>
      <c r="W8" s="12" t="n">
        <v>10.826086956521738</v>
      </c>
      <c r="X8" s="12" t="n">
        <v>8.478260869565217</v>
      </c>
      <c r="Y8" s="12" t="n">
        <v>22.26086956521739</v>
      </c>
      <c r="Z8" s="12" t="n">
        <v>37.21739130434783</v>
      </c>
      <c r="AA8" s="12" t="n">
        <v>568.2608695652174</v>
      </c>
      <c r="AB8" s="12" t="n">
        <v>633.0434782608696</v>
      </c>
      <c r="AC8" s="12" t="n">
        <v>450.3478260869565</v>
      </c>
      <c r="AD8" s="12" t="n">
        <v>445.8695652173913</v>
      </c>
      <c r="AE8" s="12" t="n">
        <v>194.65217391304347</v>
      </c>
      <c r="AF8" s="12" t="n">
        <v>123.26086956521739</v>
      </c>
      <c r="AG8" s="12" t="n">
        <v>34.26086956521739</v>
      </c>
      <c r="AH8" s="12" t="n">
        <v>49.04347826086956</v>
      </c>
      <c r="AI8" s="12" t="n">
        <v>39.65217391304348</v>
      </c>
      <c r="AJ8" s="12" t="n">
        <v>9.0</v>
      </c>
      <c r="AK8" s="12" t="n">
        <v>10.173913043478262</v>
      </c>
      <c r="AL8" s="12" t="n">
        <v>26.217391304347824</v>
      </c>
      <c r="AM8" s="12" t="n">
        <v>8.652173913043478</v>
      </c>
      <c r="AN8" s="12" t="n">
        <v>31.130434782608695</v>
      </c>
      <c r="AO8" s="12" t="n">
        <v>5.913043478260869</v>
      </c>
      <c r="AP8" s="12" t="n">
        <v>15.130434782608695</v>
      </c>
      <c r="AQ8" s="12" t="n">
        <v>60.0</v>
      </c>
      <c r="AR8" s="12" t="n">
        <v>29.17391304347826</v>
      </c>
      <c r="AS8" s="12" t="n">
        <v>11.73913043478261</v>
      </c>
      <c r="AT8" s="13" t="n">
        <v>4772.565217391303</v>
      </c>
      <c r="AU8" s="14"/>
      <c r="AX8" s="15"/>
    </row>
    <row r="9" spans="1:57">
      <c r="A9" s="1" t="s">
        <v>8</v>
      </c>
      <c r="B9" s="12" t="n">
        <v>181.0</v>
      </c>
      <c r="C9" s="12" t="n">
        <v>289.2173913043478</v>
      </c>
      <c r="D9" s="12" t="n">
        <v>134.7826086956522</v>
      </c>
      <c r="E9" s="12" t="n">
        <v>94.78260869565217</v>
      </c>
      <c r="F9" s="12" t="n">
        <v>449.2173913043478</v>
      </c>
      <c r="G9" s="12" t="n">
        <v>106.56521739130434</v>
      </c>
      <c r="H9" s="12" t="n">
        <v>21.47826086956522</v>
      </c>
      <c r="I9" s="12" t="n">
        <v>193.08695652173913</v>
      </c>
      <c r="J9" s="12" t="n">
        <v>259.0</v>
      </c>
      <c r="K9" s="12" t="n">
        <v>88.56521739130434</v>
      </c>
      <c r="L9" s="12" t="n">
        <v>193.82608695652175</v>
      </c>
      <c r="M9" s="12" t="n">
        <v>238.2608695652174</v>
      </c>
      <c r="N9" s="12" t="n">
        <v>135.56521739130434</v>
      </c>
      <c r="O9" s="12" t="n">
        <v>132.7391304347826</v>
      </c>
      <c r="P9" s="12" t="n">
        <v>129.95652173913044</v>
      </c>
      <c r="Q9" s="12" t="n">
        <v>81.95652173913044</v>
      </c>
      <c r="R9" s="12" t="n">
        <v>83.82608695652173</v>
      </c>
      <c r="S9" s="12" t="n">
        <v>165.7826086956522</v>
      </c>
      <c r="T9" s="12" t="n">
        <v>155.65217391304347</v>
      </c>
      <c r="U9" s="12" t="n">
        <v>136.7826086956522</v>
      </c>
      <c r="V9" s="12" t="n">
        <v>140.8695652173913</v>
      </c>
      <c r="W9" s="12" t="n">
        <v>63.26086956521739</v>
      </c>
      <c r="X9" s="12" t="n">
        <v>48.82608695652174</v>
      </c>
      <c r="Y9" s="12" t="n">
        <v>73.6086956521739</v>
      </c>
      <c r="Z9" s="12" t="n">
        <v>73.73913043478261</v>
      </c>
      <c r="AA9" s="12" t="n">
        <v>996.7391304347826</v>
      </c>
      <c r="AB9" s="12" t="n">
        <v>1059.8695652173913</v>
      </c>
      <c r="AC9" s="12" t="n">
        <v>896.2173913043479</v>
      </c>
      <c r="AD9" s="12" t="n">
        <v>790.7826086956521</v>
      </c>
      <c r="AE9" s="12" t="n">
        <v>347.3478260869565</v>
      </c>
      <c r="AF9" s="12" t="n">
        <v>229.65217391304347</v>
      </c>
      <c r="AG9" s="12" t="n">
        <v>83.56521739130434</v>
      </c>
      <c r="AH9" s="12" t="n">
        <v>95.17391304347827</v>
      </c>
      <c r="AI9" s="12" t="n">
        <v>96.21739130434783</v>
      </c>
      <c r="AJ9" s="12" t="n">
        <v>35.391304347826086</v>
      </c>
      <c r="AK9" s="12" t="n">
        <v>33.91304347826087</v>
      </c>
      <c r="AL9" s="12" t="n">
        <v>81.78260869565217</v>
      </c>
      <c r="AM9" s="12" t="n">
        <v>50.30434782608695</v>
      </c>
      <c r="AN9" s="12" t="n">
        <v>226.47826086956522</v>
      </c>
      <c r="AO9" s="12" t="n">
        <v>23.043478260869566</v>
      </c>
      <c r="AP9" s="12" t="n">
        <v>30.0</v>
      </c>
      <c r="AQ9" s="12" t="n">
        <v>114.08695652173913</v>
      </c>
      <c r="AR9" s="12" t="n">
        <v>60.0</v>
      </c>
      <c r="AS9" s="12" t="n">
        <v>22.217391304347824</v>
      </c>
      <c r="AT9" s="13" t="n">
        <v>8945.130434782606</v>
      </c>
      <c r="AU9" s="14"/>
      <c r="AX9" s="15"/>
    </row>
    <row r="10" spans="1:57">
      <c r="A10" s="1">
        <v>19</v>
      </c>
      <c r="B10" s="12" t="n">
        <v>163.82608695652175</v>
      </c>
      <c r="C10" s="12" t="n">
        <v>497.0869565217391</v>
      </c>
      <c r="D10" s="12" t="n">
        <v>246.17391304347825</v>
      </c>
      <c r="E10" s="12" t="n">
        <v>216.43478260869566</v>
      </c>
      <c r="F10" s="12" t="n">
        <v>492.7391304347826</v>
      </c>
      <c r="G10" s="12" t="n">
        <v>219.52173913043478</v>
      </c>
      <c r="H10" s="12" t="n">
        <v>185.52173913043478</v>
      </c>
      <c r="I10" s="12" t="n">
        <v>16.52173913043478</v>
      </c>
      <c r="J10" s="12" t="n">
        <v>57.65217391304348</v>
      </c>
      <c r="K10" s="12" t="n">
        <v>43.17391304347826</v>
      </c>
      <c r="L10" s="12" t="n">
        <v>155.04347826086956</v>
      </c>
      <c r="M10" s="12" t="n">
        <v>224.52173913043478</v>
      </c>
      <c r="N10" s="12" t="n">
        <v>234.91304347826087</v>
      </c>
      <c r="O10" s="12" t="n">
        <v>209.17391304347825</v>
      </c>
      <c r="P10" s="12" t="n">
        <v>206.52173913043478</v>
      </c>
      <c r="Q10" s="12" t="n">
        <v>179.43478260869566</v>
      </c>
      <c r="R10" s="12" t="n">
        <v>174.8695652173913</v>
      </c>
      <c r="S10" s="12" t="n">
        <v>387.3478260869565</v>
      </c>
      <c r="T10" s="12" t="n">
        <v>294.1304347826087</v>
      </c>
      <c r="U10" s="12" t="n">
        <v>335.60869565217394</v>
      </c>
      <c r="V10" s="12" t="n">
        <v>264.04347826086956</v>
      </c>
      <c r="W10" s="12" t="n">
        <v>159.1304347826087</v>
      </c>
      <c r="X10" s="12" t="n">
        <v>94.34782608695652</v>
      </c>
      <c r="Y10" s="12" t="n">
        <v>166.52173913043478</v>
      </c>
      <c r="Z10" s="12" t="n">
        <v>72.56521739130434</v>
      </c>
      <c r="AA10" s="12" t="n">
        <v>912.9130434782609</v>
      </c>
      <c r="AB10" s="12" t="n">
        <v>954.695652173913</v>
      </c>
      <c r="AC10" s="12" t="n">
        <v>748.7391304347826</v>
      </c>
      <c r="AD10" s="12" t="n">
        <v>757.304347826087</v>
      </c>
      <c r="AE10" s="12" t="n">
        <v>317.04347826086956</v>
      </c>
      <c r="AF10" s="12" t="n">
        <v>254.17391304347825</v>
      </c>
      <c r="AG10" s="12" t="n">
        <v>140.7826086956522</v>
      </c>
      <c r="AH10" s="12" t="n">
        <v>129.7391304347826</v>
      </c>
      <c r="AI10" s="12" t="n">
        <v>141.6086956521739</v>
      </c>
      <c r="AJ10" s="12" t="n">
        <v>67.8695652173913</v>
      </c>
      <c r="AK10" s="12" t="n">
        <v>77.04347826086956</v>
      </c>
      <c r="AL10" s="12" t="n">
        <v>200.91304347826087</v>
      </c>
      <c r="AM10" s="12" t="n">
        <v>147.56521739130434</v>
      </c>
      <c r="AN10" s="12" t="n">
        <v>263.30434782608694</v>
      </c>
      <c r="AO10" s="12" t="n">
        <v>65.6086956521739</v>
      </c>
      <c r="AP10" s="12" t="n">
        <v>53.73913043478261</v>
      </c>
      <c r="AQ10" s="12" t="n">
        <v>67.0</v>
      </c>
      <c r="AR10" s="12" t="n">
        <v>102.6086956521739</v>
      </c>
      <c r="AS10" s="12" t="n">
        <v>88.30434782608695</v>
      </c>
      <c r="AT10" s="13" t="n">
        <v>10787.782608695652</v>
      </c>
      <c r="AU10" s="14"/>
      <c r="AW10" s="17"/>
      <c r="AX10" s="15"/>
      <c r="BD10" s="11"/>
    </row>
    <row r="11" spans="1:57">
      <c r="A11" s="1">
        <v>12</v>
      </c>
      <c r="B11" s="12" t="n">
        <v>189.2608695652174</v>
      </c>
      <c r="C11" s="12" t="n">
        <v>603.6086956521739</v>
      </c>
      <c r="D11" s="12" t="n">
        <v>273.30434782608694</v>
      </c>
      <c r="E11" s="12" t="n">
        <v>266.95652173913044</v>
      </c>
      <c r="F11" s="12" t="n">
        <v>488.30434782608694</v>
      </c>
      <c r="G11" s="12" t="n">
        <v>257.5652173913044</v>
      </c>
      <c r="H11" s="12" t="n">
        <v>242.43478260869566</v>
      </c>
      <c r="I11" s="12" t="n">
        <v>52.65217391304348</v>
      </c>
      <c r="J11" s="12" t="n">
        <v>23.08695652173913</v>
      </c>
      <c r="K11" s="12" t="n">
        <v>47.95652173913044</v>
      </c>
      <c r="L11" s="12" t="n">
        <v>224.08695652173913</v>
      </c>
      <c r="M11" s="12" t="n">
        <v>363.5217391304348</v>
      </c>
      <c r="N11" s="12" t="n">
        <v>339.4347826086956</v>
      </c>
      <c r="O11" s="12" t="n">
        <v>338.9130434782609</v>
      </c>
      <c r="P11" s="12" t="n">
        <v>298.3478260869565</v>
      </c>
      <c r="Q11" s="12" t="n">
        <v>192.91304347826087</v>
      </c>
      <c r="R11" s="12" t="n">
        <v>243.30434782608697</v>
      </c>
      <c r="S11" s="12" t="n">
        <v>398.04347826086956</v>
      </c>
      <c r="T11" s="12" t="n">
        <v>319.8695652173913</v>
      </c>
      <c r="U11" s="12" t="n">
        <v>342.5652173913044</v>
      </c>
      <c r="V11" s="12" t="n">
        <v>312.4347826086956</v>
      </c>
      <c r="W11" s="12" t="n">
        <v>174.52173913043478</v>
      </c>
      <c r="X11" s="12" t="n">
        <v>127.04347826086956</v>
      </c>
      <c r="Y11" s="12" t="n">
        <v>183.34782608695653</v>
      </c>
      <c r="Z11" s="12" t="n">
        <v>89.04347826086956</v>
      </c>
      <c r="AA11" s="12" t="n">
        <v>1054.4782608695652</v>
      </c>
      <c r="AB11" s="12" t="n">
        <v>1004.7391304347826</v>
      </c>
      <c r="AC11" s="12" t="n">
        <v>953.4347826086956</v>
      </c>
      <c r="AD11" s="12" t="n">
        <v>818.3478260869565</v>
      </c>
      <c r="AE11" s="12" t="n">
        <v>294.1304347826087</v>
      </c>
      <c r="AF11" s="12" t="n">
        <v>270.69565217391306</v>
      </c>
      <c r="AG11" s="12" t="n">
        <v>163.8695652173913</v>
      </c>
      <c r="AH11" s="12" t="n">
        <v>175.6086956521739</v>
      </c>
      <c r="AI11" s="12" t="n">
        <v>165.56521739130434</v>
      </c>
      <c r="AJ11" s="12" t="n">
        <v>112.04347826086956</v>
      </c>
      <c r="AK11" s="12" t="n">
        <v>107.47826086956522</v>
      </c>
      <c r="AL11" s="12" t="n">
        <v>236.91304347826087</v>
      </c>
      <c r="AM11" s="12" t="n">
        <v>144.95652173913044</v>
      </c>
      <c r="AN11" s="12" t="n">
        <v>283.30434782608694</v>
      </c>
      <c r="AO11" s="12" t="n">
        <v>73.30434782608695</v>
      </c>
      <c r="AP11" s="12" t="n">
        <v>76.73913043478261</v>
      </c>
      <c r="AQ11" s="12" t="n">
        <v>117.52173913043478</v>
      </c>
      <c r="AR11" s="12" t="n">
        <v>140.30434782608697</v>
      </c>
      <c r="AS11" s="12" t="n">
        <v>105.91304347826087</v>
      </c>
      <c r="AT11" s="13" t="n">
        <v>12691.869565217388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15" t="s">
        <v>37</v>
      </c>
    </row>
    <row r="12" spans="1:57">
      <c r="A12" s="1" t="s">
        <v>9</v>
      </c>
      <c r="B12" s="12" t="n">
        <v>51.30434782608695</v>
      </c>
      <c r="C12" s="12" t="n">
        <v>126.04347826086956</v>
      </c>
      <c r="D12" s="12" t="n">
        <v>78.91304347826087</v>
      </c>
      <c r="E12" s="12" t="n">
        <v>64.26086956521739</v>
      </c>
      <c r="F12" s="12" t="n">
        <v>242.56521739130434</v>
      </c>
      <c r="G12" s="12" t="n">
        <v>78.78260869565217</v>
      </c>
      <c r="H12" s="12" t="n">
        <v>85.34782608695652</v>
      </c>
      <c r="I12" s="12" t="n">
        <v>42.08695652173913</v>
      </c>
      <c r="J12" s="12" t="n">
        <v>46.78260869565217</v>
      </c>
      <c r="K12" s="12" t="n">
        <v>14.347826086956522</v>
      </c>
      <c r="L12" s="12" t="n">
        <v>167.17391304347825</v>
      </c>
      <c r="M12" s="12" t="n">
        <v>265.7391304347826</v>
      </c>
      <c r="N12" s="12" t="n">
        <v>269.5652173913044</v>
      </c>
      <c r="O12" s="12" t="n">
        <v>266.1304347826087</v>
      </c>
      <c r="P12" s="12" t="n">
        <v>177.30434782608697</v>
      </c>
      <c r="Q12" s="12" t="n">
        <v>118.69565217391305</v>
      </c>
      <c r="R12" s="12" t="n">
        <v>122.04347826086956</v>
      </c>
      <c r="S12" s="12" t="n">
        <v>175.69565217391303</v>
      </c>
      <c r="T12" s="12" t="n">
        <v>43.56521739130435</v>
      </c>
      <c r="U12" s="12" t="n">
        <v>26.304347826086957</v>
      </c>
      <c r="V12" s="12" t="n">
        <v>33.04347826086956</v>
      </c>
      <c r="W12" s="12" t="n">
        <v>17.52173913043478</v>
      </c>
      <c r="X12" s="12" t="n">
        <v>12.565217391304348</v>
      </c>
      <c r="Y12" s="12" t="n">
        <v>37.34782608695652</v>
      </c>
      <c r="Z12" s="12" t="n">
        <v>46.65217391304348</v>
      </c>
      <c r="AA12" s="12" t="n">
        <v>674.7826086956521</v>
      </c>
      <c r="AB12" s="12" t="n">
        <v>714.6521739130435</v>
      </c>
      <c r="AC12" s="12" t="n">
        <v>629.7826086956521</v>
      </c>
      <c r="AD12" s="12" t="n">
        <v>477.30434782608694</v>
      </c>
      <c r="AE12" s="12" t="n">
        <v>193.65217391304347</v>
      </c>
      <c r="AF12" s="12" t="n">
        <v>125.34782608695652</v>
      </c>
      <c r="AG12" s="12" t="n">
        <v>55.08695652173913</v>
      </c>
      <c r="AH12" s="12" t="n">
        <v>83.78260869565217</v>
      </c>
      <c r="AI12" s="12" t="n">
        <v>83.43478260869566</v>
      </c>
      <c r="AJ12" s="12" t="n">
        <v>8.956521739130435</v>
      </c>
      <c r="AK12" s="12" t="n">
        <v>114.52173913043478</v>
      </c>
      <c r="AL12" s="12" t="n">
        <v>183.8695652173913</v>
      </c>
      <c r="AM12" s="12" t="n">
        <v>15.91304347826087</v>
      </c>
      <c r="AN12" s="12" t="n">
        <v>53.26086956521739</v>
      </c>
      <c r="AO12" s="12" t="n">
        <v>9.869565217391305</v>
      </c>
      <c r="AP12" s="12" t="n">
        <v>14.391304347826088</v>
      </c>
      <c r="AQ12" s="12" t="n">
        <v>32.56521739130435</v>
      </c>
      <c r="AR12" s="12" t="n">
        <v>24.608695652173914</v>
      </c>
      <c r="AS12" s="12" t="n">
        <v>68.21739130434783</v>
      </c>
      <c r="AT12" s="13" t="n">
        <v>6173.782608695652</v>
      </c>
      <c r="AU12" s="14"/>
      <c r="AW12" s="17" t="s">
        <v>43</v>
      </c>
      <c r="AX12" s="22">
        <f>SUM(AA28:AD31)</f>
        <v>4524.1499999999996</v>
      </c>
      <c r="AY12" s="22">
        <f>SUM(Z28:Z31,H28:K31)</f>
        <v>14980.2</v>
      </c>
      <c r="AZ12" s="22">
        <f>SUM(AE28:AJ31)</f>
        <v>29389.3</v>
      </c>
      <c r="BA12" s="22">
        <f>SUM(B28:G31)</f>
        <v>11300.4</v>
      </c>
      <c r="BB12" s="22">
        <f>SUM(AM28:AN31,T28:Y31)</f>
        <v>18394.75</v>
      </c>
      <c r="BC12" s="22">
        <f>SUM(AK28:AL31,L28:S31)</f>
        <v>21276.850000000006</v>
      </c>
      <c r="BD12" s="23">
        <f>SUM(AO28:AR31)</f>
        <v>8373</v>
      </c>
      <c r="BE12" s="22">
        <f t="shared" ref="BE12:BE19" si="0">SUM(AX12:BD12)</f>
        <v>108238.65</v>
      </c>
    </row>
    <row r="13" spans="1:57">
      <c r="A13" s="1" t="s">
        <v>10</v>
      </c>
      <c r="B13" s="12" t="n">
        <v>109.26086956521739</v>
      </c>
      <c r="C13" s="12" t="n">
        <v>154.8695652173913</v>
      </c>
      <c r="D13" s="12" t="n">
        <v>70.04347826086956</v>
      </c>
      <c r="E13" s="12" t="n">
        <v>76.69565217391305</v>
      </c>
      <c r="F13" s="12" t="n">
        <v>297.1304347826087</v>
      </c>
      <c r="G13" s="12" t="n">
        <v>116.26086956521739</v>
      </c>
      <c r="H13" s="12" t="n">
        <v>194.95652173913044</v>
      </c>
      <c r="I13" s="12" t="n">
        <v>165.65217391304347</v>
      </c>
      <c r="J13" s="12" t="n">
        <v>236.3913043478261</v>
      </c>
      <c r="K13" s="12" t="n">
        <v>166.3913043478261</v>
      </c>
      <c r="L13" s="12" t="n">
        <v>16.434782608695652</v>
      </c>
      <c r="M13" s="12" t="n">
        <v>328.9130434782609</v>
      </c>
      <c r="N13" s="12" t="n">
        <v>253.7826086956522</v>
      </c>
      <c r="O13" s="12" t="n">
        <v>278.3478260869565</v>
      </c>
      <c r="P13" s="12" t="n">
        <v>264.5217391304348</v>
      </c>
      <c r="Q13" s="12" t="n">
        <v>114.21739130434783</v>
      </c>
      <c r="R13" s="12" t="n">
        <v>89.1304347826087</v>
      </c>
      <c r="S13" s="12" t="n">
        <v>162.1304347826087</v>
      </c>
      <c r="T13" s="12" t="n">
        <v>52.95652173913044</v>
      </c>
      <c r="U13" s="12" t="n">
        <v>38.69565217391305</v>
      </c>
      <c r="V13" s="12" t="n">
        <v>54.69565217391305</v>
      </c>
      <c r="W13" s="12" t="n">
        <v>28.130434782608695</v>
      </c>
      <c r="X13" s="12" t="n">
        <v>30.130434782608695</v>
      </c>
      <c r="Y13" s="12" t="n">
        <v>54.130434782608695</v>
      </c>
      <c r="Z13" s="12" t="n">
        <v>132.3913043478261</v>
      </c>
      <c r="AA13" s="12" t="n">
        <v>794.304347826087</v>
      </c>
      <c r="AB13" s="12" t="n">
        <v>827.304347826087</v>
      </c>
      <c r="AC13" s="12" t="n">
        <v>857.0434782608696</v>
      </c>
      <c r="AD13" s="12" t="n">
        <v>666.8695652173913</v>
      </c>
      <c r="AE13" s="12" t="n">
        <v>244.6086956521739</v>
      </c>
      <c r="AF13" s="12" t="n">
        <v>172.47826086956522</v>
      </c>
      <c r="AG13" s="12" t="n">
        <v>57.391304347826086</v>
      </c>
      <c r="AH13" s="12" t="n">
        <v>115.69565217391305</v>
      </c>
      <c r="AI13" s="12" t="n">
        <v>85.6086956521739</v>
      </c>
      <c r="AJ13" s="12" t="n">
        <v>17.17391304347826</v>
      </c>
      <c r="AK13" s="12" t="n">
        <v>66.1304347826087</v>
      </c>
      <c r="AL13" s="12" t="n">
        <v>145.17391304347825</v>
      </c>
      <c r="AM13" s="12" t="n">
        <v>13.304347826086957</v>
      </c>
      <c r="AN13" s="12" t="n">
        <v>64.0</v>
      </c>
      <c r="AO13" s="12" t="n">
        <v>10.91304347826087</v>
      </c>
      <c r="AP13" s="12" t="n">
        <v>21.217391304347824</v>
      </c>
      <c r="AQ13" s="12" t="n">
        <v>62.65217391304348</v>
      </c>
      <c r="AR13" s="12" t="n">
        <v>27.217391304347824</v>
      </c>
      <c r="AS13" s="12" t="n">
        <v>54.17391304347826</v>
      </c>
      <c r="AT13" s="13" t="n">
        <v>7789.521739130434</v>
      </c>
      <c r="AU13" s="14"/>
      <c r="AW13" s="17" t="s">
        <v>44</v>
      </c>
      <c r="AX13" s="22">
        <f>SUM(AA27:AD27,AA9:AD12)</f>
        <v>15081.849999999997</v>
      </c>
      <c r="AY13" s="22">
        <f>SUM(Z27,Z9:Z12,H9:K12,H27:K27)</f>
        <v>1871.45</v>
      </c>
      <c r="AZ13" s="22">
        <f>SUM(AE9:AJ12,AE27:AJ27)</f>
        <v>3784.2</v>
      </c>
      <c r="BA13" s="22">
        <f>SUM(B9:G12,B27:G27)</f>
        <v>5650.7499999999991</v>
      </c>
      <c r="BB13" s="22">
        <f>SUM(T9:Y12,AM9:AN12,T27:Y27,AM27:AN27)</f>
        <v>4758.5000000000009</v>
      </c>
      <c r="BC13" s="22">
        <f>SUM(L9:S12,AK9:AL12,L27:S27,AK27:AL27)</f>
        <v>8303.5999999999985</v>
      </c>
      <c r="BD13" s="23">
        <f>SUM(AO9:AR12,AO27:AR27)</f>
        <v>920.4</v>
      </c>
      <c r="BE13" s="22">
        <f t="shared" si="0"/>
        <v>40370.749999999993</v>
      </c>
    </row>
    <row r="14" spans="1:57">
      <c r="A14" s="1" t="s">
        <v>11</v>
      </c>
      <c r="B14" s="12" t="n">
        <v>108.43478260869566</v>
      </c>
      <c r="C14" s="12" t="n">
        <v>203.1304347826087</v>
      </c>
      <c r="D14" s="12" t="n">
        <v>97.26086956521739</v>
      </c>
      <c r="E14" s="12" t="n">
        <v>98.52173913043478</v>
      </c>
      <c r="F14" s="12" t="n">
        <v>310.7391304347826</v>
      </c>
      <c r="G14" s="12" t="n">
        <v>131.43478260869566</v>
      </c>
      <c r="H14" s="12" t="n">
        <v>257.8695652173913</v>
      </c>
      <c r="I14" s="12" t="n">
        <v>267.2608695652174</v>
      </c>
      <c r="J14" s="12" t="n">
        <v>410.4347826086956</v>
      </c>
      <c r="K14" s="12" t="n">
        <v>252.2173913043478</v>
      </c>
      <c r="L14" s="12" t="n">
        <v>330.4782608695652</v>
      </c>
      <c r="M14" s="12" t="n">
        <v>21.695652173913043</v>
      </c>
      <c r="N14" s="12" t="n">
        <v>205.08695652173913</v>
      </c>
      <c r="O14" s="12" t="n">
        <v>276.4347826086956</v>
      </c>
      <c r="P14" s="12" t="n">
        <v>252.6086956521739</v>
      </c>
      <c r="Q14" s="12" t="n">
        <v>144.95652173913044</v>
      </c>
      <c r="R14" s="12" t="n">
        <v>164.43478260869566</v>
      </c>
      <c r="S14" s="12" t="n">
        <v>312.6521739130435</v>
      </c>
      <c r="T14" s="12" t="n">
        <v>123.34782608695652</v>
      </c>
      <c r="U14" s="12" t="n">
        <v>114.0</v>
      </c>
      <c r="V14" s="12" t="n">
        <v>125.6086956521739</v>
      </c>
      <c r="W14" s="12" t="n">
        <v>68.52173913043478</v>
      </c>
      <c r="X14" s="12" t="n">
        <v>42.608695652173914</v>
      </c>
      <c r="Y14" s="12" t="n">
        <v>88.69565217391305</v>
      </c>
      <c r="Z14" s="12" t="n">
        <v>114.43478260869566</v>
      </c>
      <c r="AA14" s="12" t="n">
        <v>655.0434782608696</v>
      </c>
      <c r="AB14" s="12" t="n">
        <v>531.3913043478261</v>
      </c>
      <c r="AC14" s="12" t="n">
        <v>648.0</v>
      </c>
      <c r="AD14" s="12" t="n">
        <v>450.9130434782609</v>
      </c>
      <c r="AE14" s="12" t="n">
        <v>144.34782608695653</v>
      </c>
      <c r="AF14" s="12" t="n">
        <v>132.43478260869566</v>
      </c>
      <c r="AG14" s="12" t="n">
        <v>67.26086956521739</v>
      </c>
      <c r="AH14" s="12" t="n">
        <v>80.0</v>
      </c>
      <c r="AI14" s="12" t="n">
        <v>94.0</v>
      </c>
      <c r="AJ14" s="12" t="n">
        <v>21.782608695652176</v>
      </c>
      <c r="AK14" s="12" t="n">
        <v>121.21739130434783</v>
      </c>
      <c r="AL14" s="12" t="n">
        <v>369.95652173913044</v>
      </c>
      <c r="AM14" s="12" t="n">
        <v>50.08695652173913</v>
      </c>
      <c r="AN14" s="12" t="n">
        <v>154.6086956521739</v>
      </c>
      <c r="AO14" s="12" t="n">
        <v>24.869565217391305</v>
      </c>
      <c r="AP14" s="12" t="n">
        <v>31.91304347826087</v>
      </c>
      <c r="AQ14" s="12" t="n">
        <v>57.69565217391305</v>
      </c>
      <c r="AR14" s="12" t="n">
        <v>47.43478260869565</v>
      </c>
      <c r="AS14" s="12" t="n">
        <v>150.69565217391303</v>
      </c>
      <c r="AT14" s="13" t="n">
        <v>8356.521739130436</v>
      </c>
      <c r="AU14" s="14"/>
      <c r="AW14" s="17" t="s">
        <v>45</v>
      </c>
      <c r="AX14" s="22">
        <f>SUM(AA32:AD37)</f>
        <v>28656.549999999992</v>
      </c>
      <c r="AY14" s="22">
        <f>SUM(H32:K37,Z32:Z37)</f>
        <v>3620.6500000000005</v>
      </c>
      <c r="AZ14" s="22">
        <f>SUM(AE32:AJ37)</f>
        <v>8041.2</v>
      </c>
      <c r="BA14" s="22">
        <f>SUM(B32:G37)</f>
        <v>2679.65</v>
      </c>
      <c r="BB14" s="22">
        <f>SUM(T32:Y37,AM32:AN37)</f>
        <v>1988.7499999999998</v>
      </c>
      <c r="BC14" s="22">
        <f>SUM(L32:S37,AK32:AL37)</f>
        <v>2986.5000000000009</v>
      </c>
      <c r="BD14" s="23">
        <f>SUM(AO32:AR37)</f>
        <v>2500.6</v>
      </c>
      <c r="BE14" s="22">
        <f t="shared" si="0"/>
        <v>50473.899999999994</v>
      </c>
    </row>
    <row r="15" spans="1:57">
      <c r="A15" s="1" t="s">
        <v>12</v>
      </c>
      <c r="B15" s="12" t="n">
        <v>46.34782608695652</v>
      </c>
      <c r="C15" s="12" t="n">
        <v>76.04347826086956</v>
      </c>
      <c r="D15" s="12" t="n">
        <v>27.043478260869566</v>
      </c>
      <c r="E15" s="12" t="n">
        <v>37.08695652173913</v>
      </c>
      <c r="F15" s="12" t="n">
        <v>178.82608695652175</v>
      </c>
      <c r="G15" s="12" t="n">
        <v>46.08695652173913</v>
      </c>
      <c r="H15" s="12" t="n">
        <v>148.7826086956522</v>
      </c>
      <c r="I15" s="12" t="n">
        <v>244.6086956521739</v>
      </c>
      <c r="J15" s="12" t="n">
        <v>332.95652173913044</v>
      </c>
      <c r="K15" s="12" t="n">
        <v>281.9130434782609</v>
      </c>
      <c r="L15" s="12" t="n">
        <v>260.69565217391306</v>
      </c>
      <c r="M15" s="12" t="n">
        <v>207.8695652173913</v>
      </c>
      <c r="N15" s="12" t="n">
        <v>11.91304347826087</v>
      </c>
      <c r="O15" s="12" t="n">
        <v>123.56521739130434</v>
      </c>
      <c r="P15" s="12" t="n">
        <v>166.95652173913044</v>
      </c>
      <c r="Q15" s="12" t="n">
        <v>79.69565217391305</v>
      </c>
      <c r="R15" s="12" t="n">
        <v>78.04347826086956</v>
      </c>
      <c r="S15" s="12" t="n">
        <v>141.95652173913044</v>
      </c>
      <c r="T15" s="12" t="n">
        <v>36.34782608695652</v>
      </c>
      <c r="U15" s="12" t="n">
        <v>29.08695652173913</v>
      </c>
      <c r="V15" s="12" t="n">
        <v>27.565217391304348</v>
      </c>
      <c r="W15" s="12" t="n">
        <v>11.26086956521739</v>
      </c>
      <c r="X15" s="12" t="n">
        <v>12.0</v>
      </c>
      <c r="Y15" s="12" t="n">
        <v>24.217391304347824</v>
      </c>
      <c r="Z15" s="12" t="n">
        <v>41.26086956521739</v>
      </c>
      <c r="AA15" s="12" t="n">
        <v>669.5652173913044</v>
      </c>
      <c r="AB15" s="12" t="n">
        <v>605.2608695652174</v>
      </c>
      <c r="AC15" s="12" t="n">
        <v>527.0434782608696</v>
      </c>
      <c r="AD15" s="12" t="n">
        <v>412.5217391304348</v>
      </c>
      <c r="AE15" s="12" t="n">
        <v>104.91304347826087</v>
      </c>
      <c r="AF15" s="12" t="n">
        <v>77.04347826086956</v>
      </c>
      <c r="AG15" s="12" t="n">
        <v>33.26086956521739</v>
      </c>
      <c r="AH15" s="12" t="n">
        <v>67.17391304347827</v>
      </c>
      <c r="AI15" s="12" t="n">
        <v>66.0</v>
      </c>
      <c r="AJ15" s="12" t="n">
        <v>11.434782608695652</v>
      </c>
      <c r="AK15" s="12" t="n">
        <v>51.04347826086956</v>
      </c>
      <c r="AL15" s="12" t="n">
        <v>102.65217391304348</v>
      </c>
      <c r="AM15" s="12" t="n">
        <v>9.91304347826087</v>
      </c>
      <c r="AN15" s="12" t="n">
        <v>48.34782608695652</v>
      </c>
      <c r="AO15" s="12" t="n">
        <v>13.956521739130435</v>
      </c>
      <c r="AP15" s="12" t="n">
        <v>16.043478260869566</v>
      </c>
      <c r="AQ15" s="12" t="n">
        <v>35.73913043478261</v>
      </c>
      <c r="AR15" s="12" t="n">
        <v>21.043478260869566</v>
      </c>
      <c r="AS15" s="12" t="n">
        <v>39.0</v>
      </c>
      <c r="AT15" s="13" t="n">
        <v>5584.086956521741</v>
      </c>
      <c r="AU15" s="14"/>
      <c r="AW15" s="17" t="s">
        <v>46</v>
      </c>
      <c r="AX15" s="22">
        <f>SUM(AA3:AD8)</f>
        <v>12275.45</v>
      </c>
      <c r="AY15" s="22">
        <f>SUM(H3:K8,Z3:Z8)</f>
        <v>5824.4</v>
      </c>
      <c r="AZ15" s="22">
        <f>SUM(AE3:AJ8)</f>
        <v>2946.9500000000007</v>
      </c>
      <c r="BA15" s="22">
        <f>SUM(B3:G8)</f>
        <v>6639.5</v>
      </c>
      <c r="BB15" s="22">
        <f>SUM(T3:Y8,AM3:AN8)</f>
        <v>1500.4499999999998</v>
      </c>
      <c r="BC15" s="22">
        <f>SUM(L3:S8,AK3:AL8)</f>
        <v>3774.3999999999992</v>
      </c>
      <c r="BD15" s="23">
        <f>SUM(AO3:AR8)</f>
        <v>907.84999999999991</v>
      </c>
      <c r="BE15" s="22">
        <f t="shared" si="0"/>
        <v>33869</v>
      </c>
    </row>
    <row r="16" spans="1:57">
      <c r="A16" s="1" t="s">
        <v>13</v>
      </c>
      <c r="B16" s="12" t="n">
        <v>37.69565217391305</v>
      </c>
      <c r="C16" s="12" t="n">
        <v>61.65217391304348</v>
      </c>
      <c r="D16" s="12" t="n">
        <v>17.565217391304348</v>
      </c>
      <c r="E16" s="12" t="n">
        <v>23.26086956521739</v>
      </c>
      <c r="F16" s="12" t="n">
        <v>147.1304347826087</v>
      </c>
      <c r="G16" s="12" t="n">
        <v>41.52173913043478</v>
      </c>
      <c r="H16" s="12" t="n">
        <v>131.2608695652174</v>
      </c>
      <c r="I16" s="12" t="n">
        <v>218.95652173913044</v>
      </c>
      <c r="J16" s="12" t="n">
        <v>340.4782608695652</v>
      </c>
      <c r="K16" s="12" t="n">
        <v>254.95652173913044</v>
      </c>
      <c r="L16" s="12" t="n">
        <v>265.7826086956522</v>
      </c>
      <c r="M16" s="12" t="n">
        <v>279.4782608695652</v>
      </c>
      <c r="N16" s="12" t="n">
        <v>127.8695652173913</v>
      </c>
      <c r="O16" s="12" t="n">
        <v>10.26086956521739</v>
      </c>
      <c r="P16" s="12" t="n">
        <v>188.17391304347825</v>
      </c>
      <c r="Q16" s="12" t="n">
        <v>133.95652173913044</v>
      </c>
      <c r="R16" s="12" t="n">
        <v>134.1304347826087</v>
      </c>
      <c r="S16" s="12" t="n">
        <v>255.04347826086956</v>
      </c>
      <c r="T16" s="12" t="n">
        <v>31.391304347826086</v>
      </c>
      <c r="U16" s="12" t="n">
        <v>14.782608695652174</v>
      </c>
      <c r="V16" s="12" t="n">
        <v>19.17391304347826</v>
      </c>
      <c r="W16" s="12" t="n">
        <v>5.217391304347826</v>
      </c>
      <c r="X16" s="12" t="n">
        <v>5.6521739130434785</v>
      </c>
      <c r="Y16" s="12" t="n">
        <v>15.521739130434783</v>
      </c>
      <c r="Z16" s="12" t="n">
        <v>47.34782608695652</v>
      </c>
      <c r="AA16" s="12" t="n">
        <v>588.9565217391304</v>
      </c>
      <c r="AB16" s="12" t="n">
        <v>548.2608695652174</v>
      </c>
      <c r="AC16" s="12" t="n">
        <v>502.17391304347825</v>
      </c>
      <c r="AD16" s="12" t="n">
        <v>339.2173913043478</v>
      </c>
      <c r="AE16" s="12" t="n">
        <v>93.47826086956522</v>
      </c>
      <c r="AF16" s="12" t="n">
        <v>69.04347826086956</v>
      </c>
      <c r="AG16" s="12" t="n">
        <v>23.91304347826087</v>
      </c>
      <c r="AH16" s="12" t="n">
        <v>58.08695652173913</v>
      </c>
      <c r="AI16" s="12" t="n">
        <v>57.30434782608695</v>
      </c>
      <c r="AJ16" s="12" t="n">
        <v>10.0</v>
      </c>
      <c r="AK16" s="12" t="n">
        <v>74.0</v>
      </c>
      <c r="AL16" s="12" t="n">
        <v>211.17391304347825</v>
      </c>
      <c r="AM16" s="12" t="n">
        <v>6.826086956521739</v>
      </c>
      <c r="AN16" s="12" t="n">
        <v>26.695652173913043</v>
      </c>
      <c r="AO16" s="12" t="n">
        <v>10.869565217391305</v>
      </c>
      <c r="AP16" s="12" t="n">
        <v>13.652173913043478</v>
      </c>
      <c r="AQ16" s="12" t="n">
        <v>22.73913043478261</v>
      </c>
      <c r="AR16" s="12" t="n">
        <v>12.043478260869565</v>
      </c>
      <c r="AS16" s="12" t="n">
        <v>105.82608695652173</v>
      </c>
      <c r="AT16" s="13" t="n">
        <v>5582.521739130436</v>
      </c>
      <c r="AU16" s="14"/>
      <c r="AW16" s="17" t="s">
        <v>47</v>
      </c>
      <c r="AX16" s="22">
        <f>SUM(AA21:AD26,AA40:AD41)</f>
        <v>18885.499999999996</v>
      </c>
      <c r="AY16" s="22">
        <f>SUM(H21:K26,H40:K41,Z21:Z26,Z40:Z41)</f>
        <v>4797.8000000000011</v>
      </c>
      <c r="AZ16" s="22">
        <f>SUM(AE21:AJ26,AE40:AJ41)</f>
        <v>2111.5499999999997</v>
      </c>
      <c r="BA16" s="22">
        <f>SUM(B21:G26,B40:G41)</f>
        <v>1514.2499999999998</v>
      </c>
      <c r="BB16" s="22">
        <f>SUM(T21:Y26,T40:Y41,AM21:AN26,AM40:AN41)</f>
        <v>5061.8999999999996</v>
      </c>
      <c r="BC16" s="22">
        <f>SUM(L21:S26,L40:S41,AK21:AL26,AK40:AL41)</f>
        <v>1643.8500000000006</v>
      </c>
      <c r="BD16" s="23">
        <f>SUM(AO21:AR26,AO40:AR41)</f>
        <v>962.55000000000018</v>
      </c>
      <c r="BE16" s="22">
        <f t="shared" si="0"/>
        <v>34977.399999999994</v>
      </c>
    </row>
    <row r="17" spans="1:57">
      <c r="A17" s="1" t="s">
        <v>14</v>
      </c>
      <c r="B17" s="12" t="n">
        <v>42.34782608695652</v>
      </c>
      <c r="C17" s="12" t="n">
        <v>72.43478260869566</v>
      </c>
      <c r="D17" s="12" t="n">
        <v>24.17391304347826</v>
      </c>
      <c r="E17" s="12" t="n">
        <v>18.869565217391305</v>
      </c>
      <c r="F17" s="12" t="n">
        <v>148.08695652173913</v>
      </c>
      <c r="G17" s="12" t="n">
        <v>37.65217391304348</v>
      </c>
      <c r="H17" s="12" t="n">
        <v>129.7391304347826</v>
      </c>
      <c r="I17" s="12" t="n">
        <v>206.08695652173913</v>
      </c>
      <c r="J17" s="12" t="n">
        <v>285.39130434782606</v>
      </c>
      <c r="K17" s="12" t="n">
        <v>170.2608695652174</v>
      </c>
      <c r="L17" s="12" t="n">
        <v>267.9130434782609</v>
      </c>
      <c r="M17" s="12" t="n">
        <v>242.08695652173913</v>
      </c>
      <c r="N17" s="12" t="n">
        <v>162.56521739130434</v>
      </c>
      <c r="O17" s="12" t="n">
        <v>203.82608695652175</v>
      </c>
      <c r="P17" s="12" t="n">
        <v>11.91304347826087</v>
      </c>
      <c r="Q17" s="12" t="n">
        <v>120.1304347826087</v>
      </c>
      <c r="R17" s="12" t="n">
        <v>187.08695652173913</v>
      </c>
      <c r="S17" s="12" t="n">
        <v>338.9130434782609</v>
      </c>
      <c r="T17" s="12" t="n">
        <v>34.30434782608695</v>
      </c>
      <c r="U17" s="12" t="n">
        <v>23.652173913043477</v>
      </c>
      <c r="V17" s="12" t="n">
        <v>17.347826086956523</v>
      </c>
      <c r="W17" s="12" t="n">
        <v>7.434782608695652</v>
      </c>
      <c r="X17" s="12" t="n">
        <v>6.3478260869565215</v>
      </c>
      <c r="Y17" s="12" t="n">
        <v>17.82608695652174</v>
      </c>
      <c r="Z17" s="12" t="n">
        <v>34.65217391304348</v>
      </c>
      <c r="AA17" s="12" t="n">
        <v>431.69565217391306</v>
      </c>
      <c r="AB17" s="12" t="n">
        <v>396.9130434782609</v>
      </c>
      <c r="AC17" s="12" t="n">
        <v>336.82608695652175</v>
      </c>
      <c r="AD17" s="12" t="n">
        <v>270.82608695652175</v>
      </c>
      <c r="AE17" s="12" t="n">
        <v>75.08695652173913</v>
      </c>
      <c r="AF17" s="12" t="n">
        <v>48.73913043478261</v>
      </c>
      <c r="AG17" s="12" t="n">
        <v>27.26086956521739</v>
      </c>
      <c r="AH17" s="12" t="n">
        <v>43.47826086956522</v>
      </c>
      <c r="AI17" s="12" t="n">
        <v>39.52173913043478</v>
      </c>
      <c r="AJ17" s="12" t="n">
        <v>6.913043478260869</v>
      </c>
      <c r="AK17" s="12" t="n">
        <v>32.34782608695652</v>
      </c>
      <c r="AL17" s="12" t="n">
        <v>90.1304347826087</v>
      </c>
      <c r="AM17" s="12" t="n">
        <v>7.956521739130435</v>
      </c>
      <c r="AN17" s="12" t="n">
        <v>46.34782608695652</v>
      </c>
      <c r="AO17" s="12" t="n">
        <v>8.652173913043478</v>
      </c>
      <c r="AP17" s="12" t="n">
        <v>16.47826086956522</v>
      </c>
      <c r="AQ17" s="12" t="n">
        <v>18.91304347826087</v>
      </c>
      <c r="AR17" s="12" t="n">
        <v>8.956521739130435</v>
      </c>
      <c r="AS17" s="12" t="n">
        <v>40.21739130434783</v>
      </c>
      <c r="AT17" s="13" t="n">
        <v>4758.304347826087</v>
      </c>
      <c r="AU17" s="14"/>
      <c r="AW17" s="1" t="s">
        <v>48</v>
      </c>
      <c r="AX17" s="23">
        <f>SUM(AA13:AD20,AA38:AD39)</f>
        <v>21286.450000000008</v>
      </c>
      <c r="AY17" s="23">
        <f>SUM(H13:K20,H38:K39,Z13:Z20,Z38:Z39)</f>
        <v>8368.1000000000022</v>
      </c>
      <c r="AZ17" s="23">
        <f>SUM(AE13:AJ20,AE38:AJ39)</f>
        <v>3091.6499999999992</v>
      </c>
      <c r="BA17" s="23">
        <f>SUM(B13:G20,B38:G39)</f>
        <v>3783.3499999999995</v>
      </c>
      <c r="BB17" s="23">
        <f>SUM(T13:Y20,T38:Y39,AM13:AN20,AM38:AN39)</f>
        <v>1667.8000000000004</v>
      </c>
      <c r="BC17" s="23">
        <f>SUM(L13:S20,L38:S39,AK13:AL20,AK38:AL39)</f>
        <v>12480.399999999996</v>
      </c>
      <c r="BD17" s="23">
        <f>SUM(AO13:AR20,AO38:AR39)</f>
        <v>695.7</v>
      </c>
      <c r="BE17" s="22">
        <f t="shared" si="0"/>
        <v>51373.450000000004</v>
      </c>
    </row>
    <row r="18" spans="1:57">
      <c r="A18" s="1" t="s">
        <v>15</v>
      </c>
      <c r="B18" s="12" t="n">
        <v>21.565217391304348</v>
      </c>
      <c r="C18" s="12" t="n">
        <v>34.869565217391305</v>
      </c>
      <c r="D18" s="12" t="n">
        <v>9.347826086956522</v>
      </c>
      <c r="E18" s="12" t="n">
        <v>10.391304347826088</v>
      </c>
      <c r="F18" s="12" t="n">
        <v>99.52173913043478</v>
      </c>
      <c r="G18" s="12" t="n">
        <v>28.652173913043477</v>
      </c>
      <c r="H18" s="12" t="n">
        <v>70.95652173913044</v>
      </c>
      <c r="I18" s="12" t="n">
        <v>174.7826086956522</v>
      </c>
      <c r="J18" s="12" t="n">
        <v>185.56521739130434</v>
      </c>
      <c r="K18" s="12" t="n">
        <v>102.3913043478261</v>
      </c>
      <c r="L18" s="12" t="n">
        <v>113.08695652173913</v>
      </c>
      <c r="M18" s="12" t="n">
        <v>135.91304347826087</v>
      </c>
      <c r="N18" s="12" t="n">
        <v>84.04347826086956</v>
      </c>
      <c r="O18" s="12" t="n">
        <v>128.30434782608697</v>
      </c>
      <c r="P18" s="12" t="n">
        <v>116.0</v>
      </c>
      <c r="Q18" s="12" t="n">
        <v>8.91304347826087</v>
      </c>
      <c r="R18" s="12" t="n">
        <v>64.52173913043478</v>
      </c>
      <c r="S18" s="12" t="n">
        <v>171.17391304347825</v>
      </c>
      <c r="T18" s="12" t="n">
        <v>18.26086956521739</v>
      </c>
      <c r="U18" s="12" t="n">
        <v>14.956521739130435</v>
      </c>
      <c r="V18" s="12" t="n">
        <v>17.869565217391305</v>
      </c>
      <c r="W18" s="12" t="n">
        <v>4.434782608695652</v>
      </c>
      <c r="X18" s="12" t="n">
        <v>2.5217391304347827</v>
      </c>
      <c r="Y18" s="12" t="n">
        <v>10.826086956521738</v>
      </c>
      <c r="Z18" s="12" t="n">
        <v>19.130434782608695</v>
      </c>
      <c r="AA18" s="12" t="n">
        <v>423.7391304347826</v>
      </c>
      <c r="AB18" s="12" t="n">
        <v>387.4782608695652</v>
      </c>
      <c r="AC18" s="12" t="n">
        <v>262.30434782608694</v>
      </c>
      <c r="AD18" s="12" t="n">
        <v>211.0</v>
      </c>
      <c r="AE18" s="12" t="n">
        <v>58.95652173913044</v>
      </c>
      <c r="AF18" s="12" t="n">
        <v>43.608695652173914</v>
      </c>
      <c r="AG18" s="12" t="n">
        <v>14.434782608695652</v>
      </c>
      <c r="AH18" s="12" t="n">
        <v>23.565217391304348</v>
      </c>
      <c r="AI18" s="12" t="n">
        <v>33.73913043478261</v>
      </c>
      <c r="AJ18" s="12" t="n">
        <v>7.956521739130435</v>
      </c>
      <c r="AK18" s="12" t="n">
        <v>26.043478260869566</v>
      </c>
      <c r="AL18" s="12" t="n">
        <v>53.130434782608695</v>
      </c>
      <c r="AM18" s="12" t="n">
        <v>4.739130434782608</v>
      </c>
      <c r="AN18" s="12" t="n">
        <v>18.043478260869566</v>
      </c>
      <c r="AO18" s="12" t="n">
        <v>6.0</v>
      </c>
      <c r="AP18" s="12" t="n">
        <v>8.782608695652174</v>
      </c>
      <c r="AQ18" s="12" t="n">
        <v>8.608695652173912</v>
      </c>
      <c r="AR18" s="12" t="n">
        <v>7.260869565217392</v>
      </c>
      <c r="AS18" s="12" t="n">
        <v>28.47826086956522</v>
      </c>
      <c r="AT18" s="13" t="n">
        <v>3275.869565217391</v>
      </c>
      <c r="AU18" s="14"/>
      <c r="AW18" s="9" t="s">
        <v>58</v>
      </c>
      <c r="AX18" s="22">
        <f>SUM(AA42:AD45)</f>
        <v>7953.3</v>
      </c>
      <c r="AY18" s="22">
        <f>SUM(Z42:Z45,H42:K45)</f>
        <v>893.9</v>
      </c>
      <c r="AZ18" s="22">
        <f>SUM(AE42:AJ45)</f>
        <v>2504.7000000000003</v>
      </c>
      <c r="BA18" s="22">
        <f>SUM(B42:G45)</f>
        <v>770.89999999999986</v>
      </c>
      <c r="BB18" s="22">
        <f>SUM(T42:Y45, AM42:AN45)</f>
        <v>930.94999999999993</v>
      </c>
      <c r="BC18" s="22">
        <f>SUM(AK42:AL45,L42:S45)</f>
        <v>611.00000000000011</v>
      </c>
      <c r="BD18" s="22">
        <f>SUM(AO42:AR45)</f>
        <v>1077.0500000000002</v>
      </c>
      <c r="BE18" s="22">
        <f t="shared" si="0"/>
        <v>14741.800000000003</v>
      </c>
    </row>
    <row r="19" spans="1:57">
      <c r="A19" s="1" t="s">
        <v>16</v>
      </c>
      <c r="B19" s="12" t="n">
        <v>21.347826086956523</v>
      </c>
      <c r="C19" s="12" t="n">
        <v>44.04347826086956</v>
      </c>
      <c r="D19" s="12" t="n">
        <v>17.565217391304348</v>
      </c>
      <c r="E19" s="12" t="n">
        <v>17.17391304347826</v>
      </c>
      <c r="F19" s="12" t="n">
        <v>152.8695652173913</v>
      </c>
      <c r="G19" s="12" t="n">
        <v>37.78260869565217</v>
      </c>
      <c r="H19" s="12" t="n">
        <v>85.65217391304348</v>
      </c>
      <c r="I19" s="12" t="n">
        <v>179.2608695652174</v>
      </c>
      <c r="J19" s="12" t="n">
        <v>235.0</v>
      </c>
      <c r="K19" s="12" t="n">
        <v>124.65217391304348</v>
      </c>
      <c r="L19" s="12" t="n">
        <v>92.95652173913044</v>
      </c>
      <c r="M19" s="12" t="n">
        <v>159.34782608695653</v>
      </c>
      <c r="N19" s="12" t="n">
        <v>80.8695652173913</v>
      </c>
      <c r="O19" s="12" t="n">
        <v>134.82608695652175</v>
      </c>
      <c r="P19" s="12" t="n">
        <v>180.7826086956522</v>
      </c>
      <c r="Q19" s="12" t="n">
        <v>69.6086956521739</v>
      </c>
      <c r="R19" s="12" t="n">
        <v>14.0</v>
      </c>
      <c r="S19" s="12" t="n">
        <v>191.1304347826087</v>
      </c>
      <c r="T19" s="12" t="n">
        <v>21.26086956521739</v>
      </c>
      <c r="U19" s="12" t="n">
        <v>13.782608695652174</v>
      </c>
      <c r="V19" s="12" t="n">
        <v>18.434782608695652</v>
      </c>
      <c r="W19" s="12" t="n">
        <v>4.782608695652174</v>
      </c>
      <c r="X19" s="12" t="n">
        <v>4.478260869565218</v>
      </c>
      <c r="Y19" s="12" t="n">
        <v>12.565217391304348</v>
      </c>
      <c r="Z19" s="12" t="n">
        <v>15.304347826086957</v>
      </c>
      <c r="AA19" s="12" t="n">
        <v>713.5217391304348</v>
      </c>
      <c r="AB19" s="12" t="n">
        <v>607.2608695652174</v>
      </c>
      <c r="AC19" s="12" t="n">
        <v>392.95652173913044</v>
      </c>
      <c r="AD19" s="12" t="n">
        <v>238.91304347826087</v>
      </c>
      <c r="AE19" s="12" t="n">
        <v>66.69565217391305</v>
      </c>
      <c r="AF19" s="12" t="n">
        <v>31.52173913043478</v>
      </c>
      <c r="AG19" s="12" t="n">
        <v>19.26086956521739</v>
      </c>
      <c r="AH19" s="12" t="n">
        <v>31.652173913043477</v>
      </c>
      <c r="AI19" s="12" t="n">
        <v>45.47826086956522</v>
      </c>
      <c r="AJ19" s="12" t="n">
        <v>8.173913043478262</v>
      </c>
      <c r="AK19" s="12" t="n">
        <v>25.47826086956522</v>
      </c>
      <c r="AL19" s="12" t="n">
        <v>59.47826086956522</v>
      </c>
      <c r="AM19" s="12" t="n">
        <v>4.130434782608695</v>
      </c>
      <c r="AN19" s="12" t="n">
        <v>15.304347826086957</v>
      </c>
      <c r="AO19" s="12" t="n">
        <v>5.217391304347826</v>
      </c>
      <c r="AP19" s="12" t="n">
        <v>8.695652173913043</v>
      </c>
      <c r="AQ19" s="12" t="n">
        <v>23.91304347826087</v>
      </c>
      <c r="AR19" s="12" t="n">
        <v>5.695652173913044</v>
      </c>
      <c r="AS19" s="12" t="n">
        <v>32.608695652173914</v>
      </c>
      <c r="AT19" s="13" t="n">
        <v>4265.434782608697</v>
      </c>
      <c r="AU19" s="14"/>
      <c r="AW19" s="9" t="s">
        <v>49</v>
      </c>
      <c r="AX19" s="22">
        <f>SUM(AX12:AX18)</f>
        <v>108663.25</v>
      </c>
      <c r="AY19" s="22">
        <f t="shared" ref="AY19:BD19" si="1">SUM(AY12:AY18)</f>
        <v>40356.500000000007</v>
      </c>
      <c r="AZ19" s="22">
        <f t="shared" si="1"/>
        <v>51869.549999999996</v>
      </c>
      <c r="BA19" s="22">
        <f t="shared" si="1"/>
        <v>32338.799999999999</v>
      </c>
      <c r="BB19" s="22">
        <f t="shared" si="1"/>
        <v>34303.1</v>
      </c>
      <c r="BC19" s="22">
        <f t="shared" si="1"/>
        <v>51076.6</v>
      </c>
      <c r="BD19" s="22">
        <f t="shared" si="1"/>
        <v>15437.150000000001</v>
      </c>
      <c r="BE19" s="22">
        <f t="shared" si="0"/>
        <v>334044.94999999995</v>
      </c>
    </row>
    <row r="20" spans="1:57">
      <c r="A20" s="1" t="s">
        <v>17</v>
      </c>
      <c r="B20" s="12" t="n">
        <v>42.869565217391305</v>
      </c>
      <c r="C20" s="12" t="n">
        <v>99.47826086956522</v>
      </c>
      <c r="D20" s="12" t="n">
        <v>46.52173913043478</v>
      </c>
      <c r="E20" s="12" t="n">
        <v>34.78260869565217</v>
      </c>
      <c r="F20" s="12" t="n">
        <v>369.17391304347825</v>
      </c>
      <c r="G20" s="12" t="n">
        <v>63.69565217391305</v>
      </c>
      <c r="H20" s="12" t="n">
        <v>170.6086956521739</v>
      </c>
      <c r="I20" s="12" t="n">
        <v>392.04347826086956</v>
      </c>
      <c r="J20" s="12" t="n">
        <v>383.04347826086956</v>
      </c>
      <c r="K20" s="12" t="n">
        <v>176.6086956521739</v>
      </c>
      <c r="L20" s="12" t="n">
        <v>174.7391304347826</v>
      </c>
      <c r="M20" s="12" t="n">
        <v>304.8695652173913</v>
      </c>
      <c r="N20" s="12" t="n">
        <v>139.1304347826087</v>
      </c>
      <c r="O20" s="12" t="n">
        <v>270.6521739130435</v>
      </c>
      <c r="P20" s="12" t="n">
        <v>366.2173913043478</v>
      </c>
      <c r="Q20" s="12" t="n">
        <v>184.08695652173913</v>
      </c>
      <c r="R20" s="12" t="n">
        <v>188.82608695652175</v>
      </c>
      <c r="S20" s="12" t="n">
        <v>36.08695652173913</v>
      </c>
      <c r="T20" s="12" t="n">
        <v>39.69565217391305</v>
      </c>
      <c r="U20" s="12" t="n">
        <v>36.82608695652174</v>
      </c>
      <c r="V20" s="12" t="n">
        <v>32.56521739130435</v>
      </c>
      <c r="W20" s="12" t="n">
        <v>10.652173913043478</v>
      </c>
      <c r="X20" s="12" t="n">
        <v>12.521739130434783</v>
      </c>
      <c r="Y20" s="12" t="n">
        <v>31.17391304347826</v>
      </c>
      <c r="Z20" s="12" t="n">
        <v>27.82608695652174</v>
      </c>
      <c r="AA20" s="12" t="n">
        <v>1524.0869565217392</v>
      </c>
      <c r="AB20" s="12" t="n">
        <v>1236.7391304347825</v>
      </c>
      <c r="AC20" s="12" t="n">
        <v>622.5217391304348</v>
      </c>
      <c r="AD20" s="12" t="n">
        <v>416.95652173913044</v>
      </c>
      <c r="AE20" s="12" t="n">
        <v>107.91304347826087</v>
      </c>
      <c r="AF20" s="12" t="n">
        <v>52.52173913043478</v>
      </c>
      <c r="AG20" s="12" t="n">
        <v>32.47826086956522</v>
      </c>
      <c r="AH20" s="12" t="n">
        <v>42.78260869565217</v>
      </c>
      <c r="AI20" s="12" t="n">
        <v>75.21739130434783</v>
      </c>
      <c r="AJ20" s="12" t="n">
        <v>12.521739130434783</v>
      </c>
      <c r="AK20" s="12" t="n">
        <v>36.21739130434783</v>
      </c>
      <c r="AL20" s="12" t="n">
        <v>94.1304347826087</v>
      </c>
      <c r="AM20" s="12" t="n">
        <v>15.08695652173913</v>
      </c>
      <c r="AN20" s="12" t="n">
        <v>51.130434782608695</v>
      </c>
      <c r="AO20" s="12" t="n">
        <v>7.956521739130435</v>
      </c>
      <c r="AP20" s="12" t="n">
        <v>11.043478260869565</v>
      </c>
      <c r="AQ20" s="12" t="n">
        <v>61.608695652173914</v>
      </c>
      <c r="AR20" s="12" t="n">
        <v>7.304347826086956</v>
      </c>
      <c r="AS20" s="12" t="n">
        <v>32.65217391304348</v>
      </c>
      <c r="AT20" s="13" t="n">
        <v>8075.565217391304</v>
      </c>
      <c r="AU20" s="14"/>
      <c r="AW20" s="18"/>
      <c r="AX20" s="22"/>
      <c r="AY20" s="22"/>
      <c r="AZ20" s="22"/>
      <c r="BA20" s="22"/>
      <c r="BB20" s="22"/>
      <c r="BC20" s="22"/>
      <c r="BD20" s="22"/>
      <c r="BE20" s="22"/>
    </row>
    <row r="21" spans="1:57">
      <c r="A21" s="1" t="s">
        <v>18</v>
      </c>
      <c r="B21" s="12" t="n">
        <v>33.78260869565217</v>
      </c>
      <c r="C21" s="12" t="n">
        <v>46.608695652173914</v>
      </c>
      <c r="D21" s="12" t="n">
        <v>26.52173913043478</v>
      </c>
      <c r="E21" s="12" t="n">
        <v>17.08695652173913</v>
      </c>
      <c r="F21" s="12" t="n">
        <v>146.43478260869566</v>
      </c>
      <c r="G21" s="12" t="n">
        <v>35.65217391304348</v>
      </c>
      <c r="H21" s="12" t="n">
        <v>159.82608695652175</v>
      </c>
      <c r="I21" s="12" t="n">
        <v>288.8695652173913</v>
      </c>
      <c r="J21" s="12" t="n">
        <v>325.2608695652174</v>
      </c>
      <c r="K21" s="12" t="n">
        <v>40.391304347826086</v>
      </c>
      <c r="L21" s="12" t="n">
        <v>52.78260869565217</v>
      </c>
      <c r="M21" s="12" t="n">
        <v>122.47826086956522</v>
      </c>
      <c r="N21" s="12" t="n">
        <v>36.47826086956522</v>
      </c>
      <c r="O21" s="12" t="n">
        <v>35.391304347826086</v>
      </c>
      <c r="P21" s="12" t="n">
        <v>34.17391304347826</v>
      </c>
      <c r="Q21" s="12" t="n">
        <v>21.956521739130434</v>
      </c>
      <c r="R21" s="12" t="n">
        <v>22.695652173913043</v>
      </c>
      <c r="S21" s="12" t="n">
        <v>36.34782608695652</v>
      </c>
      <c r="T21" s="12" t="n">
        <v>19.217391304347824</v>
      </c>
      <c r="U21" s="12" t="n">
        <v>112.69565217391305</v>
      </c>
      <c r="V21" s="12" t="n">
        <v>330.2608695652174</v>
      </c>
      <c r="W21" s="12" t="n">
        <v>107.34782608695652</v>
      </c>
      <c r="X21" s="12" t="n">
        <v>40.08695652173913</v>
      </c>
      <c r="Y21" s="12" t="n">
        <v>97.43478260869566</v>
      </c>
      <c r="Z21" s="12" t="n">
        <v>20.47826086956522</v>
      </c>
      <c r="AA21" s="12" t="n">
        <v>854.7826086956521</v>
      </c>
      <c r="AB21" s="12" t="n">
        <v>793.4347826086956</v>
      </c>
      <c r="AC21" s="12" t="n">
        <v>472.2173913043478</v>
      </c>
      <c r="AD21" s="12" t="n">
        <v>401.3478260869565</v>
      </c>
      <c r="AE21" s="12" t="n">
        <v>96.17391304347827</v>
      </c>
      <c r="AF21" s="12" t="n">
        <v>74.6086956521739</v>
      </c>
      <c r="AG21" s="12" t="n">
        <v>36.65217391304348</v>
      </c>
      <c r="AH21" s="12" t="n">
        <v>51.04347826086956</v>
      </c>
      <c r="AI21" s="12" t="n">
        <v>74.1304347826087</v>
      </c>
      <c r="AJ21" s="12" t="n">
        <v>27.391304347826086</v>
      </c>
      <c r="AK21" s="12" t="n">
        <v>6.695652173913044</v>
      </c>
      <c r="AL21" s="12" t="n">
        <v>10.869565217391305</v>
      </c>
      <c r="AM21" s="12" t="n">
        <v>60.95652173913044</v>
      </c>
      <c r="AN21" s="12" t="n">
        <v>364.9130434782609</v>
      </c>
      <c r="AO21" s="12" t="n">
        <v>15.826086956521738</v>
      </c>
      <c r="AP21" s="12" t="n">
        <v>27.869565217391305</v>
      </c>
      <c r="AQ21" s="12" t="n">
        <v>109.82608695652173</v>
      </c>
      <c r="AR21" s="12" t="n">
        <v>24.73913043478261</v>
      </c>
      <c r="AS21" s="12" t="n">
        <v>7.304347826086956</v>
      </c>
      <c r="AT21" s="13" t="n">
        <v>5721.043478260868</v>
      </c>
      <c r="AU21" s="14"/>
      <c r="AW21" s="17"/>
      <c r="AX21" s="22" t="s">
        <v>43</v>
      </c>
      <c r="AY21" s="22" t="s">
        <v>44</v>
      </c>
      <c r="AZ21" s="22" t="s">
        <v>45</v>
      </c>
      <c r="BA21" s="22" t="s">
        <v>46</v>
      </c>
      <c r="BB21" s="22" t="s">
        <v>47</v>
      </c>
      <c r="BC21" s="22" t="s">
        <v>48</v>
      </c>
      <c r="BD21" s="22" t="s">
        <v>58</v>
      </c>
      <c r="BE21" s="22"/>
    </row>
    <row r="22" spans="1:57">
      <c r="A22" s="1" t="s">
        <v>19</v>
      </c>
      <c r="B22" s="12" t="n">
        <v>18.217391304347824</v>
      </c>
      <c r="C22" s="12" t="n">
        <v>28.391304347826086</v>
      </c>
      <c r="D22" s="12" t="n">
        <v>15.73913043478261</v>
      </c>
      <c r="E22" s="12" t="n">
        <v>18.91304347826087</v>
      </c>
      <c r="F22" s="12" t="n">
        <v>157.56521739130434</v>
      </c>
      <c r="G22" s="12" t="n">
        <v>22.47826086956522</v>
      </c>
      <c r="H22" s="12" t="n">
        <v>134.69565217391303</v>
      </c>
      <c r="I22" s="12" t="n">
        <v>326.1304347826087</v>
      </c>
      <c r="J22" s="12" t="n">
        <v>331.3478260869565</v>
      </c>
      <c r="K22" s="12" t="n">
        <v>25.695652173913043</v>
      </c>
      <c r="L22" s="12" t="n">
        <v>34.04347826086956</v>
      </c>
      <c r="M22" s="12" t="n">
        <v>108.95652173913044</v>
      </c>
      <c r="N22" s="12" t="n">
        <v>23.47826086956522</v>
      </c>
      <c r="O22" s="12" t="n">
        <v>15.869565217391305</v>
      </c>
      <c r="P22" s="12" t="n">
        <v>24.26086956521739</v>
      </c>
      <c r="Q22" s="12" t="n">
        <v>15.91304347826087</v>
      </c>
      <c r="R22" s="12" t="n">
        <v>13.043478260869565</v>
      </c>
      <c r="S22" s="12" t="n">
        <v>37.17391304347826</v>
      </c>
      <c r="T22" s="12" t="n">
        <v>103.8695652173913</v>
      </c>
      <c r="U22" s="12" t="n">
        <v>14.478260869565217</v>
      </c>
      <c r="V22" s="12" t="n">
        <v>133.17391304347825</v>
      </c>
      <c r="W22" s="12" t="n">
        <v>51.73913043478261</v>
      </c>
      <c r="X22" s="12" t="n">
        <v>30.782608695652176</v>
      </c>
      <c r="Y22" s="12" t="n">
        <v>120.69565217391305</v>
      </c>
      <c r="Z22" s="12" t="n">
        <v>16.608695652173914</v>
      </c>
      <c r="AA22" s="12" t="n">
        <v>1472.5652173913043</v>
      </c>
      <c r="AB22" s="12" t="n">
        <v>1361.6521739130435</v>
      </c>
      <c r="AC22" s="12" t="n">
        <v>585.8695652173913</v>
      </c>
      <c r="AD22" s="12" t="n">
        <v>441.0869565217391</v>
      </c>
      <c r="AE22" s="12" t="n">
        <v>94.26086956521739</v>
      </c>
      <c r="AF22" s="12" t="n">
        <v>58.869565217391305</v>
      </c>
      <c r="AG22" s="12" t="n">
        <v>72.17391304347827</v>
      </c>
      <c r="AH22" s="12" t="n">
        <v>41.65217391304348</v>
      </c>
      <c r="AI22" s="12" t="n">
        <v>73.78260869565217</v>
      </c>
      <c r="AJ22" s="12" t="n">
        <v>14.869565217391305</v>
      </c>
      <c r="AK22" s="12" t="n">
        <v>4.739130434782608</v>
      </c>
      <c r="AL22" s="12" t="n">
        <v>7.695652173913044</v>
      </c>
      <c r="AM22" s="12" t="n">
        <v>38.21739130434783</v>
      </c>
      <c r="AN22" s="12" t="n">
        <v>135.2173913043478</v>
      </c>
      <c r="AO22" s="12" t="n">
        <v>16.26086956521739</v>
      </c>
      <c r="AP22" s="12" t="n">
        <v>30.043478260869566</v>
      </c>
      <c r="AQ22" s="12" t="n">
        <v>141.34782608695653</v>
      </c>
      <c r="AR22" s="12" t="n">
        <v>25.347826086956523</v>
      </c>
      <c r="AS22" s="12" t="n">
        <v>4.521739130434782</v>
      </c>
      <c r="AT22" s="13" t="n">
        <v>6443.434782608695</v>
      </c>
      <c r="AU22" s="14"/>
      <c r="AW22" s="17" t="s">
        <v>43</v>
      </c>
      <c r="AX22" s="22">
        <f>AX12</f>
        <v>4524.1499999999996</v>
      </c>
      <c r="AY22" s="22"/>
      <c r="AZ22" s="22"/>
      <c r="BA22" s="22"/>
      <c r="BB22" s="22"/>
      <c r="BC22" s="22"/>
      <c r="BD22" s="22"/>
      <c r="BE22" s="22"/>
    </row>
    <row r="23" spans="1:57">
      <c r="A23" s="1" t="s">
        <v>20</v>
      </c>
      <c r="B23" s="12" t="n">
        <v>34.56521739130435</v>
      </c>
      <c r="C23" s="12" t="n">
        <v>41.91304347826087</v>
      </c>
      <c r="D23" s="12" t="n">
        <v>30.391304347826086</v>
      </c>
      <c r="E23" s="12" t="n">
        <v>33.391304347826086</v>
      </c>
      <c r="F23" s="12" t="n">
        <v>153.95652173913044</v>
      </c>
      <c r="G23" s="12" t="n">
        <v>37.391304347826086</v>
      </c>
      <c r="H23" s="12" t="n">
        <v>142.2608695652174</v>
      </c>
      <c r="I23" s="12" t="n">
        <v>272.30434782608694</v>
      </c>
      <c r="J23" s="12" t="n">
        <v>315.5652173913044</v>
      </c>
      <c r="K23" s="12" t="n">
        <v>34.47826086956522</v>
      </c>
      <c r="L23" s="12" t="n">
        <v>51.34782608695652</v>
      </c>
      <c r="M23" s="12" t="n">
        <v>123.47826086956522</v>
      </c>
      <c r="N23" s="12" t="n">
        <v>25.869565217391305</v>
      </c>
      <c r="O23" s="12" t="n">
        <v>18.347826086956523</v>
      </c>
      <c r="P23" s="12" t="n">
        <v>18.82608695652174</v>
      </c>
      <c r="Q23" s="12" t="n">
        <v>21.17391304347826</v>
      </c>
      <c r="R23" s="12" t="n">
        <v>18.347826086956523</v>
      </c>
      <c r="S23" s="12" t="n">
        <v>31.73913043478261</v>
      </c>
      <c r="T23" s="12" t="n">
        <v>360.17391304347825</v>
      </c>
      <c r="U23" s="12" t="n">
        <v>137.56521739130434</v>
      </c>
      <c r="V23" s="12" t="n">
        <v>15.956521739130435</v>
      </c>
      <c r="W23" s="12" t="n">
        <v>61.43478260869565</v>
      </c>
      <c r="X23" s="12" t="n">
        <v>53.65217391304348</v>
      </c>
      <c r="Y23" s="12" t="n">
        <v>191.56521739130434</v>
      </c>
      <c r="Z23" s="12" t="n">
        <v>21.347826086956523</v>
      </c>
      <c r="AA23" s="12" t="n">
        <v>1317.2173913043478</v>
      </c>
      <c r="AB23" s="12" t="n">
        <v>1171.391304347826</v>
      </c>
      <c r="AC23" s="12" t="n">
        <v>560.5652173913044</v>
      </c>
      <c r="AD23" s="12" t="n">
        <v>366.2173913043478</v>
      </c>
      <c r="AE23" s="12" t="n">
        <v>94.08695652173913</v>
      </c>
      <c r="AF23" s="12" t="n">
        <v>62.43478260869565</v>
      </c>
      <c r="AG23" s="12" t="n">
        <v>48.65217391304348</v>
      </c>
      <c r="AH23" s="12" t="n">
        <v>41.78260869565217</v>
      </c>
      <c r="AI23" s="12" t="n">
        <v>71.26086956521739</v>
      </c>
      <c r="AJ23" s="12" t="n">
        <v>27.347826086956523</v>
      </c>
      <c r="AK23" s="12" t="n">
        <v>8.73913043478261</v>
      </c>
      <c r="AL23" s="12" t="n">
        <v>9.043478260869565</v>
      </c>
      <c r="AM23" s="12" t="n">
        <v>78.65217391304348</v>
      </c>
      <c r="AN23" s="12" t="n">
        <v>261.3478260869565</v>
      </c>
      <c r="AO23" s="12" t="n">
        <v>18.782608695652176</v>
      </c>
      <c r="AP23" s="12" t="n">
        <v>24.26086956521739</v>
      </c>
      <c r="AQ23" s="12" t="n">
        <v>166.1304347826087</v>
      </c>
      <c r="AR23" s="12" t="n">
        <v>34.82608695652174</v>
      </c>
      <c r="AS23" s="12" t="n">
        <v>2.782608695652174</v>
      </c>
      <c r="AT23" s="13" t="n">
        <v>6612.565217391304</v>
      </c>
      <c r="AU23" s="14"/>
      <c r="AW23" s="17" t="s">
        <v>44</v>
      </c>
      <c r="AX23" s="22">
        <f>AX13+AY12</f>
        <v>30062.049999999996</v>
      </c>
      <c r="AY23" s="22">
        <f>AY13</f>
        <v>1871.45</v>
      </c>
      <c r="AZ23" s="22"/>
      <c r="BA23" s="22"/>
      <c r="BB23" s="22"/>
      <c r="BC23" s="22"/>
      <c r="BD23" s="22"/>
      <c r="BE23" s="22"/>
    </row>
    <row r="24" spans="1:57">
      <c r="A24" s="1" t="s">
        <v>21</v>
      </c>
      <c r="B24" s="12" t="n">
        <v>14.565217391304348</v>
      </c>
      <c r="C24" s="12" t="n">
        <v>10.826086956521738</v>
      </c>
      <c r="D24" s="12" t="n">
        <v>11.130434782608695</v>
      </c>
      <c r="E24" s="12" t="n">
        <v>12.434782608695652</v>
      </c>
      <c r="F24" s="12" t="n">
        <v>98.52173913043478</v>
      </c>
      <c r="G24" s="12" t="n">
        <v>12.26086956521739</v>
      </c>
      <c r="H24" s="12" t="n">
        <v>61.91304347826087</v>
      </c>
      <c r="I24" s="12" t="n">
        <v>161.30434782608697</v>
      </c>
      <c r="J24" s="12" t="n">
        <v>174.3913043478261</v>
      </c>
      <c r="K24" s="12" t="n">
        <v>14.91304347826087</v>
      </c>
      <c r="L24" s="12" t="n">
        <v>25.434782608695652</v>
      </c>
      <c r="M24" s="12" t="n">
        <v>66.52173913043478</v>
      </c>
      <c r="N24" s="12" t="n">
        <v>12.217391304347826</v>
      </c>
      <c r="O24" s="12" t="n">
        <v>5.043478260869565</v>
      </c>
      <c r="P24" s="12" t="n">
        <v>7.3478260869565215</v>
      </c>
      <c r="Q24" s="12" t="n">
        <v>4.608695652173913</v>
      </c>
      <c r="R24" s="12" t="n">
        <v>3.5217391304347827</v>
      </c>
      <c r="S24" s="12" t="n">
        <v>10.217391304347826</v>
      </c>
      <c r="T24" s="12" t="n">
        <v>136.17391304347825</v>
      </c>
      <c r="U24" s="12" t="n">
        <v>62.391304347826086</v>
      </c>
      <c r="V24" s="12" t="n">
        <v>67.30434782608695</v>
      </c>
      <c r="W24" s="12" t="n">
        <v>11.391304347826088</v>
      </c>
      <c r="X24" s="12" t="n">
        <v>16.869565217391305</v>
      </c>
      <c r="Y24" s="12" t="n">
        <v>86.43478260869566</v>
      </c>
      <c r="Z24" s="12" t="n">
        <v>4.608695652173913</v>
      </c>
      <c r="AA24" s="12" t="n">
        <v>930.0</v>
      </c>
      <c r="AB24" s="12" t="n">
        <v>812.5217391304348</v>
      </c>
      <c r="AC24" s="12" t="n">
        <v>307.5652173913044</v>
      </c>
      <c r="AD24" s="12" t="n">
        <v>238.7391304347826</v>
      </c>
      <c r="AE24" s="12" t="n">
        <v>51.34782608695652</v>
      </c>
      <c r="AF24" s="12" t="n">
        <v>25.91304347826087</v>
      </c>
      <c r="AG24" s="12" t="n">
        <v>21.304347826086957</v>
      </c>
      <c r="AH24" s="12" t="n">
        <v>12.608695652173912</v>
      </c>
      <c r="AI24" s="12" t="n">
        <v>21.73913043478261</v>
      </c>
      <c r="AJ24" s="12" t="n">
        <v>5.217391304347826</v>
      </c>
      <c r="AK24" s="12" t="n">
        <v>1.5217391304347827</v>
      </c>
      <c r="AL24" s="12" t="n">
        <v>1.9565217391304348</v>
      </c>
      <c r="AM24" s="12" t="n">
        <v>18.565217391304348</v>
      </c>
      <c r="AN24" s="12" t="n">
        <v>50.78260869565217</v>
      </c>
      <c r="AO24" s="12" t="n">
        <v>5.695652173913044</v>
      </c>
      <c r="AP24" s="12" t="n">
        <v>9.565217391304348</v>
      </c>
      <c r="AQ24" s="12" t="n">
        <v>86.69565217391305</v>
      </c>
      <c r="AR24" s="12" t="n">
        <v>11.695652173913043</v>
      </c>
      <c r="AS24" s="12" t="n">
        <v>2.217391304347826</v>
      </c>
      <c r="AT24" s="13" t="n">
        <v>3708.000000000001</v>
      </c>
      <c r="AU24" s="14"/>
      <c r="AW24" s="17" t="s">
        <v>45</v>
      </c>
      <c r="AX24" s="22">
        <f>AX14+AZ12</f>
        <v>58045.849999999991</v>
      </c>
      <c r="AY24" s="22">
        <f>AY14+AZ13</f>
        <v>7404.85</v>
      </c>
      <c r="AZ24" s="22">
        <f>AZ14</f>
        <v>8041.2</v>
      </c>
      <c r="BA24" s="22"/>
      <c r="BB24" s="22"/>
      <c r="BC24" s="22"/>
      <c r="BD24" s="22"/>
      <c r="BE24" s="22"/>
    </row>
    <row r="25" spans="1:57">
      <c r="A25" s="1" t="s">
        <v>22</v>
      </c>
      <c r="B25" s="12" t="n">
        <v>10.73913043478261</v>
      </c>
      <c r="C25" s="12" t="n">
        <v>16.695652173913043</v>
      </c>
      <c r="D25" s="12" t="n">
        <v>10.695652173913043</v>
      </c>
      <c r="E25" s="12" t="n">
        <v>9.826086956521738</v>
      </c>
      <c r="F25" s="12" t="n">
        <v>74.26086956521739</v>
      </c>
      <c r="G25" s="12" t="n">
        <v>12.217391304347826</v>
      </c>
      <c r="H25" s="12" t="n">
        <v>50.30434782608695</v>
      </c>
      <c r="I25" s="12" t="n">
        <v>96.78260869565217</v>
      </c>
      <c r="J25" s="12" t="n">
        <v>130.7826086956522</v>
      </c>
      <c r="K25" s="12" t="n">
        <v>10.565217391304348</v>
      </c>
      <c r="L25" s="12" t="n">
        <v>28.782608695652176</v>
      </c>
      <c r="M25" s="12" t="n">
        <v>43.130434782608695</v>
      </c>
      <c r="N25" s="12" t="n">
        <v>11.652173913043478</v>
      </c>
      <c r="O25" s="12" t="n">
        <v>4.565217391304348</v>
      </c>
      <c r="P25" s="12" t="n">
        <v>6.0</v>
      </c>
      <c r="Q25" s="12" t="n">
        <v>2.347826086956522</v>
      </c>
      <c r="R25" s="12" t="n">
        <v>4.217391304347826</v>
      </c>
      <c r="S25" s="12" t="n">
        <v>12.521739130434783</v>
      </c>
      <c r="T25" s="12" t="n">
        <v>50.47826086956522</v>
      </c>
      <c r="U25" s="12" t="n">
        <v>34.17391304347826</v>
      </c>
      <c r="V25" s="12" t="n">
        <v>55.52173913043478</v>
      </c>
      <c r="W25" s="12" t="n">
        <v>18.73913043478261</v>
      </c>
      <c r="X25" s="12" t="n">
        <v>12.91304347826087</v>
      </c>
      <c r="Y25" s="12" t="n">
        <v>79.56521739130434</v>
      </c>
      <c r="Z25" s="12" t="n">
        <v>2.782608695652174</v>
      </c>
      <c r="AA25" s="12" t="n">
        <v>794.1304347826087</v>
      </c>
      <c r="AB25" s="12" t="n">
        <v>629.7826086956521</v>
      </c>
      <c r="AC25" s="12" t="n">
        <v>249.65217391304347</v>
      </c>
      <c r="AD25" s="12" t="n">
        <v>190.56521739130434</v>
      </c>
      <c r="AE25" s="12" t="n">
        <v>39.73913043478261</v>
      </c>
      <c r="AF25" s="12" t="n">
        <v>25.82608695652174</v>
      </c>
      <c r="AG25" s="12" t="n">
        <v>21.565217391304348</v>
      </c>
      <c r="AH25" s="12" t="n">
        <v>18.565217391304348</v>
      </c>
      <c r="AI25" s="12" t="n">
        <v>19.782608695652176</v>
      </c>
      <c r="AJ25" s="12" t="n">
        <v>4.304347826086956</v>
      </c>
      <c r="AK25" s="12" t="n">
        <v>2.260869565217391</v>
      </c>
      <c r="AL25" s="12" t="n">
        <v>2.739130434782609</v>
      </c>
      <c r="AM25" s="12" t="n">
        <v>6.913043478260869</v>
      </c>
      <c r="AN25" s="12" t="n">
        <v>20.91304347826087</v>
      </c>
      <c r="AO25" s="12" t="n">
        <v>6.304347826086956</v>
      </c>
      <c r="AP25" s="12" t="n">
        <v>5.869565217391305</v>
      </c>
      <c r="AQ25" s="12" t="n">
        <v>67.1304347826087</v>
      </c>
      <c r="AR25" s="12" t="n">
        <v>9.565217391304348</v>
      </c>
      <c r="AS25" s="12" t="n">
        <v>0.9130434782608695</v>
      </c>
      <c r="AT25" s="13" t="n">
        <v>2906.782608695653</v>
      </c>
      <c r="AU25" s="14"/>
      <c r="AW25" s="17" t="s">
        <v>46</v>
      </c>
      <c r="AX25" s="22">
        <f>AX15+BA12</f>
        <v>23575.85</v>
      </c>
      <c r="AY25" s="22">
        <f>AY15+BA13</f>
        <v>11475.149999999998</v>
      </c>
      <c r="AZ25" s="22">
        <f>AZ15+BA14</f>
        <v>5626.6</v>
      </c>
      <c r="BA25" s="22">
        <f>BA15</f>
        <v>6639.5</v>
      </c>
      <c r="BB25" s="22"/>
      <c r="BC25" s="22"/>
      <c r="BD25" s="23"/>
      <c r="BE25" s="22"/>
    </row>
    <row r="26" spans="1:57">
      <c r="A26" s="1" t="s">
        <v>23</v>
      </c>
      <c r="B26" s="12" t="n">
        <v>22.217391304347824</v>
      </c>
      <c r="C26" s="12" t="n">
        <v>37.47826086956522</v>
      </c>
      <c r="D26" s="12" t="n">
        <v>37.130434782608695</v>
      </c>
      <c r="E26" s="12" t="n">
        <v>24.565217391304348</v>
      </c>
      <c r="F26" s="12" t="n">
        <v>76.82608695652173</v>
      </c>
      <c r="G26" s="12" t="n">
        <v>15.869565217391305</v>
      </c>
      <c r="H26" s="12" t="n">
        <v>77.82608695652173</v>
      </c>
      <c r="I26" s="12" t="n">
        <v>191.82608695652175</v>
      </c>
      <c r="J26" s="12" t="n">
        <v>221.30434782608697</v>
      </c>
      <c r="K26" s="12" t="n">
        <v>45.73913043478261</v>
      </c>
      <c r="L26" s="12" t="n">
        <v>56.04347826086956</v>
      </c>
      <c r="M26" s="12" t="n">
        <v>82.30434782608695</v>
      </c>
      <c r="N26" s="12" t="n">
        <v>27.652173913043477</v>
      </c>
      <c r="O26" s="12" t="n">
        <v>22.08695652173913</v>
      </c>
      <c r="P26" s="12" t="n">
        <v>19.130434782608695</v>
      </c>
      <c r="Q26" s="12" t="n">
        <v>11.608695652173912</v>
      </c>
      <c r="R26" s="12" t="n">
        <v>12.826086956521738</v>
      </c>
      <c r="S26" s="12" t="n">
        <v>30.565217391304348</v>
      </c>
      <c r="T26" s="12" t="n">
        <v>94.91304347826087</v>
      </c>
      <c r="U26" s="12" t="n">
        <v>120.21739130434783</v>
      </c>
      <c r="V26" s="12" t="n">
        <v>191.6086956521739</v>
      </c>
      <c r="W26" s="12" t="n">
        <v>84.65217391304348</v>
      </c>
      <c r="X26" s="12" t="n">
        <v>74.26086956521739</v>
      </c>
      <c r="Y26" s="12" t="n">
        <v>15.91304347826087</v>
      </c>
      <c r="Z26" s="12" t="n">
        <v>27.91304347826087</v>
      </c>
      <c r="AA26" s="12" t="n">
        <v>1106.4782608695652</v>
      </c>
      <c r="AB26" s="12" t="n">
        <v>1176.5217391304348</v>
      </c>
      <c r="AC26" s="12" t="n">
        <v>634.0869565217391</v>
      </c>
      <c r="AD26" s="12" t="n">
        <v>521.9565217391304</v>
      </c>
      <c r="AE26" s="12" t="n">
        <v>193.6086956521739</v>
      </c>
      <c r="AF26" s="12" t="n">
        <v>112.30434782608695</v>
      </c>
      <c r="AG26" s="12" t="n">
        <v>52.17391304347826</v>
      </c>
      <c r="AH26" s="12" t="n">
        <v>41.17391304347826</v>
      </c>
      <c r="AI26" s="12" t="n">
        <v>36.130434782608695</v>
      </c>
      <c r="AJ26" s="12" t="n">
        <v>7.608695652173913</v>
      </c>
      <c r="AK26" s="12" t="n">
        <v>6.304347826086956</v>
      </c>
      <c r="AL26" s="12" t="n">
        <v>14.391304347826088</v>
      </c>
      <c r="AM26" s="12" t="n">
        <v>23.434782608695652</v>
      </c>
      <c r="AN26" s="12" t="n">
        <v>44.21739130434783</v>
      </c>
      <c r="AO26" s="12" t="n">
        <v>6.478260869565218</v>
      </c>
      <c r="AP26" s="12" t="n">
        <v>12.826086956521738</v>
      </c>
      <c r="AQ26" s="12" t="n">
        <v>133.8695652173913</v>
      </c>
      <c r="AR26" s="12" t="n">
        <v>25.52173913043478</v>
      </c>
      <c r="AS26" s="12" t="n">
        <v>5.695652173913044</v>
      </c>
      <c r="AT26" s="13" t="n">
        <v>5777.260869565217</v>
      </c>
      <c r="AU26" s="14"/>
      <c r="AW26" s="9" t="s">
        <v>47</v>
      </c>
      <c r="AX26" s="22">
        <f>AX16+BB12</f>
        <v>37280.25</v>
      </c>
      <c r="AY26" s="22">
        <f>AY16+BB13</f>
        <v>9556.3000000000029</v>
      </c>
      <c r="AZ26" s="22">
        <f>AZ16+BB14</f>
        <v>4100.2999999999993</v>
      </c>
      <c r="BA26" s="22">
        <f>BA16+BB15</f>
        <v>3014.7</v>
      </c>
      <c r="BB26" s="22">
        <f>BB16</f>
        <v>5061.8999999999996</v>
      </c>
      <c r="BC26" s="22"/>
      <c r="BD26" s="22"/>
      <c r="BE26" s="22"/>
    </row>
    <row r="27" spans="1:57">
      <c r="A27" s="1" t="s">
        <v>24</v>
      </c>
      <c r="B27" s="12" t="n">
        <v>31.91304347826087</v>
      </c>
      <c r="C27" s="12" t="n">
        <v>44.391304347826086</v>
      </c>
      <c r="D27" s="12" t="n">
        <v>19.08695652173913</v>
      </c>
      <c r="E27" s="12" t="n">
        <v>15.695652173913043</v>
      </c>
      <c r="F27" s="12" t="n">
        <v>77.0</v>
      </c>
      <c r="G27" s="12" t="n">
        <v>34.34782608695652</v>
      </c>
      <c r="H27" s="12" t="n">
        <v>69.91304347826087</v>
      </c>
      <c r="I27" s="12" t="n">
        <v>63.69565217391305</v>
      </c>
      <c r="J27" s="12" t="n">
        <v>103.52173913043478</v>
      </c>
      <c r="K27" s="12" t="n">
        <v>43.04347826086956</v>
      </c>
      <c r="L27" s="12" t="n">
        <v>128.7826086956522</v>
      </c>
      <c r="M27" s="12" t="n">
        <v>122.34782608695652</v>
      </c>
      <c r="N27" s="12" t="n">
        <v>42.78260869565217</v>
      </c>
      <c r="O27" s="12" t="n">
        <v>49.869565217391305</v>
      </c>
      <c r="P27" s="12" t="n">
        <v>33.91304347826087</v>
      </c>
      <c r="Q27" s="12" t="n">
        <v>20.0</v>
      </c>
      <c r="R27" s="12" t="n">
        <v>18.217391304347824</v>
      </c>
      <c r="S27" s="12" t="n">
        <v>24.608695652173914</v>
      </c>
      <c r="T27" s="12" t="n">
        <v>22.17391304347826</v>
      </c>
      <c r="U27" s="12" t="n">
        <v>18.47826086956522</v>
      </c>
      <c r="V27" s="12" t="n">
        <v>19.82608695652174</v>
      </c>
      <c r="W27" s="12" t="n">
        <v>5.130434782608695</v>
      </c>
      <c r="X27" s="12" t="n">
        <v>3.5652173913043477</v>
      </c>
      <c r="Y27" s="12" t="n">
        <v>27.565217391304348</v>
      </c>
      <c r="Z27" s="12" t="n">
        <v>9.608695652173912</v>
      </c>
      <c r="AA27" s="12" t="n">
        <v>1382.4347826086957</v>
      </c>
      <c r="AB27" s="12" t="n">
        <v>1107.4347826086957</v>
      </c>
      <c r="AC27" s="12" t="n">
        <v>798.6521739130435</v>
      </c>
      <c r="AD27" s="12" t="n">
        <v>567.0</v>
      </c>
      <c r="AE27" s="12" t="n">
        <v>208.7826086956522</v>
      </c>
      <c r="AF27" s="12" t="n">
        <v>138.95652173913044</v>
      </c>
      <c r="AG27" s="12" t="n">
        <v>42.69565217391305</v>
      </c>
      <c r="AH27" s="12" t="n">
        <v>71.82608695652173</v>
      </c>
      <c r="AI27" s="12" t="n">
        <v>43.21739130434783</v>
      </c>
      <c r="AJ27" s="12" t="n">
        <v>11.521739130434783</v>
      </c>
      <c r="AK27" s="12" t="n">
        <v>7.3478260869565215</v>
      </c>
      <c r="AL27" s="12" t="n">
        <v>23.434782608695652</v>
      </c>
      <c r="AM27" s="12" t="n">
        <v>3.608695652173913</v>
      </c>
      <c r="AN27" s="12" t="n">
        <v>41.91304347826087</v>
      </c>
      <c r="AO27" s="12" t="n">
        <v>10.391304347826088</v>
      </c>
      <c r="AP27" s="12" t="n">
        <v>18.47826086956522</v>
      </c>
      <c r="AQ27" s="12" t="n">
        <v>54.95652173913044</v>
      </c>
      <c r="AR27" s="12" t="n">
        <v>26.782608695652176</v>
      </c>
      <c r="AS27" s="12" t="n">
        <v>5.391304347826087</v>
      </c>
      <c r="AT27" s="13" t="n">
        <v>5614.304347826087</v>
      </c>
      <c r="AU27" s="14"/>
      <c r="AW27" s="9" t="s">
        <v>48</v>
      </c>
      <c r="AX27" s="22">
        <f>AX17+BC12</f>
        <v>42563.300000000017</v>
      </c>
      <c r="AY27" s="22">
        <f>AY17+BC13</f>
        <v>16671.7</v>
      </c>
      <c r="AZ27" s="22">
        <f>AZ17+BC14</f>
        <v>6078.15</v>
      </c>
      <c r="BA27" s="22">
        <f>BA17+BC15</f>
        <v>7557.7499999999982</v>
      </c>
      <c r="BB27" s="22">
        <f>BB17+BC16</f>
        <v>3311.650000000001</v>
      </c>
      <c r="BC27" s="22">
        <f>BC17</f>
        <v>12480.399999999996</v>
      </c>
      <c r="BD27" s="22"/>
      <c r="BE27" s="22"/>
    </row>
    <row r="28" spans="1:57">
      <c r="A28" s="1" t="s">
        <v>25</v>
      </c>
      <c r="B28" s="12" t="n">
        <v>300.4782608695652</v>
      </c>
      <c r="C28" s="12" t="n">
        <v>891.8260869565217</v>
      </c>
      <c r="D28" s="12" t="n">
        <v>580.1739130434783</v>
      </c>
      <c r="E28" s="12" t="n">
        <v>729.1739130434783</v>
      </c>
      <c r="F28" s="12" t="n">
        <v>1237.3478260869565</v>
      </c>
      <c r="G28" s="12" t="n">
        <v>714.0869565217391</v>
      </c>
      <c r="H28" s="12" t="n">
        <v>1136.2173913043478</v>
      </c>
      <c r="I28" s="12" t="n">
        <v>1171.8695652173913</v>
      </c>
      <c r="J28" s="12" t="n">
        <v>1355.608695652174</v>
      </c>
      <c r="K28" s="12" t="n">
        <v>783.304347826087</v>
      </c>
      <c r="L28" s="12" t="n">
        <v>911.3913043478261</v>
      </c>
      <c r="M28" s="12" t="n">
        <v>673.8695652173913</v>
      </c>
      <c r="N28" s="12" t="n">
        <v>806.5652173913044</v>
      </c>
      <c r="O28" s="12" t="n">
        <v>704.7826086956521</v>
      </c>
      <c r="P28" s="12" t="n">
        <v>512.7826086956521</v>
      </c>
      <c r="Q28" s="12" t="n">
        <v>504.95652173913044</v>
      </c>
      <c r="R28" s="12" t="n">
        <v>828.2173913043479</v>
      </c>
      <c r="S28" s="12" t="n">
        <v>1694.0869565217392</v>
      </c>
      <c r="T28" s="12" t="n">
        <v>1014.4782608695652</v>
      </c>
      <c r="U28" s="12" t="n">
        <v>1779.2173913043478</v>
      </c>
      <c r="V28" s="12" t="n">
        <v>1566.4782608695652</v>
      </c>
      <c r="W28" s="12" t="n">
        <v>1022.3478260869565</v>
      </c>
      <c r="X28" s="12" t="n">
        <v>848.695652173913</v>
      </c>
      <c r="Y28" s="12" t="n">
        <v>1146.9130434782608</v>
      </c>
      <c r="Z28" s="12" t="n">
        <v>1547.2173913043478</v>
      </c>
      <c r="AA28" s="12" t="n">
        <v>142.56521739130434</v>
      </c>
      <c r="AB28" s="12" t="n">
        <v>120.52173913043478</v>
      </c>
      <c r="AC28" s="12" t="n">
        <v>538.4347826086956</v>
      </c>
      <c r="AD28" s="12" t="n">
        <v>515.7826086956521</v>
      </c>
      <c r="AE28" s="12" t="n">
        <v>1068.4347826086957</v>
      </c>
      <c r="AF28" s="12" t="n">
        <v>1666.7391304347825</v>
      </c>
      <c r="AG28" s="12" t="n">
        <v>1236.7826086956522</v>
      </c>
      <c r="AH28" s="12" t="n">
        <v>1556.7391304347825</v>
      </c>
      <c r="AI28" s="12" t="n">
        <v>1253.8695652173913</v>
      </c>
      <c r="AJ28" s="12" t="n">
        <v>775.1739130434783</v>
      </c>
      <c r="AK28" s="12" t="n">
        <v>559.304347826087</v>
      </c>
      <c r="AL28" s="12" t="n">
        <v>1909.8695652173913</v>
      </c>
      <c r="AM28" s="12" t="n">
        <v>535.5652173913044</v>
      </c>
      <c r="AN28" s="12" t="n">
        <v>769.3913043478261</v>
      </c>
      <c r="AO28" s="12" t="n">
        <v>577.1304347826087</v>
      </c>
      <c r="AP28" s="12" t="n">
        <v>541.7391304347826</v>
      </c>
      <c r="AQ28" s="12" t="n">
        <v>601.5652173913044</v>
      </c>
      <c r="AR28" s="12" t="n">
        <v>1003.7826086956521</v>
      </c>
      <c r="AS28" s="12" t="n">
        <v>726.1739130434783</v>
      </c>
      <c r="AT28" s="13" t="n">
        <v>40561.65217391305</v>
      </c>
      <c r="AU28" s="14"/>
      <c r="AW28" s="9" t="s">
        <v>58</v>
      </c>
      <c r="AX28" s="22">
        <f>AX18+BD12</f>
        <v>16326.3</v>
      </c>
      <c r="AY28" s="22">
        <f>AY18+BD13</f>
        <v>1814.3</v>
      </c>
      <c r="AZ28" s="22">
        <f>AZ18+BD14</f>
        <v>5005.3</v>
      </c>
      <c r="BA28" s="22">
        <f>BA18+BD15</f>
        <v>1678.7499999999998</v>
      </c>
      <c r="BB28" s="22">
        <f>BB18+BD16</f>
        <v>1893.5</v>
      </c>
      <c r="BC28" s="22">
        <f>SUM(BC18,BD17)</f>
        <v>1306.7000000000003</v>
      </c>
      <c r="BD28" s="22">
        <f>BD18</f>
        <v>1077.0500000000002</v>
      </c>
      <c r="BE28" s="22">
        <f>SUM(AX22:BD28)</f>
        <v>334044.95000000007</v>
      </c>
    </row>
    <row r="29" spans="1:57">
      <c r="A29" s="1" t="s">
        <v>26</v>
      </c>
      <c r="B29" s="12" t="n">
        <v>300.2173913043478</v>
      </c>
      <c r="C29" s="12" t="n">
        <v>825.0869565217391</v>
      </c>
      <c r="D29" s="12" t="n">
        <v>579.5652173913044</v>
      </c>
      <c r="E29" s="12" t="n">
        <v>621.0</v>
      </c>
      <c r="F29" s="12" t="n">
        <v>949.8695652173913</v>
      </c>
      <c r="G29" s="12" t="n">
        <v>681.304347826087</v>
      </c>
      <c r="H29" s="12" t="n">
        <v>1053.9130434782608</v>
      </c>
      <c r="I29" s="12" t="n">
        <v>978.3478260869565</v>
      </c>
      <c r="J29" s="12" t="n">
        <v>1012.6086956521739</v>
      </c>
      <c r="K29" s="12" t="n">
        <v>724.6086956521739</v>
      </c>
      <c r="L29" s="12" t="n">
        <v>859.2173913043479</v>
      </c>
      <c r="M29" s="12" t="n">
        <v>509.7826086956522</v>
      </c>
      <c r="N29" s="12" t="n">
        <v>632.4347826086956</v>
      </c>
      <c r="O29" s="12" t="n">
        <v>590.7391304347826</v>
      </c>
      <c r="P29" s="12" t="n">
        <v>432.0869565217391</v>
      </c>
      <c r="Q29" s="12" t="n">
        <v>409.30434782608694</v>
      </c>
      <c r="R29" s="12" t="n">
        <v>639.2173913043479</v>
      </c>
      <c r="S29" s="12" t="n">
        <v>1274.2608695652175</v>
      </c>
      <c r="T29" s="12" t="n">
        <v>790.1304347826087</v>
      </c>
      <c r="U29" s="12" t="n">
        <v>1369.4782608695652</v>
      </c>
      <c r="V29" s="12" t="n">
        <v>1096.2173913043478</v>
      </c>
      <c r="W29" s="12" t="n">
        <v>736.0434782608696</v>
      </c>
      <c r="X29" s="12" t="n">
        <v>581.6521739130435</v>
      </c>
      <c r="Y29" s="12" t="n">
        <v>1020.9565217391304</v>
      </c>
      <c r="Z29" s="12" t="n">
        <v>1167.6521739130435</v>
      </c>
      <c r="AA29" s="12" t="n">
        <v>136.30434782608697</v>
      </c>
      <c r="AB29" s="12" t="n">
        <v>124.17391304347827</v>
      </c>
      <c r="AC29" s="12" t="n">
        <v>186.2608695652174</v>
      </c>
      <c r="AD29" s="12" t="n">
        <v>462.8695652173913</v>
      </c>
      <c r="AE29" s="12" t="n">
        <v>1378.4347826086957</v>
      </c>
      <c r="AF29" s="12" t="n">
        <v>2197.9565217391305</v>
      </c>
      <c r="AG29" s="12" t="n">
        <v>1713.608695652174</v>
      </c>
      <c r="AH29" s="12" t="n">
        <v>2660.8695652173915</v>
      </c>
      <c r="AI29" s="12" t="n">
        <v>1624.9130434782608</v>
      </c>
      <c r="AJ29" s="12" t="n">
        <v>935.2608695652174</v>
      </c>
      <c r="AK29" s="12" t="n">
        <v>451.3478260869565</v>
      </c>
      <c r="AL29" s="12" t="n">
        <v>1229.9130434782608</v>
      </c>
      <c r="AM29" s="12" t="n">
        <v>401.1304347826087</v>
      </c>
      <c r="AN29" s="12" t="n">
        <v>636.4347826086956</v>
      </c>
      <c r="AO29" s="12" t="n">
        <v>718.7391304347826</v>
      </c>
      <c r="AP29" s="12" t="n">
        <v>597.2608695652174</v>
      </c>
      <c r="AQ29" s="12" t="n">
        <v>606.5652173913044</v>
      </c>
      <c r="AR29" s="12" t="n">
        <v>1251.1739130434783</v>
      </c>
      <c r="AS29" s="12" t="n">
        <v>488.4347826086956</v>
      </c>
      <c r="AT29" s="13" t="n">
        <v>37637.34782608697</v>
      </c>
      <c r="AU29" s="14"/>
      <c r="AX29" s="15"/>
    </row>
    <row r="30" spans="1:57">
      <c r="A30" s="1" t="s">
        <v>27</v>
      </c>
      <c r="B30" s="12" t="n">
        <v>320.7826086956522</v>
      </c>
      <c r="C30" s="12" t="n">
        <v>649.304347826087</v>
      </c>
      <c r="D30" s="12" t="n">
        <v>321.0</v>
      </c>
      <c r="E30" s="12" t="n">
        <v>351.6521739130435</v>
      </c>
      <c r="F30" s="12" t="n">
        <v>1014.695652173913</v>
      </c>
      <c r="G30" s="12" t="n">
        <v>388.2608695652174</v>
      </c>
      <c r="H30" s="12" t="n">
        <v>747.695652173913</v>
      </c>
      <c r="I30" s="12" t="n">
        <v>692.304347826087</v>
      </c>
      <c r="J30" s="12" t="n">
        <v>828.7826086956521</v>
      </c>
      <c r="K30" s="12" t="n">
        <v>514.7391304347826</v>
      </c>
      <c r="L30" s="12" t="n">
        <v>704.9130434782609</v>
      </c>
      <c r="M30" s="12" t="n">
        <v>589.7391304347826</v>
      </c>
      <c r="N30" s="12" t="n">
        <v>417.04347826086956</v>
      </c>
      <c r="O30" s="12" t="n">
        <v>395.1304347826087</v>
      </c>
      <c r="P30" s="12" t="n">
        <v>272.4347826086956</v>
      </c>
      <c r="Q30" s="12" t="n">
        <v>223.56521739130434</v>
      </c>
      <c r="R30" s="12" t="n">
        <v>310.1304347826087</v>
      </c>
      <c r="S30" s="12" t="n">
        <v>540.9130434782609</v>
      </c>
      <c r="T30" s="12" t="n">
        <v>383.1304347826087</v>
      </c>
      <c r="U30" s="12" t="n">
        <v>470.9130434782609</v>
      </c>
      <c r="V30" s="12" t="n">
        <v>458.1304347826087</v>
      </c>
      <c r="W30" s="12" t="n">
        <v>251.08695652173913</v>
      </c>
      <c r="X30" s="12" t="n">
        <v>199.91304347826087</v>
      </c>
      <c r="Y30" s="12" t="n">
        <v>470.5652173913044</v>
      </c>
      <c r="Z30" s="12" t="n">
        <v>719.3478260869565</v>
      </c>
      <c r="AA30" s="12" t="n">
        <v>740.9565217391304</v>
      </c>
      <c r="AB30" s="12" t="n">
        <v>305.60869565217394</v>
      </c>
      <c r="AC30" s="12" t="n">
        <v>128.52173913043478</v>
      </c>
      <c r="AD30" s="12" t="n">
        <v>397.2608695652174</v>
      </c>
      <c r="AE30" s="12" t="n">
        <v>1533.391304347826</v>
      </c>
      <c r="AF30" s="12" t="n">
        <v>1874.695652173913</v>
      </c>
      <c r="AG30" s="12" t="n">
        <v>1228.2608695652175</v>
      </c>
      <c r="AH30" s="12" t="n">
        <v>2591.304347826087</v>
      </c>
      <c r="AI30" s="12" t="n">
        <v>1251.9565217391305</v>
      </c>
      <c r="AJ30" s="12" t="n">
        <v>650.4782608695652</v>
      </c>
      <c r="AK30" s="12" t="n">
        <v>214.7391304347826</v>
      </c>
      <c r="AL30" s="12" t="n">
        <v>615.9565217391304</v>
      </c>
      <c r="AM30" s="12" t="n">
        <v>213.1304347826087</v>
      </c>
      <c r="AN30" s="12" t="n">
        <v>421.4347826086956</v>
      </c>
      <c r="AO30" s="12" t="n">
        <v>438.82608695652175</v>
      </c>
      <c r="AP30" s="12" t="n">
        <v>421.04347826086956</v>
      </c>
      <c r="AQ30" s="12" t="n">
        <v>1718.8695652173913</v>
      </c>
      <c r="AR30" s="12" t="n">
        <v>722.4782608695652</v>
      </c>
      <c r="AS30" s="12" t="n">
        <v>250.0</v>
      </c>
      <c r="AT30" s="13" t="n">
        <v>27955.086956521736</v>
      </c>
      <c r="AU30" s="14"/>
      <c r="AX30" s="15"/>
    </row>
    <row r="31" spans="1:57">
      <c r="A31" s="1" t="s">
        <v>28</v>
      </c>
      <c r="B31" s="12" t="n">
        <v>226.82608695652175</v>
      </c>
      <c r="C31" s="12" t="n">
        <v>522.0</v>
      </c>
      <c r="D31" s="12" t="n">
        <v>289.4782608695652</v>
      </c>
      <c r="E31" s="12" t="n">
        <v>312.4782608695652</v>
      </c>
      <c r="F31" s="12" t="n">
        <v>628.4782608695652</v>
      </c>
      <c r="G31" s="12" t="n">
        <v>402.17391304347825</v>
      </c>
      <c r="H31" s="12" t="n">
        <v>676.8260869565217</v>
      </c>
      <c r="I31" s="12" t="n">
        <v>601.7391304347826</v>
      </c>
      <c r="J31" s="12" t="n">
        <v>623.3913043478261</v>
      </c>
      <c r="K31" s="12" t="n">
        <v>378.7391304347826</v>
      </c>
      <c r="L31" s="12" t="n">
        <v>608.0869565217391</v>
      </c>
      <c r="M31" s="12" t="n">
        <v>372.7826086956522</v>
      </c>
      <c r="N31" s="12" t="n">
        <v>348.5217391304348</v>
      </c>
      <c r="O31" s="12" t="n">
        <v>309.9130434782609</v>
      </c>
      <c r="P31" s="12" t="n">
        <v>249.17391304347825</v>
      </c>
      <c r="Q31" s="12" t="n">
        <v>194.30434782608697</v>
      </c>
      <c r="R31" s="12" t="n">
        <v>224.43478260869566</v>
      </c>
      <c r="S31" s="12" t="n">
        <v>387.60869565217394</v>
      </c>
      <c r="T31" s="12" t="n">
        <v>336.4347826086956</v>
      </c>
      <c r="U31" s="12" t="n">
        <v>392.4782608695652</v>
      </c>
      <c r="V31" s="12" t="n">
        <v>293.95652173913044</v>
      </c>
      <c r="W31" s="12" t="n">
        <v>206.52173913043478</v>
      </c>
      <c r="X31" s="12" t="n">
        <v>160.08695652173913</v>
      </c>
      <c r="Y31" s="12" t="n">
        <v>417.4782608695652</v>
      </c>
      <c r="Z31" s="12" t="n">
        <v>540.4347826086956</v>
      </c>
      <c r="AA31" s="12" t="n">
        <v>480.4347826086956</v>
      </c>
      <c r="AB31" s="12" t="n">
        <v>438.5217391304348</v>
      </c>
      <c r="AC31" s="12" t="n">
        <v>354.17391304347825</v>
      </c>
      <c r="AD31" s="12" t="n">
        <v>79.26086956521739</v>
      </c>
      <c r="AE31" s="12" t="n">
        <v>813.6521739130435</v>
      </c>
      <c r="AF31" s="12" t="n">
        <v>1165.4347826086957</v>
      </c>
      <c r="AG31" s="12" t="n">
        <v>742.0434782608696</v>
      </c>
      <c r="AH31" s="12" t="n">
        <v>1552.2608695652175</v>
      </c>
      <c r="AI31" s="12" t="n">
        <v>703.2173913043479</v>
      </c>
      <c r="AJ31" s="12" t="n">
        <v>470.8695652173913</v>
      </c>
      <c r="AK31" s="12" t="n">
        <v>187.30434782608697</v>
      </c>
      <c r="AL31" s="12" t="n">
        <v>443.69565217391306</v>
      </c>
      <c r="AM31" s="12" t="n">
        <v>191.30434782608697</v>
      </c>
      <c r="AN31" s="12" t="n">
        <v>415.0869565217391</v>
      </c>
      <c r="AO31" s="12" t="n">
        <v>343.39130434782606</v>
      </c>
      <c r="AP31" s="12" t="n">
        <v>312.8695652173913</v>
      </c>
      <c r="AQ31" s="12" t="n">
        <v>669.6086956521739</v>
      </c>
      <c r="AR31" s="12" t="n">
        <v>474.3478260869565</v>
      </c>
      <c r="AS31" s="12" t="n">
        <v>158.3913043478261</v>
      </c>
      <c r="AT31" s="13" t="n">
        <v>19700.217391304355</v>
      </c>
      <c r="AU31" s="14"/>
      <c r="AX31" s="15"/>
    </row>
    <row r="32" spans="1:57">
      <c r="A32" s="1">
        <v>16</v>
      </c>
      <c r="B32" s="12" t="n">
        <v>122.0</v>
      </c>
      <c r="C32" s="12" t="n">
        <v>135.82608695652175</v>
      </c>
      <c r="D32" s="12" t="n">
        <v>77.8695652173913</v>
      </c>
      <c r="E32" s="12" t="n">
        <v>140.65217391304347</v>
      </c>
      <c r="F32" s="12" t="n">
        <v>364.2173913043478</v>
      </c>
      <c r="G32" s="12" t="n">
        <v>189.1304347826087</v>
      </c>
      <c r="H32" s="12" t="n">
        <v>329.3478260869565</v>
      </c>
      <c r="I32" s="12" t="n">
        <v>325.60869565217394</v>
      </c>
      <c r="J32" s="12" t="n">
        <v>284.8695652173913</v>
      </c>
      <c r="K32" s="12" t="n">
        <v>170.08695652173913</v>
      </c>
      <c r="L32" s="12" t="n">
        <v>223.7391304347826</v>
      </c>
      <c r="M32" s="12" t="n">
        <v>133.3913043478261</v>
      </c>
      <c r="N32" s="12" t="n">
        <v>97.0</v>
      </c>
      <c r="O32" s="12" t="n">
        <v>89.91304347826087</v>
      </c>
      <c r="P32" s="12" t="n">
        <v>70.95652173913044</v>
      </c>
      <c r="Q32" s="12" t="n">
        <v>57.52173913043478</v>
      </c>
      <c r="R32" s="12" t="n">
        <v>58.91304347826087</v>
      </c>
      <c r="S32" s="12" t="n">
        <v>106.0</v>
      </c>
      <c r="T32" s="12" t="n">
        <v>89.65217391304348</v>
      </c>
      <c r="U32" s="12" t="n">
        <v>86.56521739130434</v>
      </c>
      <c r="V32" s="12" t="n">
        <v>89.52173913043478</v>
      </c>
      <c r="W32" s="12" t="n">
        <v>43.21739130434783</v>
      </c>
      <c r="X32" s="12" t="n">
        <v>36.08695652173913</v>
      </c>
      <c r="Y32" s="12" t="n">
        <v>176.52173913043478</v>
      </c>
      <c r="Z32" s="12" t="n">
        <v>200.2608695652174</v>
      </c>
      <c r="AA32" s="12" t="n">
        <v>1081.0</v>
      </c>
      <c r="AB32" s="12" t="n">
        <v>1331.2173913043478</v>
      </c>
      <c r="AC32" s="12" t="n">
        <v>1800.5217391304348</v>
      </c>
      <c r="AD32" s="12" t="n">
        <v>889.6521739130435</v>
      </c>
      <c r="AE32" s="12" t="n">
        <v>33.869565217391305</v>
      </c>
      <c r="AF32" s="12" t="n">
        <v>403.17391304347825</v>
      </c>
      <c r="AG32" s="12" t="n">
        <v>404.4347826086956</v>
      </c>
      <c r="AH32" s="12" t="n">
        <v>779.5217391304348</v>
      </c>
      <c r="AI32" s="12" t="n">
        <v>275.4347826086956</v>
      </c>
      <c r="AJ32" s="12" t="n">
        <v>163.82608695652175</v>
      </c>
      <c r="AK32" s="12" t="n">
        <v>45.52173913043478</v>
      </c>
      <c r="AL32" s="12" t="n">
        <v>119.65217391304348</v>
      </c>
      <c r="AM32" s="12" t="n">
        <v>43.73913043478261</v>
      </c>
      <c r="AN32" s="12" t="n">
        <v>113.95652173913044</v>
      </c>
      <c r="AO32" s="12" t="n">
        <v>105.82608695652173</v>
      </c>
      <c r="AP32" s="12" t="n">
        <v>142.8695652173913</v>
      </c>
      <c r="AQ32" s="12" t="n">
        <v>254.82608695652175</v>
      </c>
      <c r="AR32" s="12" t="n">
        <v>248.7391304347826</v>
      </c>
      <c r="AS32" s="12" t="n">
        <v>40.69565217391305</v>
      </c>
      <c r="AT32" s="13" t="n">
        <v>11977.347826086958</v>
      </c>
      <c r="AU32" s="14"/>
      <c r="AX32" s="15"/>
    </row>
    <row r="33" spans="1:50">
      <c r="A33" s="1">
        <v>24</v>
      </c>
      <c r="B33" s="12" t="n">
        <v>111.78260869565217</v>
      </c>
      <c r="C33" s="12" t="n">
        <v>133.91304347826087</v>
      </c>
      <c r="D33" s="12" t="n">
        <v>56.17391304347826</v>
      </c>
      <c r="E33" s="12" t="n">
        <v>82.30434782608695</v>
      </c>
      <c r="F33" s="12" t="n">
        <v>303.4347826086956</v>
      </c>
      <c r="G33" s="12" t="n">
        <v>122.08695652173913</v>
      </c>
      <c r="H33" s="12" t="n">
        <v>221.7826086956522</v>
      </c>
      <c r="I33" s="12" t="n">
        <v>246.04347826086956</v>
      </c>
      <c r="J33" s="12" t="n">
        <v>248.3913043478261</v>
      </c>
      <c r="K33" s="12" t="n">
        <v>112.8695652173913</v>
      </c>
      <c r="L33" s="12" t="n">
        <v>165.56521739130434</v>
      </c>
      <c r="M33" s="12" t="n">
        <v>123.6086956521739</v>
      </c>
      <c r="N33" s="12" t="n">
        <v>71.17391304347827</v>
      </c>
      <c r="O33" s="12" t="n">
        <v>69.26086956521739</v>
      </c>
      <c r="P33" s="12" t="n">
        <v>51.21739130434783</v>
      </c>
      <c r="Q33" s="12" t="n">
        <v>39.78260869565217</v>
      </c>
      <c r="R33" s="12" t="n">
        <v>29.26086956521739</v>
      </c>
      <c r="S33" s="12" t="n">
        <v>47.56521739130435</v>
      </c>
      <c r="T33" s="12" t="n">
        <v>67.91304347826087</v>
      </c>
      <c r="U33" s="12" t="n">
        <v>52.52173913043478</v>
      </c>
      <c r="V33" s="12" t="n">
        <v>54.65217391304348</v>
      </c>
      <c r="W33" s="12" t="n">
        <v>27.217391304347824</v>
      </c>
      <c r="X33" s="12" t="n">
        <v>23.08695652173913</v>
      </c>
      <c r="Y33" s="12" t="n">
        <v>106.26086956521739</v>
      </c>
      <c r="Z33" s="12" t="n">
        <v>142.3913043478261</v>
      </c>
      <c r="AA33" s="12" t="n">
        <v>1429.0</v>
      </c>
      <c r="AB33" s="12" t="n">
        <v>1811.4347826086957</v>
      </c>
      <c r="AC33" s="12" t="n">
        <v>2185.521739130435</v>
      </c>
      <c r="AD33" s="12" t="n">
        <v>1176.7826086956522</v>
      </c>
      <c r="AE33" s="12" t="n">
        <v>406.5652173913044</v>
      </c>
      <c r="AF33" s="12" t="n">
        <v>41.91304347826087</v>
      </c>
      <c r="AG33" s="12" t="n">
        <v>310.0869565217391</v>
      </c>
      <c r="AH33" s="12" t="n">
        <v>821.9565217391304</v>
      </c>
      <c r="AI33" s="12" t="n">
        <v>275.8695652173913</v>
      </c>
      <c r="AJ33" s="12" t="n">
        <v>163.17391304347825</v>
      </c>
      <c r="AK33" s="12" t="n">
        <v>20.043478260869566</v>
      </c>
      <c r="AL33" s="12" t="n">
        <v>69.52173913043478</v>
      </c>
      <c r="AM33" s="12" t="n">
        <v>26.347826086956523</v>
      </c>
      <c r="AN33" s="12" t="n">
        <v>88.6086956521739</v>
      </c>
      <c r="AO33" s="12" t="n">
        <v>100.3913043478261</v>
      </c>
      <c r="AP33" s="12" t="n">
        <v>147.65217391304347</v>
      </c>
      <c r="AQ33" s="12" t="n">
        <v>220.34782608695653</v>
      </c>
      <c r="AR33" s="12" t="n">
        <v>233.3913043478261</v>
      </c>
      <c r="AS33" s="12" t="n">
        <v>29.47826086956522</v>
      </c>
      <c r="AT33" s="13" t="n">
        <v>12268.347826086958</v>
      </c>
      <c r="AU33" s="14"/>
      <c r="AX33" s="15"/>
    </row>
    <row r="34" spans="1:50">
      <c r="A34" s="1" t="s">
        <v>29</v>
      </c>
      <c r="B34" s="12" t="n">
        <v>36.56521739130435</v>
      </c>
      <c r="C34" s="12" t="n">
        <v>50.869565217391305</v>
      </c>
      <c r="D34" s="12" t="n">
        <v>25.17391304347826</v>
      </c>
      <c r="E34" s="12" t="n">
        <v>34.17391304347826</v>
      </c>
      <c r="F34" s="12" t="n">
        <v>133.2608695652174</v>
      </c>
      <c r="G34" s="12" t="n">
        <v>37.65217391304348</v>
      </c>
      <c r="H34" s="12" t="n">
        <v>76.26086956521739</v>
      </c>
      <c r="I34" s="12" t="n">
        <v>138.43478260869566</v>
      </c>
      <c r="J34" s="12" t="n">
        <v>150.6086956521739</v>
      </c>
      <c r="K34" s="12" t="n">
        <v>52.0</v>
      </c>
      <c r="L34" s="12" t="n">
        <v>52.65217391304348</v>
      </c>
      <c r="M34" s="12" t="n">
        <v>61.65217391304348</v>
      </c>
      <c r="N34" s="12" t="n">
        <v>30.91304347826087</v>
      </c>
      <c r="O34" s="12" t="n">
        <v>22.17391304347826</v>
      </c>
      <c r="P34" s="12" t="n">
        <v>22.217391304347824</v>
      </c>
      <c r="Q34" s="12" t="n">
        <v>13.391304347826088</v>
      </c>
      <c r="R34" s="12" t="n">
        <v>16.956521739130434</v>
      </c>
      <c r="S34" s="12" t="n">
        <v>31.26086956521739</v>
      </c>
      <c r="T34" s="12" t="n">
        <v>33.69565217391305</v>
      </c>
      <c r="U34" s="12" t="n">
        <v>50.91304347826087</v>
      </c>
      <c r="V34" s="12" t="n">
        <v>47.391304347826086</v>
      </c>
      <c r="W34" s="12" t="n">
        <v>17.043478260869566</v>
      </c>
      <c r="X34" s="12" t="n">
        <v>20.304347826086957</v>
      </c>
      <c r="Y34" s="12" t="n">
        <v>45.30434782608695</v>
      </c>
      <c r="Z34" s="12" t="n">
        <v>45.43478260869565</v>
      </c>
      <c r="AA34" s="12" t="n">
        <v>1113.1739130434783</v>
      </c>
      <c r="AB34" s="12" t="n">
        <v>1352.7391304347825</v>
      </c>
      <c r="AC34" s="12" t="n">
        <v>1435.0</v>
      </c>
      <c r="AD34" s="12" t="n">
        <v>692.4347826086956</v>
      </c>
      <c r="AE34" s="12" t="n">
        <v>389.04347826086956</v>
      </c>
      <c r="AF34" s="12" t="n">
        <v>327.1304347826087</v>
      </c>
      <c r="AG34" s="12" t="n">
        <v>25.08695652173913</v>
      </c>
      <c r="AH34" s="12" t="n">
        <v>156.08695652173913</v>
      </c>
      <c r="AI34" s="12" t="n">
        <v>67.1304347826087</v>
      </c>
      <c r="AJ34" s="12" t="n">
        <v>57.17391304347826</v>
      </c>
      <c r="AK34" s="12" t="n">
        <v>12.0</v>
      </c>
      <c r="AL34" s="12" t="n">
        <v>53.0</v>
      </c>
      <c r="AM34" s="12" t="n">
        <v>11.826086956521738</v>
      </c>
      <c r="AN34" s="12" t="n">
        <v>43.69565217391305</v>
      </c>
      <c r="AO34" s="12" t="n">
        <v>32.78260869565217</v>
      </c>
      <c r="AP34" s="12" t="n">
        <v>83.78260869565217</v>
      </c>
      <c r="AQ34" s="12" t="n">
        <v>107.91304347826087</v>
      </c>
      <c r="AR34" s="12" t="n">
        <v>138.91304347826087</v>
      </c>
      <c r="AS34" s="12" t="n">
        <v>16.52173913043478</v>
      </c>
      <c r="AT34" s="13" t="n">
        <v>7361.739130434784</v>
      </c>
      <c r="AU34" s="14"/>
      <c r="AX34" s="15"/>
    </row>
    <row r="35" spans="1:50">
      <c r="A35" s="1" t="s">
        <v>30</v>
      </c>
      <c r="B35" s="12" t="n">
        <v>63.91304347826087</v>
      </c>
      <c r="C35" s="12" t="n">
        <v>113.0</v>
      </c>
      <c r="D35" s="12" t="n">
        <v>40.43478260869565</v>
      </c>
      <c r="E35" s="12" t="n">
        <v>37.30434782608695</v>
      </c>
      <c r="F35" s="12" t="n">
        <v>114.0</v>
      </c>
      <c r="G35" s="12" t="n">
        <v>51.17391304347826</v>
      </c>
      <c r="H35" s="12" t="n">
        <v>88.08695652173913</v>
      </c>
      <c r="I35" s="12" t="n">
        <v>124.0</v>
      </c>
      <c r="J35" s="12" t="n">
        <v>155.17391304347825</v>
      </c>
      <c r="K35" s="12" t="n">
        <v>77.52173913043478</v>
      </c>
      <c r="L35" s="12" t="n">
        <v>105.65217391304348</v>
      </c>
      <c r="M35" s="12" t="n">
        <v>79.08695652173913</v>
      </c>
      <c r="N35" s="12" t="n">
        <v>68.26086956521739</v>
      </c>
      <c r="O35" s="12" t="n">
        <v>57.73913043478261</v>
      </c>
      <c r="P35" s="12" t="n">
        <v>39.78260869565217</v>
      </c>
      <c r="Q35" s="12" t="n">
        <v>27.08695652173913</v>
      </c>
      <c r="R35" s="12" t="n">
        <v>26.652173913043477</v>
      </c>
      <c r="S35" s="12" t="n">
        <v>42.08695652173913</v>
      </c>
      <c r="T35" s="12" t="n">
        <v>48.56521739130435</v>
      </c>
      <c r="U35" s="12" t="n">
        <v>42.69565217391305</v>
      </c>
      <c r="V35" s="12" t="n">
        <v>37.82608695652174</v>
      </c>
      <c r="W35" s="12" t="n">
        <v>12.347826086956522</v>
      </c>
      <c r="X35" s="12" t="n">
        <v>15.391304347826088</v>
      </c>
      <c r="Y35" s="12" t="n">
        <v>36.34782608695652</v>
      </c>
      <c r="Z35" s="12" t="n">
        <v>80.21739130434783</v>
      </c>
      <c r="AA35" s="12" t="n">
        <v>1364.6521739130435</v>
      </c>
      <c r="AB35" s="12" t="n">
        <v>1656.695652173913</v>
      </c>
      <c r="AC35" s="12" t="n">
        <v>3133.0</v>
      </c>
      <c r="AD35" s="12" t="n">
        <v>1437.391304347826</v>
      </c>
      <c r="AE35" s="12" t="n">
        <v>735.9565217391304</v>
      </c>
      <c r="AF35" s="12" t="n">
        <v>830.8260869565217</v>
      </c>
      <c r="AG35" s="12" t="n">
        <v>158.52173913043478</v>
      </c>
      <c r="AH35" s="12" t="n">
        <v>65.0</v>
      </c>
      <c r="AI35" s="12" t="n">
        <v>162.56521739130434</v>
      </c>
      <c r="AJ35" s="12" t="n">
        <v>151.91304347826087</v>
      </c>
      <c r="AK35" s="12" t="n">
        <v>17.434782608695652</v>
      </c>
      <c r="AL35" s="12" t="n">
        <v>61.82608695652174</v>
      </c>
      <c r="AM35" s="12" t="n">
        <v>20.47826086956522</v>
      </c>
      <c r="AN35" s="12" t="n">
        <v>72.6086956521739</v>
      </c>
      <c r="AO35" s="12" t="n">
        <v>102.69565217391305</v>
      </c>
      <c r="AP35" s="12" t="n">
        <v>156.17391304347825</v>
      </c>
      <c r="AQ35" s="12" t="n">
        <v>106.69565217391305</v>
      </c>
      <c r="AR35" s="12" t="n">
        <v>174.69565217391303</v>
      </c>
      <c r="AS35" s="12" t="n">
        <v>19.434782608695652</v>
      </c>
      <c r="AT35" s="13" t="n">
        <v>12012.913043478264</v>
      </c>
      <c r="AU35" s="14"/>
      <c r="AX35" s="15"/>
    </row>
    <row r="36" spans="1:50">
      <c r="A36" s="1" t="s">
        <v>31</v>
      </c>
      <c r="B36" s="12" t="n">
        <v>48.04347826086956</v>
      </c>
      <c r="C36" s="12" t="n">
        <v>110.43478260869566</v>
      </c>
      <c r="D36" s="12" t="n">
        <v>36.130434782608695</v>
      </c>
      <c r="E36" s="12" t="n">
        <v>34.56521739130435</v>
      </c>
      <c r="F36" s="12" t="n">
        <v>133.30434782608697</v>
      </c>
      <c r="G36" s="12" t="n">
        <v>44.43478260869565</v>
      </c>
      <c r="H36" s="12" t="n">
        <v>95.82608695652173</v>
      </c>
      <c r="I36" s="12" t="n">
        <v>138.1304347826087</v>
      </c>
      <c r="J36" s="12" t="n">
        <v>159.82608695652175</v>
      </c>
      <c r="K36" s="12" t="n">
        <v>82.8695652173913</v>
      </c>
      <c r="L36" s="12" t="n">
        <v>95.30434782608695</v>
      </c>
      <c r="M36" s="12" t="n">
        <v>98.52173913043478</v>
      </c>
      <c r="N36" s="12" t="n">
        <v>71.34782608695652</v>
      </c>
      <c r="O36" s="12" t="n">
        <v>59.04347826086956</v>
      </c>
      <c r="P36" s="12" t="n">
        <v>43.04347826086956</v>
      </c>
      <c r="Q36" s="12" t="n">
        <v>36.34782608695652</v>
      </c>
      <c r="R36" s="12" t="n">
        <v>44.73913043478261</v>
      </c>
      <c r="S36" s="12" t="n">
        <v>73.56521739130434</v>
      </c>
      <c r="T36" s="12" t="n">
        <v>71.95652173913044</v>
      </c>
      <c r="U36" s="12" t="n">
        <v>73.17391304347827</v>
      </c>
      <c r="V36" s="12" t="n">
        <v>66.1304347826087</v>
      </c>
      <c r="W36" s="12" t="n">
        <v>21.73913043478261</v>
      </c>
      <c r="X36" s="12" t="n">
        <v>19.434782608695652</v>
      </c>
      <c r="Y36" s="12" t="n">
        <v>32.08695652173913</v>
      </c>
      <c r="Z36" s="12" t="n">
        <v>52.608695652173914</v>
      </c>
      <c r="AA36" s="12" t="n">
        <v>1193.9130434782608</v>
      </c>
      <c r="AB36" s="12" t="n">
        <v>1438.1739130434783</v>
      </c>
      <c r="AC36" s="12" t="n">
        <v>1492.695652173913</v>
      </c>
      <c r="AD36" s="12" t="n">
        <v>728.9565217391304</v>
      </c>
      <c r="AE36" s="12" t="n">
        <v>283.4782608695652</v>
      </c>
      <c r="AF36" s="12" t="n">
        <v>303.2608695652174</v>
      </c>
      <c r="AG36" s="12" t="n">
        <v>72.69565217391305</v>
      </c>
      <c r="AH36" s="12" t="n">
        <v>188.2608695652174</v>
      </c>
      <c r="AI36" s="12" t="n">
        <v>23.304347826086957</v>
      </c>
      <c r="AJ36" s="12" t="n">
        <v>61.73913043478261</v>
      </c>
      <c r="AK36" s="12" t="n">
        <v>27.26086956521739</v>
      </c>
      <c r="AL36" s="12" t="n">
        <v>114.34782608695652</v>
      </c>
      <c r="AM36" s="12" t="n">
        <v>30.782608695652176</v>
      </c>
      <c r="AN36" s="12" t="n">
        <v>77.52173913043478</v>
      </c>
      <c r="AO36" s="12" t="n">
        <v>67.82608695652173</v>
      </c>
      <c r="AP36" s="12" t="n">
        <v>157.47826086956522</v>
      </c>
      <c r="AQ36" s="12" t="n">
        <v>186.82608695652175</v>
      </c>
      <c r="AR36" s="12" t="n">
        <v>250.47826086956522</v>
      </c>
      <c r="AS36" s="12" t="n">
        <v>32.56521739130435</v>
      </c>
      <c r="AT36" s="13" t="n">
        <v>8474.173913043478</v>
      </c>
      <c r="AU36" s="14"/>
      <c r="AX36" s="15"/>
    </row>
    <row r="37" spans="1:50">
      <c r="A37" s="1" t="s">
        <v>32</v>
      </c>
      <c r="B37" s="12" t="n">
        <v>15.434782608695652</v>
      </c>
      <c r="C37" s="12" t="n">
        <v>23.91304347826087</v>
      </c>
      <c r="D37" s="12" t="n">
        <v>6.565217391304348</v>
      </c>
      <c r="E37" s="12" t="n">
        <v>4.608695652173913</v>
      </c>
      <c r="F37" s="12" t="n">
        <v>35.30434782608695</v>
      </c>
      <c r="G37" s="12" t="n">
        <v>5.913043478260869</v>
      </c>
      <c r="H37" s="12" t="n">
        <v>35.130434782608695</v>
      </c>
      <c r="I37" s="12" t="n">
        <v>69.3913043478261</v>
      </c>
      <c r="J37" s="12" t="n">
        <v>100.43478260869566</v>
      </c>
      <c r="K37" s="12" t="n">
        <v>10.652173913043478</v>
      </c>
      <c r="L37" s="12" t="n">
        <v>13.652173913043478</v>
      </c>
      <c r="M37" s="12" t="n">
        <v>22.608695652173914</v>
      </c>
      <c r="N37" s="12" t="n">
        <v>10.73913043478261</v>
      </c>
      <c r="O37" s="12" t="n">
        <v>8.434782608695652</v>
      </c>
      <c r="P37" s="12" t="n">
        <v>6.043478260869565</v>
      </c>
      <c r="Q37" s="12" t="n">
        <v>7.478260869565218</v>
      </c>
      <c r="R37" s="12" t="n">
        <v>8.565217391304348</v>
      </c>
      <c r="S37" s="12" t="n">
        <v>9.043478260869565</v>
      </c>
      <c r="T37" s="12" t="n">
        <v>25.391304347826086</v>
      </c>
      <c r="U37" s="12" t="n">
        <v>14.782608695652174</v>
      </c>
      <c r="V37" s="12" t="n">
        <v>26.043478260869566</v>
      </c>
      <c r="W37" s="12" t="n">
        <v>7.086956521739131</v>
      </c>
      <c r="X37" s="12" t="n">
        <v>5.173913043478261</v>
      </c>
      <c r="Y37" s="12" t="n">
        <v>8.608695652173912</v>
      </c>
      <c r="Z37" s="12" t="n">
        <v>15.652173913043478</v>
      </c>
      <c r="AA37" s="12" t="n">
        <v>771.0869565217391</v>
      </c>
      <c r="AB37" s="12" t="n">
        <v>816.695652173913</v>
      </c>
      <c r="AC37" s="12" t="n">
        <v>754.2173913043479</v>
      </c>
      <c r="AD37" s="12" t="n">
        <v>471.7826086956522</v>
      </c>
      <c r="AE37" s="12" t="n">
        <v>152.08695652173913</v>
      </c>
      <c r="AF37" s="12" t="n">
        <v>162.65217391304347</v>
      </c>
      <c r="AG37" s="12" t="n">
        <v>62.869565217391305</v>
      </c>
      <c r="AH37" s="12" t="n">
        <v>157.2608695652174</v>
      </c>
      <c r="AI37" s="12" t="n">
        <v>53.869565217391305</v>
      </c>
      <c r="AJ37" s="12" t="n">
        <v>10.08695652173913</v>
      </c>
      <c r="AK37" s="12" t="n">
        <v>1.391304347826087</v>
      </c>
      <c r="AL37" s="12" t="n">
        <v>26.565217391304348</v>
      </c>
      <c r="AM37" s="12" t="n">
        <v>8.869565217391305</v>
      </c>
      <c r="AN37" s="12" t="n">
        <v>23.26086956521739</v>
      </c>
      <c r="AO37" s="12" t="n">
        <v>19.17391304347826</v>
      </c>
      <c r="AP37" s="12" t="n">
        <v>75.69565217391305</v>
      </c>
      <c r="AQ37" s="12" t="n">
        <v>91.91304347826087</v>
      </c>
      <c r="AR37" s="12" t="n">
        <v>102.21739130434783</v>
      </c>
      <c r="AS37" s="12" t="n">
        <v>3.217391304347826</v>
      </c>
      <c r="AT37" s="13" t="n">
        <v>4261.565217391306</v>
      </c>
      <c r="AU37" s="14"/>
      <c r="AX37" s="15"/>
    </row>
    <row r="38" spans="1:50">
      <c r="A38" s="1" t="s">
        <v>33</v>
      </c>
      <c r="B38" s="12" t="n">
        <v>7.565217391304348</v>
      </c>
      <c r="C38" s="12" t="n">
        <v>9.391304347826088</v>
      </c>
      <c r="D38" s="12" t="n">
        <v>8.130434782608695</v>
      </c>
      <c r="E38" s="12" t="n">
        <v>9.217391304347826</v>
      </c>
      <c r="F38" s="12" t="n">
        <v>60.30434782608695</v>
      </c>
      <c r="G38" s="12" t="n">
        <v>11.73913043478261</v>
      </c>
      <c r="H38" s="12" t="n">
        <v>30.695652173913043</v>
      </c>
      <c r="I38" s="12" t="n">
        <v>82.8695652173913</v>
      </c>
      <c r="J38" s="12" t="n">
        <v>105.21739130434783</v>
      </c>
      <c r="K38" s="12" t="n">
        <v>111.73913043478261</v>
      </c>
      <c r="L38" s="12" t="n">
        <v>66.78260869565217</v>
      </c>
      <c r="M38" s="12" t="n">
        <v>111.21739130434783</v>
      </c>
      <c r="N38" s="12" t="n">
        <v>49.130434782608695</v>
      </c>
      <c r="O38" s="12" t="n">
        <v>83.52173913043478</v>
      </c>
      <c r="P38" s="12" t="n">
        <v>77.65217391304348</v>
      </c>
      <c r="Q38" s="12" t="n">
        <v>25.347826086956523</v>
      </c>
      <c r="R38" s="12" t="n">
        <v>21.08695652173913</v>
      </c>
      <c r="S38" s="12" t="n">
        <v>34.91304347826087</v>
      </c>
      <c r="T38" s="12" t="n">
        <v>9.0</v>
      </c>
      <c r="U38" s="12" t="n">
        <v>4.6521739130434785</v>
      </c>
      <c r="V38" s="12" t="n">
        <v>6.739130434782608</v>
      </c>
      <c r="W38" s="12" t="n">
        <v>1.6521739130434783</v>
      </c>
      <c r="X38" s="12" t="n">
        <v>1.608695652173913</v>
      </c>
      <c r="Y38" s="12" t="n">
        <v>7.304347826086956</v>
      </c>
      <c r="Z38" s="12" t="n">
        <v>8.565217391304348</v>
      </c>
      <c r="AA38" s="12" t="n">
        <v>491.30434782608694</v>
      </c>
      <c r="AB38" s="12" t="n">
        <v>424.95652173913044</v>
      </c>
      <c r="AC38" s="12" t="n">
        <v>261.4782608695652</v>
      </c>
      <c r="AD38" s="12" t="n">
        <v>206.2608695652174</v>
      </c>
      <c r="AE38" s="12" t="n">
        <v>48.0</v>
      </c>
      <c r="AF38" s="12" t="n">
        <v>22.130434782608695</v>
      </c>
      <c r="AG38" s="12" t="n">
        <v>13.826086956521738</v>
      </c>
      <c r="AH38" s="12" t="n">
        <v>18.695652173913043</v>
      </c>
      <c r="AI38" s="12" t="n">
        <v>28.73913043478261</v>
      </c>
      <c r="AJ38" s="12" t="n">
        <v>2.0434782608695654</v>
      </c>
      <c r="AK38" s="12" t="n">
        <v>8.869565217391305</v>
      </c>
      <c r="AL38" s="12" t="n">
        <v>124.91304347826087</v>
      </c>
      <c r="AM38" s="12" t="n">
        <v>1.5217391304347827</v>
      </c>
      <c r="AN38" s="12" t="n">
        <v>5.565217391304348</v>
      </c>
      <c r="AO38" s="12" t="n">
        <v>3.9565217391304346</v>
      </c>
      <c r="AP38" s="12" t="n">
        <v>6.956521739130435</v>
      </c>
      <c r="AQ38" s="12" t="n">
        <v>18.956521739130434</v>
      </c>
      <c r="AR38" s="12" t="n">
        <v>7.608695652173913</v>
      </c>
      <c r="AS38" s="12" t="n">
        <v>101.30434782608695</v>
      </c>
      <c r="AT38" s="13" t="n">
        <v>2743.1304347826094</v>
      </c>
      <c r="AU38" s="14"/>
      <c r="AX38" s="15"/>
    </row>
    <row r="39" spans="1:50">
      <c r="A39" s="1" t="s">
        <v>34</v>
      </c>
      <c r="B39" s="12" t="n">
        <v>18.217391304347824</v>
      </c>
      <c r="C39" s="12" t="n">
        <v>38.391304347826086</v>
      </c>
      <c r="D39" s="12" t="n">
        <v>20.391304347826086</v>
      </c>
      <c r="E39" s="12" t="n">
        <v>17.91304347826087</v>
      </c>
      <c r="F39" s="12" t="n">
        <v>140.2173913043478</v>
      </c>
      <c r="G39" s="12" t="n">
        <v>25.695652173913043</v>
      </c>
      <c r="H39" s="12" t="n">
        <v>78.04347826086956</v>
      </c>
      <c r="I39" s="12" t="n">
        <v>195.82608695652175</v>
      </c>
      <c r="J39" s="12" t="n">
        <v>225.08695652173913</v>
      </c>
      <c r="K39" s="12" t="n">
        <v>185.95652173913044</v>
      </c>
      <c r="L39" s="12" t="n">
        <v>146.6086956521739</v>
      </c>
      <c r="M39" s="12" t="n">
        <v>362.2173913043478</v>
      </c>
      <c r="N39" s="12" t="n">
        <v>101.30434782608695</v>
      </c>
      <c r="O39" s="12" t="n">
        <v>214.30434782608697</v>
      </c>
      <c r="P39" s="12" t="n">
        <v>87.95652173913044</v>
      </c>
      <c r="Q39" s="12" t="n">
        <v>47.43478260869565</v>
      </c>
      <c r="R39" s="12" t="n">
        <v>59.391304347826086</v>
      </c>
      <c r="S39" s="12" t="n">
        <v>100.17391304347827</v>
      </c>
      <c r="T39" s="12" t="n">
        <v>11.130434782608695</v>
      </c>
      <c r="U39" s="12" t="n">
        <v>7.608695652173913</v>
      </c>
      <c r="V39" s="12" t="n">
        <v>8.478260869565217</v>
      </c>
      <c r="W39" s="12" t="n">
        <v>3.3043478260869565</v>
      </c>
      <c r="X39" s="12" t="n">
        <v>2.8260869565217392</v>
      </c>
      <c r="Y39" s="12" t="n">
        <v>14.173913043478262</v>
      </c>
      <c r="Z39" s="12" t="n">
        <v>21.782608695652176</v>
      </c>
      <c r="AA39" s="12" t="n">
        <v>1661.2608695652175</v>
      </c>
      <c r="AB39" s="12" t="n">
        <v>1221.3478260869565</v>
      </c>
      <c r="AC39" s="12" t="n">
        <v>686.2608695652174</v>
      </c>
      <c r="AD39" s="12" t="n">
        <v>496.9130434782609</v>
      </c>
      <c r="AE39" s="12" t="n">
        <v>117.52173913043478</v>
      </c>
      <c r="AF39" s="12" t="n">
        <v>74.04347826086956</v>
      </c>
      <c r="AG39" s="12" t="n">
        <v>55.47826086956522</v>
      </c>
      <c r="AH39" s="12" t="n">
        <v>64.91304347826087</v>
      </c>
      <c r="AI39" s="12" t="n">
        <v>114.82608695652173</v>
      </c>
      <c r="AJ39" s="12" t="n">
        <v>28.82608695652174</v>
      </c>
      <c r="AK39" s="12" t="n">
        <v>138.82608695652175</v>
      </c>
      <c r="AL39" s="12" t="n">
        <v>27.73913043478261</v>
      </c>
      <c r="AM39" s="12" t="n">
        <v>2.0869565217391304</v>
      </c>
      <c r="AN39" s="12" t="n">
        <v>10.217391304347826</v>
      </c>
      <c r="AO39" s="12" t="n">
        <v>19.043478260869566</v>
      </c>
      <c r="AP39" s="12" t="n">
        <v>15.347826086956522</v>
      </c>
      <c r="AQ39" s="12" t="n">
        <v>133.43478260869566</v>
      </c>
      <c r="AR39" s="12" t="n">
        <v>17.17391304347826</v>
      </c>
      <c r="AS39" s="12" t="n">
        <v>34.73913043478261</v>
      </c>
      <c r="AT39" s="13" t="n">
        <v>7054.434782608699</v>
      </c>
      <c r="AU39" s="14"/>
      <c r="AX39" s="15"/>
    </row>
    <row r="40" spans="1:50">
      <c r="A40" s="1" t="s">
        <v>35</v>
      </c>
      <c r="B40" s="12" t="n">
        <v>8.434782608695652</v>
      </c>
      <c r="C40" s="12" t="n">
        <v>10.043478260869565</v>
      </c>
      <c r="D40" s="12" t="n">
        <v>4.565217391304348</v>
      </c>
      <c r="E40" s="12" t="n">
        <v>5.739130434782608</v>
      </c>
      <c r="F40" s="12" t="n">
        <v>49.69565217391305</v>
      </c>
      <c r="G40" s="12" t="n">
        <v>9.173913043478262</v>
      </c>
      <c r="H40" s="12" t="n">
        <v>52.130434782608695</v>
      </c>
      <c r="I40" s="12" t="n">
        <v>140.2608695652174</v>
      </c>
      <c r="J40" s="12" t="n">
        <v>142.56521739130434</v>
      </c>
      <c r="K40" s="12" t="n">
        <v>13.652173913043478</v>
      </c>
      <c r="L40" s="12" t="n">
        <v>13.565217391304348</v>
      </c>
      <c r="M40" s="12" t="n">
        <v>46.78260869565217</v>
      </c>
      <c r="N40" s="12" t="n">
        <v>9.347826086956522</v>
      </c>
      <c r="O40" s="12" t="n">
        <v>6.913043478260869</v>
      </c>
      <c r="P40" s="12" t="n">
        <v>8.391304347826088</v>
      </c>
      <c r="Q40" s="12" t="n">
        <v>4.913043478260869</v>
      </c>
      <c r="R40" s="12" t="n">
        <v>4.739130434782608</v>
      </c>
      <c r="S40" s="12" t="n">
        <v>12.608695652173912</v>
      </c>
      <c r="T40" s="12" t="n">
        <v>57.21739130434783</v>
      </c>
      <c r="U40" s="12" t="n">
        <v>41.30434782608695</v>
      </c>
      <c r="V40" s="12" t="n">
        <v>72.04347826086956</v>
      </c>
      <c r="W40" s="12" t="n">
        <v>15.782608695652174</v>
      </c>
      <c r="X40" s="12" t="n">
        <v>7.434782608695652</v>
      </c>
      <c r="Y40" s="12" t="n">
        <v>27.608695652173914</v>
      </c>
      <c r="Z40" s="12" t="n">
        <v>3.6956521739130435</v>
      </c>
      <c r="AA40" s="12" t="n">
        <v>452.4782608695652</v>
      </c>
      <c r="AB40" s="12" t="n">
        <v>403.3478260869565</v>
      </c>
      <c r="AC40" s="12" t="n">
        <v>236.69565217391303</v>
      </c>
      <c r="AD40" s="12" t="n">
        <v>209.65217391304347</v>
      </c>
      <c r="AE40" s="12" t="n">
        <v>46.26086956521739</v>
      </c>
      <c r="AF40" s="12" t="n">
        <v>27.08695652173913</v>
      </c>
      <c r="AG40" s="12" t="n">
        <v>11.391304347826088</v>
      </c>
      <c r="AH40" s="12" t="n">
        <v>23.391304347826086</v>
      </c>
      <c r="AI40" s="12" t="n">
        <v>29.695652173913043</v>
      </c>
      <c r="AJ40" s="12" t="n">
        <v>9.217391304347826</v>
      </c>
      <c r="AK40" s="12" t="n">
        <v>1.9130434782608696</v>
      </c>
      <c r="AL40" s="12" t="n">
        <v>2.0</v>
      </c>
      <c r="AM40" s="12" t="n">
        <v>6.478260869565218</v>
      </c>
      <c r="AN40" s="12" t="n">
        <v>71.3913043478261</v>
      </c>
      <c r="AO40" s="12" t="n">
        <v>6.956521739130435</v>
      </c>
      <c r="AP40" s="12" t="n">
        <v>4.695652173913044</v>
      </c>
      <c r="AQ40" s="12" t="n">
        <v>45.47826086956522</v>
      </c>
      <c r="AR40" s="12" t="n">
        <v>10.91304347826087</v>
      </c>
      <c r="AS40" s="12" t="n">
        <v>0.8695652173913043</v>
      </c>
      <c r="AT40" s="13" t="n">
        <v>2368.5217391304345</v>
      </c>
      <c r="AU40" s="14"/>
      <c r="AX40" s="15"/>
    </row>
    <row r="41" spans="1:50">
      <c r="A41" s="1" t="s">
        <v>36</v>
      </c>
      <c r="B41" s="12" t="n">
        <v>42.26086956521739</v>
      </c>
      <c r="C41" s="12" t="n">
        <v>47.91304347826087</v>
      </c>
      <c r="D41" s="12" t="n">
        <v>14.695652173913043</v>
      </c>
      <c r="E41" s="12" t="n">
        <v>19.08695652173913</v>
      </c>
      <c r="F41" s="12" t="n">
        <v>97.3913043478261</v>
      </c>
      <c r="G41" s="12" t="n">
        <v>33.17391304347826</v>
      </c>
      <c r="H41" s="12" t="n">
        <v>233.6086956521739</v>
      </c>
      <c r="I41" s="12" t="n">
        <v>259.6521739130435</v>
      </c>
      <c r="J41" s="12" t="n">
        <v>290.17391304347825</v>
      </c>
      <c r="K41" s="12" t="n">
        <v>47.91304347826087</v>
      </c>
      <c r="L41" s="12" t="n">
        <v>67.52173913043478</v>
      </c>
      <c r="M41" s="12" t="n">
        <v>145.6086956521739</v>
      </c>
      <c r="N41" s="12" t="n">
        <v>44.04347826086956</v>
      </c>
      <c r="O41" s="12" t="n">
        <v>29.347826086956523</v>
      </c>
      <c r="P41" s="12" t="n">
        <v>42.47826086956522</v>
      </c>
      <c r="Q41" s="12" t="n">
        <v>19.956521739130434</v>
      </c>
      <c r="R41" s="12" t="n">
        <v>17.869565217391305</v>
      </c>
      <c r="S41" s="12" t="n">
        <v>46.69565217391305</v>
      </c>
      <c r="T41" s="12" t="n">
        <v>368.6521739130435</v>
      </c>
      <c r="U41" s="12" t="n">
        <v>146.34782608695653</v>
      </c>
      <c r="V41" s="12" t="n">
        <v>265.95652173913044</v>
      </c>
      <c r="W41" s="12" t="n">
        <v>47.73913043478261</v>
      </c>
      <c r="X41" s="12" t="n">
        <v>22.608695652173914</v>
      </c>
      <c r="Y41" s="12" t="n">
        <v>52.869565217391305</v>
      </c>
      <c r="Z41" s="12" t="n">
        <v>41.34782608695652</v>
      </c>
      <c r="AA41" s="12" t="n">
        <v>633.4782608695652</v>
      </c>
      <c r="AB41" s="12" t="n">
        <v>595.9130434782609</v>
      </c>
      <c r="AC41" s="12" t="n">
        <v>515.0869565217391</v>
      </c>
      <c r="AD41" s="12" t="n">
        <v>493.2173913043478</v>
      </c>
      <c r="AE41" s="12" t="n">
        <v>121.26086956521739</v>
      </c>
      <c r="AF41" s="12" t="n">
        <v>104.65217391304348</v>
      </c>
      <c r="AG41" s="12" t="n">
        <v>51.391304347826086</v>
      </c>
      <c r="AH41" s="12" t="n">
        <v>75.04347826086956</v>
      </c>
      <c r="AI41" s="12" t="n">
        <v>77.17391304347827</v>
      </c>
      <c r="AJ41" s="12" t="n">
        <v>25.304347826086957</v>
      </c>
      <c r="AK41" s="12" t="n">
        <v>5.217391304347826</v>
      </c>
      <c r="AL41" s="12" t="n">
        <v>12.608695652173912</v>
      </c>
      <c r="AM41" s="12" t="n">
        <v>75.78260869565217</v>
      </c>
      <c r="AN41" s="12" t="n">
        <v>14.91304347826087</v>
      </c>
      <c r="AO41" s="12" t="n">
        <v>21.26086956521739</v>
      </c>
      <c r="AP41" s="12" t="n">
        <v>40.21739130434783</v>
      </c>
      <c r="AQ41" s="12" t="n">
        <v>103.82608695652173</v>
      </c>
      <c r="AR41" s="12" t="n">
        <v>33.21739130434783</v>
      </c>
      <c r="AS41" s="12" t="n">
        <v>7.739130434782608</v>
      </c>
      <c r="AT41" s="13" t="n">
        <v>5452.217391304348</v>
      </c>
      <c r="AU41" s="14"/>
      <c r="AX41" s="15"/>
    </row>
    <row r="42" spans="1:50">
      <c r="A42" s="1" t="s">
        <v>53</v>
      </c>
      <c r="B42" s="12" t="n">
        <v>10.565217391304348</v>
      </c>
      <c r="C42" s="12" t="n">
        <v>25.304347826086957</v>
      </c>
      <c r="D42" s="12" t="n">
        <v>7.478260869565218</v>
      </c>
      <c r="E42" s="12" t="n">
        <v>4.565217391304348</v>
      </c>
      <c r="F42" s="12" t="n">
        <v>30.0</v>
      </c>
      <c r="G42" s="12" t="n">
        <v>5.521739130434782</v>
      </c>
      <c r="H42" s="12" t="n">
        <v>23.304347826086957</v>
      </c>
      <c r="I42" s="12" t="n">
        <v>59.65217391304348</v>
      </c>
      <c r="J42" s="12" t="n">
        <v>74.95652173913044</v>
      </c>
      <c r="K42" s="12" t="n">
        <v>9.521739130434783</v>
      </c>
      <c r="L42" s="12" t="n">
        <v>10.26086956521739</v>
      </c>
      <c r="M42" s="12" t="n">
        <v>23.17391304347826</v>
      </c>
      <c r="N42" s="12" t="n">
        <v>15.130434782608695</v>
      </c>
      <c r="O42" s="12" t="n">
        <v>8.869565217391305</v>
      </c>
      <c r="P42" s="12" t="n">
        <v>8.826086956521738</v>
      </c>
      <c r="Q42" s="12" t="n">
        <v>4.739130434782608</v>
      </c>
      <c r="R42" s="12" t="n">
        <v>6.6521739130434785</v>
      </c>
      <c r="S42" s="12" t="n">
        <v>9.347826086956522</v>
      </c>
      <c r="T42" s="12" t="n">
        <v>17.565217391304348</v>
      </c>
      <c r="U42" s="12" t="n">
        <v>16.391304347826086</v>
      </c>
      <c r="V42" s="12" t="n">
        <v>19.130434782608695</v>
      </c>
      <c r="W42" s="12" t="n">
        <v>5.956521739130435</v>
      </c>
      <c r="X42" s="12" t="n">
        <v>5.217391304347826</v>
      </c>
      <c r="Y42" s="12" t="n">
        <v>7.304347826086956</v>
      </c>
      <c r="Z42" s="12" t="n">
        <v>9.73913043478261</v>
      </c>
      <c r="AA42" s="12" t="n">
        <v>552.9130434782609</v>
      </c>
      <c r="AB42" s="12" t="n">
        <v>654.3478260869565</v>
      </c>
      <c r="AC42" s="12" t="n">
        <v>502.95652173913044</v>
      </c>
      <c r="AD42" s="12" t="n">
        <v>344.39130434782606</v>
      </c>
      <c r="AE42" s="12" t="n">
        <v>101.91304347826087</v>
      </c>
      <c r="AF42" s="12" t="n">
        <v>103.21739130434783</v>
      </c>
      <c r="AG42" s="12" t="n">
        <v>42.391304347826086</v>
      </c>
      <c r="AH42" s="12" t="n">
        <v>110.1304347826087</v>
      </c>
      <c r="AI42" s="12" t="n">
        <v>64.21739130434783</v>
      </c>
      <c r="AJ42" s="12" t="n">
        <v>20.82608695652174</v>
      </c>
      <c r="AK42" s="12" t="n">
        <v>3.4347826086956523</v>
      </c>
      <c r="AL42" s="12" t="n">
        <v>19.347826086956523</v>
      </c>
      <c r="AM42" s="12" t="n">
        <v>6.478260869565218</v>
      </c>
      <c r="AN42" s="12" t="n">
        <v>19.26086956521739</v>
      </c>
      <c r="AO42" s="12" t="n">
        <v>9.652173913043478</v>
      </c>
      <c r="AP42" s="12" t="n">
        <v>44.30434782608695</v>
      </c>
      <c r="AQ42" s="12" t="n">
        <v>40.43478260869565</v>
      </c>
      <c r="AR42" s="12" t="n">
        <v>59.08695652173913</v>
      </c>
      <c r="AS42" s="12" t="n">
        <v>3.0434782608695654</v>
      </c>
      <c r="AT42" s="13" t="n">
        <v>3121.521739130434</v>
      </c>
      <c r="AU42" s="14"/>
      <c r="AX42" s="15"/>
    </row>
    <row r="43" spans="1:50">
      <c r="A43" s="1" t="s">
        <v>54</v>
      </c>
      <c r="B43" s="12" t="n">
        <v>17.782608695652176</v>
      </c>
      <c r="C43" s="12" t="n">
        <v>38.0</v>
      </c>
      <c r="D43" s="12" t="n">
        <v>7.521739130434782</v>
      </c>
      <c r="E43" s="12" t="n">
        <v>12.826086956521738</v>
      </c>
      <c r="F43" s="12" t="n">
        <v>40.130434782608695</v>
      </c>
      <c r="G43" s="12" t="n">
        <v>16.52173913043478</v>
      </c>
      <c r="H43" s="12" t="n">
        <v>31.0</v>
      </c>
      <c r="I43" s="12" t="n">
        <v>52.91304347826087</v>
      </c>
      <c r="J43" s="12" t="n">
        <v>79.08695652173913</v>
      </c>
      <c r="K43" s="12" t="n">
        <v>17.043478260869566</v>
      </c>
      <c r="L43" s="12" t="n">
        <v>20.82608695652174</v>
      </c>
      <c r="M43" s="12" t="n">
        <v>32.47826086956522</v>
      </c>
      <c r="N43" s="12" t="n">
        <v>13.608695652173912</v>
      </c>
      <c r="O43" s="12" t="n">
        <v>14.608695652173912</v>
      </c>
      <c r="P43" s="12" t="n">
        <v>14.304347826086957</v>
      </c>
      <c r="Q43" s="12" t="n">
        <v>7.434782608695652</v>
      </c>
      <c r="R43" s="12" t="n">
        <v>9.043478260869565</v>
      </c>
      <c r="S43" s="12" t="n">
        <v>13.608695652173912</v>
      </c>
      <c r="T43" s="12" t="n">
        <v>25.52173913043478</v>
      </c>
      <c r="U43" s="12" t="n">
        <v>28.304347826086957</v>
      </c>
      <c r="V43" s="12" t="n">
        <v>25.869565217391305</v>
      </c>
      <c r="W43" s="12" t="n">
        <v>9.91304347826087</v>
      </c>
      <c r="X43" s="12" t="n">
        <v>5.521739130434782</v>
      </c>
      <c r="Y43" s="12" t="n">
        <v>11.173913043478262</v>
      </c>
      <c r="Z43" s="12" t="n">
        <v>20.869565217391305</v>
      </c>
      <c r="AA43" s="12" t="n">
        <v>534.5217391304348</v>
      </c>
      <c r="AB43" s="12" t="n">
        <v>567.1304347826087</v>
      </c>
      <c r="AC43" s="12" t="n">
        <v>478.5217391304348</v>
      </c>
      <c r="AD43" s="12" t="n">
        <v>346.3478260869565</v>
      </c>
      <c r="AE43" s="12" t="n">
        <v>142.1304347826087</v>
      </c>
      <c r="AF43" s="12" t="n">
        <v>154.0</v>
      </c>
      <c r="AG43" s="12" t="n">
        <v>87.65217391304348</v>
      </c>
      <c r="AH43" s="12" t="n">
        <v>179.0</v>
      </c>
      <c r="AI43" s="12" t="n">
        <v>171.65217391304347</v>
      </c>
      <c r="AJ43" s="12" t="n">
        <v>80.69565217391305</v>
      </c>
      <c r="AK43" s="12" t="n">
        <v>6.956521739130435</v>
      </c>
      <c r="AL43" s="12" t="n">
        <v>14.782608695652174</v>
      </c>
      <c r="AM43" s="12" t="n">
        <v>5.565217391304348</v>
      </c>
      <c r="AN43" s="12" t="n">
        <v>39.56521739130435</v>
      </c>
      <c r="AO43" s="12" t="n">
        <v>46.56521739130435</v>
      </c>
      <c r="AP43" s="12" t="n">
        <v>11.304347826086957</v>
      </c>
      <c r="AQ43" s="12" t="n">
        <v>60.69565217391305</v>
      </c>
      <c r="AR43" s="12" t="n">
        <v>71.0</v>
      </c>
      <c r="AS43" s="12" t="n">
        <v>5.043478260869565</v>
      </c>
      <c r="AT43" s="13" t="n">
        <v>3569.0434782608695</v>
      </c>
      <c r="AU43" s="14"/>
      <c r="AX43" s="15"/>
    </row>
    <row r="44" spans="1:50">
      <c r="A44" s="1" t="s">
        <v>55</v>
      </c>
      <c r="B44" s="12" t="n">
        <v>35.608695652173914</v>
      </c>
      <c r="C44" s="12" t="n">
        <v>79.34782608695652</v>
      </c>
      <c r="D44" s="12" t="n">
        <v>59.91304347826087</v>
      </c>
      <c r="E44" s="12" t="n">
        <v>98.52173913043478</v>
      </c>
      <c r="F44" s="12" t="n">
        <v>229.1304347826087</v>
      </c>
      <c r="G44" s="12" t="n">
        <v>65.73913043478261</v>
      </c>
      <c r="H44" s="12" t="n">
        <v>122.73913043478261</v>
      </c>
      <c r="I44" s="12" t="n">
        <v>86.34782608695652</v>
      </c>
      <c r="J44" s="12" t="n">
        <v>115.95652173913044</v>
      </c>
      <c r="K44" s="12" t="n">
        <v>38.0</v>
      </c>
      <c r="L44" s="12" t="n">
        <v>57.0</v>
      </c>
      <c r="M44" s="12" t="n">
        <v>51.34782608695652</v>
      </c>
      <c r="N44" s="12" t="n">
        <v>35.0</v>
      </c>
      <c r="O44" s="12" t="n">
        <v>24.304347826086957</v>
      </c>
      <c r="P44" s="12" t="n">
        <v>17.608695652173914</v>
      </c>
      <c r="Q44" s="12" t="n">
        <v>10.695652173913043</v>
      </c>
      <c r="R44" s="12" t="n">
        <v>21.391304347826086</v>
      </c>
      <c r="S44" s="12" t="n">
        <v>53.130434782608695</v>
      </c>
      <c r="T44" s="12" t="n">
        <v>108.8695652173913</v>
      </c>
      <c r="U44" s="12" t="n">
        <v>149.7391304347826</v>
      </c>
      <c r="V44" s="12" t="n">
        <v>169.91304347826087</v>
      </c>
      <c r="W44" s="12" t="n">
        <v>88.08695652173913</v>
      </c>
      <c r="X44" s="12" t="n">
        <v>68.65217391304348</v>
      </c>
      <c r="Y44" s="12" t="n">
        <v>136.2173913043478</v>
      </c>
      <c r="Z44" s="12" t="n">
        <v>72.78260869565217</v>
      </c>
      <c r="AA44" s="12" t="n">
        <v>589.8695652173913</v>
      </c>
      <c r="AB44" s="12" t="n">
        <v>605.4347826086956</v>
      </c>
      <c r="AC44" s="12" t="n">
        <v>1472.8260869565217</v>
      </c>
      <c r="AD44" s="12" t="n">
        <v>670.7826086956521</v>
      </c>
      <c r="AE44" s="12" t="n">
        <v>261.5652173913044</v>
      </c>
      <c r="AF44" s="12" t="n">
        <v>242.69565217391303</v>
      </c>
      <c r="AG44" s="12" t="n">
        <v>125.1304347826087</v>
      </c>
      <c r="AH44" s="12" t="n">
        <v>118.56521739130434</v>
      </c>
      <c r="AI44" s="12" t="n">
        <v>186.65217391304347</v>
      </c>
      <c r="AJ44" s="12" t="n">
        <v>103.26086956521739</v>
      </c>
      <c r="AK44" s="12" t="n">
        <v>20.652173913043477</v>
      </c>
      <c r="AL44" s="12" t="n">
        <v>123.73913043478261</v>
      </c>
      <c r="AM44" s="12" t="n">
        <v>48.869565217391305</v>
      </c>
      <c r="AN44" s="12" t="n">
        <v>103.43478260869566</v>
      </c>
      <c r="AO44" s="12" t="n">
        <v>48.0</v>
      </c>
      <c r="AP44" s="12" t="n">
        <v>65.21739130434783</v>
      </c>
      <c r="AQ44" s="12" t="n">
        <v>60.0</v>
      </c>
      <c r="AR44" s="12" t="n">
        <v>407.8695652173913</v>
      </c>
      <c r="AS44" s="12" t="n">
        <v>35.0</v>
      </c>
      <c r="AT44" s="13" t="n">
        <v>7285.608695652172</v>
      </c>
      <c r="AU44" s="14"/>
      <c r="AX44" s="15"/>
    </row>
    <row r="45" spans="1:50">
      <c r="A45" s="1" t="s">
        <v>56</v>
      </c>
      <c r="B45" s="12" t="n">
        <v>30.47826086956522</v>
      </c>
      <c r="C45" s="12" t="n">
        <v>53.34782608695652</v>
      </c>
      <c r="D45" s="12" t="n">
        <v>29.82608695652174</v>
      </c>
      <c r="E45" s="12" t="n">
        <v>31.91304347826087</v>
      </c>
      <c r="F45" s="12" t="n">
        <v>178.95652173913044</v>
      </c>
      <c r="G45" s="12" t="n">
        <v>31.17391304347826</v>
      </c>
      <c r="H45" s="12" t="n">
        <v>56.56521739130435</v>
      </c>
      <c r="I45" s="12" t="n">
        <v>99.26086956521739</v>
      </c>
      <c r="J45" s="12" t="n">
        <v>128.2173913043478</v>
      </c>
      <c r="K45" s="12" t="n">
        <v>27.695652173913043</v>
      </c>
      <c r="L45" s="12" t="n">
        <v>31.434782608695652</v>
      </c>
      <c r="M45" s="12" t="n">
        <v>44.130434782608695</v>
      </c>
      <c r="N45" s="12" t="n">
        <v>19.91304347826087</v>
      </c>
      <c r="O45" s="12" t="n">
        <v>11.304347826086957</v>
      </c>
      <c r="P45" s="12" t="n">
        <v>6.869565217391305</v>
      </c>
      <c r="Q45" s="12" t="n">
        <v>4.521739130434782</v>
      </c>
      <c r="R45" s="12" t="n">
        <v>4.913043478260869</v>
      </c>
      <c r="S45" s="12" t="n">
        <v>7.478260869565218</v>
      </c>
      <c r="T45" s="12" t="n">
        <v>23.17391304347826</v>
      </c>
      <c r="U45" s="12" t="n">
        <v>24.91304347826087</v>
      </c>
      <c r="V45" s="12" t="n">
        <v>33.56521739130435</v>
      </c>
      <c r="W45" s="12" t="n">
        <v>11.91304347826087</v>
      </c>
      <c r="X45" s="12" t="n">
        <v>8.782608695652174</v>
      </c>
      <c r="Y45" s="12" t="n">
        <v>24.434782608695652</v>
      </c>
      <c r="Z45" s="12" t="n">
        <v>27.608695652173914</v>
      </c>
      <c r="AA45" s="12" t="n">
        <v>942.9565217391304</v>
      </c>
      <c r="AB45" s="12" t="n">
        <v>1133.608695652174</v>
      </c>
      <c r="AC45" s="12" t="n">
        <v>766.8260869565217</v>
      </c>
      <c r="AD45" s="12" t="n">
        <v>466.7391304347826</v>
      </c>
      <c r="AE45" s="12" t="n">
        <v>239.1304347826087</v>
      </c>
      <c r="AF45" s="12" t="n">
        <v>233.47826086956522</v>
      </c>
      <c r="AG45" s="12" t="n">
        <v>139.52173913043478</v>
      </c>
      <c r="AH45" s="12" t="n">
        <v>187.47826086956522</v>
      </c>
      <c r="AI45" s="12" t="n">
        <v>257.60869565217394</v>
      </c>
      <c r="AJ45" s="12" t="n">
        <v>114.52173913043478</v>
      </c>
      <c r="AK45" s="12" t="n">
        <v>7.217391304347826</v>
      </c>
      <c r="AL45" s="12" t="n">
        <v>17.391304347826086</v>
      </c>
      <c r="AM45" s="12" t="n">
        <v>10.043478260869565</v>
      </c>
      <c r="AN45" s="12" t="n">
        <v>32.130434782608695</v>
      </c>
      <c r="AO45" s="12" t="n">
        <v>57.91304347826087</v>
      </c>
      <c r="AP45" s="12" t="n">
        <v>69.82608695652173</v>
      </c>
      <c r="AQ45" s="12" t="n">
        <v>344.3478260869565</v>
      </c>
      <c r="AR45" s="12" t="n">
        <v>28.91304347826087</v>
      </c>
      <c r="AS45" s="12" t="n">
        <v>4.565217391304348</v>
      </c>
      <c r="AT45" s="13" t="n">
        <v>6006.608695652175</v>
      </c>
      <c r="AU45" s="14"/>
      <c r="AX45" s="15"/>
    </row>
    <row r="46" spans="1:50">
      <c r="A46" s="1" t="s">
        <v>62</v>
      </c>
      <c r="B46" s="12" t="n">
        <v>8.956521739130435</v>
      </c>
      <c r="C46" s="12" t="n">
        <v>17.82608695652174</v>
      </c>
      <c r="D46" s="12" t="n">
        <v>7.6521739130434785</v>
      </c>
      <c r="E46" s="12" t="n">
        <v>3.652173913043478</v>
      </c>
      <c r="F46" s="12" t="n">
        <v>63.95652173913044</v>
      </c>
      <c r="G46" s="12" t="n">
        <v>12.304347826086957</v>
      </c>
      <c r="H46" s="12" t="n">
        <v>26.391304347826086</v>
      </c>
      <c r="I46" s="12" t="n">
        <v>92.91304347826087</v>
      </c>
      <c r="J46" s="12" t="n">
        <v>105.6086956521739</v>
      </c>
      <c r="K46" s="12" t="n">
        <v>66.52173913043478</v>
      </c>
      <c r="L46" s="12" t="n">
        <v>60.0</v>
      </c>
      <c r="M46" s="12" t="n">
        <v>153.91304347826087</v>
      </c>
      <c r="N46" s="12" t="n">
        <v>43.391304347826086</v>
      </c>
      <c r="O46" s="12" t="n">
        <v>106.52173913043478</v>
      </c>
      <c r="P46" s="12" t="n">
        <v>44.869565217391305</v>
      </c>
      <c r="Q46" s="12" t="n">
        <v>30.304347826086957</v>
      </c>
      <c r="R46" s="12" t="n">
        <v>32.82608695652174</v>
      </c>
      <c r="S46" s="12" t="n">
        <v>33.21739130434783</v>
      </c>
      <c r="T46" s="12" t="n">
        <v>9.347826086956522</v>
      </c>
      <c r="U46" s="12" t="n">
        <v>4.478260869565218</v>
      </c>
      <c r="V46" s="12" t="n">
        <v>3.1739130434782608</v>
      </c>
      <c r="W46" s="12" t="n">
        <v>2.3043478260869565</v>
      </c>
      <c r="X46" s="12" t="n">
        <v>1.434782608695652</v>
      </c>
      <c r="Y46" s="12" t="n">
        <v>5.3478260869565215</v>
      </c>
      <c r="Z46" s="12" t="n">
        <v>6.173913043478261</v>
      </c>
      <c r="AA46" s="12" t="n">
        <v>654.5217391304348</v>
      </c>
      <c r="AB46" s="12" t="n">
        <v>501.9130434782609</v>
      </c>
      <c r="AC46" s="12" t="n">
        <v>293.0869565217391</v>
      </c>
      <c r="AD46" s="12" t="n">
        <v>176.0</v>
      </c>
      <c r="AE46" s="12" t="n">
        <v>40.82608695652174</v>
      </c>
      <c r="AF46" s="12" t="n">
        <v>31.130434782608695</v>
      </c>
      <c r="AG46" s="12" t="n">
        <v>22.82608695652174</v>
      </c>
      <c r="AH46" s="12" t="n">
        <v>19.82608695652174</v>
      </c>
      <c r="AI46" s="12" t="n">
        <v>32.47826086956522</v>
      </c>
      <c r="AJ46" s="12" t="n">
        <v>3.9565217391304346</v>
      </c>
      <c r="AK46" s="12" t="n">
        <v>91.73913043478261</v>
      </c>
      <c r="AL46" s="12" t="n">
        <v>31.695652173913043</v>
      </c>
      <c r="AM46" s="12" t="n">
        <v>1.0434782608695652</v>
      </c>
      <c r="AN46" s="12" t="n">
        <v>7.782608695652174</v>
      </c>
      <c r="AO46" s="12" t="n">
        <v>2.4347826086956523</v>
      </c>
      <c r="AP46" s="12" t="n">
        <v>4.478260869565218</v>
      </c>
      <c r="AQ46" s="12" t="n">
        <v>36.78260869565217</v>
      </c>
      <c r="AR46" s="12" t="n">
        <v>6.043478260869565</v>
      </c>
      <c r="AS46" s="12" t="n">
        <v>10.652173913043478</v>
      </c>
      <c r="AT46" s="13" t="n">
        <v>2912.304347826085</v>
      </c>
      <c r="AU46" s="14"/>
      <c r="AX46" s="15"/>
    </row>
    <row r="47" spans="1:50">
      <c r="A47" s="11" t="s">
        <v>49</v>
      </c>
      <c r="B47" s="14" t="n">
        <v>3803.521739130434</v>
      </c>
      <c r="C47" s="14" t="n">
        <v>7659.217391304349</v>
      </c>
      <c r="D47" s="14" t="n">
        <v>4397.782608695651</v>
      </c>
      <c r="E47" s="14" t="n">
        <v>4180.043478260869</v>
      </c>
      <c r="F47" s="14" t="n">
        <v>12474.347826086954</v>
      </c>
      <c r="G47" s="14" t="n">
        <v>4997.391304347827</v>
      </c>
      <c r="H47" s="14" t="n">
        <v>8837.217391304346</v>
      </c>
      <c r="I47" s="14" t="n">
        <v>10970.826086956522</v>
      </c>
      <c r="J47" s="14" t="n">
        <v>12721.565217391304</v>
      </c>
      <c r="K47" s="14" t="n">
        <v>6027.434782608696</v>
      </c>
      <c r="L47" s="14" t="n">
        <v>7690.260869565216</v>
      </c>
      <c r="M47" s="14" t="n">
        <v>8009.000000000001</v>
      </c>
      <c r="N47" s="14" t="n">
        <v>5507.782608695655</v>
      </c>
      <c r="O47" s="14" t="n">
        <v>5664.521739130437</v>
      </c>
      <c r="P47" s="14" t="n">
        <v>4865.130434782608</v>
      </c>
      <c r="Q47" s="14" t="n">
        <v>3399.1739130434785</v>
      </c>
      <c r="R47" s="14" t="n">
        <v>4291.086956521739</v>
      </c>
      <c r="S47" s="14" t="n">
        <v>8048.13043478261</v>
      </c>
      <c r="T47" s="14" t="n">
        <v>5747.869565217391</v>
      </c>
      <c r="U47" s="14" t="n">
        <v>6648.652173913043</v>
      </c>
      <c r="V47" s="14" t="n">
        <v>6534.826086956522</v>
      </c>
      <c r="W47" s="14" t="n">
        <v>3590.608695652174</v>
      </c>
      <c r="X47" s="14" t="n">
        <v>2784.9999999999995</v>
      </c>
      <c r="Y47" s="14" t="n">
        <v>5288.04347826087</v>
      </c>
      <c r="Z47" s="14" t="n">
        <v>5786.652173913043</v>
      </c>
      <c r="AA47" s="14" t="n">
        <v>36187.13043478261</v>
      </c>
      <c r="AB47" s="14" t="n">
        <v>35453.478260869575</v>
      </c>
      <c r="AC47" s="14" t="n">
        <v>31879.304347826084</v>
      </c>
      <c r="AD47" s="14" t="n">
        <v>21737.434782608696</v>
      </c>
      <c r="AE47" s="14" t="n">
        <v>11863.0</v>
      </c>
      <c r="AF47" s="14" t="n">
        <v>12886.434782608696</v>
      </c>
      <c r="AG47" s="14" t="n">
        <v>7852.913043478261</v>
      </c>
      <c r="AH47" s="14" t="n">
        <v>12982.826086956524</v>
      </c>
      <c r="AI47" s="14" t="n">
        <v>8396.913043478262</v>
      </c>
      <c r="AJ47" s="14" t="n">
        <v>4341.739130434782</v>
      </c>
      <c r="AK47" s="14" t="n">
        <v>2729.608695652174</v>
      </c>
      <c r="AL47" s="14" t="n">
        <v>7169.260869565218</v>
      </c>
      <c r="AM47" s="14" t="n">
        <v>2430.5652173913036</v>
      </c>
      <c r="AN47" s="14" t="n">
        <v>5390.347826086955</v>
      </c>
      <c r="AO47" s="14" t="n">
        <v>3147.913043478261</v>
      </c>
      <c r="AP47" s="14" t="n">
        <v>3460.3478260869565</v>
      </c>
      <c r="AQ47" s="14" t="n">
        <v>7367.826086956524</v>
      </c>
      <c r="AR47" s="14" t="n">
        <v>6218.0</v>
      </c>
      <c r="AS47" s="14" t="n">
        <v>2873.4782608695655</v>
      </c>
      <c r="AT47" s="14" t="n">
        <v>384294.60869565216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O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7" customHeight="1">
      <c r="A1" s="7" t="s">
        <v>0</v>
      </c>
      <c r="B1" s="8" t="s">
        <v>1</v>
      </c>
      <c r="D1" s="9" t="s">
        <v>60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9.0</v>
      </c>
      <c r="C3" s="12" t="n">
        <v>69.0</v>
      </c>
      <c r="D3" s="12" t="n">
        <v>73.5</v>
      </c>
      <c r="E3" s="12" t="n">
        <v>55.0</v>
      </c>
      <c r="F3" s="12" t="n">
        <v>210.5</v>
      </c>
      <c r="G3" s="12" t="n">
        <v>81.5</v>
      </c>
      <c r="H3" s="12" t="n">
        <v>88.75</v>
      </c>
      <c r="I3" s="12" t="n">
        <v>51.75</v>
      </c>
      <c r="J3" s="12" t="n">
        <v>73.75</v>
      </c>
      <c r="K3" s="12" t="n">
        <v>18.75</v>
      </c>
      <c r="L3" s="12" t="n">
        <v>82.75</v>
      </c>
      <c r="M3" s="12" t="n">
        <v>103.0</v>
      </c>
      <c r="N3" s="12" t="n">
        <v>21.25</v>
      </c>
      <c r="O3" s="12" t="n">
        <v>29.0</v>
      </c>
      <c r="P3" s="12" t="n">
        <v>25.5</v>
      </c>
      <c r="Q3" s="12" t="n">
        <v>14.0</v>
      </c>
      <c r="R3" s="12" t="n">
        <v>13.0</v>
      </c>
      <c r="S3" s="12" t="n">
        <v>23.0</v>
      </c>
      <c r="T3" s="12" t="n">
        <v>23.5</v>
      </c>
      <c r="U3" s="12" t="n">
        <v>11.5</v>
      </c>
      <c r="V3" s="12" t="n">
        <v>14.75</v>
      </c>
      <c r="W3" s="12" t="n">
        <v>10.0</v>
      </c>
      <c r="X3" s="12" t="n">
        <v>6.25</v>
      </c>
      <c r="Y3" s="12" t="n">
        <v>18.0</v>
      </c>
      <c r="Z3" s="12" t="n">
        <v>19.25</v>
      </c>
      <c r="AA3" s="12" t="n">
        <v>124.5</v>
      </c>
      <c r="AB3" s="12" t="n">
        <v>98.25</v>
      </c>
      <c r="AC3" s="12" t="n">
        <v>284.0</v>
      </c>
      <c r="AD3" s="12" t="n">
        <v>113.75</v>
      </c>
      <c r="AE3" s="12" t="n">
        <v>95.0</v>
      </c>
      <c r="AF3" s="12" t="n">
        <v>95.75</v>
      </c>
      <c r="AG3" s="12" t="n">
        <v>22.25</v>
      </c>
      <c r="AH3" s="12" t="n">
        <v>32.25</v>
      </c>
      <c r="AI3" s="12" t="n">
        <v>24.0</v>
      </c>
      <c r="AJ3" s="12" t="n">
        <v>7.0</v>
      </c>
      <c r="AK3" s="12" t="n">
        <v>3.75</v>
      </c>
      <c r="AL3" s="12" t="n">
        <v>11.0</v>
      </c>
      <c r="AM3" s="12" t="n">
        <v>0.75</v>
      </c>
      <c r="AN3" s="12" t="n">
        <v>27.0</v>
      </c>
      <c r="AO3" s="12" t="n">
        <v>7.25</v>
      </c>
      <c r="AP3" s="12" t="n">
        <v>11.75</v>
      </c>
      <c r="AQ3" s="12" t="n">
        <v>29.25</v>
      </c>
      <c r="AR3" s="12" t="n">
        <v>12.75</v>
      </c>
      <c r="AS3" s="12" t="n">
        <v>3.5</v>
      </c>
      <c r="AT3" s="13" t="n">
        <v>2150.0</v>
      </c>
      <c r="AU3" s="14"/>
      <c r="AW3" s="9" t="s">
        <v>38</v>
      </c>
      <c r="AX3" s="24">
        <f>SUM(B3:Z27,AK3:AN27,B38:Z41,AK38:AN41,B46:Z46,AS3:AS27,AS38:AS41,AK46:AN46,AS46)</f>
        <v>38489.75</v>
      </c>
      <c r="AZ3" s="9" t="s">
        <v>39</v>
      </c>
      <c r="BA3" s="15">
        <f>SUM(AX12:AX18,AY12:BD12)</f>
        <v>94779.5</v>
      </c>
      <c r="BB3" s="16">
        <f>BA3/BE$19</f>
        <v>0.5896154228979521</v>
      </c>
    </row>
    <row r="4" spans="1:57">
      <c r="A4" s="1" t="s">
        <v>3</v>
      </c>
      <c r="B4" s="12" t="n">
        <v>83.0</v>
      </c>
      <c r="C4" s="12" t="n">
        <v>12.5</v>
      </c>
      <c r="D4" s="12" t="n">
        <v>75.25</v>
      </c>
      <c r="E4" s="12" t="n">
        <v>58.0</v>
      </c>
      <c r="F4" s="12" t="n">
        <v>374.5</v>
      </c>
      <c r="G4" s="12" t="n">
        <v>117.5</v>
      </c>
      <c r="H4" s="12" t="n">
        <v>129.5</v>
      </c>
      <c r="I4" s="12" t="n">
        <v>101.25</v>
      </c>
      <c r="J4" s="12" t="n">
        <v>184.75</v>
      </c>
      <c r="K4" s="12" t="n">
        <v>39.5</v>
      </c>
      <c r="L4" s="12" t="n">
        <v>120.25</v>
      </c>
      <c r="M4" s="12" t="n">
        <v>290.25</v>
      </c>
      <c r="N4" s="12" t="n">
        <v>40.75</v>
      </c>
      <c r="O4" s="12" t="n">
        <v>47.75</v>
      </c>
      <c r="P4" s="12" t="n">
        <v>34.75</v>
      </c>
      <c r="Q4" s="12" t="n">
        <v>18.25</v>
      </c>
      <c r="R4" s="12" t="n">
        <v>21.5</v>
      </c>
      <c r="S4" s="12" t="n">
        <v>47.25</v>
      </c>
      <c r="T4" s="12" t="n">
        <v>31.75</v>
      </c>
      <c r="U4" s="12" t="n">
        <v>16.5</v>
      </c>
      <c r="V4" s="12" t="n">
        <v>23.25</v>
      </c>
      <c r="W4" s="12" t="n">
        <v>10.75</v>
      </c>
      <c r="X4" s="12" t="n">
        <v>8.5</v>
      </c>
      <c r="Y4" s="12" t="n">
        <v>25.25</v>
      </c>
      <c r="Z4" s="12" t="n">
        <v>32.5</v>
      </c>
      <c r="AA4" s="12" t="n">
        <v>313.75</v>
      </c>
      <c r="AB4" s="12" t="n">
        <v>218.75</v>
      </c>
      <c r="AC4" s="12" t="n">
        <v>689.0</v>
      </c>
      <c r="AD4" s="12" t="n">
        <v>232.75</v>
      </c>
      <c r="AE4" s="12" t="n">
        <v>107.75</v>
      </c>
      <c r="AF4" s="12" t="n">
        <v>135.0</v>
      </c>
      <c r="AG4" s="12" t="n">
        <v>38.75</v>
      </c>
      <c r="AH4" s="12" t="n">
        <v>66.25</v>
      </c>
      <c r="AI4" s="12" t="n">
        <v>49.0</v>
      </c>
      <c r="AJ4" s="12" t="n">
        <v>23.0</v>
      </c>
      <c r="AK4" s="12" t="n">
        <v>6.75</v>
      </c>
      <c r="AL4" s="12" t="n">
        <v>15.75</v>
      </c>
      <c r="AM4" s="12" t="n">
        <v>5.5</v>
      </c>
      <c r="AN4" s="12" t="n">
        <v>38.75</v>
      </c>
      <c r="AO4" s="12" t="n">
        <v>11.5</v>
      </c>
      <c r="AP4" s="12" t="n">
        <v>20.25</v>
      </c>
      <c r="AQ4" s="12" t="n">
        <v>64.5</v>
      </c>
      <c r="AR4" s="12" t="n">
        <v>26.25</v>
      </c>
      <c r="AS4" s="12" t="n">
        <v>5.5</v>
      </c>
      <c r="AT4" s="13" t="n">
        <v>4013.75</v>
      </c>
      <c r="AU4" s="14"/>
      <c r="AW4" s="9" t="s">
        <v>40</v>
      </c>
      <c r="AX4" s="24">
        <f>SUM(AA28:AJ37, AA42:AJ45, AO28:AR37, AO42:AR45)</f>
        <v>49591</v>
      </c>
      <c r="AZ4" s="9" t="s">
        <v>41</v>
      </c>
      <c r="BA4" s="15">
        <f>SUM(AY13:BC18)</f>
        <v>61239.5</v>
      </c>
      <c r="BB4" s="16">
        <f>BA4/BE$19</f>
        <v>0.38096585960634038</v>
      </c>
    </row>
    <row r="5" spans="1:57">
      <c r="A5" s="1" t="s">
        <v>4</v>
      </c>
      <c r="B5" s="12" t="n">
        <v>77.75</v>
      </c>
      <c r="C5" s="12" t="n">
        <v>69.0</v>
      </c>
      <c r="D5" s="12" t="n">
        <v>7.75</v>
      </c>
      <c r="E5" s="12" t="n">
        <v>52.25</v>
      </c>
      <c r="F5" s="12" t="n">
        <v>348.25</v>
      </c>
      <c r="G5" s="12" t="n">
        <v>79.0</v>
      </c>
      <c r="H5" s="12" t="n">
        <v>66.5</v>
      </c>
      <c r="I5" s="12" t="n">
        <v>67.5</v>
      </c>
      <c r="J5" s="12" t="n">
        <v>122.25</v>
      </c>
      <c r="K5" s="12" t="n">
        <v>28.75</v>
      </c>
      <c r="L5" s="12" t="n">
        <v>51.5</v>
      </c>
      <c r="M5" s="12" t="n">
        <v>135.75</v>
      </c>
      <c r="N5" s="12" t="n">
        <v>16.25</v>
      </c>
      <c r="O5" s="12" t="n">
        <v>16.25</v>
      </c>
      <c r="P5" s="12" t="n">
        <v>17.5</v>
      </c>
      <c r="Q5" s="12" t="n">
        <v>8.75</v>
      </c>
      <c r="R5" s="12" t="n">
        <v>13.25</v>
      </c>
      <c r="S5" s="12" t="n">
        <v>31.5</v>
      </c>
      <c r="T5" s="12" t="n">
        <v>12.0</v>
      </c>
      <c r="U5" s="12" t="n">
        <v>9.25</v>
      </c>
      <c r="V5" s="12" t="n">
        <v>20.0</v>
      </c>
      <c r="W5" s="12" t="n">
        <v>7.25</v>
      </c>
      <c r="X5" s="12" t="n">
        <v>6.75</v>
      </c>
      <c r="Y5" s="12" t="n">
        <v>28.5</v>
      </c>
      <c r="Z5" s="12" t="n">
        <v>18.25</v>
      </c>
      <c r="AA5" s="12" t="n">
        <v>186.0</v>
      </c>
      <c r="AB5" s="12" t="n">
        <v>129.75</v>
      </c>
      <c r="AC5" s="12" t="n">
        <v>362.75</v>
      </c>
      <c r="AD5" s="12" t="n">
        <v>141.25</v>
      </c>
      <c r="AE5" s="12" t="n">
        <v>72.25</v>
      </c>
      <c r="AF5" s="12" t="n">
        <v>70.25</v>
      </c>
      <c r="AG5" s="12" t="n">
        <v>15.5</v>
      </c>
      <c r="AH5" s="12" t="n">
        <v>16.0</v>
      </c>
      <c r="AI5" s="12" t="n">
        <v>15.25</v>
      </c>
      <c r="AJ5" s="12" t="n">
        <v>5.5</v>
      </c>
      <c r="AK5" s="12" t="n">
        <v>7.0</v>
      </c>
      <c r="AL5" s="12" t="n">
        <v>7.75</v>
      </c>
      <c r="AM5" s="12" t="n">
        <v>0.5</v>
      </c>
      <c r="AN5" s="12" t="n">
        <v>9.5</v>
      </c>
      <c r="AO5" s="12" t="n">
        <v>4.5</v>
      </c>
      <c r="AP5" s="12" t="n">
        <v>4.5</v>
      </c>
      <c r="AQ5" s="12" t="n">
        <v>47.25</v>
      </c>
      <c r="AR5" s="12" t="n">
        <v>18.0</v>
      </c>
      <c r="AS5" s="12" t="n">
        <v>4.25</v>
      </c>
      <c r="AT5" s="13" t="n">
        <v>2429.5</v>
      </c>
      <c r="AU5" s="14"/>
      <c r="AW5" s="9" t="s">
        <v>42</v>
      </c>
      <c r="AX5" s="24">
        <f>SUM(AA3:AJ27,B28:Z37,AA38:AJ41,AK28:AN37, B42:Z45, AK42:AN45, AO3:AR27, AO38:AR41,AS28:AS37,AS42:AS45,AA46:AJ46,AO46:AR46)</f>
        <v>72667.25</v>
      </c>
    </row>
    <row r="6" spans="1:57">
      <c r="A6" s="1" t="s">
        <v>5</v>
      </c>
      <c r="B6" s="12" t="n">
        <v>64.5</v>
      </c>
      <c r="C6" s="12" t="n">
        <v>61.75</v>
      </c>
      <c r="D6" s="12" t="n">
        <v>48.0</v>
      </c>
      <c r="E6" s="12" t="n">
        <v>9.5</v>
      </c>
      <c r="F6" s="12" t="n">
        <v>122.25</v>
      </c>
      <c r="G6" s="12" t="n">
        <v>45.25</v>
      </c>
      <c r="H6" s="12" t="n">
        <v>44.5</v>
      </c>
      <c r="I6" s="12" t="n">
        <v>70.5</v>
      </c>
      <c r="J6" s="12" t="n">
        <v>112.75</v>
      </c>
      <c r="K6" s="12" t="n">
        <v>21.5</v>
      </c>
      <c r="L6" s="12" t="n">
        <v>61.75</v>
      </c>
      <c r="M6" s="12" t="n">
        <v>104.25</v>
      </c>
      <c r="N6" s="12" t="n">
        <v>21.5</v>
      </c>
      <c r="O6" s="12" t="n">
        <v>16.75</v>
      </c>
      <c r="P6" s="12" t="n">
        <v>18.0</v>
      </c>
      <c r="Q6" s="12" t="n">
        <v>6.0</v>
      </c>
      <c r="R6" s="12" t="n">
        <v>9.0</v>
      </c>
      <c r="S6" s="12" t="n">
        <v>31.5</v>
      </c>
      <c r="T6" s="12" t="n">
        <v>14.75</v>
      </c>
      <c r="U6" s="12" t="n">
        <v>13.25</v>
      </c>
      <c r="V6" s="12" t="n">
        <v>15.0</v>
      </c>
      <c r="W6" s="12" t="n">
        <v>7.25</v>
      </c>
      <c r="X6" s="12" t="n">
        <v>4.75</v>
      </c>
      <c r="Y6" s="12" t="n">
        <v>18.75</v>
      </c>
      <c r="Z6" s="12" t="n">
        <v>14.25</v>
      </c>
      <c r="AA6" s="12" t="n">
        <v>267.25</v>
      </c>
      <c r="AB6" s="12" t="n">
        <v>182.25</v>
      </c>
      <c r="AC6" s="12" t="n">
        <v>416.5</v>
      </c>
      <c r="AD6" s="12" t="n">
        <v>241.5</v>
      </c>
      <c r="AE6" s="12" t="n">
        <v>130.75</v>
      </c>
      <c r="AF6" s="12" t="n">
        <v>106.75</v>
      </c>
      <c r="AG6" s="12" t="n">
        <v>30.25</v>
      </c>
      <c r="AH6" s="12" t="n">
        <v>17.25</v>
      </c>
      <c r="AI6" s="12" t="n">
        <v>13.75</v>
      </c>
      <c r="AJ6" s="12" t="n">
        <v>4.75</v>
      </c>
      <c r="AK6" s="12" t="n">
        <v>4.0</v>
      </c>
      <c r="AL6" s="12" t="n">
        <v>8.5</v>
      </c>
      <c r="AM6" s="12" t="n">
        <v>4.5</v>
      </c>
      <c r="AN6" s="12" t="n">
        <v>7.5</v>
      </c>
      <c r="AO6" s="12" t="n">
        <v>1.75</v>
      </c>
      <c r="AP6" s="12" t="n">
        <v>4.25</v>
      </c>
      <c r="AQ6" s="12" t="n">
        <v>87.25</v>
      </c>
      <c r="AR6" s="12" t="n">
        <v>18.5</v>
      </c>
      <c r="AS6" s="12" t="n">
        <v>7.0</v>
      </c>
      <c r="AT6" s="13" t="n">
        <v>2511.5</v>
      </c>
      <c r="AU6" s="14"/>
      <c r="AX6" s="12"/>
    </row>
    <row r="7" spans="1:57">
      <c r="A7" s="1" t="s">
        <v>6</v>
      </c>
      <c r="B7" s="12" t="n">
        <v>225.25</v>
      </c>
      <c r="C7" s="12" t="n">
        <v>381.5</v>
      </c>
      <c r="D7" s="12" t="n">
        <v>354.75</v>
      </c>
      <c r="E7" s="12" t="n">
        <v>137.5</v>
      </c>
      <c r="F7" s="12" t="n">
        <v>38.25</v>
      </c>
      <c r="G7" s="12" t="n">
        <v>239.75</v>
      </c>
      <c r="H7" s="12" t="n">
        <v>261.25</v>
      </c>
      <c r="I7" s="12" t="n">
        <v>248.0</v>
      </c>
      <c r="J7" s="12" t="n">
        <v>321.5</v>
      </c>
      <c r="K7" s="12" t="n">
        <v>106.5</v>
      </c>
      <c r="L7" s="12" t="n">
        <v>185.0</v>
      </c>
      <c r="M7" s="12" t="n">
        <v>243.25</v>
      </c>
      <c r="N7" s="12" t="n">
        <v>73.75</v>
      </c>
      <c r="O7" s="12" t="n">
        <v>78.25</v>
      </c>
      <c r="P7" s="12" t="n">
        <v>55.5</v>
      </c>
      <c r="Q7" s="12" t="n">
        <v>29.0</v>
      </c>
      <c r="R7" s="12" t="n">
        <v>50.5</v>
      </c>
      <c r="S7" s="12" t="n">
        <v>195.75</v>
      </c>
      <c r="T7" s="12" t="n">
        <v>59.5</v>
      </c>
      <c r="U7" s="12" t="n">
        <v>46.0</v>
      </c>
      <c r="V7" s="12" t="n">
        <v>76.25</v>
      </c>
      <c r="W7" s="12" t="n">
        <v>43.5</v>
      </c>
      <c r="X7" s="12" t="n">
        <v>31.25</v>
      </c>
      <c r="Y7" s="12" t="n">
        <v>41.25</v>
      </c>
      <c r="Z7" s="12" t="n">
        <v>51.25</v>
      </c>
      <c r="AA7" s="12" t="n">
        <v>715.75</v>
      </c>
      <c r="AB7" s="12" t="n">
        <v>404.0</v>
      </c>
      <c r="AC7" s="12" t="n">
        <v>1310.5</v>
      </c>
      <c r="AD7" s="12" t="n">
        <v>606.25</v>
      </c>
      <c r="AE7" s="12" t="n">
        <v>288.0</v>
      </c>
      <c r="AF7" s="12" t="n">
        <v>238.0</v>
      </c>
      <c r="AG7" s="12" t="n">
        <v>68.5</v>
      </c>
      <c r="AH7" s="12" t="n">
        <v>69.0</v>
      </c>
      <c r="AI7" s="12" t="n">
        <v>76.75</v>
      </c>
      <c r="AJ7" s="12" t="n">
        <v>12.0</v>
      </c>
      <c r="AK7" s="12" t="n">
        <v>26.0</v>
      </c>
      <c r="AL7" s="12" t="n">
        <v>62.25</v>
      </c>
      <c r="AM7" s="12" t="n">
        <v>15.25</v>
      </c>
      <c r="AN7" s="12" t="n">
        <v>38.25</v>
      </c>
      <c r="AO7" s="12" t="n">
        <v>11.5</v>
      </c>
      <c r="AP7" s="12" t="n">
        <v>20.5</v>
      </c>
      <c r="AQ7" s="12" t="n">
        <v>201.0</v>
      </c>
      <c r="AR7" s="12" t="n">
        <v>100.5</v>
      </c>
      <c r="AS7" s="12" t="n">
        <v>21.75</v>
      </c>
      <c r="AT7" s="13" t="n">
        <v>7860.0</v>
      </c>
      <c r="AU7" s="14"/>
      <c r="AX7" s="12"/>
    </row>
    <row r="8" spans="1:57">
      <c r="A8" s="1" t="s">
        <v>7</v>
      </c>
      <c r="B8" s="12" t="n">
        <v>84.75</v>
      </c>
      <c r="C8" s="12" t="n">
        <v>108.75</v>
      </c>
      <c r="D8" s="12" t="n">
        <v>78.25</v>
      </c>
      <c r="E8" s="12" t="n">
        <v>46.25</v>
      </c>
      <c r="F8" s="12" t="n">
        <v>196.5</v>
      </c>
      <c r="G8" s="12" t="n">
        <v>12.5</v>
      </c>
      <c r="H8" s="12" t="n">
        <v>97.5</v>
      </c>
      <c r="I8" s="12" t="n">
        <v>116.5</v>
      </c>
      <c r="J8" s="12" t="n">
        <v>155.0</v>
      </c>
      <c r="K8" s="12" t="n">
        <v>38.5</v>
      </c>
      <c r="L8" s="12" t="n">
        <v>91.0</v>
      </c>
      <c r="M8" s="12" t="n">
        <v>127.0</v>
      </c>
      <c r="N8" s="12" t="n">
        <v>27.75</v>
      </c>
      <c r="O8" s="12" t="n">
        <v>38.5</v>
      </c>
      <c r="P8" s="12" t="n">
        <v>31.5</v>
      </c>
      <c r="Q8" s="12" t="n">
        <v>14.75</v>
      </c>
      <c r="R8" s="12" t="n">
        <v>14.0</v>
      </c>
      <c r="S8" s="12" t="n">
        <v>40.0</v>
      </c>
      <c r="T8" s="12" t="n">
        <v>19.0</v>
      </c>
      <c r="U8" s="12" t="n">
        <v>9.0</v>
      </c>
      <c r="V8" s="12" t="n">
        <v>21.75</v>
      </c>
      <c r="W8" s="12" t="n">
        <v>9.25</v>
      </c>
      <c r="X8" s="12" t="n">
        <v>4.5</v>
      </c>
      <c r="Y8" s="12" t="n">
        <v>12.75</v>
      </c>
      <c r="Z8" s="12" t="n">
        <v>33.5</v>
      </c>
      <c r="AA8" s="12" t="n">
        <v>218.25</v>
      </c>
      <c r="AB8" s="12" t="n">
        <v>155.75</v>
      </c>
      <c r="AC8" s="12" t="n">
        <v>364.75</v>
      </c>
      <c r="AD8" s="12" t="n">
        <v>249.75</v>
      </c>
      <c r="AE8" s="12" t="n">
        <v>202.5</v>
      </c>
      <c r="AF8" s="12" t="n">
        <v>136.75</v>
      </c>
      <c r="AG8" s="12" t="n">
        <v>22.75</v>
      </c>
      <c r="AH8" s="12" t="n">
        <v>21.5</v>
      </c>
      <c r="AI8" s="12" t="n">
        <v>18.25</v>
      </c>
      <c r="AJ8" s="12" t="n">
        <v>5.5</v>
      </c>
      <c r="AK8" s="12" t="n">
        <v>6.75</v>
      </c>
      <c r="AL8" s="12" t="n">
        <v>10.75</v>
      </c>
      <c r="AM8" s="12" t="n">
        <v>3.5</v>
      </c>
      <c r="AN8" s="12" t="n">
        <v>22.0</v>
      </c>
      <c r="AO8" s="12" t="n">
        <v>5.0</v>
      </c>
      <c r="AP8" s="12" t="n">
        <v>7.75</v>
      </c>
      <c r="AQ8" s="12" t="n">
        <v>44.0</v>
      </c>
      <c r="AR8" s="12" t="n">
        <v>15.25</v>
      </c>
      <c r="AS8" s="12" t="n">
        <v>5.75</v>
      </c>
      <c r="AT8" s="13" t="n">
        <v>2945.25</v>
      </c>
      <c r="AU8" s="14"/>
      <c r="AX8" s="15"/>
    </row>
    <row r="9" spans="1:57">
      <c r="A9" s="1" t="s">
        <v>8</v>
      </c>
      <c r="B9" s="12" t="n">
        <v>102.5</v>
      </c>
      <c r="C9" s="12" t="n">
        <v>132.0</v>
      </c>
      <c r="D9" s="12" t="n">
        <v>68.75</v>
      </c>
      <c r="E9" s="12" t="n">
        <v>46.5</v>
      </c>
      <c r="F9" s="12" t="n">
        <v>260.75</v>
      </c>
      <c r="G9" s="12" t="n">
        <v>97.75</v>
      </c>
      <c r="H9" s="12" t="n">
        <v>17.25</v>
      </c>
      <c r="I9" s="12" t="n">
        <v>95.25</v>
      </c>
      <c r="J9" s="12" t="n">
        <v>168.5</v>
      </c>
      <c r="K9" s="12" t="n">
        <v>34.0</v>
      </c>
      <c r="L9" s="12" t="n">
        <v>122.5</v>
      </c>
      <c r="M9" s="12" t="n">
        <v>216.75</v>
      </c>
      <c r="N9" s="12" t="n">
        <v>50.5</v>
      </c>
      <c r="O9" s="12" t="n">
        <v>59.75</v>
      </c>
      <c r="P9" s="12" t="n">
        <v>52.0</v>
      </c>
      <c r="Q9" s="12" t="n">
        <v>23.25</v>
      </c>
      <c r="R9" s="12" t="n">
        <v>23.25</v>
      </c>
      <c r="S9" s="12" t="n">
        <v>50.75</v>
      </c>
      <c r="T9" s="12" t="n">
        <v>57.25</v>
      </c>
      <c r="U9" s="12" t="n">
        <v>42.75</v>
      </c>
      <c r="V9" s="12" t="n">
        <v>56.25</v>
      </c>
      <c r="W9" s="12" t="n">
        <v>22.0</v>
      </c>
      <c r="X9" s="12" t="n">
        <v>17.5</v>
      </c>
      <c r="Y9" s="12" t="n">
        <v>54.0</v>
      </c>
      <c r="Z9" s="12" t="n">
        <v>57.75</v>
      </c>
      <c r="AA9" s="12" t="n">
        <v>406.75</v>
      </c>
      <c r="AB9" s="12" t="n">
        <v>293.5</v>
      </c>
      <c r="AC9" s="12" t="n">
        <v>762.75</v>
      </c>
      <c r="AD9" s="12" t="n">
        <v>479.25</v>
      </c>
      <c r="AE9" s="12" t="n">
        <v>299.25</v>
      </c>
      <c r="AF9" s="12" t="n">
        <v>227.5</v>
      </c>
      <c r="AG9" s="12" t="n">
        <v>42.0</v>
      </c>
      <c r="AH9" s="12" t="n">
        <v>43.25</v>
      </c>
      <c r="AI9" s="12" t="n">
        <v>33.75</v>
      </c>
      <c r="AJ9" s="12" t="n">
        <v>11.5</v>
      </c>
      <c r="AK9" s="12" t="n">
        <v>10.25</v>
      </c>
      <c r="AL9" s="12" t="n">
        <v>20.25</v>
      </c>
      <c r="AM9" s="12" t="n">
        <v>7.5</v>
      </c>
      <c r="AN9" s="12" t="n">
        <v>85.0</v>
      </c>
      <c r="AO9" s="12" t="n">
        <v>5.25</v>
      </c>
      <c r="AP9" s="12" t="n">
        <v>12.0</v>
      </c>
      <c r="AQ9" s="12" t="n">
        <v>77.25</v>
      </c>
      <c r="AR9" s="12" t="n">
        <v>27.0</v>
      </c>
      <c r="AS9" s="12" t="n">
        <v>11.75</v>
      </c>
      <c r="AT9" s="13" t="n">
        <v>4785.25</v>
      </c>
      <c r="AU9" s="14"/>
      <c r="AX9" s="15"/>
    </row>
    <row r="10" spans="1:57">
      <c r="A10" s="1">
        <v>19</v>
      </c>
      <c r="B10" s="12" t="n">
        <v>54.0</v>
      </c>
      <c r="C10" s="12" t="n">
        <v>93.75</v>
      </c>
      <c r="D10" s="12" t="n">
        <v>62.0</v>
      </c>
      <c r="E10" s="12" t="n">
        <v>63.0</v>
      </c>
      <c r="F10" s="12" t="n">
        <v>224.75</v>
      </c>
      <c r="G10" s="12" t="n">
        <v>132.75</v>
      </c>
      <c r="H10" s="12" t="n">
        <v>85.0</v>
      </c>
      <c r="I10" s="12" t="n">
        <v>11.0</v>
      </c>
      <c r="J10" s="12" t="n">
        <v>28.25</v>
      </c>
      <c r="K10" s="12" t="n">
        <v>11.25</v>
      </c>
      <c r="L10" s="12" t="n">
        <v>69.0</v>
      </c>
      <c r="M10" s="12" t="n">
        <v>142.25</v>
      </c>
      <c r="N10" s="12" t="n">
        <v>58.75</v>
      </c>
      <c r="O10" s="12" t="n">
        <v>69.0</v>
      </c>
      <c r="P10" s="12" t="n">
        <v>52.25</v>
      </c>
      <c r="Q10" s="12" t="n">
        <v>22.5</v>
      </c>
      <c r="R10" s="12" t="n">
        <v>24.75</v>
      </c>
      <c r="S10" s="12" t="n">
        <v>45.0</v>
      </c>
      <c r="T10" s="12" t="n">
        <v>36.75</v>
      </c>
      <c r="U10" s="12" t="n">
        <v>33.0</v>
      </c>
      <c r="V10" s="12" t="n">
        <v>35.5</v>
      </c>
      <c r="W10" s="12" t="n">
        <v>27.0</v>
      </c>
      <c r="X10" s="12" t="n">
        <v>16.25</v>
      </c>
      <c r="Y10" s="12" t="n">
        <v>75.75</v>
      </c>
      <c r="Z10" s="12" t="n">
        <v>39.0</v>
      </c>
      <c r="AA10" s="12" t="n">
        <v>255.0</v>
      </c>
      <c r="AB10" s="12" t="n">
        <v>209.25</v>
      </c>
      <c r="AC10" s="12" t="n">
        <v>483.5</v>
      </c>
      <c r="AD10" s="12" t="n">
        <v>320.5</v>
      </c>
      <c r="AE10" s="12" t="n">
        <v>218.75</v>
      </c>
      <c r="AF10" s="12" t="n">
        <v>154.25</v>
      </c>
      <c r="AG10" s="12" t="n">
        <v>37.5</v>
      </c>
      <c r="AH10" s="12" t="n">
        <v>35.5</v>
      </c>
      <c r="AI10" s="12" t="n">
        <v>39.5</v>
      </c>
      <c r="AJ10" s="12" t="n">
        <v>9.0</v>
      </c>
      <c r="AK10" s="12" t="n">
        <v>10.25</v>
      </c>
      <c r="AL10" s="12" t="n">
        <v>17.5</v>
      </c>
      <c r="AM10" s="12" t="n">
        <v>9.5</v>
      </c>
      <c r="AN10" s="12" t="n">
        <v>54.75</v>
      </c>
      <c r="AO10" s="12" t="n">
        <v>9.0</v>
      </c>
      <c r="AP10" s="12" t="n">
        <v>10.75</v>
      </c>
      <c r="AQ10" s="12" t="n">
        <v>39.75</v>
      </c>
      <c r="AR10" s="12" t="n">
        <v>24.25</v>
      </c>
      <c r="AS10" s="12" t="n">
        <v>4.5</v>
      </c>
      <c r="AT10" s="13" t="n">
        <v>3455.5</v>
      </c>
      <c r="AU10" s="14"/>
      <c r="AW10" s="17"/>
      <c r="AX10" s="15"/>
      <c r="BD10" s="11"/>
    </row>
    <row r="11" spans="1:57">
      <c r="A11" s="1">
        <v>12</v>
      </c>
      <c r="B11" s="12" t="n">
        <v>81.25</v>
      </c>
      <c r="C11" s="12" t="n">
        <v>189.75</v>
      </c>
      <c r="D11" s="12" t="n">
        <v>124.5</v>
      </c>
      <c r="E11" s="12" t="n">
        <v>118.25</v>
      </c>
      <c r="F11" s="12" t="n">
        <v>268.5</v>
      </c>
      <c r="G11" s="12" t="n">
        <v>160.75</v>
      </c>
      <c r="H11" s="12" t="n">
        <v>166.75</v>
      </c>
      <c r="I11" s="12" t="n">
        <v>21.75</v>
      </c>
      <c r="J11" s="12" t="n">
        <v>19.0</v>
      </c>
      <c r="K11" s="12" t="n">
        <v>18.75</v>
      </c>
      <c r="L11" s="12" t="n">
        <v>139.5</v>
      </c>
      <c r="M11" s="12" t="n">
        <v>237.25</v>
      </c>
      <c r="N11" s="12" t="n">
        <v>121.0</v>
      </c>
      <c r="O11" s="12" t="n">
        <v>147.0</v>
      </c>
      <c r="P11" s="12" t="n">
        <v>94.5</v>
      </c>
      <c r="Q11" s="12" t="n">
        <v>55.75</v>
      </c>
      <c r="R11" s="12" t="n">
        <v>69.75</v>
      </c>
      <c r="S11" s="12" t="n">
        <v>107.5</v>
      </c>
      <c r="T11" s="12" t="n">
        <v>91.5</v>
      </c>
      <c r="U11" s="12" t="n">
        <v>70.0</v>
      </c>
      <c r="V11" s="12" t="n">
        <v>93.5</v>
      </c>
      <c r="W11" s="12" t="n">
        <v>51.5</v>
      </c>
      <c r="X11" s="12" t="n">
        <v>47.75</v>
      </c>
      <c r="Y11" s="12" t="n">
        <v>124.0</v>
      </c>
      <c r="Z11" s="12" t="n">
        <v>83.75</v>
      </c>
      <c r="AA11" s="12" t="n">
        <v>372.0</v>
      </c>
      <c r="AB11" s="12" t="n">
        <v>302.25</v>
      </c>
      <c r="AC11" s="12" t="n">
        <v>765.25</v>
      </c>
      <c r="AD11" s="12" t="n">
        <v>373.25</v>
      </c>
      <c r="AE11" s="12" t="n">
        <v>167.75</v>
      </c>
      <c r="AF11" s="12" t="n">
        <v>137.0</v>
      </c>
      <c r="AG11" s="12" t="n">
        <v>62.0</v>
      </c>
      <c r="AH11" s="12" t="n">
        <v>81.0</v>
      </c>
      <c r="AI11" s="12" t="n">
        <v>64.75</v>
      </c>
      <c r="AJ11" s="12" t="n">
        <v>23.5</v>
      </c>
      <c r="AK11" s="12" t="n">
        <v>19.25</v>
      </c>
      <c r="AL11" s="12" t="n">
        <v>36.25</v>
      </c>
      <c r="AM11" s="12" t="n">
        <v>16.75</v>
      </c>
      <c r="AN11" s="12" t="n">
        <v>85.25</v>
      </c>
      <c r="AO11" s="12" t="n">
        <v>17.25</v>
      </c>
      <c r="AP11" s="12" t="n">
        <v>20.25</v>
      </c>
      <c r="AQ11" s="12" t="n">
        <v>75.5</v>
      </c>
      <c r="AR11" s="12" t="n">
        <v>50.0</v>
      </c>
      <c r="AS11" s="12" t="n">
        <v>13.0</v>
      </c>
      <c r="AT11" s="13" t="n">
        <v>5385.75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21.0</v>
      </c>
      <c r="C12" s="12" t="n">
        <v>42.25</v>
      </c>
      <c r="D12" s="12" t="n">
        <v>29.75</v>
      </c>
      <c r="E12" s="12" t="n">
        <v>19.75</v>
      </c>
      <c r="F12" s="12" t="n">
        <v>94.0</v>
      </c>
      <c r="G12" s="12" t="n">
        <v>39.5</v>
      </c>
      <c r="H12" s="12" t="n">
        <v>33.0</v>
      </c>
      <c r="I12" s="12" t="n">
        <v>12.5</v>
      </c>
      <c r="J12" s="12" t="n">
        <v>26.0</v>
      </c>
      <c r="K12" s="12" t="n">
        <v>8.75</v>
      </c>
      <c r="L12" s="12" t="n">
        <v>86.25</v>
      </c>
      <c r="M12" s="12" t="n">
        <v>183.75</v>
      </c>
      <c r="N12" s="12" t="n">
        <v>138.0</v>
      </c>
      <c r="O12" s="12" t="n">
        <v>172.75</v>
      </c>
      <c r="P12" s="12" t="n">
        <v>59.75</v>
      </c>
      <c r="Q12" s="12" t="n">
        <v>36.0</v>
      </c>
      <c r="R12" s="12" t="n">
        <v>55.75</v>
      </c>
      <c r="S12" s="12" t="n">
        <v>79.0</v>
      </c>
      <c r="T12" s="12" t="n">
        <v>16.25</v>
      </c>
      <c r="U12" s="12" t="n">
        <v>9.0</v>
      </c>
      <c r="V12" s="12" t="n">
        <v>15.75</v>
      </c>
      <c r="W12" s="12" t="n">
        <v>10.25</v>
      </c>
      <c r="X12" s="12" t="n">
        <v>13.75</v>
      </c>
      <c r="Y12" s="12" t="n">
        <v>21.75</v>
      </c>
      <c r="Z12" s="12" t="n">
        <v>30.0</v>
      </c>
      <c r="AA12" s="12" t="n">
        <v>269.25</v>
      </c>
      <c r="AB12" s="12" t="n">
        <v>214.75</v>
      </c>
      <c r="AC12" s="12" t="n">
        <v>555.0</v>
      </c>
      <c r="AD12" s="12" t="n">
        <v>240.75</v>
      </c>
      <c r="AE12" s="12" t="n">
        <v>138.5</v>
      </c>
      <c r="AF12" s="12" t="n">
        <v>124.75</v>
      </c>
      <c r="AG12" s="12" t="n">
        <v>38.0</v>
      </c>
      <c r="AH12" s="12" t="n">
        <v>44.25</v>
      </c>
      <c r="AI12" s="12" t="n">
        <v>28.75</v>
      </c>
      <c r="AJ12" s="12" t="n">
        <v>4.75</v>
      </c>
      <c r="AK12" s="12" t="n">
        <v>61.25</v>
      </c>
      <c r="AL12" s="12" t="n">
        <v>78.25</v>
      </c>
      <c r="AM12" s="12" t="n">
        <v>4.25</v>
      </c>
      <c r="AN12" s="12" t="n">
        <v>13.25</v>
      </c>
      <c r="AO12" s="12" t="n">
        <v>3.0</v>
      </c>
      <c r="AP12" s="12" t="n">
        <v>7.0</v>
      </c>
      <c r="AQ12" s="12" t="n">
        <v>28.75</v>
      </c>
      <c r="AR12" s="12" t="n">
        <v>7.75</v>
      </c>
      <c r="AS12" s="12" t="n">
        <v>28.25</v>
      </c>
      <c r="AT12" s="13" t="n">
        <v>3145.0</v>
      </c>
      <c r="AU12" s="14"/>
      <c r="AW12" s="17" t="s">
        <v>43</v>
      </c>
      <c r="AX12" s="15">
        <f>SUM(AA28:AD31)</f>
        <v>1883.25</v>
      </c>
      <c r="AY12" s="15">
        <f>SUM(Z28:Z31,H28:K31)</f>
        <v>6717.25</v>
      </c>
      <c r="AZ12" s="15">
        <f>SUM(AE28:AJ31)</f>
        <v>15206.25</v>
      </c>
      <c r="BA12" s="15">
        <f>SUM(B28:G31)</f>
        <v>6615.25</v>
      </c>
      <c r="BB12" s="15">
        <f>SUM(AM28:AN31,T28:Y31)</f>
        <v>6296</v>
      </c>
      <c r="BC12" s="15">
        <f>SUM(AK28:AL31,L28:S31)</f>
        <v>8247</v>
      </c>
      <c r="BD12" s="14">
        <f>SUM(AO28:AR31)</f>
        <v>4194.5</v>
      </c>
      <c r="BE12" s="9">
        <f t="shared" ref="BE12:BE19" si="0">SUM(AX12:BD12)</f>
        <v>49159.5</v>
      </c>
    </row>
    <row r="13" spans="1:57">
      <c r="A13" s="1" t="s">
        <v>10</v>
      </c>
      <c r="B13" s="12" t="n">
        <v>77.5</v>
      </c>
      <c r="C13" s="12" t="n">
        <v>104.0</v>
      </c>
      <c r="D13" s="12" t="n">
        <v>54.75</v>
      </c>
      <c r="E13" s="12" t="n">
        <v>58.5</v>
      </c>
      <c r="F13" s="12" t="n">
        <v>177.75</v>
      </c>
      <c r="G13" s="12" t="n">
        <v>100.5</v>
      </c>
      <c r="H13" s="12" t="n">
        <v>124.25</v>
      </c>
      <c r="I13" s="12" t="n">
        <v>93.0</v>
      </c>
      <c r="J13" s="12" t="n">
        <v>135.75</v>
      </c>
      <c r="K13" s="12" t="n">
        <v>72.0</v>
      </c>
      <c r="L13" s="12" t="n">
        <v>17.0</v>
      </c>
      <c r="M13" s="12" t="n">
        <v>315.5</v>
      </c>
      <c r="N13" s="12" t="n">
        <v>150.25</v>
      </c>
      <c r="O13" s="12" t="n">
        <v>222.25</v>
      </c>
      <c r="P13" s="12" t="n">
        <v>158.0</v>
      </c>
      <c r="Q13" s="12" t="n">
        <v>71.75</v>
      </c>
      <c r="R13" s="12" t="n">
        <v>55.75</v>
      </c>
      <c r="S13" s="12" t="n">
        <v>100.0</v>
      </c>
      <c r="T13" s="12" t="n">
        <v>32.0</v>
      </c>
      <c r="U13" s="12" t="n">
        <v>19.5</v>
      </c>
      <c r="V13" s="12" t="n">
        <v>25.25</v>
      </c>
      <c r="W13" s="12" t="n">
        <v>15.75</v>
      </c>
      <c r="X13" s="12" t="n">
        <v>16.75</v>
      </c>
      <c r="Y13" s="12" t="n">
        <v>34.25</v>
      </c>
      <c r="Z13" s="12" t="n">
        <v>87.0</v>
      </c>
      <c r="AA13" s="12" t="n">
        <v>329.25</v>
      </c>
      <c r="AB13" s="12" t="n">
        <v>239.75</v>
      </c>
      <c r="AC13" s="12" t="n">
        <v>731.5</v>
      </c>
      <c r="AD13" s="12" t="n">
        <v>363.25</v>
      </c>
      <c r="AE13" s="12" t="n">
        <v>171.0</v>
      </c>
      <c r="AF13" s="12" t="n">
        <v>176.5</v>
      </c>
      <c r="AG13" s="12" t="n">
        <v>41.75</v>
      </c>
      <c r="AH13" s="12" t="n">
        <v>65.0</v>
      </c>
      <c r="AI13" s="12" t="n">
        <v>36.75</v>
      </c>
      <c r="AJ13" s="12" t="n">
        <v>9.75</v>
      </c>
      <c r="AK13" s="12" t="n">
        <v>55.0</v>
      </c>
      <c r="AL13" s="12" t="n">
        <v>80.0</v>
      </c>
      <c r="AM13" s="12" t="n">
        <v>9.0</v>
      </c>
      <c r="AN13" s="12" t="n">
        <v>54.5</v>
      </c>
      <c r="AO13" s="12" t="n">
        <v>6.75</v>
      </c>
      <c r="AP13" s="12" t="n">
        <v>13.5</v>
      </c>
      <c r="AQ13" s="12" t="n">
        <v>44.0</v>
      </c>
      <c r="AR13" s="12" t="n">
        <v>17.5</v>
      </c>
      <c r="AS13" s="12" t="n">
        <v>45.75</v>
      </c>
      <c r="AT13" s="13" t="n">
        <v>4809.5</v>
      </c>
      <c r="AU13" s="14"/>
      <c r="AW13" s="17" t="s">
        <v>44</v>
      </c>
      <c r="AX13" s="15">
        <f>SUM(AA27:AD27,AA9:AD12)</f>
        <v>6392.25</v>
      </c>
      <c r="AY13" s="15">
        <f>SUM(Z27,Z9:Z12,H9:K12,H27:K27)</f>
        <v>814</v>
      </c>
      <c r="AZ13" s="15">
        <f>SUM(AE9:AJ12,AE27:AJ27)</f>
        <v>1909.75</v>
      </c>
      <c r="BA13" s="15">
        <f>SUM(B9:G12,B27:G27)</f>
        <v>2226.5</v>
      </c>
      <c r="BB13" s="15">
        <f>SUM(T9:Y12,AM9:AN12,T27:Y27,AM27:AN27)</f>
        <v>1105.5</v>
      </c>
      <c r="BC13" s="15">
        <f>SUM(L9:S12,AK9:AL12,L27:S27,AK27:AL27)</f>
        <v>2613</v>
      </c>
      <c r="BD13" s="14">
        <f>SUM(AO9:AR12,AO27:AR27)</f>
        <v>356.75</v>
      </c>
      <c r="BE13" s="9">
        <f t="shared" si="0"/>
        <v>15417.75</v>
      </c>
    </row>
    <row r="14" spans="1:57">
      <c r="A14" s="1" t="s">
        <v>11</v>
      </c>
      <c r="B14" s="12" t="n">
        <v>103.0</v>
      </c>
      <c r="C14" s="12" t="n">
        <v>296.75</v>
      </c>
      <c r="D14" s="12" t="n">
        <v>134.5</v>
      </c>
      <c r="E14" s="12" t="n">
        <v>105.5</v>
      </c>
      <c r="F14" s="12" t="n">
        <v>267.0</v>
      </c>
      <c r="G14" s="12" t="n">
        <v>139.25</v>
      </c>
      <c r="H14" s="12" t="n">
        <v>232.5</v>
      </c>
      <c r="I14" s="12" t="n">
        <v>155.5</v>
      </c>
      <c r="J14" s="12" t="n">
        <v>256.25</v>
      </c>
      <c r="K14" s="12" t="n">
        <v>169.0</v>
      </c>
      <c r="L14" s="12" t="n">
        <v>319.75</v>
      </c>
      <c r="M14" s="12" t="n">
        <v>21.25</v>
      </c>
      <c r="N14" s="12" t="n">
        <v>345.0</v>
      </c>
      <c r="O14" s="12" t="n">
        <v>376.0</v>
      </c>
      <c r="P14" s="12" t="n">
        <v>257.25</v>
      </c>
      <c r="Q14" s="12" t="n">
        <v>171.5</v>
      </c>
      <c r="R14" s="12" t="n">
        <v>229.0</v>
      </c>
      <c r="S14" s="12" t="n">
        <v>487.75</v>
      </c>
      <c r="T14" s="12" t="n">
        <v>160.5</v>
      </c>
      <c r="U14" s="12" t="n">
        <v>148.5</v>
      </c>
      <c r="V14" s="12" t="n">
        <v>152.0</v>
      </c>
      <c r="W14" s="12" t="n">
        <v>82.75</v>
      </c>
      <c r="X14" s="12" t="n">
        <v>75.0</v>
      </c>
      <c r="Y14" s="12" t="n">
        <v>95.5</v>
      </c>
      <c r="Z14" s="12" t="n">
        <v>107.25</v>
      </c>
      <c r="AA14" s="12" t="n">
        <v>404.25</v>
      </c>
      <c r="AB14" s="12" t="n">
        <v>239.75</v>
      </c>
      <c r="AC14" s="12" t="n">
        <v>616.0</v>
      </c>
      <c r="AD14" s="12" t="n">
        <v>296.25</v>
      </c>
      <c r="AE14" s="12" t="n">
        <v>114.5</v>
      </c>
      <c r="AF14" s="12" t="n">
        <v>117.75</v>
      </c>
      <c r="AG14" s="12" t="n">
        <v>54.5</v>
      </c>
      <c r="AH14" s="12" t="n">
        <v>59.25</v>
      </c>
      <c r="AI14" s="12" t="n">
        <v>96.0</v>
      </c>
      <c r="AJ14" s="12" t="n">
        <v>14.75</v>
      </c>
      <c r="AK14" s="12" t="n">
        <v>179.25</v>
      </c>
      <c r="AL14" s="12" t="n">
        <v>814.0</v>
      </c>
      <c r="AM14" s="12" t="n">
        <v>94.25</v>
      </c>
      <c r="AN14" s="12" t="n">
        <v>194.25</v>
      </c>
      <c r="AO14" s="12" t="n">
        <v>21.25</v>
      </c>
      <c r="AP14" s="12" t="n">
        <v>31.75</v>
      </c>
      <c r="AQ14" s="12" t="n">
        <v>54.25</v>
      </c>
      <c r="AR14" s="12" t="n">
        <v>42.0</v>
      </c>
      <c r="AS14" s="12" t="n">
        <v>202.75</v>
      </c>
      <c r="AT14" s="13" t="n">
        <v>8535.0</v>
      </c>
      <c r="AU14" s="14"/>
      <c r="AW14" s="17" t="s">
        <v>45</v>
      </c>
      <c r="AX14" s="15">
        <f>SUM(AA32:AD37)</f>
        <v>15012.5</v>
      </c>
      <c r="AY14" s="15">
        <f>SUM(H32:K37,Z32:Z37)</f>
        <v>1962.5</v>
      </c>
      <c r="AZ14" s="15">
        <f>SUM(AE32:AJ37)</f>
        <v>5342.25</v>
      </c>
      <c r="BA14" s="15">
        <f>SUM(B32:G37)</f>
        <v>1967</v>
      </c>
      <c r="BB14" s="15">
        <f>SUM(T32:Y37,AM32:AN37)</f>
        <v>1235</v>
      </c>
      <c r="BC14" s="15">
        <f>SUM(L32:S37,AK32:AL37)</f>
        <v>1741.5</v>
      </c>
      <c r="BD14" s="14">
        <f>SUM(AO32:AR37)</f>
        <v>1842.75</v>
      </c>
      <c r="BE14" s="9">
        <f t="shared" si="0"/>
        <v>29103.5</v>
      </c>
    </row>
    <row r="15" spans="1:57">
      <c r="A15" s="1" t="s">
        <v>12</v>
      </c>
      <c r="B15" s="12" t="n">
        <v>21.75</v>
      </c>
      <c r="C15" s="12" t="n">
        <v>36.75</v>
      </c>
      <c r="D15" s="12" t="n">
        <v>17.0</v>
      </c>
      <c r="E15" s="12" t="n">
        <v>22.25</v>
      </c>
      <c r="F15" s="12" t="n">
        <v>81.5</v>
      </c>
      <c r="G15" s="12" t="n">
        <v>27.5</v>
      </c>
      <c r="H15" s="12" t="n">
        <v>60.25</v>
      </c>
      <c r="I15" s="12" t="n">
        <v>71.25</v>
      </c>
      <c r="J15" s="12" t="n">
        <v>124.0</v>
      </c>
      <c r="K15" s="12" t="n">
        <v>135.0</v>
      </c>
      <c r="L15" s="12" t="n">
        <v>148.75</v>
      </c>
      <c r="M15" s="12" t="n">
        <v>348.25</v>
      </c>
      <c r="N15" s="12" t="n">
        <v>6.25</v>
      </c>
      <c r="O15" s="12" t="n">
        <v>105.25</v>
      </c>
      <c r="P15" s="12" t="n">
        <v>95.0</v>
      </c>
      <c r="Q15" s="12" t="n">
        <v>44.25</v>
      </c>
      <c r="R15" s="12" t="n">
        <v>35.25</v>
      </c>
      <c r="S15" s="12" t="n">
        <v>56.0</v>
      </c>
      <c r="T15" s="12" t="n">
        <v>16.5</v>
      </c>
      <c r="U15" s="12" t="n">
        <v>10.25</v>
      </c>
      <c r="V15" s="12" t="n">
        <v>10.5</v>
      </c>
      <c r="W15" s="12" t="n">
        <v>5.25</v>
      </c>
      <c r="X15" s="12" t="n">
        <v>4.5</v>
      </c>
      <c r="Y15" s="12" t="n">
        <v>11.0</v>
      </c>
      <c r="Z15" s="12" t="n">
        <v>25.5</v>
      </c>
      <c r="AA15" s="12" t="n">
        <v>217.0</v>
      </c>
      <c r="AB15" s="12" t="n">
        <v>143.5</v>
      </c>
      <c r="AC15" s="12" t="n">
        <v>455.0</v>
      </c>
      <c r="AD15" s="12" t="n">
        <v>143.5</v>
      </c>
      <c r="AE15" s="12" t="n">
        <v>55.25</v>
      </c>
      <c r="AF15" s="12" t="n">
        <v>67.25</v>
      </c>
      <c r="AG15" s="12" t="n">
        <v>18.5</v>
      </c>
      <c r="AH15" s="12" t="n">
        <v>24.5</v>
      </c>
      <c r="AI15" s="12" t="n">
        <v>31.0</v>
      </c>
      <c r="AJ15" s="12" t="n">
        <v>8.75</v>
      </c>
      <c r="AK15" s="12" t="n">
        <v>31.25</v>
      </c>
      <c r="AL15" s="12" t="n">
        <v>42.0</v>
      </c>
      <c r="AM15" s="12" t="n">
        <v>4.0</v>
      </c>
      <c r="AN15" s="12" t="n">
        <v>25.75</v>
      </c>
      <c r="AO15" s="12" t="n">
        <v>7.5</v>
      </c>
      <c r="AP15" s="12" t="n">
        <v>9.5</v>
      </c>
      <c r="AQ15" s="12" t="n">
        <v>30.0</v>
      </c>
      <c r="AR15" s="12" t="n">
        <v>8.25</v>
      </c>
      <c r="AS15" s="12" t="n">
        <v>27.0</v>
      </c>
      <c r="AT15" s="13" t="n">
        <v>2869.25</v>
      </c>
      <c r="AU15" s="14"/>
      <c r="AW15" s="17" t="s">
        <v>46</v>
      </c>
      <c r="AX15" s="15">
        <f>SUM(AA3:AD8)</f>
        <v>6476.25</v>
      </c>
      <c r="AY15" s="15">
        <f>SUM(H3:K8,Z3:Z8)</f>
        <v>2342</v>
      </c>
      <c r="AZ15" s="15">
        <f>SUM(AE3:AJ8)</f>
        <v>1983.25</v>
      </c>
      <c r="BA15" s="15">
        <f>SUM(B3:G8)</f>
        <v>3931.75</v>
      </c>
      <c r="BB15" s="15">
        <f>SUM(T3:Y8,AM3:AN8)</f>
        <v>923.25</v>
      </c>
      <c r="BC15" s="15">
        <f>SUM(L3:S8,AK3:AL8)</f>
        <v>2573.25</v>
      </c>
      <c r="BD15" s="14">
        <f>SUM(AO3:AR8)</f>
        <v>644.75</v>
      </c>
      <c r="BE15" s="9">
        <f t="shared" si="0"/>
        <v>18874.5</v>
      </c>
    </row>
    <row r="16" spans="1:57">
      <c r="A16" s="1" t="s">
        <v>13</v>
      </c>
      <c r="B16" s="12" t="n">
        <v>31.75</v>
      </c>
      <c r="C16" s="12" t="n">
        <v>48.5</v>
      </c>
      <c r="D16" s="12" t="n">
        <v>17.5</v>
      </c>
      <c r="E16" s="12" t="n">
        <v>13.75</v>
      </c>
      <c r="F16" s="12" t="n">
        <v>78.75</v>
      </c>
      <c r="G16" s="12" t="n">
        <v>40.0</v>
      </c>
      <c r="H16" s="12" t="n">
        <v>69.75</v>
      </c>
      <c r="I16" s="12" t="n">
        <v>82.5</v>
      </c>
      <c r="J16" s="12" t="n">
        <v>159.25</v>
      </c>
      <c r="K16" s="12" t="n">
        <v>147.0</v>
      </c>
      <c r="L16" s="12" t="n">
        <v>234.5</v>
      </c>
      <c r="M16" s="12" t="n">
        <v>377.0</v>
      </c>
      <c r="N16" s="12" t="n">
        <v>117.5</v>
      </c>
      <c r="O16" s="12" t="n">
        <v>10.75</v>
      </c>
      <c r="P16" s="12" t="n">
        <v>135.5</v>
      </c>
      <c r="Q16" s="12" t="n">
        <v>75.75</v>
      </c>
      <c r="R16" s="12" t="n">
        <v>84.0</v>
      </c>
      <c r="S16" s="12" t="n">
        <v>148.75</v>
      </c>
      <c r="T16" s="12" t="n">
        <v>19.75</v>
      </c>
      <c r="U16" s="12" t="n">
        <v>8.5</v>
      </c>
      <c r="V16" s="12" t="n">
        <v>9.75</v>
      </c>
      <c r="W16" s="12" t="n">
        <v>4.5</v>
      </c>
      <c r="X16" s="12" t="n">
        <v>2.75</v>
      </c>
      <c r="Y16" s="12" t="n">
        <v>8.5</v>
      </c>
      <c r="Z16" s="12" t="n">
        <v>34.5</v>
      </c>
      <c r="AA16" s="12" t="n">
        <v>172.25</v>
      </c>
      <c r="AB16" s="12" t="n">
        <v>146.75</v>
      </c>
      <c r="AC16" s="12" t="n">
        <v>435.0</v>
      </c>
      <c r="AD16" s="12" t="n">
        <v>120.0</v>
      </c>
      <c r="AE16" s="12" t="n">
        <v>44.25</v>
      </c>
      <c r="AF16" s="12" t="n">
        <v>57.75</v>
      </c>
      <c r="AG16" s="12" t="n">
        <v>15.25</v>
      </c>
      <c r="AH16" s="12" t="n">
        <v>33.75</v>
      </c>
      <c r="AI16" s="12" t="n">
        <v>25.25</v>
      </c>
      <c r="AJ16" s="12" t="n">
        <v>8.5</v>
      </c>
      <c r="AK16" s="12" t="n">
        <v>57.75</v>
      </c>
      <c r="AL16" s="12" t="n">
        <v>89.5</v>
      </c>
      <c r="AM16" s="12" t="n">
        <v>2.75</v>
      </c>
      <c r="AN16" s="12" t="n">
        <v>23.0</v>
      </c>
      <c r="AO16" s="12" t="n">
        <v>4.75</v>
      </c>
      <c r="AP16" s="12" t="n">
        <v>8.5</v>
      </c>
      <c r="AQ16" s="12" t="n">
        <v>16.0</v>
      </c>
      <c r="AR16" s="12" t="n">
        <v>8.25</v>
      </c>
      <c r="AS16" s="12" t="n">
        <v>91.25</v>
      </c>
      <c r="AT16" s="13" t="n">
        <v>3321.25</v>
      </c>
      <c r="AU16" s="14"/>
      <c r="AW16" s="17" t="s">
        <v>47</v>
      </c>
      <c r="AX16" s="15">
        <f>SUM(AA21:AD26,AA40:AD41)</f>
        <v>6038</v>
      </c>
      <c r="AY16" s="15">
        <f>SUM(H21:K26,H40:K41,Z21:Z26,Z40:Z41)</f>
        <v>1170.75</v>
      </c>
      <c r="AZ16" s="15">
        <f>SUM(AE21:AJ26,AE40:AJ41)</f>
        <v>1234.75</v>
      </c>
      <c r="BA16" s="15">
        <f>SUM(B21:G26,B40:G41)</f>
        <v>954.25</v>
      </c>
      <c r="BB16" s="15">
        <f>SUM(T21:Y26,T40:Y41,AM21:AN26,AM40:AN41)</f>
        <v>2746</v>
      </c>
      <c r="BC16" s="15">
        <f>SUM(L21:S26,L40:S41,AK21:AL26,AK40:AL41)</f>
        <v>1370.5</v>
      </c>
      <c r="BD16" s="14">
        <f>SUM(AO21:AR26,AO40:AR41)</f>
        <v>618</v>
      </c>
      <c r="BE16" s="9">
        <f t="shared" si="0"/>
        <v>14132.25</v>
      </c>
    </row>
    <row r="17" spans="1:57">
      <c r="A17" s="1" t="s">
        <v>14</v>
      </c>
      <c r="B17" s="12" t="n">
        <v>24.0</v>
      </c>
      <c r="C17" s="12" t="n">
        <v>41.25</v>
      </c>
      <c r="D17" s="12" t="n">
        <v>12.25</v>
      </c>
      <c r="E17" s="12" t="n">
        <v>18.5</v>
      </c>
      <c r="F17" s="12" t="n">
        <v>54.75</v>
      </c>
      <c r="G17" s="12" t="n">
        <v>35.25</v>
      </c>
      <c r="H17" s="12" t="n">
        <v>63.75</v>
      </c>
      <c r="I17" s="12" t="n">
        <v>53.0</v>
      </c>
      <c r="J17" s="12" t="n">
        <v>96.5</v>
      </c>
      <c r="K17" s="12" t="n">
        <v>57.75</v>
      </c>
      <c r="L17" s="12" t="n">
        <v>156.25</v>
      </c>
      <c r="M17" s="12" t="n">
        <v>242.0</v>
      </c>
      <c r="N17" s="12" t="n">
        <v>84.25</v>
      </c>
      <c r="O17" s="12" t="n">
        <v>141.75</v>
      </c>
      <c r="P17" s="12" t="n">
        <v>11.5</v>
      </c>
      <c r="Q17" s="12" t="n">
        <v>85.0</v>
      </c>
      <c r="R17" s="12" t="n">
        <v>91.5</v>
      </c>
      <c r="S17" s="12" t="n">
        <v>170.0</v>
      </c>
      <c r="T17" s="12" t="n">
        <v>17.5</v>
      </c>
      <c r="U17" s="12" t="n">
        <v>8.0</v>
      </c>
      <c r="V17" s="12" t="n">
        <v>10.5</v>
      </c>
      <c r="W17" s="12" t="n">
        <v>3.5</v>
      </c>
      <c r="X17" s="12" t="n">
        <v>5.25</v>
      </c>
      <c r="Y17" s="12" t="n">
        <v>12.5</v>
      </c>
      <c r="Z17" s="12" t="n">
        <v>19.0</v>
      </c>
      <c r="AA17" s="12" t="n">
        <v>127.0</v>
      </c>
      <c r="AB17" s="12" t="n">
        <v>89.75</v>
      </c>
      <c r="AC17" s="12" t="n">
        <v>254.25</v>
      </c>
      <c r="AD17" s="12" t="n">
        <v>96.25</v>
      </c>
      <c r="AE17" s="12" t="n">
        <v>34.75</v>
      </c>
      <c r="AF17" s="12" t="n">
        <v>37.25</v>
      </c>
      <c r="AG17" s="12" t="n">
        <v>10.25</v>
      </c>
      <c r="AH17" s="12" t="n">
        <v>18.5</v>
      </c>
      <c r="AI17" s="12" t="n">
        <v>18.25</v>
      </c>
      <c r="AJ17" s="12" t="n">
        <v>5.75</v>
      </c>
      <c r="AK17" s="12" t="n">
        <v>20.0</v>
      </c>
      <c r="AL17" s="12" t="n">
        <v>39.75</v>
      </c>
      <c r="AM17" s="12" t="n">
        <v>3.75</v>
      </c>
      <c r="AN17" s="12" t="n">
        <v>28.25</v>
      </c>
      <c r="AO17" s="12" t="n">
        <v>4.5</v>
      </c>
      <c r="AP17" s="12" t="n">
        <v>10.25</v>
      </c>
      <c r="AQ17" s="12" t="n">
        <v>12.75</v>
      </c>
      <c r="AR17" s="12" t="n">
        <v>8.0</v>
      </c>
      <c r="AS17" s="12" t="n">
        <v>24.5</v>
      </c>
      <c r="AT17" s="13" t="n">
        <v>2359.25</v>
      </c>
      <c r="AU17" s="14"/>
      <c r="AW17" s="1" t="s">
        <v>48</v>
      </c>
      <c r="AX17" s="14">
        <f>SUM(AA13:AD20,AA38:AD39)</f>
        <v>8119.25</v>
      </c>
      <c r="AY17" s="14">
        <f>SUM(H13:K20,H38:K39,Z13:Z20,Z38:Z39)</f>
        <v>2695.25</v>
      </c>
      <c r="AZ17" s="14">
        <f>SUM(AE13:AJ20,AE38:AJ39)</f>
        <v>1814.75</v>
      </c>
      <c r="BA17" s="14">
        <f>SUM(B13:G20,B38:G39)</f>
        <v>2522</v>
      </c>
      <c r="BB17" s="14">
        <f>SUM(T13:Y20,T38:Y39,AM13:AN20,AM38:AN39)</f>
        <v>1396</v>
      </c>
      <c r="BC17" s="14">
        <f>SUM(L13:S20,L38:S39,AK13:AL20,AK38:AL39)</f>
        <v>9105.75</v>
      </c>
      <c r="BD17" s="14">
        <f>SUM(AO13:AR20,AO38:AR39)</f>
        <v>498.25</v>
      </c>
      <c r="BE17" s="9">
        <f t="shared" si="0"/>
        <v>26151.25</v>
      </c>
    </row>
    <row r="18" spans="1:57">
      <c r="A18" s="1" t="s">
        <v>15</v>
      </c>
      <c r="B18" s="12" t="n">
        <v>17.0</v>
      </c>
      <c r="C18" s="12" t="n">
        <v>22.5</v>
      </c>
      <c r="D18" s="12" t="n">
        <v>6.0</v>
      </c>
      <c r="E18" s="12" t="n">
        <v>8.25</v>
      </c>
      <c r="F18" s="12" t="n">
        <v>39.25</v>
      </c>
      <c r="G18" s="12" t="n">
        <v>12.25</v>
      </c>
      <c r="H18" s="12" t="n">
        <v>23.5</v>
      </c>
      <c r="I18" s="12" t="n">
        <v>20.25</v>
      </c>
      <c r="J18" s="12" t="n">
        <v>53.25</v>
      </c>
      <c r="K18" s="12" t="n">
        <v>32.5</v>
      </c>
      <c r="L18" s="12" t="n">
        <v>62.75</v>
      </c>
      <c r="M18" s="12" t="n">
        <v>153.75</v>
      </c>
      <c r="N18" s="12" t="n">
        <v>51.75</v>
      </c>
      <c r="O18" s="12" t="n">
        <v>92.0</v>
      </c>
      <c r="P18" s="12" t="n">
        <v>77.5</v>
      </c>
      <c r="Q18" s="12" t="n">
        <v>6.25</v>
      </c>
      <c r="R18" s="12" t="n">
        <v>34.25</v>
      </c>
      <c r="S18" s="12" t="n">
        <v>95.75</v>
      </c>
      <c r="T18" s="12" t="n">
        <v>6.75</v>
      </c>
      <c r="U18" s="12" t="n">
        <v>2.75</v>
      </c>
      <c r="V18" s="12" t="n">
        <v>5.0</v>
      </c>
      <c r="W18" s="12" t="n">
        <v>3.25</v>
      </c>
      <c r="X18" s="12" t="n">
        <v>3.0</v>
      </c>
      <c r="Y18" s="12" t="n">
        <v>6.25</v>
      </c>
      <c r="Z18" s="12" t="n">
        <v>12.0</v>
      </c>
      <c r="AA18" s="12" t="n">
        <v>91.0</v>
      </c>
      <c r="AB18" s="12" t="n">
        <v>52.5</v>
      </c>
      <c r="AC18" s="12" t="n">
        <v>182.25</v>
      </c>
      <c r="AD18" s="12" t="n">
        <v>63.0</v>
      </c>
      <c r="AE18" s="12" t="n">
        <v>26.25</v>
      </c>
      <c r="AF18" s="12" t="n">
        <v>30.5</v>
      </c>
      <c r="AG18" s="12" t="n">
        <v>9.25</v>
      </c>
      <c r="AH18" s="12" t="n">
        <v>14.25</v>
      </c>
      <c r="AI18" s="12" t="n">
        <v>13.25</v>
      </c>
      <c r="AJ18" s="12" t="n">
        <v>4.5</v>
      </c>
      <c r="AK18" s="12" t="n">
        <v>15.25</v>
      </c>
      <c r="AL18" s="12" t="n">
        <v>18.25</v>
      </c>
      <c r="AM18" s="12" t="n">
        <v>0.75</v>
      </c>
      <c r="AN18" s="12" t="n">
        <v>13.0</v>
      </c>
      <c r="AO18" s="12" t="n">
        <v>5.75</v>
      </c>
      <c r="AP18" s="12" t="n">
        <v>4.25</v>
      </c>
      <c r="AQ18" s="12" t="n">
        <v>7.0</v>
      </c>
      <c r="AR18" s="12" t="n">
        <v>8.5</v>
      </c>
      <c r="AS18" s="12" t="n">
        <v>14.25</v>
      </c>
      <c r="AT18" s="13" t="n">
        <v>1421.5</v>
      </c>
      <c r="AU18" s="14"/>
      <c r="AW18" s="9" t="s">
        <v>58</v>
      </c>
      <c r="AX18" s="15">
        <f>SUM(AA42:AD45)</f>
        <v>3581.75</v>
      </c>
      <c r="AY18" s="9">
        <f>SUM(Z42:Z45,H42:K45)</f>
        <v>344.5</v>
      </c>
      <c r="AZ18" s="9">
        <f>SUM(AE42:AJ45)</f>
        <v>1759.25</v>
      </c>
      <c r="BA18" s="9">
        <f>SUM(B42:G45)</f>
        <v>481.5</v>
      </c>
      <c r="BB18" s="9">
        <f>SUM(T42:Y45, AM42:AN45)</f>
        <v>562.25</v>
      </c>
      <c r="BC18" s="9">
        <f>SUM(AK42:AL45,L42:S45)</f>
        <v>411.5</v>
      </c>
      <c r="BD18" s="9">
        <f>SUM(AO42:AR45)</f>
        <v>768.5</v>
      </c>
      <c r="BE18" s="9">
        <f t="shared" si="0"/>
        <v>7909.25</v>
      </c>
    </row>
    <row r="19" spans="1:57">
      <c r="A19" s="1" t="s">
        <v>16</v>
      </c>
      <c r="B19" s="12" t="n">
        <v>10.75</v>
      </c>
      <c r="C19" s="12" t="n">
        <v>22.0</v>
      </c>
      <c r="D19" s="12" t="n">
        <v>11.0</v>
      </c>
      <c r="E19" s="12" t="n">
        <v>8.25</v>
      </c>
      <c r="F19" s="12" t="n">
        <v>59.5</v>
      </c>
      <c r="G19" s="12" t="n">
        <v>13.0</v>
      </c>
      <c r="H19" s="12" t="n">
        <v>26.0</v>
      </c>
      <c r="I19" s="12" t="n">
        <v>30.5</v>
      </c>
      <c r="J19" s="12" t="n">
        <v>63.5</v>
      </c>
      <c r="K19" s="12" t="n">
        <v>54.75</v>
      </c>
      <c r="L19" s="12" t="n">
        <v>53.25</v>
      </c>
      <c r="M19" s="12" t="n">
        <v>219.5</v>
      </c>
      <c r="N19" s="12" t="n">
        <v>37.25</v>
      </c>
      <c r="O19" s="12" t="n">
        <v>83.5</v>
      </c>
      <c r="P19" s="12" t="n">
        <v>93.75</v>
      </c>
      <c r="Q19" s="12" t="n">
        <v>30.75</v>
      </c>
      <c r="R19" s="12" t="n">
        <v>12.0</v>
      </c>
      <c r="S19" s="12" t="n">
        <v>118.0</v>
      </c>
      <c r="T19" s="12" t="n">
        <v>14.5</v>
      </c>
      <c r="U19" s="12" t="n">
        <v>6.0</v>
      </c>
      <c r="V19" s="12" t="n">
        <v>6.25</v>
      </c>
      <c r="W19" s="12" t="n">
        <v>3.0</v>
      </c>
      <c r="X19" s="12" t="n">
        <v>1.5</v>
      </c>
      <c r="Y19" s="12" t="n">
        <v>5.5</v>
      </c>
      <c r="Z19" s="12" t="n">
        <v>13.0</v>
      </c>
      <c r="AA19" s="12" t="n">
        <v>174.0</v>
      </c>
      <c r="AB19" s="12" t="n">
        <v>102.25</v>
      </c>
      <c r="AC19" s="12" t="n">
        <v>309.75</v>
      </c>
      <c r="AD19" s="12" t="n">
        <v>84.25</v>
      </c>
      <c r="AE19" s="12" t="n">
        <v>36.0</v>
      </c>
      <c r="AF19" s="12" t="n">
        <v>38.0</v>
      </c>
      <c r="AG19" s="12" t="n">
        <v>10.0</v>
      </c>
      <c r="AH19" s="12" t="n">
        <v>20.0</v>
      </c>
      <c r="AI19" s="12" t="n">
        <v>23.5</v>
      </c>
      <c r="AJ19" s="12" t="n">
        <v>4.75</v>
      </c>
      <c r="AK19" s="12" t="n">
        <v>14.25</v>
      </c>
      <c r="AL19" s="12" t="n">
        <v>24.75</v>
      </c>
      <c r="AM19" s="12" t="n">
        <v>3.25</v>
      </c>
      <c r="AN19" s="12" t="n">
        <v>12.0</v>
      </c>
      <c r="AO19" s="12" t="n">
        <v>5.0</v>
      </c>
      <c r="AP19" s="12" t="n">
        <v>7.5</v>
      </c>
      <c r="AQ19" s="12" t="n">
        <v>20.75</v>
      </c>
      <c r="AR19" s="12" t="n">
        <v>7.25</v>
      </c>
      <c r="AS19" s="12" t="n">
        <v>15.25</v>
      </c>
      <c r="AT19" s="13" t="n">
        <v>1909.5</v>
      </c>
      <c r="AU19" s="14"/>
      <c r="AW19" s="9" t="s">
        <v>49</v>
      </c>
      <c r="AX19" s="15">
        <f>SUM(AX12:AX18)</f>
        <v>47503.25</v>
      </c>
      <c r="AY19" s="9">
        <f t="shared" ref="AY19:BD19" si="1">SUM(AY12:AY18)</f>
        <v>16046.25</v>
      </c>
      <c r="AZ19" s="9">
        <f t="shared" si="1"/>
        <v>29250.25</v>
      </c>
      <c r="BA19" s="9">
        <f t="shared" si="1"/>
        <v>18698.25</v>
      </c>
      <c r="BB19" s="9">
        <f t="shared" si="1"/>
        <v>14264</v>
      </c>
      <c r="BC19" s="9">
        <f t="shared" si="1"/>
        <v>26062.5</v>
      </c>
      <c r="BD19" s="9">
        <f t="shared" si="1"/>
        <v>8923.5</v>
      </c>
      <c r="BE19" s="9">
        <f t="shared" si="0"/>
        <v>160748</v>
      </c>
    </row>
    <row r="20" spans="1:57">
      <c r="A20" s="1" t="s">
        <v>17</v>
      </c>
      <c r="B20" s="12" t="n">
        <v>21.25</v>
      </c>
      <c r="C20" s="12" t="n">
        <v>47.75</v>
      </c>
      <c r="D20" s="12" t="n">
        <v>34.0</v>
      </c>
      <c r="E20" s="12" t="n">
        <v>36.5</v>
      </c>
      <c r="F20" s="12" t="n">
        <v>260.75</v>
      </c>
      <c r="G20" s="12" t="n">
        <v>36.0</v>
      </c>
      <c r="H20" s="12" t="n">
        <v>50.0</v>
      </c>
      <c r="I20" s="12" t="n">
        <v>53.75</v>
      </c>
      <c r="J20" s="12" t="n">
        <v>113.5</v>
      </c>
      <c r="K20" s="12" t="n">
        <v>70.0</v>
      </c>
      <c r="L20" s="12" t="n">
        <v>112.5</v>
      </c>
      <c r="M20" s="12" t="n">
        <v>482.5</v>
      </c>
      <c r="N20" s="12" t="n">
        <v>57.5</v>
      </c>
      <c r="O20" s="12" t="n">
        <v>146.75</v>
      </c>
      <c r="P20" s="12" t="n">
        <v>186.0</v>
      </c>
      <c r="Q20" s="12" t="n">
        <v>106.25</v>
      </c>
      <c r="R20" s="12" t="n">
        <v>134.75</v>
      </c>
      <c r="S20" s="12" t="n">
        <v>24.75</v>
      </c>
      <c r="T20" s="12" t="n">
        <v>25.0</v>
      </c>
      <c r="U20" s="12" t="n">
        <v>22.5</v>
      </c>
      <c r="V20" s="12" t="n">
        <v>14.0</v>
      </c>
      <c r="W20" s="12" t="n">
        <v>9.0</v>
      </c>
      <c r="X20" s="12" t="n">
        <v>5.5</v>
      </c>
      <c r="Y20" s="12" t="n">
        <v>24.75</v>
      </c>
      <c r="Z20" s="12" t="n">
        <v>14.25</v>
      </c>
      <c r="AA20" s="12" t="n">
        <v>353.5</v>
      </c>
      <c r="AB20" s="12" t="n">
        <v>219.75</v>
      </c>
      <c r="AC20" s="12" t="n">
        <v>659.75</v>
      </c>
      <c r="AD20" s="12" t="n">
        <v>200.25</v>
      </c>
      <c r="AE20" s="12" t="n">
        <v>63.75</v>
      </c>
      <c r="AF20" s="12" t="n">
        <v>95.25</v>
      </c>
      <c r="AG20" s="12" t="n">
        <v>26.0</v>
      </c>
      <c r="AH20" s="12" t="n">
        <v>29.25</v>
      </c>
      <c r="AI20" s="12" t="n">
        <v>40.75</v>
      </c>
      <c r="AJ20" s="12" t="n">
        <v>7.75</v>
      </c>
      <c r="AK20" s="12" t="n">
        <v>25.75</v>
      </c>
      <c r="AL20" s="12" t="n">
        <v>61.5</v>
      </c>
      <c r="AM20" s="12" t="n">
        <v>4.25</v>
      </c>
      <c r="AN20" s="12" t="n">
        <v>29.25</v>
      </c>
      <c r="AO20" s="12" t="n">
        <v>7.0</v>
      </c>
      <c r="AP20" s="12" t="n">
        <v>9.0</v>
      </c>
      <c r="AQ20" s="12" t="n">
        <v>47.0</v>
      </c>
      <c r="AR20" s="12" t="n">
        <v>5.5</v>
      </c>
      <c r="AS20" s="12" t="n">
        <v>26.5</v>
      </c>
      <c r="AT20" s="13" t="n">
        <v>4001.25</v>
      </c>
      <c r="AU20" s="14"/>
      <c r="AW20" s="18"/>
      <c r="AX20" s="15"/>
    </row>
    <row r="21" spans="1:57">
      <c r="A21" s="1" t="s">
        <v>18</v>
      </c>
      <c r="B21" s="12" t="n">
        <v>26.25</v>
      </c>
      <c r="C21" s="12" t="n">
        <v>26.5</v>
      </c>
      <c r="D21" s="12" t="n">
        <v>13.75</v>
      </c>
      <c r="E21" s="12" t="n">
        <v>13.5</v>
      </c>
      <c r="F21" s="12" t="n">
        <v>61.5</v>
      </c>
      <c r="G21" s="12" t="n">
        <v>18.0</v>
      </c>
      <c r="H21" s="12" t="n">
        <v>54.25</v>
      </c>
      <c r="I21" s="12" t="n">
        <v>38.25</v>
      </c>
      <c r="J21" s="12" t="n">
        <v>101.25</v>
      </c>
      <c r="K21" s="12" t="n">
        <v>16.5</v>
      </c>
      <c r="L21" s="12" t="n">
        <v>35.25</v>
      </c>
      <c r="M21" s="12" t="n">
        <v>147.5</v>
      </c>
      <c r="N21" s="12" t="n">
        <v>17.0</v>
      </c>
      <c r="O21" s="12" t="n">
        <v>15.5</v>
      </c>
      <c r="P21" s="12" t="n">
        <v>11.75</v>
      </c>
      <c r="Q21" s="12" t="n">
        <v>10.75</v>
      </c>
      <c r="R21" s="12" t="n">
        <v>8.5</v>
      </c>
      <c r="S21" s="12" t="n">
        <v>22.25</v>
      </c>
      <c r="T21" s="12" t="n">
        <v>13.0</v>
      </c>
      <c r="U21" s="12" t="n">
        <v>61.0</v>
      </c>
      <c r="V21" s="12" t="n">
        <v>212.5</v>
      </c>
      <c r="W21" s="12" t="n">
        <v>69.25</v>
      </c>
      <c r="X21" s="12" t="n">
        <v>24.5</v>
      </c>
      <c r="Y21" s="12" t="n">
        <v>49.25</v>
      </c>
      <c r="Z21" s="12" t="n">
        <v>6.5</v>
      </c>
      <c r="AA21" s="12" t="n">
        <v>242.0</v>
      </c>
      <c r="AB21" s="12" t="n">
        <v>130.0</v>
      </c>
      <c r="AC21" s="12" t="n">
        <v>335.25</v>
      </c>
      <c r="AD21" s="12" t="n">
        <v>136.0</v>
      </c>
      <c r="AE21" s="12" t="n">
        <v>52.5</v>
      </c>
      <c r="AF21" s="12" t="n">
        <v>71.75</v>
      </c>
      <c r="AG21" s="12" t="n">
        <v>23.75</v>
      </c>
      <c r="AH21" s="12" t="n">
        <v>33.5</v>
      </c>
      <c r="AI21" s="12" t="n">
        <v>26.25</v>
      </c>
      <c r="AJ21" s="12" t="n">
        <v>12.25</v>
      </c>
      <c r="AK21" s="12" t="n">
        <v>4.5</v>
      </c>
      <c r="AL21" s="12" t="n">
        <v>8.25</v>
      </c>
      <c r="AM21" s="12" t="n">
        <v>17.75</v>
      </c>
      <c r="AN21" s="12" t="n">
        <v>224.0</v>
      </c>
      <c r="AO21" s="12" t="n">
        <v>9.25</v>
      </c>
      <c r="AP21" s="12" t="n">
        <v>14.0</v>
      </c>
      <c r="AQ21" s="12" t="n">
        <v>75.75</v>
      </c>
      <c r="AR21" s="12" t="n">
        <v>16.5</v>
      </c>
      <c r="AS21" s="12" t="n">
        <v>5.0</v>
      </c>
      <c r="AT21" s="13" t="n">
        <v>2512.5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13.5</v>
      </c>
      <c r="C22" s="12" t="n">
        <v>13.75</v>
      </c>
      <c r="D22" s="12" t="n">
        <v>9.25</v>
      </c>
      <c r="E22" s="12" t="n">
        <v>11.75</v>
      </c>
      <c r="F22" s="12" t="n">
        <v>46.75</v>
      </c>
      <c r="G22" s="12" t="n">
        <v>9.5</v>
      </c>
      <c r="H22" s="12" t="n">
        <v>39.0</v>
      </c>
      <c r="I22" s="12" t="n">
        <v>34.5</v>
      </c>
      <c r="J22" s="12" t="n">
        <v>71.0</v>
      </c>
      <c r="K22" s="12" t="n">
        <v>8.0</v>
      </c>
      <c r="L22" s="12" t="n">
        <v>19.25</v>
      </c>
      <c r="M22" s="12" t="n">
        <v>143.0</v>
      </c>
      <c r="N22" s="12" t="n">
        <v>9.0</v>
      </c>
      <c r="O22" s="12" t="n">
        <v>7.5</v>
      </c>
      <c r="P22" s="12" t="n">
        <v>7.25</v>
      </c>
      <c r="Q22" s="12" t="n">
        <v>4.5</v>
      </c>
      <c r="R22" s="12" t="n">
        <v>7.5</v>
      </c>
      <c r="S22" s="12" t="n">
        <v>18.25</v>
      </c>
      <c r="T22" s="12" t="n">
        <v>61.0</v>
      </c>
      <c r="U22" s="12" t="n">
        <v>15.75</v>
      </c>
      <c r="V22" s="12" t="n">
        <v>93.75</v>
      </c>
      <c r="W22" s="12" t="n">
        <v>24.75</v>
      </c>
      <c r="X22" s="12" t="n">
        <v>14.5</v>
      </c>
      <c r="Y22" s="12" t="n">
        <v>58.5</v>
      </c>
      <c r="Z22" s="12" t="n">
        <v>7.75</v>
      </c>
      <c r="AA22" s="12" t="n">
        <v>368.5</v>
      </c>
      <c r="AB22" s="12" t="n">
        <v>210.75</v>
      </c>
      <c r="AC22" s="12" t="n">
        <v>414.5</v>
      </c>
      <c r="AD22" s="12" t="n">
        <v>186.5</v>
      </c>
      <c r="AE22" s="12" t="n">
        <v>60.0</v>
      </c>
      <c r="AF22" s="12" t="n">
        <v>48.75</v>
      </c>
      <c r="AG22" s="12" t="n">
        <v>21.0</v>
      </c>
      <c r="AH22" s="12" t="n">
        <v>16.25</v>
      </c>
      <c r="AI22" s="12" t="n">
        <v>25.0</v>
      </c>
      <c r="AJ22" s="12" t="n">
        <v>10.25</v>
      </c>
      <c r="AK22" s="12" t="n">
        <v>2.75</v>
      </c>
      <c r="AL22" s="12" t="n">
        <v>6.75</v>
      </c>
      <c r="AM22" s="12" t="n">
        <v>13.0</v>
      </c>
      <c r="AN22" s="12" t="n">
        <v>69.0</v>
      </c>
      <c r="AO22" s="12" t="n">
        <v>4.0</v>
      </c>
      <c r="AP22" s="12" t="n">
        <v>5.75</v>
      </c>
      <c r="AQ22" s="12" t="n">
        <v>104.75</v>
      </c>
      <c r="AR22" s="12" t="n">
        <v>17.75</v>
      </c>
      <c r="AS22" s="12" t="n">
        <v>2.75</v>
      </c>
      <c r="AT22" s="13" t="n">
        <v>2337.25</v>
      </c>
      <c r="AU22" s="14"/>
      <c r="AW22" s="17" t="s">
        <v>43</v>
      </c>
      <c r="AX22" s="15">
        <f>AX12</f>
        <v>1883.25</v>
      </c>
      <c r="AY22" s="15"/>
      <c r="AZ22" s="15"/>
    </row>
    <row r="23" spans="1:57">
      <c r="A23" s="1" t="s">
        <v>20</v>
      </c>
      <c r="B23" s="12" t="n">
        <v>19.25</v>
      </c>
      <c r="C23" s="12" t="n">
        <v>26.75</v>
      </c>
      <c r="D23" s="12" t="n">
        <v>18.0</v>
      </c>
      <c r="E23" s="12" t="n">
        <v>23.0</v>
      </c>
      <c r="F23" s="12" t="n">
        <v>78.0</v>
      </c>
      <c r="G23" s="12" t="n">
        <v>27.25</v>
      </c>
      <c r="H23" s="12" t="n">
        <v>57.75</v>
      </c>
      <c r="I23" s="12" t="n">
        <v>41.75</v>
      </c>
      <c r="J23" s="12" t="n">
        <v>89.75</v>
      </c>
      <c r="K23" s="12" t="n">
        <v>17.0</v>
      </c>
      <c r="L23" s="12" t="n">
        <v>36.5</v>
      </c>
      <c r="M23" s="12" t="n">
        <v>147.0</v>
      </c>
      <c r="N23" s="12" t="n">
        <v>11.0</v>
      </c>
      <c r="O23" s="12" t="n">
        <v>10.0</v>
      </c>
      <c r="P23" s="12" t="n">
        <v>9.75</v>
      </c>
      <c r="Q23" s="12" t="n">
        <v>4.5</v>
      </c>
      <c r="R23" s="12" t="n">
        <v>7.5</v>
      </c>
      <c r="S23" s="12" t="n">
        <v>16.0</v>
      </c>
      <c r="T23" s="12" t="n">
        <v>253.25</v>
      </c>
      <c r="U23" s="12" t="n">
        <v>107.5</v>
      </c>
      <c r="V23" s="12" t="n">
        <v>13.25</v>
      </c>
      <c r="W23" s="12" t="n">
        <v>45.25</v>
      </c>
      <c r="X23" s="12" t="n">
        <v>43.25</v>
      </c>
      <c r="Y23" s="12" t="n">
        <v>112.0</v>
      </c>
      <c r="Z23" s="12" t="n">
        <v>9.75</v>
      </c>
      <c r="AA23" s="12" t="n">
        <v>478.75</v>
      </c>
      <c r="AB23" s="12" t="n">
        <v>238.25</v>
      </c>
      <c r="AC23" s="12" t="n">
        <v>518.5</v>
      </c>
      <c r="AD23" s="12" t="n">
        <v>295.0</v>
      </c>
      <c r="AE23" s="12" t="n">
        <v>68.25</v>
      </c>
      <c r="AF23" s="12" t="n">
        <v>81.0</v>
      </c>
      <c r="AG23" s="12" t="n">
        <v>24.75</v>
      </c>
      <c r="AH23" s="12" t="n">
        <v>24.5</v>
      </c>
      <c r="AI23" s="12" t="n">
        <v>25.75</v>
      </c>
      <c r="AJ23" s="12" t="n">
        <v>11.25</v>
      </c>
      <c r="AK23" s="12" t="n">
        <v>3.25</v>
      </c>
      <c r="AL23" s="12" t="n">
        <v>7.5</v>
      </c>
      <c r="AM23" s="12" t="n">
        <v>24.5</v>
      </c>
      <c r="AN23" s="12" t="n">
        <v>127.0</v>
      </c>
      <c r="AO23" s="12" t="n">
        <v>6.75</v>
      </c>
      <c r="AP23" s="12" t="n">
        <v>10.25</v>
      </c>
      <c r="AQ23" s="12" t="n">
        <v>119.5</v>
      </c>
      <c r="AR23" s="12" t="n">
        <v>24.0</v>
      </c>
      <c r="AS23" s="12" t="n">
        <v>3.5</v>
      </c>
      <c r="AT23" s="13" t="n">
        <v>3317.25</v>
      </c>
      <c r="AU23" s="14"/>
      <c r="AW23" s="17" t="s">
        <v>44</v>
      </c>
      <c r="AX23" s="15">
        <f>AX13+AY12</f>
        <v>13109.5</v>
      </c>
      <c r="AY23" s="15">
        <f>AY13</f>
        <v>814</v>
      </c>
      <c r="AZ23" s="15"/>
      <c r="BA23" s="15"/>
    </row>
    <row r="24" spans="1:57">
      <c r="A24" s="1" t="s">
        <v>21</v>
      </c>
      <c r="B24" s="12" t="n">
        <v>10.75</v>
      </c>
      <c r="C24" s="12" t="n">
        <v>8.0</v>
      </c>
      <c r="D24" s="12" t="n">
        <v>8.25</v>
      </c>
      <c r="E24" s="12" t="n">
        <v>9.0</v>
      </c>
      <c r="F24" s="12" t="n">
        <v>44.0</v>
      </c>
      <c r="G24" s="12" t="n">
        <v>8.0</v>
      </c>
      <c r="H24" s="12" t="n">
        <v>26.25</v>
      </c>
      <c r="I24" s="12" t="n">
        <v>25.5</v>
      </c>
      <c r="J24" s="12" t="n">
        <v>47.0</v>
      </c>
      <c r="K24" s="12" t="n">
        <v>8.75</v>
      </c>
      <c r="L24" s="12" t="n">
        <v>14.0</v>
      </c>
      <c r="M24" s="12" t="n">
        <v>78.5</v>
      </c>
      <c r="N24" s="12" t="n">
        <v>2.75</v>
      </c>
      <c r="O24" s="12" t="n">
        <v>3.25</v>
      </c>
      <c r="P24" s="12" t="n">
        <v>6.0</v>
      </c>
      <c r="Q24" s="12" t="n">
        <v>3.0</v>
      </c>
      <c r="R24" s="12" t="n">
        <v>3.0</v>
      </c>
      <c r="S24" s="12" t="n">
        <v>7.5</v>
      </c>
      <c r="T24" s="12" t="n">
        <v>89.0</v>
      </c>
      <c r="U24" s="12" t="n">
        <v>27.5</v>
      </c>
      <c r="V24" s="12" t="n">
        <v>42.5</v>
      </c>
      <c r="W24" s="12" t="n">
        <v>9.75</v>
      </c>
      <c r="X24" s="12" t="n">
        <v>14.5</v>
      </c>
      <c r="Y24" s="12" t="n">
        <v>58.5</v>
      </c>
      <c r="Z24" s="12" t="n">
        <v>3.0</v>
      </c>
      <c r="AA24" s="12" t="n">
        <v>289.75</v>
      </c>
      <c r="AB24" s="12" t="n">
        <v>150.5</v>
      </c>
      <c r="AC24" s="12" t="n">
        <v>284.0</v>
      </c>
      <c r="AD24" s="12" t="n">
        <v>151.0</v>
      </c>
      <c r="AE24" s="12" t="n">
        <v>39.75</v>
      </c>
      <c r="AF24" s="12" t="n">
        <v>27.75</v>
      </c>
      <c r="AG24" s="12" t="n">
        <v>12.25</v>
      </c>
      <c r="AH24" s="12" t="n">
        <v>6.75</v>
      </c>
      <c r="AI24" s="12" t="n">
        <v>10.25</v>
      </c>
      <c r="AJ24" s="12" t="n">
        <v>2.0</v>
      </c>
      <c r="AK24" s="12" t="n">
        <v>2.25</v>
      </c>
      <c r="AL24" s="12" t="n">
        <v>3.0</v>
      </c>
      <c r="AM24" s="12" t="n">
        <v>6.75</v>
      </c>
      <c r="AN24" s="12" t="n">
        <v>25.0</v>
      </c>
      <c r="AO24" s="12" t="n">
        <v>3.5</v>
      </c>
      <c r="AP24" s="12" t="n">
        <v>3.75</v>
      </c>
      <c r="AQ24" s="12" t="n">
        <v>65.0</v>
      </c>
      <c r="AR24" s="12" t="n">
        <v>9.75</v>
      </c>
      <c r="AS24" s="12" t="n">
        <v>0.75</v>
      </c>
      <c r="AT24" s="13" t="n">
        <v>1652.0</v>
      </c>
      <c r="AU24" s="14"/>
      <c r="AW24" s="17" t="s">
        <v>45</v>
      </c>
      <c r="AX24" s="15">
        <f>AX14+AZ12</f>
        <v>30218.75</v>
      </c>
      <c r="AY24" s="15">
        <f>AY14+AZ13</f>
        <v>3872.25</v>
      </c>
      <c r="AZ24" s="15">
        <f>AZ14</f>
        <v>5342.25</v>
      </c>
      <c r="BA24" s="15"/>
      <c r="BB24" s="15"/>
    </row>
    <row r="25" spans="1:57">
      <c r="A25" s="1" t="s">
        <v>22</v>
      </c>
      <c r="B25" s="12" t="n">
        <v>5.0</v>
      </c>
      <c r="C25" s="12" t="n">
        <v>9.25</v>
      </c>
      <c r="D25" s="12" t="n">
        <v>7.25</v>
      </c>
      <c r="E25" s="12" t="n">
        <v>5.0</v>
      </c>
      <c r="F25" s="12" t="n">
        <v>35.0</v>
      </c>
      <c r="G25" s="12" t="n">
        <v>5.75</v>
      </c>
      <c r="H25" s="12" t="n">
        <v>20.25</v>
      </c>
      <c r="I25" s="12" t="n">
        <v>20.5</v>
      </c>
      <c r="J25" s="12" t="n">
        <v>45.25</v>
      </c>
      <c r="K25" s="12" t="n">
        <v>12.75</v>
      </c>
      <c r="L25" s="12" t="n">
        <v>17.25</v>
      </c>
      <c r="M25" s="12" t="n">
        <v>70.5</v>
      </c>
      <c r="N25" s="12" t="n">
        <v>4.25</v>
      </c>
      <c r="O25" s="12" t="n">
        <v>3.0</v>
      </c>
      <c r="P25" s="12" t="n">
        <v>4.25</v>
      </c>
      <c r="Q25" s="12" t="n">
        <v>3.25</v>
      </c>
      <c r="R25" s="12" t="n">
        <v>1.75</v>
      </c>
      <c r="S25" s="12" t="n">
        <v>3.5</v>
      </c>
      <c r="T25" s="12" t="n">
        <v>30.5</v>
      </c>
      <c r="U25" s="12" t="n">
        <v>18.75</v>
      </c>
      <c r="V25" s="12" t="n">
        <v>33.75</v>
      </c>
      <c r="W25" s="12" t="n">
        <v>12.5</v>
      </c>
      <c r="X25" s="12" t="n">
        <v>4.75</v>
      </c>
      <c r="Y25" s="12" t="n">
        <v>56.75</v>
      </c>
      <c r="Z25" s="12" t="n">
        <v>1.5</v>
      </c>
      <c r="AA25" s="12" t="n">
        <v>235.75</v>
      </c>
      <c r="AB25" s="12" t="n">
        <v>120.0</v>
      </c>
      <c r="AC25" s="12" t="n">
        <v>250.0</v>
      </c>
      <c r="AD25" s="12" t="n">
        <v>121.75</v>
      </c>
      <c r="AE25" s="12" t="n">
        <v>31.25</v>
      </c>
      <c r="AF25" s="12" t="n">
        <v>42.5</v>
      </c>
      <c r="AG25" s="12" t="n">
        <v>11.75</v>
      </c>
      <c r="AH25" s="12" t="n">
        <v>8.5</v>
      </c>
      <c r="AI25" s="12" t="n">
        <v>8.0</v>
      </c>
      <c r="AJ25" s="12" t="n">
        <v>4.25</v>
      </c>
      <c r="AK25" s="12" t="n">
        <v>1.0</v>
      </c>
      <c r="AL25" s="12" t="n">
        <v>2.75</v>
      </c>
      <c r="AM25" s="12" t="n">
        <v>3.0</v>
      </c>
      <c r="AN25" s="12" t="n">
        <v>13.5</v>
      </c>
      <c r="AO25" s="12" t="n">
        <v>2.25</v>
      </c>
      <c r="AP25" s="12" t="n">
        <v>1.0</v>
      </c>
      <c r="AQ25" s="12" t="n">
        <v>49.75</v>
      </c>
      <c r="AR25" s="12" t="n">
        <v>8.25</v>
      </c>
      <c r="AS25" s="12" t="n">
        <v>1.25</v>
      </c>
      <c r="AT25" s="13" t="n">
        <v>1348.75</v>
      </c>
      <c r="AU25" s="14"/>
      <c r="AW25" s="17" t="s">
        <v>46</v>
      </c>
      <c r="AX25" s="15">
        <f>AX15+BA12</f>
        <v>13091.5</v>
      </c>
      <c r="AY25" s="15">
        <f>AY15+BA13</f>
        <v>4568.5</v>
      </c>
      <c r="AZ25" s="15">
        <f>AZ15+BA14</f>
        <v>3950.25</v>
      </c>
      <c r="BA25" s="15">
        <f>BA15</f>
        <v>3931.75</v>
      </c>
      <c r="BB25" s="15"/>
      <c r="BC25" s="15"/>
      <c r="BD25" s="14"/>
    </row>
    <row r="26" spans="1:57">
      <c r="A26" s="1" t="s">
        <v>23</v>
      </c>
      <c r="B26" s="12" t="n">
        <v>13.75</v>
      </c>
      <c r="C26" s="12" t="n">
        <v>22.75</v>
      </c>
      <c r="D26" s="12" t="n">
        <v>34.0</v>
      </c>
      <c r="E26" s="12" t="n">
        <v>19.25</v>
      </c>
      <c r="F26" s="12" t="n">
        <v>46.25</v>
      </c>
      <c r="G26" s="12" t="n">
        <v>20.5</v>
      </c>
      <c r="H26" s="12" t="n">
        <v>58.5</v>
      </c>
      <c r="I26" s="12" t="n">
        <v>83.25</v>
      </c>
      <c r="J26" s="12" t="n">
        <v>137.5</v>
      </c>
      <c r="K26" s="12" t="n">
        <v>19.75</v>
      </c>
      <c r="L26" s="12" t="n">
        <v>39.25</v>
      </c>
      <c r="M26" s="12" t="n">
        <v>86.5</v>
      </c>
      <c r="N26" s="12" t="n">
        <v>12.25</v>
      </c>
      <c r="O26" s="12" t="n">
        <v>13.25</v>
      </c>
      <c r="P26" s="12" t="n">
        <v>13.75</v>
      </c>
      <c r="Q26" s="12" t="n">
        <v>6.75</v>
      </c>
      <c r="R26" s="12" t="n">
        <v>5.75</v>
      </c>
      <c r="S26" s="12" t="n">
        <v>20.0</v>
      </c>
      <c r="T26" s="12" t="n">
        <v>52.0</v>
      </c>
      <c r="U26" s="12" t="n">
        <v>53.0</v>
      </c>
      <c r="V26" s="12" t="n">
        <v>105.25</v>
      </c>
      <c r="W26" s="12" t="n">
        <v>56.25</v>
      </c>
      <c r="X26" s="12" t="n">
        <v>52.5</v>
      </c>
      <c r="Y26" s="12" t="n">
        <v>16.5</v>
      </c>
      <c r="Z26" s="12" t="n">
        <v>16.25</v>
      </c>
      <c r="AA26" s="12" t="n">
        <v>422.0</v>
      </c>
      <c r="AB26" s="12" t="n">
        <v>296.0</v>
      </c>
      <c r="AC26" s="12" t="n">
        <v>620.75</v>
      </c>
      <c r="AD26" s="12" t="n">
        <v>386.0</v>
      </c>
      <c r="AE26" s="12" t="n">
        <v>196.5</v>
      </c>
      <c r="AF26" s="12" t="n">
        <v>151.75</v>
      </c>
      <c r="AG26" s="12" t="n">
        <v>42.0</v>
      </c>
      <c r="AH26" s="12" t="n">
        <v>14.75</v>
      </c>
      <c r="AI26" s="12" t="n">
        <v>17.0</v>
      </c>
      <c r="AJ26" s="12" t="n">
        <v>6.5</v>
      </c>
      <c r="AK26" s="12" t="n">
        <v>4.5</v>
      </c>
      <c r="AL26" s="12" t="n">
        <v>10.0</v>
      </c>
      <c r="AM26" s="12" t="n">
        <v>13.0</v>
      </c>
      <c r="AN26" s="12" t="n">
        <v>25.25</v>
      </c>
      <c r="AO26" s="12" t="n">
        <v>4.5</v>
      </c>
      <c r="AP26" s="12" t="n">
        <v>4.75</v>
      </c>
      <c r="AQ26" s="12" t="n">
        <v>105.5</v>
      </c>
      <c r="AR26" s="12" t="n">
        <v>24.25</v>
      </c>
      <c r="AS26" s="12" t="n">
        <v>2.25</v>
      </c>
      <c r="AT26" s="13" t="n">
        <v>3352.0</v>
      </c>
      <c r="AU26" s="14"/>
      <c r="AW26" s="9" t="s">
        <v>47</v>
      </c>
      <c r="AX26" s="15">
        <f>AX16+BB12</f>
        <v>12334</v>
      </c>
      <c r="AY26" s="9">
        <f>AY16+BB13</f>
        <v>2276.25</v>
      </c>
      <c r="AZ26" s="9">
        <f>AZ16+BB14</f>
        <v>2469.75</v>
      </c>
      <c r="BA26" s="9">
        <f>BA16+BB15</f>
        <v>1877.5</v>
      </c>
      <c r="BB26" s="9">
        <f>BB16</f>
        <v>2746</v>
      </c>
    </row>
    <row r="27" spans="1:57">
      <c r="A27" s="1" t="s">
        <v>24</v>
      </c>
      <c r="B27" s="12" t="n">
        <v>21.5</v>
      </c>
      <c r="C27" s="12" t="n">
        <v>27.0</v>
      </c>
      <c r="D27" s="12" t="n">
        <v>12.0</v>
      </c>
      <c r="E27" s="12" t="n">
        <v>10.75</v>
      </c>
      <c r="F27" s="12" t="n">
        <v>52.25</v>
      </c>
      <c r="G27" s="12" t="n">
        <v>24.75</v>
      </c>
      <c r="H27" s="12" t="n">
        <v>44.25</v>
      </c>
      <c r="I27" s="12" t="n">
        <v>35.0</v>
      </c>
      <c r="J27" s="12" t="n">
        <v>85.75</v>
      </c>
      <c r="K27" s="12" t="n">
        <v>19.25</v>
      </c>
      <c r="L27" s="12" t="n">
        <v>89.0</v>
      </c>
      <c r="M27" s="12" t="n">
        <v>92.75</v>
      </c>
      <c r="N27" s="12" t="n">
        <v>27.5</v>
      </c>
      <c r="O27" s="12" t="n">
        <v>34.5</v>
      </c>
      <c r="P27" s="12" t="n">
        <v>19.0</v>
      </c>
      <c r="Q27" s="12" t="n">
        <v>13.75</v>
      </c>
      <c r="R27" s="12" t="n">
        <v>8.25</v>
      </c>
      <c r="S27" s="12" t="n">
        <v>12.75</v>
      </c>
      <c r="T27" s="12" t="n">
        <v>7.25</v>
      </c>
      <c r="U27" s="12" t="n">
        <v>7.5</v>
      </c>
      <c r="V27" s="12" t="n">
        <v>10.25</v>
      </c>
      <c r="W27" s="12" t="n">
        <v>3.0</v>
      </c>
      <c r="X27" s="12" t="n">
        <v>2.0</v>
      </c>
      <c r="Y27" s="12" t="n">
        <v>18.5</v>
      </c>
      <c r="Z27" s="12" t="n">
        <v>12.0</v>
      </c>
      <c r="AA27" s="12" t="n">
        <v>465.5</v>
      </c>
      <c r="AB27" s="12" t="n">
        <v>336.75</v>
      </c>
      <c r="AC27" s="12" t="n">
        <v>839.5</v>
      </c>
      <c r="AD27" s="12" t="n">
        <v>346.75</v>
      </c>
      <c r="AE27" s="12" t="n">
        <v>197.75</v>
      </c>
      <c r="AF27" s="12" t="n">
        <v>155.75</v>
      </c>
      <c r="AG27" s="12" t="n">
        <v>28.5</v>
      </c>
      <c r="AH27" s="12" t="n">
        <v>34.5</v>
      </c>
      <c r="AI27" s="12" t="n">
        <v>21.5</v>
      </c>
      <c r="AJ27" s="12" t="n">
        <v>10.25</v>
      </c>
      <c r="AK27" s="12" t="n">
        <v>6.0</v>
      </c>
      <c r="AL27" s="12" t="n">
        <v>15.0</v>
      </c>
      <c r="AM27" s="12" t="n">
        <v>3.25</v>
      </c>
      <c r="AN27" s="12" t="n">
        <v>18.5</v>
      </c>
      <c r="AO27" s="12" t="n">
        <v>6.0</v>
      </c>
      <c r="AP27" s="12" t="n">
        <v>8.75</v>
      </c>
      <c r="AQ27" s="12" t="n">
        <v>44.25</v>
      </c>
      <c r="AR27" s="12" t="n">
        <v>13.0</v>
      </c>
      <c r="AS27" s="12" t="n">
        <v>3.5</v>
      </c>
      <c r="AT27" s="13" t="n">
        <v>3245.5</v>
      </c>
      <c r="AU27" s="14"/>
      <c r="AW27" s="9" t="s">
        <v>48</v>
      </c>
      <c r="AX27" s="15">
        <f>AX17+BC12</f>
        <v>16366.25</v>
      </c>
      <c r="AY27" s="9">
        <f>AY17+BC13</f>
        <v>5308.25</v>
      </c>
      <c r="AZ27" s="9">
        <f>AZ17+BC14</f>
        <v>3556.25</v>
      </c>
      <c r="BA27" s="9">
        <f>BA17+BC15</f>
        <v>5095.25</v>
      </c>
      <c r="BB27" s="9">
        <f>BB17+BC16</f>
        <v>2766.5</v>
      </c>
      <c r="BC27" s="9">
        <f>BC17</f>
        <v>9105.75</v>
      </c>
    </row>
    <row r="28" spans="1:57">
      <c r="A28" s="1" t="s">
        <v>25</v>
      </c>
      <c r="B28" s="12" t="n">
        <v>162.75</v>
      </c>
      <c r="C28" s="12" t="n">
        <v>350.0</v>
      </c>
      <c r="D28" s="12" t="n">
        <v>231.5</v>
      </c>
      <c r="E28" s="12" t="n">
        <v>373.5</v>
      </c>
      <c r="F28" s="12" t="n">
        <v>908.0</v>
      </c>
      <c r="G28" s="12" t="n">
        <v>304.25</v>
      </c>
      <c r="H28" s="12" t="n">
        <v>553.25</v>
      </c>
      <c r="I28" s="12" t="n">
        <v>377.25</v>
      </c>
      <c r="J28" s="12" t="n">
        <v>497.75</v>
      </c>
      <c r="K28" s="12" t="n">
        <v>310.25</v>
      </c>
      <c r="L28" s="12" t="n">
        <v>396.0</v>
      </c>
      <c r="M28" s="12" t="n">
        <v>440.5</v>
      </c>
      <c r="N28" s="12" t="n">
        <v>253.75</v>
      </c>
      <c r="O28" s="12" t="n">
        <v>203.75</v>
      </c>
      <c r="P28" s="12" t="n">
        <v>152.75</v>
      </c>
      <c r="Q28" s="12" t="n">
        <v>111.0</v>
      </c>
      <c r="R28" s="12" t="n">
        <v>211.25</v>
      </c>
      <c r="S28" s="12" t="n">
        <v>427.75</v>
      </c>
      <c r="T28" s="12" t="n">
        <v>299.5</v>
      </c>
      <c r="U28" s="12" t="n">
        <v>444.25</v>
      </c>
      <c r="V28" s="12" t="n">
        <v>584.25</v>
      </c>
      <c r="W28" s="12" t="n">
        <v>336.75</v>
      </c>
      <c r="X28" s="12" t="n">
        <v>286.5</v>
      </c>
      <c r="Y28" s="12" t="n">
        <v>557.75</v>
      </c>
      <c r="Z28" s="12" t="n">
        <v>574.0</v>
      </c>
      <c r="AA28" s="12" t="n">
        <v>89.25</v>
      </c>
      <c r="AB28" s="12" t="n">
        <v>48.75</v>
      </c>
      <c r="AC28" s="12" t="n">
        <v>408.5</v>
      </c>
      <c r="AD28" s="12" t="n">
        <v>196.0</v>
      </c>
      <c r="AE28" s="12" t="n">
        <v>618.0</v>
      </c>
      <c r="AF28" s="12" t="n">
        <v>791.0</v>
      </c>
      <c r="AG28" s="12" t="n">
        <v>359.5</v>
      </c>
      <c r="AH28" s="12" t="n">
        <v>509.25</v>
      </c>
      <c r="AI28" s="12" t="n">
        <v>373.0</v>
      </c>
      <c r="AJ28" s="12" t="n">
        <v>128.75</v>
      </c>
      <c r="AK28" s="12" t="n">
        <v>190.25</v>
      </c>
      <c r="AL28" s="12" t="n">
        <v>960.75</v>
      </c>
      <c r="AM28" s="12" t="n">
        <v>127.5</v>
      </c>
      <c r="AN28" s="12" t="n">
        <v>261.75</v>
      </c>
      <c r="AO28" s="12" t="n">
        <v>106.75</v>
      </c>
      <c r="AP28" s="12" t="n">
        <v>143.75</v>
      </c>
      <c r="AQ28" s="12" t="n">
        <v>527.75</v>
      </c>
      <c r="AR28" s="12" t="n">
        <v>319.0</v>
      </c>
      <c r="AS28" s="12" t="n">
        <v>217.75</v>
      </c>
      <c r="AT28" s="13" t="n">
        <v>15725.5</v>
      </c>
      <c r="AU28" s="14"/>
      <c r="AW28" s="9" t="s">
        <v>58</v>
      </c>
      <c r="AX28" s="15">
        <f>AX18+BD12</f>
        <v>7776.25</v>
      </c>
      <c r="AY28" s="9">
        <f>AY18+BD13</f>
        <v>701.25</v>
      </c>
      <c r="AZ28" s="9">
        <f>AZ18+BD14</f>
        <v>3602</v>
      </c>
      <c r="BA28" s="9">
        <f>BA18+BD15</f>
        <v>1126.25</v>
      </c>
      <c r="BB28" s="9">
        <f>BB18+BD16</f>
        <v>1180.25</v>
      </c>
      <c r="BC28" s="9">
        <f>SUM(BC18,BD17)</f>
        <v>909.75</v>
      </c>
      <c r="BD28" s="9">
        <f>BD18</f>
        <v>768.5</v>
      </c>
      <c r="BE28" s="9">
        <f>SUM(AX22:BD28)</f>
        <v>160748</v>
      </c>
    </row>
    <row r="29" spans="1:57">
      <c r="A29" s="1" t="s">
        <v>26</v>
      </c>
      <c r="B29" s="12" t="n">
        <v>109.0</v>
      </c>
      <c r="C29" s="12" t="n">
        <v>270.0</v>
      </c>
      <c r="D29" s="12" t="n">
        <v>155.0</v>
      </c>
      <c r="E29" s="12" t="n">
        <v>229.5</v>
      </c>
      <c r="F29" s="12" t="n">
        <v>495.5</v>
      </c>
      <c r="G29" s="12" t="n">
        <v>190.75</v>
      </c>
      <c r="H29" s="12" t="n">
        <v>356.0</v>
      </c>
      <c r="I29" s="12" t="n">
        <v>289.25</v>
      </c>
      <c r="J29" s="12" t="n">
        <v>360.0</v>
      </c>
      <c r="K29" s="12" t="n">
        <v>268.25</v>
      </c>
      <c r="L29" s="12" t="n">
        <v>271.75</v>
      </c>
      <c r="M29" s="12" t="n">
        <v>258.5</v>
      </c>
      <c r="N29" s="12" t="n">
        <v>183.0</v>
      </c>
      <c r="O29" s="12" t="n">
        <v>185.75</v>
      </c>
      <c r="P29" s="12" t="n">
        <v>123.5</v>
      </c>
      <c r="Q29" s="12" t="n">
        <v>74.0</v>
      </c>
      <c r="R29" s="12" t="n">
        <v>144.0</v>
      </c>
      <c r="S29" s="12" t="n">
        <v>242.0</v>
      </c>
      <c r="T29" s="12" t="n">
        <v>155.0</v>
      </c>
      <c r="U29" s="12" t="n">
        <v>236.0</v>
      </c>
      <c r="V29" s="12" t="n">
        <v>253.25</v>
      </c>
      <c r="W29" s="12" t="n">
        <v>178.75</v>
      </c>
      <c r="X29" s="12" t="n">
        <v>140.5</v>
      </c>
      <c r="Y29" s="12" t="n">
        <v>332.0</v>
      </c>
      <c r="Z29" s="12" t="n">
        <v>431.0</v>
      </c>
      <c r="AA29" s="12" t="n">
        <v>60.75</v>
      </c>
      <c r="AB29" s="12" t="n">
        <v>54.5</v>
      </c>
      <c r="AC29" s="12" t="n">
        <v>83.25</v>
      </c>
      <c r="AD29" s="12" t="n">
        <v>146.0</v>
      </c>
      <c r="AE29" s="12" t="n">
        <v>602.75</v>
      </c>
      <c r="AF29" s="12" t="n">
        <v>740.5</v>
      </c>
      <c r="AG29" s="12" t="n">
        <v>444.0</v>
      </c>
      <c r="AH29" s="12" t="n">
        <v>1115.75</v>
      </c>
      <c r="AI29" s="12" t="n">
        <v>399.5</v>
      </c>
      <c r="AJ29" s="12" t="n">
        <v>135.75</v>
      </c>
      <c r="AK29" s="12" t="n">
        <v>112.75</v>
      </c>
      <c r="AL29" s="12" t="n">
        <v>321.75</v>
      </c>
      <c r="AM29" s="12" t="n">
        <v>62.0</v>
      </c>
      <c r="AN29" s="12" t="n">
        <v>131.75</v>
      </c>
      <c r="AO29" s="12" t="n">
        <v>107.75</v>
      </c>
      <c r="AP29" s="12" t="n">
        <v>115.0</v>
      </c>
      <c r="AQ29" s="12" t="n">
        <v>400.5</v>
      </c>
      <c r="AR29" s="12" t="n">
        <v>192.25</v>
      </c>
      <c r="AS29" s="12" t="n">
        <v>110.75</v>
      </c>
      <c r="AT29" s="13" t="n">
        <v>11269.5</v>
      </c>
      <c r="AU29" s="14"/>
      <c r="AX29" s="15"/>
    </row>
    <row r="30" spans="1:57">
      <c r="A30" s="1" t="s">
        <v>27</v>
      </c>
      <c r="B30" s="12" t="n">
        <v>253.25</v>
      </c>
      <c r="C30" s="12" t="n">
        <v>589.5</v>
      </c>
      <c r="D30" s="12" t="n">
        <v>314.5</v>
      </c>
      <c r="E30" s="12" t="n">
        <v>347.75</v>
      </c>
      <c r="F30" s="12" t="n">
        <v>1251.75</v>
      </c>
      <c r="G30" s="12" t="n">
        <v>343.25</v>
      </c>
      <c r="H30" s="12" t="n">
        <v>662.5</v>
      </c>
      <c r="I30" s="12" t="n">
        <v>444.75</v>
      </c>
      <c r="J30" s="12" t="n">
        <v>659.0</v>
      </c>
      <c r="K30" s="12" t="n">
        <v>458.0</v>
      </c>
      <c r="L30" s="12" t="n">
        <v>615.0</v>
      </c>
      <c r="M30" s="12" t="n">
        <v>529.5</v>
      </c>
      <c r="N30" s="12" t="n">
        <v>373.0</v>
      </c>
      <c r="O30" s="12" t="n">
        <v>361.75</v>
      </c>
      <c r="P30" s="12" t="n">
        <v>215.0</v>
      </c>
      <c r="Q30" s="12" t="n">
        <v>151.25</v>
      </c>
      <c r="R30" s="12" t="n">
        <v>245.25</v>
      </c>
      <c r="S30" s="12" t="n">
        <v>554.75</v>
      </c>
      <c r="T30" s="12" t="n">
        <v>275.75</v>
      </c>
      <c r="U30" s="12" t="n">
        <v>360.25</v>
      </c>
      <c r="V30" s="12" t="n">
        <v>471.25</v>
      </c>
      <c r="W30" s="12" t="n">
        <v>253.0</v>
      </c>
      <c r="X30" s="12" t="n">
        <v>220.0</v>
      </c>
      <c r="Y30" s="12" t="n">
        <v>523.0</v>
      </c>
      <c r="Z30" s="12" t="n">
        <v>789.5</v>
      </c>
      <c r="AA30" s="12" t="n">
        <v>419.75</v>
      </c>
      <c r="AB30" s="12" t="n">
        <v>66.75</v>
      </c>
      <c r="AC30" s="12" t="n">
        <v>148.75</v>
      </c>
      <c r="AD30" s="12" t="n">
        <v>304.25</v>
      </c>
      <c r="AE30" s="12" t="n">
        <v>1749.75</v>
      </c>
      <c r="AF30" s="12" t="n">
        <v>2118.5</v>
      </c>
      <c r="AG30" s="12" t="n">
        <v>1084.0</v>
      </c>
      <c r="AH30" s="12" t="n">
        <v>1990.0</v>
      </c>
      <c r="AI30" s="12" t="n">
        <v>1212.25</v>
      </c>
      <c r="AJ30" s="12" t="n">
        <v>443.25</v>
      </c>
      <c r="AK30" s="12" t="n">
        <v>209.0</v>
      </c>
      <c r="AL30" s="12" t="n">
        <v>736.0</v>
      </c>
      <c r="AM30" s="12" t="n">
        <v>124.25</v>
      </c>
      <c r="AN30" s="12" t="n">
        <v>332.5</v>
      </c>
      <c r="AO30" s="12" t="n">
        <v>300.0</v>
      </c>
      <c r="AP30" s="12" t="n">
        <v>367.25</v>
      </c>
      <c r="AQ30" s="12" t="n">
        <v>1624.25</v>
      </c>
      <c r="AR30" s="12" t="n">
        <v>719.5</v>
      </c>
      <c r="AS30" s="12" t="n">
        <v>193.75</v>
      </c>
      <c r="AT30" s="13" t="n">
        <v>25406.25</v>
      </c>
      <c r="AU30" s="14"/>
      <c r="AX30" s="15"/>
    </row>
    <row r="31" spans="1:57">
      <c r="A31" s="1" t="s">
        <v>28</v>
      </c>
      <c r="B31" s="12" t="n">
        <v>119.0</v>
      </c>
      <c r="C31" s="12" t="n">
        <v>192.5</v>
      </c>
      <c r="D31" s="12" t="n">
        <v>115.25</v>
      </c>
      <c r="E31" s="12" t="n">
        <v>241.5</v>
      </c>
      <c r="F31" s="12" t="n">
        <v>475.5</v>
      </c>
      <c r="G31" s="12" t="n">
        <v>250.75</v>
      </c>
      <c r="H31" s="12" t="n">
        <v>432.25</v>
      </c>
      <c r="I31" s="12" t="n">
        <v>320.0</v>
      </c>
      <c r="J31" s="12" t="n">
        <v>305.25</v>
      </c>
      <c r="K31" s="12" t="n">
        <v>185.5</v>
      </c>
      <c r="L31" s="12" t="n">
        <v>330.5</v>
      </c>
      <c r="M31" s="12" t="n">
        <v>251.75</v>
      </c>
      <c r="N31" s="12" t="n">
        <v>114.5</v>
      </c>
      <c r="O31" s="12" t="n">
        <v>120.5</v>
      </c>
      <c r="P31" s="12" t="n">
        <v>76.25</v>
      </c>
      <c r="Q31" s="12" t="n">
        <v>54.75</v>
      </c>
      <c r="R31" s="12" t="n">
        <v>79.25</v>
      </c>
      <c r="S31" s="12" t="n">
        <v>153.0</v>
      </c>
      <c r="T31" s="12" t="n">
        <v>106.5</v>
      </c>
      <c r="U31" s="12" t="n">
        <v>168.0</v>
      </c>
      <c r="V31" s="12" t="n">
        <v>258.0</v>
      </c>
      <c r="W31" s="12" t="n">
        <v>144.25</v>
      </c>
      <c r="X31" s="12" t="n">
        <v>118.25</v>
      </c>
      <c r="Y31" s="12" t="n">
        <v>329.0</v>
      </c>
      <c r="Z31" s="12" t="n">
        <v>315.75</v>
      </c>
      <c r="AA31" s="12" t="n">
        <v>198.5</v>
      </c>
      <c r="AB31" s="12" t="n">
        <v>123.25</v>
      </c>
      <c r="AC31" s="12" t="n">
        <v>311.0</v>
      </c>
      <c r="AD31" s="12" t="n">
        <v>77.75</v>
      </c>
      <c r="AE31" s="12" t="n">
        <v>712.5</v>
      </c>
      <c r="AF31" s="12" t="n">
        <v>1017.0</v>
      </c>
      <c r="AG31" s="12" t="n">
        <v>373.5</v>
      </c>
      <c r="AH31" s="12" t="n">
        <v>608.75</v>
      </c>
      <c r="AI31" s="12" t="n">
        <v>374.25</v>
      </c>
      <c r="AJ31" s="12" t="n">
        <v>160.25</v>
      </c>
      <c r="AK31" s="12" t="n">
        <v>89.75</v>
      </c>
      <c r="AL31" s="12" t="n">
        <v>270.25</v>
      </c>
      <c r="AM31" s="12" t="n">
        <v>54.5</v>
      </c>
      <c r="AN31" s="12" t="n">
        <v>121.0</v>
      </c>
      <c r="AO31" s="12" t="n">
        <v>123.25</v>
      </c>
      <c r="AP31" s="12" t="n">
        <v>196.5</v>
      </c>
      <c r="AQ31" s="12" t="n">
        <v>574.25</v>
      </c>
      <c r="AR31" s="12" t="n">
        <v>360.0</v>
      </c>
      <c r="AS31" s="12" t="n">
        <v>79.75</v>
      </c>
      <c r="AT31" s="13" t="n">
        <v>11083.75</v>
      </c>
      <c r="AU31" s="14"/>
      <c r="AX31" s="15"/>
    </row>
    <row r="32" spans="1:57">
      <c r="A32" s="1">
        <v>16</v>
      </c>
      <c r="B32" s="12" t="n">
        <v>72.5</v>
      </c>
      <c r="C32" s="12" t="n">
        <v>108.5</v>
      </c>
      <c r="D32" s="12" t="n">
        <v>75.0</v>
      </c>
      <c r="E32" s="12" t="n">
        <v>131.75</v>
      </c>
      <c r="F32" s="12" t="n">
        <v>290.0</v>
      </c>
      <c r="G32" s="12" t="n">
        <v>198.25</v>
      </c>
      <c r="H32" s="12" t="n">
        <v>295.75</v>
      </c>
      <c r="I32" s="12" t="n">
        <v>230.25</v>
      </c>
      <c r="J32" s="12" t="n">
        <v>177.0</v>
      </c>
      <c r="K32" s="12" t="n">
        <v>120.25</v>
      </c>
      <c r="L32" s="12" t="n">
        <v>180.75</v>
      </c>
      <c r="M32" s="12" t="n">
        <v>103.75</v>
      </c>
      <c r="N32" s="12" t="n">
        <v>62.25</v>
      </c>
      <c r="O32" s="12" t="n">
        <v>46.5</v>
      </c>
      <c r="P32" s="12" t="n">
        <v>34.0</v>
      </c>
      <c r="Q32" s="12" t="n">
        <v>22.5</v>
      </c>
      <c r="R32" s="12" t="n">
        <v>26.5</v>
      </c>
      <c r="S32" s="12" t="n">
        <v>65.25</v>
      </c>
      <c r="T32" s="12" t="n">
        <v>53.75</v>
      </c>
      <c r="U32" s="12" t="n">
        <v>55.5</v>
      </c>
      <c r="V32" s="12" t="n">
        <v>73.0</v>
      </c>
      <c r="W32" s="12" t="n">
        <v>39.75</v>
      </c>
      <c r="X32" s="12" t="n">
        <v>31.5</v>
      </c>
      <c r="Y32" s="12" t="n">
        <v>183.75</v>
      </c>
      <c r="Z32" s="12" t="n">
        <v>194.5</v>
      </c>
      <c r="AA32" s="12" t="n">
        <v>568.25</v>
      </c>
      <c r="AB32" s="12" t="n">
        <v>470.5</v>
      </c>
      <c r="AC32" s="12" t="n">
        <v>1861.25</v>
      </c>
      <c r="AD32" s="12" t="n">
        <v>772.75</v>
      </c>
      <c r="AE32" s="12" t="n">
        <v>43.5</v>
      </c>
      <c r="AF32" s="12" t="n">
        <v>427.75</v>
      </c>
      <c r="AG32" s="12" t="n">
        <v>336.75</v>
      </c>
      <c r="AH32" s="12" t="n">
        <v>515.5</v>
      </c>
      <c r="AI32" s="12" t="n">
        <v>271.25</v>
      </c>
      <c r="AJ32" s="12" t="n">
        <v>93.0</v>
      </c>
      <c r="AK32" s="12" t="n">
        <v>32.25</v>
      </c>
      <c r="AL32" s="12" t="n">
        <v>82.25</v>
      </c>
      <c r="AM32" s="12" t="n">
        <v>15.0</v>
      </c>
      <c r="AN32" s="12" t="n">
        <v>51.0</v>
      </c>
      <c r="AO32" s="12" t="n">
        <v>65.75</v>
      </c>
      <c r="AP32" s="12" t="n">
        <v>117.5</v>
      </c>
      <c r="AQ32" s="12" t="n">
        <v>210.25</v>
      </c>
      <c r="AR32" s="12" t="n">
        <v>215.75</v>
      </c>
      <c r="AS32" s="12" t="n">
        <v>25.0</v>
      </c>
      <c r="AT32" s="13" t="n">
        <v>9047.75</v>
      </c>
      <c r="AU32" s="14"/>
      <c r="AX32" s="15"/>
    </row>
    <row r="33" spans="1:50">
      <c r="A33" s="1">
        <v>24</v>
      </c>
      <c r="B33" s="12" t="n">
        <v>89.5</v>
      </c>
      <c r="C33" s="12" t="n">
        <v>126.75</v>
      </c>
      <c r="D33" s="12" t="n">
        <v>69.75</v>
      </c>
      <c r="E33" s="12" t="n">
        <v>119.5</v>
      </c>
      <c r="F33" s="12" t="n">
        <v>280.25</v>
      </c>
      <c r="G33" s="12" t="n">
        <v>158.0</v>
      </c>
      <c r="H33" s="12" t="n">
        <v>248.0</v>
      </c>
      <c r="I33" s="12" t="n">
        <v>171.5</v>
      </c>
      <c r="J33" s="12" t="n">
        <v>156.0</v>
      </c>
      <c r="K33" s="12" t="n">
        <v>101.0</v>
      </c>
      <c r="L33" s="12" t="n">
        <v>176.5</v>
      </c>
      <c r="M33" s="12" t="n">
        <v>109.5</v>
      </c>
      <c r="N33" s="12" t="n">
        <v>68.25</v>
      </c>
      <c r="O33" s="12" t="n">
        <v>60.75</v>
      </c>
      <c r="P33" s="12" t="n">
        <v>33.0</v>
      </c>
      <c r="Q33" s="12" t="n">
        <v>29.25</v>
      </c>
      <c r="R33" s="12" t="n">
        <v>48.25</v>
      </c>
      <c r="S33" s="12" t="n">
        <v>117.0</v>
      </c>
      <c r="T33" s="12" t="n">
        <v>66.5</v>
      </c>
      <c r="U33" s="12" t="n">
        <v>61.75</v>
      </c>
      <c r="V33" s="12" t="n">
        <v>80.5</v>
      </c>
      <c r="W33" s="12" t="n">
        <v>43.5</v>
      </c>
      <c r="X33" s="12" t="n">
        <v>35.5</v>
      </c>
      <c r="Y33" s="12" t="n">
        <v>179.5</v>
      </c>
      <c r="Z33" s="12" t="n">
        <v>183.5</v>
      </c>
      <c r="AA33" s="12" t="n">
        <v>690.5</v>
      </c>
      <c r="AB33" s="12" t="n">
        <v>592.0</v>
      </c>
      <c r="AC33" s="12" t="n">
        <v>2333.75</v>
      </c>
      <c r="AD33" s="12" t="n">
        <v>1073.5</v>
      </c>
      <c r="AE33" s="12" t="n">
        <v>415.75</v>
      </c>
      <c r="AF33" s="12" t="n">
        <v>78.75</v>
      </c>
      <c r="AG33" s="12" t="n">
        <v>359.25</v>
      </c>
      <c r="AH33" s="12" t="n">
        <v>568.75</v>
      </c>
      <c r="AI33" s="12" t="n">
        <v>417.25</v>
      </c>
      <c r="AJ33" s="12" t="n">
        <v>145.0</v>
      </c>
      <c r="AK33" s="12" t="n">
        <v>34.5</v>
      </c>
      <c r="AL33" s="12" t="n">
        <v>94.75</v>
      </c>
      <c r="AM33" s="12" t="n">
        <v>20.25</v>
      </c>
      <c r="AN33" s="12" t="n">
        <v>71.5</v>
      </c>
      <c r="AO33" s="12" t="n">
        <v>106.0</v>
      </c>
      <c r="AP33" s="12" t="n">
        <v>184.75</v>
      </c>
      <c r="AQ33" s="12" t="n">
        <v>173.0</v>
      </c>
      <c r="AR33" s="12" t="n">
        <v>366.5</v>
      </c>
      <c r="AS33" s="12" t="n">
        <v>31.0</v>
      </c>
      <c r="AT33" s="13" t="n">
        <v>10570.25</v>
      </c>
      <c r="AU33" s="14"/>
      <c r="AX33" s="15"/>
    </row>
    <row r="34" spans="1:50">
      <c r="A34" s="1" t="s">
        <v>29</v>
      </c>
      <c r="B34" s="12" t="n">
        <v>22.25</v>
      </c>
      <c r="C34" s="12" t="n">
        <v>36.75</v>
      </c>
      <c r="D34" s="12" t="n">
        <v>16.25</v>
      </c>
      <c r="E34" s="12" t="n">
        <v>17.25</v>
      </c>
      <c r="F34" s="12" t="n">
        <v>58.75</v>
      </c>
      <c r="G34" s="12" t="n">
        <v>25.75</v>
      </c>
      <c r="H34" s="12" t="n">
        <v>40.25</v>
      </c>
      <c r="I34" s="12" t="n">
        <v>42.5</v>
      </c>
      <c r="J34" s="12" t="n">
        <v>57.75</v>
      </c>
      <c r="K34" s="12" t="n">
        <v>31.25</v>
      </c>
      <c r="L34" s="12" t="n">
        <v>35.75</v>
      </c>
      <c r="M34" s="12" t="n">
        <v>56.0</v>
      </c>
      <c r="N34" s="12" t="n">
        <v>19.25</v>
      </c>
      <c r="O34" s="12" t="n">
        <v>16.75</v>
      </c>
      <c r="P34" s="12" t="n">
        <v>8.25</v>
      </c>
      <c r="Q34" s="12" t="n">
        <v>5.75</v>
      </c>
      <c r="R34" s="12" t="n">
        <v>10.25</v>
      </c>
      <c r="S34" s="12" t="n">
        <v>22.0</v>
      </c>
      <c r="T34" s="12" t="n">
        <v>26.0</v>
      </c>
      <c r="U34" s="12" t="n">
        <v>18.0</v>
      </c>
      <c r="V34" s="12" t="n">
        <v>26.75</v>
      </c>
      <c r="W34" s="12" t="n">
        <v>17.0</v>
      </c>
      <c r="X34" s="12" t="n">
        <v>9.25</v>
      </c>
      <c r="Y34" s="12" t="n">
        <v>34.25</v>
      </c>
      <c r="Z34" s="12" t="n">
        <v>30.5</v>
      </c>
      <c r="AA34" s="12" t="n">
        <v>289.5</v>
      </c>
      <c r="AB34" s="12" t="n">
        <v>267.75</v>
      </c>
      <c r="AC34" s="12" t="n">
        <v>1190.0</v>
      </c>
      <c r="AD34" s="12" t="n">
        <v>329.0</v>
      </c>
      <c r="AE34" s="12" t="n">
        <v>290.75</v>
      </c>
      <c r="AF34" s="12" t="n">
        <v>348.5</v>
      </c>
      <c r="AG34" s="12" t="n">
        <v>19.5</v>
      </c>
      <c r="AH34" s="12" t="n">
        <v>78.0</v>
      </c>
      <c r="AI34" s="12" t="n">
        <v>59.5</v>
      </c>
      <c r="AJ34" s="12" t="n">
        <v>45.0</v>
      </c>
      <c r="AK34" s="12" t="n">
        <v>10.25</v>
      </c>
      <c r="AL34" s="12" t="n">
        <v>24.75</v>
      </c>
      <c r="AM34" s="12" t="n">
        <v>4.5</v>
      </c>
      <c r="AN34" s="12" t="n">
        <v>21.5</v>
      </c>
      <c r="AO34" s="12" t="n">
        <v>19.25</v>
      </c>
      <c r="AP34" s="12" t="n">
        <v>76.0</v>
      </c>
      <c r="AQ34" s="12" t="n">
        <v>88.5</v>
      </c>
      <c r="AR34" s="12" t="n">
        <v>64.5</v>
      </c>
      <c r="AS34" s="12" t="n">
        <v>7.25</v>
      </c>
      <c r="AT34" s="13" t="n">
        <v>3918.5</v>
      </c>
      <c r="AU34" s="14"/>
      <c r="AX34" s="15"/>
    </row>
    <row r="35" spans="1:50">
      <c r="A35" s="1" t="s">
        <v>30</v>
      </c>
      <c r="B35" s="12" t="n">
        <v>29.5</v>
      </c>
      <c r="C35" s="12" t="n">
        <v>52.25</v>
      </c>
      <c r="D35" s="12" t="n">
        <v>15.25</v>
      </c>
      <c r="E35" s="12" t="n">
        <v>17.0</v>
      </c>
      <c r="F35" s="12" t="n">
        <v>65.75</v>
      </c>
      <c r="G35" s="12" t="n">
        <v>19.75</v>
      </c>
      <c r="H35" s="12" t="n">
        <v>42.0</v>
      </c>
      <c r="I35" s="12" t="n">
        <v>36.25</v>
      </c>
      <c r="J35" s="12" t="n">
        <v>84.0</v>
      </c>
      <c r="K35" s="12" t="n">
        <v>36.25</v>
      </c>
      <c r="L35" s="12" t="n">
        <v>51.0</v>
      </c>
      <c r="M35" s="12" t="n">
        <v>56.75</v>
      </c>
      <c r="N35" s="12" t="n">
        <v>26.0</v>
      </c>
      <c r="O35" s="12" t="n">
        <v>25.5</v>
      </c>
      <c r="P35" s="12" t="n">
        <v>23.0</v>
      </c>
      <c r="Q35" s="12" t="n">
        <v>11.5</v>
      </c>
      <c r="R35" s="12" t="n">
        <v>14.75</v>
      </c>
      <c r="S35" s="12" t="n">
        <v>23.0</v>
      </c>
      <c r="T35" s="12" t="n">
        <v>27.5</v>
      </c>
      <c r="U35" s="12" t="n">
        <v>18.5</v>
      </c>
      <c r="V35" s="12" t="n">
        <v>18.25</v>
      </c>
      <c r="W35" s="12" t="n">
        <v>6.5</v>
      </c>
      <c r="X35" s="12" t="n">
        <v>9.75</v>
      </c>
      <c r="Y35" s="12" t="n">
        <v>16.25</v>
      </c>
      <c r="Z35" s="12" t="n">
        <v>34.5</v>
      </c>
      <c r="AA35" s="12" t="n">
        <v>450.0</v>
      </c>
      <c r="AB35" s="12" t="n">
        <v>456.0</v>
      </c>
      <c r="AC35" s="12" t="n">
        <v>2368.5</v>
      </c>
      <c r="AD35" s="12" t="n">
        <v>516.75</v>
      </c>
      <c r="AE35" s="12" t="n">
        <v>439.5</v>
      </c>
      <c r="AF35" s="12" t="n">
        <v>510.75</v>
      </c>
      <c r="AG35" s="12" t="n">
        <v>73.25</v>
      </c>
      <c r="AH35" s="12" t="n">
        <v>77.25</v>
      </c>
      <c r="AI35" s="12" t="n">
        <v>80.5</v>
      </c>
      <c r="AJ35" s="12" t="n">
        <v>79.0</v>
      </c>
      <c r="AK35" s="12" t="n">
        <v>9.0</v>
      </c>
      <c r="AL35" s="12" t="n">
        <v>19.5</v>
      </c>
      <c r="AM35" s="12" t="n">
        <v>4.5</v>
      </c>
      <c r="AN35" s="12" t="n">
        <v>35.75</v>
      </c>
      <c r="AO35" s="12" t="n">
        <v>35.25</v>
      </c>
      <c r="AP35" s="12" t="n">
        <v>156.0</v>
      </c>
      <c r="AQ35" s="12" t="n">
        <v>79.5</v>
      </c>
      <c r="AR35" s="12" t="n">
        <v>83.25</v>
      </c>
      <c r="AS35" s="12" t="n">
        <v>8.75</v>
      </c>
      <c r="AT35" s="13" t="n">
        <v>6243.75</v>
      </c>
      <c r="AU35" s="14"/>
      <c r="AX35" s="15"/>
    </row>
    <row r="36" spans="1:50">
      <c r="A36" s="1" t="s">
        <v>31</v>
      </c>
      <c r="B36" s="12" t="n">
        <v>26.25</v>
      </c>
      <c r="C36" s="12" t="n">
        <v>51.0</v>
      </c>
      <c r="D36" s="12" t="n">
        <v>19.0</v>
      </c>
      <c r="E36" s="12" t="n">
        <v>15.75</v>
      </c>
      <c r="F36" s="12" t="n">
        <v>77.25</v>
      </c>
      <c r="G36" s="12" t="n">
        <v>16.5</v>
      </c>
      <c r="H36" s="12" t="n">
        <v>34.75</v>
      </c>
      <c r="I36" s="12" t="n">
        <v>29.5</v>
      </c>
      <c r="J36" s="12" t="n">
        <v>58.75</v>
      </c>
      <c r="K36" s="12" t="n">
        <v>30.75</v>
      </c>
      <c r="L36" s="12" t="n">
        <v>39.25</v>
      </c>
      <c r="M36" s="12" t="n">
        <v>103.75</v>
      </c>
      <c r="N36" s="12" t="n">
        <v>33.5</v>
      </c>
      <c r="O36" s="12" t="n">
        <v>31.25</v>
      </c>
      <c r="P36" s="12" t="n">
        <v>17.0</v>
      </c>
      <c r="Q36" s="12" t="n">
        <v>15.75</v>
      </c>
      <c r="R36" s="12" t="n">
        <v>23.75</v>
      </c>
      <c r="S36" s="12" t="n">
        <v>36.75</v>
      </c>
      <c r="T36" s="12" t="n">
        <v>20.75</v>
      </c>
      <c r="U36" s="12" t="n">
        <v>21.25</v>
      </c>
      <c r="V36" s="12" t="n">
        <v>27.75</v>
      </c>
      <c r="W36" s="12" t="n">
        <v>11.0</v>
      </c>
      <c r="X36" s="12" t="n">
        <v>11.25</v>
      </c>
      <c r="Y36" s="12" t="n">
        <v>17.25</v>
      </c>
      <c r="Z36" s="12" t="n">
        <v>23.25</v>
      </c>
      <c r="AA36" s="12" t="n">
        <v>301.0</v>
      </c>
      <c r="AB36" s="12" t="n">
        <v>319.5</v>
      </c>
      <c r="AC36" s="12" t="n">
        <v>1406.5</v>
      </c>
      <c r="AD36" s="12" t="n">
        <v>388.25</v>
      </c>
      <c r="AE36" s="12" t="n">
        <v>266.25</v>
      </c>
      <c r="AF36" s="12" t="n">
        <v>405.0</v>
      </c>
      <c r="AG36" s="12" t="n">
        <v>63.0</v>
      </c>
      <c r="AH36" s="12" t="n">
        <v>89.75</v>
      </c>
      <c r="AI36" s="12" t="n">
        <v>22.5</v>
      </c>
      <c r="AJ36" s="12" t="n">
        <v>46.75</v>
      </c>
      <c r="AK36" s="12" t="n">
        <v>12.5</v>
      </c>
      <c r="AL36" s="12" t="n">
        <v>36.0</v>
      </c>
      <c r="AM36" s="12" t="n">
        <v>8.75</v>
      </c>
      <c r="AN36" s="12" t="n">
        <v>42.25</v>
      </c>
      <c r="AO36" s="12" t="n">
        <v>47.75</v>
      </c>
      <c r="AP36" s="12" t="n">
        <v>136.0</v>
      </c>
      <c r="AQ36" s="12" t="n">
        <v>170.0</v>
      </c>
      <c r="AR36" s="12" t="n">
        <v>150.75</v>
      </c>
      <c r="AS36" s="12" t="n">
        <v>11.25</v>
      </c>
      <c r="AT36" s="13" t="n">
        <v>4716.75</v>
      </c>
      <c r="AU36" s="14"/>
      <c r="AX36" s="15"/>
    </row>
    <row r="37" spans="1:50">
      <c r="A37" s="1" t="s">
        <v>32</v>
      </c>
      <c r="B37" s="12" t="n">
        <v>7.0</v>
      </c>
      <c r="C37" s="12" t="n">
        <v>23.75</v>
      </c>
      <c r="D37" s="12" t="n">
        <v>3.0</v>
      </c>
      <c r="E37" s="12" t="n">
        <v>4.5</v>
      </c>
      <c r="F37" s="12" t="n">
        <v>15.75</v>
      </c>
      <c r="G37" s="12" t="n">
        <v>5.0</v>
      </c>
      <c r="H37" s="12" t="n">
        <v>12.0</v>
      </c>
      <c r="I37" s="12" t="n">
        <v>16.5</v>
      </c>
      <c r="J37" s="12" t="n">
        <v>19.5</v>
      </c>
      <c r="K37" s="12" t="n">
        <v>6.0</v>
      </c>
      <c r="L37" s="12" t="n">
        <v>10.75</v>
      </c>
      <c r="M37" s="12" t="n">
        <v>14.0</v>
      </c>
      <c r="N37" s="12" t="n">
        <v>7.5</v>
      </c>
      <c r="O37" s="12" t="n">
        <v>11.75</v>
      </c>
      <c r="P37" s="12" t="n">
        <v>5.0</v>
      </c>
      <c r="Q37" s="12" t="n">
        <v>4.25</v>
      </c>
      <c r="R37" s="12" t="n">
        <v>4.0</v>
      </c>
      <c r="S37" s="12" t="n">
        <v>6.5</v>
      </c>
      <c r="T37" s="12" t="n">
        <v>17.5</v>
      </c>
      <c r="U37" s="12" t="n">
        <v>10.75</v>
      </c>
      <c r="V37" s="12" t="n">
        <v>11.0</v>
      </c>
      <c r="W37" s="12" t="n">
        <v>1.75</v>
      </c>
      <c r="X37" s="12" t="n">
        <v>4.5</v>
      </c>
      <c r="Y37" s="12" t="n">
        <v>6.25</v>
      </c>
      <c r="Z37" s="12" t="n">
        <v>10.25</v>
      </c>
      <c r="AA37" s="12" t="n">
        <v>109.25</v>
      </c>
      <c r="AB37" s="12" t="n">
        <v>118.5</v>
      </c>
      <c r="AC37" s="12" t="n">
        <v>488.25</v>
      </c>
      <c r="AD37" s="12" t="n">
        <v>157.5</v>
      </c>
      <c r="AE37" s="12" t="n">
        <v>80.75</v>
      </c>
      <c r="AF37" s="12" t="n">
        <v>124.5</v>
      </c>
      <c r="AG37" s="12" t="n">
        <v>39.75</v>
      </c>
      <c r="AH37" s="12" t="n">
        <v>87.0</v>
      </c>
      <c r="AI37" s="12" t="n">
        <v>44.5</v>
      </c>
      <c r="AJ37" s="12" t="n">
        <v>18.0</v>
      </c>
      <c r="AK37" s="12" t="n">
        <v>1.25</v>
      </c>
      <c r="AL37" s="12" t="n">
        <v>4.25</v>
      </c>
      <c r="AM37" s="12" t="n">
        <v>3.0</v>
      </c>
      <c r="AN37" s="12" t="n">
        <v>23.25</v>
      </c>
      <c r="AO37" s="12" t="n">
        <v>16.0</v>
      </c>
      <c r="AP37" s="12" t="n">
        <v>61.0</v>
      </c>
      <c r="AQ37" s="12" t="n">
        <v>97.0</v>
      </c>
      <c r="AR37" s="12" t="n">
        <v>53.5</v>
      </c>
      <c r="AS37" s="12" t="n">
        <v>1.25</v>
      </c>
      <c r="AT37" s="13" t="n">
        <v>1767.25</v>
      </c>
      <c r="AU37" s="14"/>
      <c r="AX37" s="15"/>
    </row>
    <row r="38" spans="1:50">
      <c r="A38" s="1" t="s">
        <v>33</v>
      </c>
      <c r="B38" s="12" t="n">
        <v>5.0</v>
      </c>
      <c r="C38" s="12" t="n">
        <v>7.0</v>
      </c>
      <c r="D38" s="12" t="n">
        <v>6.0</v>
      </c>
      <c r="E38" s="12" t="n">
        <v>4.25</v>
      </c>
      <c r="F38" s="12" t="n">
        <v>26.75</v>
      </c>
      <c r="G38" s="12" t="n">
        <v>4.5</v>
      </c>
      <c r="H38" s="12" t="n">
        <v>15.0</v>
      </c>
      <c r="I38" s="12" t="n">
        <v>13.0</v>
      </c>
      <c r="J38" s="12" t="n">
        <v>29.25</v>
      </c>
      <c r="K38" s="12" t="n">
        <v>62.25</v>
      </c>
      <c r="L38" s="12" t="n">
        <v>55.0</v>
      </c>
      <c r="M38" s="12" t="n">
        <v>183.5</v>
      </c>
      <c r="N38" s="12" t="n">
        <v>35.5</v>
      </c>
      <c r="O38" s="12" t="n">
        <v>75.5</v>
      </c>
      <c r="P38" s="12" t="n">
        <v>21.5</v>
      </c>
      <c r="Q38" s="12" t="n">
        <v>20.25</v>
      </c>
      <c r="R38" s="12" t="n">
        <v>12.25</v>
      </c>
      <c r="S38" s="12" t="n">
        <v>21.25</v>
      </c>
      <c r="T38" s="12" t="n">
        <v>6.0</v>
      </c>
      <c r="U38" s="12" t="n">
        <v>2.5</v>
      </c>
      <c r="V38" s="12" t="n">
        <v>4.0</v>
      </c>
      <c r="W38" s="12" t="n">
        <v>3.75</v>
      </c>
      <c r="X38" s="12" t="n">
        <v>0.5</v>
      </c>
      <c r="Y38" s="12" t="n">
        <v>6.75</v>
      </c>
      <c r="Z38" s="12" t="n">
        <v>6.5</v>
      </c>
      <c r="AA38" s="12" t="n">
        <v>168.75</v>
      </c>
      <c r="AB38" s="12" t="n">
        <v>103.75</v>
      </c>
      <c r="AC38" s="12" t="n">
        <v>231.25</v>
      </c>
      <c r="AD38" s="12" t="n">
        <v>92.5</v>
      </c>
      <c r="AE38" s="12" t="n">
        <v>32.75</v>
      </c>
      <c r="AF38" s="12" t="n">
        <v>24.75</v>
      </c>
      <c r="AG38" s="12" t="n">
        <v>10.75</v>
      </c>
      <c r="AH38" s="12" t="n">
        <v>6.25</v>
      </c>
      <c r="AI38" s="12" t="n">
        <v>15.75</v>
      </c>
      <c r="AJ38" s="12" t="n">
        <v>3.5</v>
      </c>
      <c r="AK38" s="12" t="n">
        <v>5.25</v>
      </c>
      <c r="AL38" s="12" t="n">
        <v>65.25</v>
      </c>
      <c r="AM38" s="12" t="n">
        <v>1.25</v>
      </c>
      <c r="AN38" s="12" t="n">
        <v>5.5</v>
      </c>
      <c r="AO38" s="12" t="n">
        <v>3.0</v>
      </c>
      <c r="AP38" s="12" t="n">
        <v>2.75</v>
      </c>
      <c r="AQ38" s="12" t="n">
        <v>16.5</v>
      </c>
      <c r="AR38" s="12" t="n">
        <v>4.25</v>
      </c>
      <c r="AS38" s="12" t="n">
        <v>73.5</v>
      </c>
      <c r="AT38" s="13" t="n">
        <v>1495.0</v>
      </c>
      <c r="AU38" s="14"/>
      <c r="AX38" s="15"/>
    </row>
    <row r="39" spans="1:50">
      <c r="A39" s="1" t="s">
        <v>34</v>
      </c>
      <c r="B39" s="12" t="n">
        <v>7.5</v>
      </c>
      <c r="C39" s="12" t="n">
        <v>18.25</v>
      </c>
      <c r="D39" s="12" t="n">
        <v>7.75</v>
      </c>
      <c r="E39" s="12" t="n">
        <v>13.5</v>
      </c>
      <c r="F39" s="12" t="n">
        <v>67.5</v>
      </c>
      <c r="G39" s="12" t="n">
        <v>13.0</v>
      </c>
      <c r="H39" s="12" t="n">
        <v>27.5</v>
      </c>
      <c r="I39" s="12" t="n">
        <v>18.75</v>
      </c>
      <c r="J39" s="12" t="n">
        <v>41.0</v>
      </c>
      <c r="K39" s="12" t="n">
        <v>66.25</v>
      </c>
      <c r="L39" s="12" t="n">
        <v>86.0</v>
      </c>
      <c r="M39" s="12" t="n">
        <v>775.0</v>
      </c>
      <c r="N39" s="12" t="n">
        <v>36.0</v>
      </c>
      <c r="O39" s="12" t="n">
        <v>93.75</v>
      </c>
      <c r="P39" s="12" t="n">
        <v>36.75</v>
      </c>
      <c r="Q39" s="12" t="n">
        <v>22.0</v>
      </c>
      <c r="R39" s="12" t="n">
        <v>31.0</v>
      </c>
      <c r="S39" s="12" t="n">
        <v>58.25</v>
      </c>
      <c r="T39" s="12" t="n">
        <v>10.5</v>
      </c>
      <c r="U39" s="12" t="n">
        <v>7.75</v>
      </c>
      <c r="V39" s="12" t="n">
        <v>6.75</v>
      </c>
      <c r="W39" s="12" t="n">
        <v>3.75</v>
      </c>
      <c r="X39" s="12" t="n">
        <v>0.75</v>
      </c>
      <c r="Y39" s="12" t="n">
        <v>12.75</v>
      </c>
      <c r="Z39" s="12" t="n">
        <v>15.25</v>
      </c>
      <c r="AA39" s="12" t="n">
        <v>800.0</v>
      </c>
      <c r="AB39" s="12" t="n">
        <v>296.5</v>
      </c>
      <c r="AC39" s="12" t="n">
        <v>837.75</v>
      </c>
      <c r="AD39" s="12" t="n">
        <v>274.25</v>
      </c>
      <c r="AE39" s="12" t="n">
        <v>74.75</v>
      </c>
      <c r="AF39" s="12" t="n">
        <v>82.0</v>
      </c>
      <c r="AG39" s="12" t="n">
        <v>18.25</v>
      </c>
      <c r="AH39" s="12" t="n">
        <v>24.0</v>
      </c>
      <c r="AI39" s="12" t="n">
        <v>46.0</v>
      </c>
      <c r="AJ39" s="12" t="n">
        <v>6.0</v>
      </c>
      <c r="AK39" s="12" t="n">
        <v>67.5</v>
      </c>
      <c r="AL39" s="12" t="n">
        <v>32.25</v>
      </c>
      <c r="AM39" s="12" t="n">
        <v>1.75</v>
      </c>
      <c r="AN39" s="12" t="n">
        <v>6.0</v>
      </c>
      <c r="AO39" s="12" t="n">
        <v>5.0</v>
      </c>
      <c r="AP39" s="12" t="n">
        <v>6.5</v>
      </c>
      <c r="AQ39" s="12" t="n">
        <v>120.0</v>
      </c>
      <c r="AR39" s="12" t="n">
        <v>11.5</v>
      </c>
      <c r="AS39" s="12" t="n">
        <v>26.25</v>
      </c>
      <c r="AT39" s="13" t="n">
        <v>4213.5</v>
      </c>
      <c r="AU39" s="14"/>
      <c r="AX39" s="15"/>
    </row>
    <row r="40" spans="1:50">
      <c r="A40" s="1" t="s">
        <v>35</v>
      </c>
      <c r="B40" s="12" t="n">
        <v>1.25</v>
      </c>
      <c r="C40" s="12" t="n">
        <v>3.75</v>
      </c>
      <c r="D40" s="12" t="n">
        <v>0.25</v>
      </c>
      <c r="E40" s="12" t="n">
        <v>2.0</v>
      </c>
      <c r="F40" s="12" t="n">
        <v>15.25</v>
      </c>
      <c r="G40" s="12" t="n">
        <v>3.75</v>
      </c>
      <c r="H40" s="12" t="n">
        <v>6.25</v>
      </c>
      <c r="I40" s="12" t="n">
        <v>11.75</v>
      </c>
      <c r="J40" s="12" t="n">
        <v>15.0</v>
      </c>
      <c r="K40" s="12" t="n">
        <v>3.75</v>
      </c>
      <c r="L40" s="12" t="n">
        <v>7.25</v>
      </c>
      <c r="M40" s="12" t="n">
        <v>86.5</v>
      </c>
      <c r="N40" s="12" t="n">
        <v>3.5</v>
      </c>
      <c r="O40" s="12" t="n">
        <v>1.75</v>
      </c>
      <c r="P40" s="12" t="n">
        <v>2.25</v>
      </c>
      <c r="Q40" s="12" t="n">
        <v>1.25</v>
      </c>
      <c r="R40" s="12" t="n">
        <v>2.25</v>
      </c>
      <c r="S40" s="12" t="n">
        <v>3.25</v>
      </c>
      <c r="T40" s="12" t="n">
        <v>17.25</v>
      </c>
      <c r="U40" s="12" t="n">
        <v>14.25</v>
      </c>
      <c r="V40" s="12" t="n">
        <v>22.75</v>
      </c>
      <c r="W40" s="12" t="n">
        <v>5.5</v>
      </c>
      <c r="X40" s="12" t="n">
        <v>5.25</v>
      </c>
      <c r="Y40" s="12" t="n">
        <v>13.5</v>
      </c>
      <c r="Z40" s="12" t="n">
        <v>2.25</v>
      </c>
      <c r="AA40" s="12" t="n">
        <v>107.0</v>
      </c>
      <c r="AB40" s="12" t="n">
        <v>52.5</v>
      </c>
      <c r="AC40" s="12" t="n">
        <v>136.0</v>
      </c>
      <c r="AD40" s="12" t="n">
        <v>61.25</v>
      </c>
      <c r="AE40" s="12" t="n">
        <v>14.25</v>
      </c>
      <c r="AF40" s="12" t="n">
        <v>17.75</v>
      </c>
      <c r="AG40" s="12" t="n">
        <v>4.5</v>
      </c>
      <c r="AH40" s="12" t="n">
        <v>9.5</v>
      </c>
      <c r="AI40" s="12" t="n">
        <v>9.0</v>
      </c>
      <c r="AJ40" s="12" t="n">
        <v>5.5</v>
      </c>
      <c r="AK40" s="12" t="n">
        <v>1.0</v>
      </c>
      <c r="AL40" s="12" t="n">
        <v>0.75</v>
      </c>
      <c r="AM40" s="12" t="n">
        <v>4.0</v>
      </c>
      <c r="AN40" s="12" t="n">
        <v>28.0</v>
      </c>
      <c r="AO40" s="12" t="n">
        <v>1.5</v>
      </c>
      <c r="AP40" s="12" t="n">
        <v>3.5</v>
      </c>
      <c r="AQ40" s="12" t="n">
        <v>23.25</v>
      </c>
      <c r="AR40" s="12" t="n">
        <v>4.25</v>
      </c>
      <c r="AS40" s="12" t="n">
        <v>0.5</v>
      </c>
      <c r="AT40" s="13" t="n">
        <v>735.75</v>
      </c>
      <c r="AU40" s="14"/>
      <c r="AX40" s="15"/>
    </row>
    <row r="41" spans="1:50">
      <c r="A41" s="1" t="s">
        <v>36</v>
      </c>
      <c r="B41" s="12" t="n">
        <v>34.25</v>
      </c>
      <c r="C41" s="12" t="n">
        <v>49.25</v>
      </c>
      <c r="D41" s="12" t="n">
        <v>11.5</v>
      </c>
      <c r="E41" s="12" t="n">
        <v>10.75</v>
      </c>
      <c r="F41" s="12" t="n">
        <v>46.75</v>
      </c>
      <c r="G41" s="12" t="n">
        <v>26.75</v>
      </c>
      <c r="H41" s="12" t="n">
        <v>117.5</v>
      </c>
      <c r="I41" s="12" t="n">
        <v>56.5</v>
      </c>
      <c r="J41" s="12" t="n">
        <v>92.25</v>
      </c>
      <c r="K41" s="12" t="n">
        <v>11.5</v>
      </c>
      <c r="L41" s="12" t="n">
        <v>55.25</v>
      </c>
      <c r="M41" s="12" t="n">
        <v>189.0</v>
      </c>
      <c r="N41" s="12" t="n">
        <v>27.75</v>
      </c>
      <c r="O41" s="12" t="n">
        <v>29.75</v>
      </c>
      <c r="P41" s="12" t="n">
        <v>28.5</v>
      </c>
      <c r="Q41" s="12" t="n">
        <v>14.25</v>
      </c>
      <c r="R41" s="12" t="n">
        <v>10.75</v>
      </c>
      <c r="S41" s="12" t="n">
        <v>35.0</v>
      </c>
      <c r="T41" s="12" t="n">
        <v>227.0</v>
      </c>
      <c r="U41" s="12" t="n">
        <v>77.5</v>
      </c>
      <c r="V41" s="12" t="n">
        <v>127.75</v>
      </c>
      <c r="W41" s="12" t="n">
        <v>23.25</v>
      </c>
      <c r="X41" s="12" t="n">
        <v>12.75</v>
      </c>
      <c r="Y41" s="12" t="n">
        <v>35.0</v>
      </c>
      <c r="Z41" s="12" t="n">
        <v>29.5</v>
      </c>
      <c r="AA41" s="12" t="n">
        <v>243.25</v>
      </c>
      <c r="AB41" s="12" t="n">
        <v>120.5</v>
      </c>
      <c r="AC41" s="12" t="n">
        <v>389.25</v>
      </c>
      <c r="AD41" s="12" t="n">
        <v>166.0</v>
      </c>
      <c r="AE41" s="12" t="n">
        <v>55.75</v>
      </c>
      <c r="AF41" s="12" t="n">
        <v>83.5</v>
      </c>
      <c r="AG41" s="12" t="n">
        <v>27.5</v>
      </c>
      <c r="AH41" s="12" t="n">
        <v>41.0</v>
      </c>
      <c r="AI41" s="12" t="n">
        <v>57.0</v>
      </c>
      <c r="AJ41" s="12" t="n">
        <v>24.0</v>
      </c>
      <c r="AK41" s="12" t="n">
        <v>4.5</v>
      </c>
      <c r="AL41" s="12" t="n">
        <v>8.75</v>
      </c>
      <c r="AM41" s="12" t="n">
        <v>35.5</v>
      </c>
      <c r="AN41" s="12" t="n">
        <v>11.0</v>
      </c>
      <c r="AO41" s="12" t="n">
        <v>15.5</v>
      </c>
      <c r="AP41" s="12" t="n">
        <v>17.5</v>
      </c>
      <c r="AQ41" s="12" t="n">
        <v>73.75</v>
      </c>
      <c r="AR41" s="12" t="n">
        <v>23.5</v>
      </c>
      <c r="AS41" s="12" t="n">
        <v>6.75</v>
      </c>
      <c r="AT41" s="13" t="n">
        <v>2784.5</v>
      </c>
      <c r="AU41" s="14"/>
      <c r="AX41" s="15"/>
    </row>
    <row r="42" spans="1:50">
      <c r="A42" s="1" t="s">
        <v>53</v>
      </c>
      <c r="B42" s="12" t="n">
        <v>5.25</v>
      </c>
      <c r="C42" s="12" t="n">
        <v>11.5</v>
      </c>
      <c r="D42" s="12" t="n">
        <v>4.25</v>
      </c>
      <c r="E42" s="12" t="n">
        <v>3.25</v>
      </c>
      <c r="F42" s="12" t="n">
        <v>13.75</v>
      </c>
      <c r="G42" s="12" t="n">
        <v>4.75</v>
      </c>
      <c r="H42" s="12" t="n">
        <v>9.0</v>
      </c>
      <c r="I42" s="12" t="n">
        <v>8.75</v>
      </c>
      <c r="J42" s="12" t="n">
        <v>14.25</v>
      </c>
      <c r="K42" s="12" t="n">
        <v>3.75</v>
      </c>
      <c r="L42" s="12" t="n">
        <v>9.25</v>
      </c>
      <c r="M42" s="12" t="n">
        <v>21.5</v>
      </c>
      <c r="N42" s="12" t="n">
        <v>6.25</v>
      </c>
      <c r="O42" s="12" t="n">
        <v>4.75</v>
      </c>
      <c r="P42" s="12" t="n">
        <v>6.0</v>
      </c>
      <c r="Q42" s="12" t="n">
        <v>5.0</v>
      </c>
      <c r="R42" s="12" t="n">
        <v>3.5</v>
      </c>
      <c r="S42" s="12" t="n">
        <v>4.0</v>
      </c>
      <c r="T42" s="12" t="n">
        <v>6.75</v>
      </c>
      <c r="U42" s="12" t="n">
        <v>5.25</v>
      </c>
      <c r="V42" s="12" t="n">
        <v>6.5</v>
      </c>
      <c r="W42" s="12" t="n">
        <v>3.25</v>
      </c>
      <c r="X42" s="12" t="n">
        <v>1.75</v>
      </c>
      <c r="Y42" s="12" t="n">
        <v>2.75</v>
      </c>
      <c r="Z42" s="12" t="n">
        <v>8.75</v>
      </c>
      <c r="AA42" s="12" t="n">
        <v>96.25</v>
      </c>
      <c r="AB42" s="12" t="n">
        <v>86.25</v>
      </c>
      <c r="AC42" s="12" t="n">
        <v>361.0</v>
      </c>
      <c r="AD42" s="12" t="n">
        <v>109.5</v>
      </c>
      <c r="AE42" s="12" t="n">
        <v>57.75</v>
      </c>
      <c r="AF42" s="12" t="n">
        <v>100.75</v>
      </c>
      <c r="AG42" s="12" t="n">
        <v>25.25</v>
      </c>
      <c r="AH42" s="12" t="n">
        <v>42.5</v>
      </c>
      <c r="AI42" s="12" t="n">
        <v>41.0</v>
      </c>
      <c r="AJ42" s="12" t="n">
        <v>11.5</v>
      </c>
      <c r="AK42" s="12" t="n">
        <v>3.75</v>
      </c>
      <c r="AL42" s="12" t="n">
        <v>6.25</v>
      </c>
      <c r="AM42" s="12" t="n">
        <v>5.75</v>
      </c>
      <c r="AN42" s="12" t="n">
        <v>12.0</v>
      </c>
      <c r="AO42" s="12" t="n">
        <v>9.0</v>
      </c>
      <c r="AP42" s="12" t="n">
        <v>42.75</v>
      </c>
      <c r="AQ42" s="12" t="n">
        <v>33.5</v>
      </c>
      <c r="AR42" s="12" t="n">
        <v>21.5</v>
      </c>
      <c r="AS42" s="12" t="n">
        <v>2.0</v>
      </c>
      <c r="AT42" s="13" t="n">
        <v>1242.0</v>
      </c>
      <c r="AU42" s="14"/>
      <c r="AX42" s="15"/>
    </row>
    <row r="43" spans="1:50">
      <c r="A43" s="1" t="s">
        <v>54</v>
      </c>
      <c r="B43" s="12" t="n">
        <v>10.75</v>
      </c>
      <c r="C43" s="12" t="n">
        <v>18.75</v>
      </c>
      <c r="D43" s="12" t="n">
        <v>5.0</v>
      </c>
      <c r="E43" s="12" t="n">
        <v>3.25</v>
      </c>
      <c r="F43" s="12" t="n">
        <v>23.75</v>
      </c>
      <c r="G43" s="12" t="n">
        <v>7.25</v>
      </c>
      <c r="H43" s="12" t="n">
        <v>13.0</v>
      </c>
      <c r="I43" s="12" t="n">
        <v>15.25</v>
      </c>
      <c r="J43" s="12" t="n">
        <v>21.25</v>
      </c>
      <c r="K43" s="12" t="n">
        <v>6.0</v>
      </c>
      <c r="L43" s="12" t="n">
        <v>18.0</v>
      </c>
      <c r="M43" s="12" t="n">
        <v>27.5</v>
      </c>
      <c r="N43" s="12" t="n">
        <v>6.75</v>
      </c>
      <c r="O43" s="12" t="n">
        <v>7.5</v>
      </c>
      <c r="P43" s="12" t="n">
        <v>6.0</v>
      </c>
      <c r="Q43" s="12" t="n">
        <v>3.75</v>
      </c>
      <c r="R43" s="12" t="n">
        <v>6.75</v>
      </c>
      <c r="S43" s="12" t="n">
        <v>7.75</v>
      </c>
      <c r="T43" s="12" t="n">
        <v>9.75</v>
      </c>
      <c r="U43" s="12" t="n">
        <v>5.75</v>
      </c>
      <c r="V43" s="12" t="n">
        <v>7.25</v>
      </c>
      <c r="W43" s="12" t="n">
        <v>5.0</v>
      </c>
      <c r="X43" s="12" t="n">
        <v>2.0</v>
      </c>
      <c r="Y43" s="12" t="n">
        <v>5.25</v>
      </c>
      <c r="Z43" s="12" t="n">
        <v>12.25</v>
      </c>
      <c r="AA43" s="12" t="n">
        <v>117.25</v>
      </c>
      <c r="AB43" s="12" t="n">
        <v>103.75</v>
      </c>
      <c r="AC43" s="12" t="n">
        <v>428.75</v>
      </c>
      <c r="AD43" s="12" t="n">
        <v>196.0</v>
      </c>
      <c r="AE43" s="12" t="n">
        <v>107.5</v>
      </c>
      <c r="AF43" s="12" t="n">
        <v>183.25</v>
      </c>
      <c r="AG43" s="12" t="n">
        <v>78.0</v>
      </c>
      <c r="AH43" s="12" t="n">
        <v>164.75</v>
      </c>
      <c r="AI43" s="12" t="n">
        <v>140.25</v>
      </c>
      <c r="AJ43" s="12" t="n">
        <v>61.5</v>
      </c>
      <c r="AK43" s="12" t="n">
        <v>3.5</v>
      </c>
      <c r="AL43" s="12" t="n">
        <v>8.25</v>
      </c>
      <c r="AM43" s="12" t="n">
        <v>2.75</v>
      </c>
      <c r="AN43" s="12" t="n">
        <v>19.75</v>
      </c>
      <c r="AO43" s="12" t="n">
        <v>43.75</v>
      </c>
      <c r="AP43" s="12" t="n">
        <v>13.5</v>
      </c>
      <c r="AQ43" s="12" t="n">
        <v>49.0</v>
      </c>
      <c r="AR43" s="12" t="n">
        <v>38.5</v>
      </c>
      <c r="AS43" s="12" t="n">
        <v>2.0</v>
      </c>
      <c r="AT43" s="13" t="n">
        <v>2017.5</v>
      </c>
      <c r="AU43" s="14"/>
      <c r="AX43" s="15"/>
    </row>
    <row r="44" spans="1:50">
      <c r="A44" s="1" t="s">
        <v>55</v>
      </c>
      <c r="B44" s="12" t="n">
        <v>25.25</v>
      </c>
      <c r="C44" s="12" t="n">
        <v>52.25</v>
      </c>
      <c r="D44" s="12" t="n">
        <v>43.5</v>
      </c>
      <c r="E44" s="12" t="n">
        <v>66.25</v>
      </c>
      <c r="F44" s="12" t="n">
        <v>260.25</v>
      </c>
      <c r="G44" s="12" t="n">
        <v>38.75</v>
      </c>
      <c r="H44" s="12" t="n">
        <v>74.25</v>
      </c>
      <c r="I44" s="12" t="n">
        <v>37.0</v>
      </c>
      <c r="J44" s="12" t="n">
        <v>60.25</v>
      </c>
      <c r="K44" s="12" t="n">
        <v>21.5</v>
      </c>
      <c r="L44" s="12" t="n">
        <v>34.25</v>
      </c>
      <c r="M44" s="12" t="n">
        <v>40.75</v>
      </c>
      <c r="N44" s="12" t="n">
        <v>20.0</v>
      </c>
      <c r="O44" s="12" t="n">
        <v>17.5</v>
      </c>
      <c r="P44" s="12" t="n">
        <v>5.25</v>
      </c>
      <c r="Q44" s="12" t="n">
        <v>3.75</v>
      </c>
      <c r="R44" s="12" t="n">
        <v>8.5</v>
      </c>
      <c r="S44" s="12" t="n">
        <v>30.5</v>
      </c>
      <c r="T44" s="12" t="n">
        <v>64.5</v>
      </c>
      <c r="U44" s="12" t="n">
        <v>86.75</v>
      </c>
      <c r="V44" s="12" t="n">
        <v>80.5</v>
      </c>
      <c r="W44" s="12" t="n">
        <v>56.0</v>
      </c>
      <c r="X44" s="12" t="n">
        <v>39.25</v>
      </c>
      <c r="Y44" s="12" t="n">
        <v>99.0</v>
      </c>
      <c r="Z44" s="12" t="n">
        <v>43.75</v>
      </c>
      <c r="AA44" s="12" t="n">
        <v>389.0</v>
      </c>
      <c r="AB44" s="12" t="n">
        <v>314.25</v>
      </c>
      <c r="AC44" s="12" t="n">
        <v>1411.75</v>
      </c>
      <c r="AD44" s="12" t="n">
        <v>463.25</v>
      </c>
      <c r="AE44" s="12" t="n">
        <v>174.5</v>
      </c>
      <c r="AF44" s="12" t="n">
        <v>169.5</v>
      </c>
      <c r="AG44" s="12" t="n">
        <v>90.0</v>
      </c>
      <c r="AH44" s="12" t="n">
        <v>81.5</v>
      </c>
      <c r="AI44" s="12" t="n">
        <v>141.25</v>
      </c>
      <c r="AJ44" s="12" t="n">
        <v>68.25</v>
      </c>
      <c r="AK44" s="12" t="n">
        <v>11.5</v>
      </c>
      <c r="AL44" s="12" t="n">
        <v>70.0</v>
      </c>
      <c r="AM44" s="12" t="n">
        <v>17.5</v>
      </c>
      <c r="AN44" s="12" t="n">
        <v>72.25</v>
      </c>
      <c r="AO44" s="12" t="n">
        <v>33.25</v>
      </c>
      <c r="AP44" s="12" t="n">
        <v>46.5</v>
      </c>
      <c r="AQ44" s="12" t="n">
        <v>43.0</v>
      </c>
      <c r="AR44" s="12" t="n">
        <v>260.25</v>
      </c>
      <c r="AS44" s="12" t="n">
        <v>15.5</v>
      </c>
      <c r="AT44" s="13" t="n">
        <v>5182.5</v>
      </c>
      <c r="AU44" s="14"/>
      <c r="AX44" s="15"/>
    </row>
    <row r="45" spans="1:50">
      <c r="A45" s="1" t="s">
        <v>56</v>
      </c>
      <c r="B45" s="12" t="n">
        <v>13.0</v>
      </c>
      <c r="C45" s="12" t="n">
        <v>21.5</v>
      </c>
      <c r="D45" s="12" t="n">
        <v>14.5</v>
      </c>
      <c r="E45" s="12" t="n">
        <v>24.0</v>
      </c>
      <c r="F45" s="12" t="n">
        <v>119.75</v>
      </c>
      <c r="G45" s="12" t="n">
        <v>18.5</v>
      </c>
      <c r="H45" s="12" t="n">
        <v>22.25</v>
      </c>
      <c r="I45" s="12" t="n">
        <v>21.0</v>
      </c>
      <c r="J45" s="12" t="n">
        <v>46.25</v>
      </c>
      <c r="K45" s="12" t="n">
        <v>12.75</v>
      </c>
      <c r="L45" s="12" t="n">
        <v>21.5</v>
      </c>
      <c r="M45" s="12" t="n">
        <v>38.25</v>
      </c>
      <c r="N45" s="12" t="n">
        <v>11.75</v>
      </c>
      <c r="O45" s="12" t="n">
        <v>7.5</v>
      </c>
      <c r="P45" s="12" t="n">
        <v>7.5</v>
      </c>
      <c r="Q45" s="12" t="n">
        <v>7.25</v>
      </c>
      <c r="R45" s="12" t="n">
        <v>4.75</v>
      </c>
      <c r="S45" s="12" t="n">
        <v>6.25</v>
      </c>
      <c r="T45" s="12" t="n">
        <v>18.75</v>
      </c>
      <c r="U45" s="12" t="n">
        <v>16.25</v>
      </c>
      <c r="V45" s="12" t="n">
        <v>21.25</v>
      </c>
      <c r="W45" s="12" t="n">
        <v>10.25</v>
      </c>
      <c r="X45" s="12" t="n">
        <v>7.0</v>
      </c>
      <c r="Y45" s="12" t="n">
        <v>27.25</v>
      </c>
      <c r="Z45" s="12" t="n">
        <v>17.5</v>
      </c>
      <c r="AA45" s="12" t="n">
        <v>263.75</v>
      </c>
      <c r="AB45" s="12" t="n">
        <v>164.25</v>
      </c>
      <c r="AC45" s="12" t="n">
        <v>777.5</v>
      </c>
      <c r="AD45" s="12" t="n">
        <v>378.75</v>
      </c>
      <c r="AE45" s="12" t="n">
        <v>202.0</v>
      </c>
      <c r="AF45" s="12" t="n">
        <v>312.0</v>
      </c>
      <c r="AG45" s="12" t="n">
        <v>66.0</v>
      </c>
      <c r="AH45" s="12" t="n">
        <v>105.25</v>
      </c>
      <c r="AI45" s="12" t="n">
        <v>150.25</v>
      </c>
      <c r="AJ45" s="12" t="n">
        <v>38.25</v>
      </c>
      <c r="AK45" s="12" t="n">
        <v>4.75</v>
      </c>
      <c r="AL45" s="12" t="n">
        <v>17.0</v>
      </c>
      <c r="AM45" s="12" t="n">
        <v>3.25</v>
      </c>
      <c r="AN45" s="12" t="n">
        <v>16.75</v>
      </c>
      <c r="AO45" s="12" t="n">
        <v>24.0</v>
      </c>
      <c r="AP45" s="12" t="n">
        <v>39.0</v>
      </c>
      <c r="AQ45" s="12" t="n">
        <v>279.0</v>
      </c>
      <c r="AR45" s="12" t="n">
        <v>28.25</v>
      </c>
      <c r="AS45" s="12" t="n">
        <v>4.0</v>
      </c>
      <c r="AT45" s="13" t="n">
        <v>3410.5</v>
      </c>
      <c r="AU45" s="14"/>
      <c r="AX45" s="15"/>
    </row>
    <row r="46" spans="1:50">
      <c r="A46" s="1" t="s">
        <v>62</v>
      </c>
      <c r="B46" s="12" t="n">
        <v>2.5</v>
      </c>
      <c r="C46" s="12" t="n">
        <v>7.5</v>
      </c>
      <c r="D46" s="12" t="n">
        <v>3.5</v>
      </c>
      <c r="E46" s="12" t="n">
        <v>5.5</v>
      </c>
      <c r="F46" s="12" t="n">
        <v>33.5</v>
      </c>
      <c r="G46" s="12" t="n">
        <v>8.75</v>
      </c>
      <c r="H46" s="12" t="n">
        <v>12.5</v>
      </c>
      <c r="I46" s="12" t="n">
        <v>7.75</v>
      </c>
      <c r="J46" s="12" t="n">
        <v>19.5</v>
      </c>
      <c r="K46" s="12" t="n">
        <v>26.0</v>
      </c>
      <c r="L46" s="12" t="n">
        <v>52.5</v>
      </c>
      <c r="M46" s="12" t="n">
        <v>212.5</v>
      </c>
      <c r="N46" s="12" t="n">
        <v>36.25</v>
      </c>
      <c r="O46" s="12" t="n">
        <v>96.25</v>
      </c>
      <c r="P46" s="12" t="n">
        <v>23.5</v>
      </c>
      <c r="Q46" s="12" t="n">
        <v>21.75</v>
      </c>
      <c r="R46" s="12" t="n">
        <v>18.25</v>
      </c>
      <c r="S46" s="12" t="n">
        <v>24.0</v>
      </c>
      <c r="T46" s="12" t="n">
        <v>6.0</v>
      </c>
      <c r="U46" s="12" t="n">
        <v>2.5</v>
      </c>
      <c r="V46" s="12" t="n">
        <v>2.75</v>
      </c>
      <c r="W46" s="12" t="n">
        <v>0.75</v>
      </c>
      <c r="X46" s="12" t="n">
        <v>0.25</v>
      </c>
      <c r="Y46" s="12" t="n">
        <v>2.25</v>
      </c>
      <c r="Z46" s="12" t="n">
        <v>6.0</v>
      </c>
      <c r="AA46" s="12" t="n">
        <v>205.75</v>
      </c>
      <c r="AB46" s="12" t="n">
        <v>104.25</v>
      </c>
      <c r="AC46" s="12" t="n">
        <v>242.25</v>
      </c>
      <c r="AD46" s="12" t="n">
        <v>93.25</v>
      </c>
      <c r="AE46" s="12" t="n">
        <v>24.75</v>
      </c>
      <c r="AF46" s="12" t="n">
        <v>26.5</v>
      </c>
      <c r="AG46" s="12" t="n">
        <v>10.5</v>
      </c>
      <c r="AH46" s="12" t="n">
        <v>8.0</v>
      </c>
      <c r="AI46" s="12" t="n">
        <v>12.25</v>
      </c>
      <c r="AJ46" s="12" t="n">
        <v>2.5</v>
      </c>
      <c r="AK46" s="12" t="n">
        <v>76.5</v>
      </c>
      <c r="AL46" s="12" t="n">
        <v>18.5</v>
      </c>
      <c r="AM46" s="12" t="n">
        <v>0.75</v>
      </c>
      <c r="AN46" s="12" t="n">
        <v>5.5</v>
      </c>
      <c r="AO46" s="12" t="n">
        <v>1.0</v>
      </c>
      <c r="AP46" s="12" t="n">
        <v>2.25</v>
      </c>
      <c r="AQ46" s="12" t="n">
        <v>26.75</v>
      </c>
      <c r="AR46" s="12" t="n">
        <v>9.25</v>
      </c>
      <c r="AS46" s="12" t="n">
        <v>8.75</v>
      </c>
      <c r="AT46" s="13" t="n">
        <v>1511.75</v>
      </c>
      <c r="AU46" s="14"/>
      <c r="AX46" s="15"/>
    </row>
    <row r="47" spans="1:50">
      <c r="A47" s="11" t="s">
        <v>49</v>
      </c>
      <c r="B47" s="14" t="n">
        <v>2215.75</v>
      </c>
      <c r="C47" s="14" t="n">
        <v>3904.5</v>
      </c>
      <c r="D47" s="14" t="n">
        <v>2422.75</v>
      </c>
      <c r="E47" s="14" t="n">
        <v>2600.5</v>
      </c>
      <c r="F47" s="14" t="n">
        <v>8047.0</v>
      </c>
      <c r="G47" s="14" t="n">
        <v>3162.0</v>
      </c>
      <c r="H47" s="14" t="n">
        <v>4914.25</v>
      </c>
      <c r="I47" s="14" t="n">
        <v>3782.0</v>
      </c>
      <c r="J47" s="14" t="n">
        <v>5505.25</v>
      </c>
      <c r="K47" s="14" t="n">
        <v>2927.5</v>
      </c>
      <c r="L47" s="14" t="n">
        <v>4811.0</v>
      </c>
      <c r="M47" s="14" t="n">
        <v>8207.5</v>
      </c>
      <c r="N47" s="14" t="n">
        <v>2827.75</v>
      </c>
      <c r="O47" s="14" t="n">
        <v>3338.75</v>
      </c>
      <c r="P47" s="14" t="n">
        <v>2352.5</v>
      </c>
      <c r="Q47" s="14" t="n">
        <v>1445.5</v>
      </c>
      <c r="R47" s="14" t="n">
        <v>1918.75</v>
      </c>
      <c r="S47" s="14" t="n">
        <v>3790.75</v>
      </c>
      <c r="T47" s="14" t="n">
        <v>2576.0</v>
      </c>
      <c r="U47" s="14" t="n">
        <v>2390.0</v>
      </c>
      <c r="V47" s="14" t="n">
        <v>3200.0</v>
      </c>
      <c r="W47" s="14" t="n">
        <v>1690.25</v>
      </c>
      <c r="X47" s="14" t="n">
        <v>1364.0</v>
      </c>
      <c r="Y47" s="14" t="n">
        <v>3371.75</v>
      </c>
      <c r="Z47" s="14" t="n">
        <v>3477.25</v>
      </c>
      <c r="AA47" s="14" t="n">
        <v>13066.75</v>
      </c>
      <c r="AB47" s="14" t="n">
        <v>8788.25</v>
      </c>
      <c r="AC47" s="14" t="n">
        <v>28315.25</v>
      </c>
      <c r="AD47" s="14" t="n">
        <v>11785.25</v>
      </c>
      <c r="AE47" s="14" t="n">
        <v>8875.75</v>
      </c>
      <c r="AF47" s="14" t="n">
        <v>10187.75</v>
      </c>
      <c r="AG47" s="14" t="n">
        <v>4210.25</v>
      </c>
      <c r="AH47" s="14" t="n">
        <v>6952.25</v>
      </c>
      <c r="AI47" s="14" t="n">
        <v>4649.5</v>
      </c>
      <c r="AJ47" s="14" t="n">
        <v>1743.5</v>
      </c>
      <c r="AK47" s="14" t="n">
        <v>1457.75</v>
      </c>
      <c r="AL47" s="14" t="n">
        <v>4268.5</v>
      </c>
      <c r="AM47" s="14" t="n">
        <v>768.0</v>
      </c>
      <c r="AN47" s="14" t="n">
        <v>2532.5</v>
      </c>
      <c r="AO47" s="14" t="n">
        <v>1238.5</v>
      </c>
      <c r="AP47" s="14" t="n">
        <v>1989.5</v>
      </c>
      <c r="AQ47" s="14" t="n">
        <v>6100.5</v>
      </c>
      <c r="AR47" s="14" t="n">
        <v>3445.25</v>
      </c>
      <c r="AS47" s="14" t="n">
        <v>1397.25</v>
      </c>
      <c r="AT47" s="14" t="n">
        <v>208015.5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M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61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5.0</v>
      </c>
      <c r="C3" s="12" t="n">
        <v>46.5</v>
      </c>
      <c r="D3" s="12" t="n">
        <v>56.0</v>
      </c>
      <c r="E3" s="12" t="n">
        <v>40.25</v>
      </c>
      <c r="F3" s="12" t="n">
        <v>146.75</v>
      </c>
      <c r="G3" s="12" t="n">
        <v>65.25</v>
      </c>
      <c r="H3" s="12" t="n">
        <v>67.5</v>
      </c>
      <c r="I3" s="12" t="n">
        <v>26.25</v>
      </c>
      <c r="J3" s="12" t="n">
        <v>57.25</v>
      </c>
      <c r="K3" s="12" t="n">
        <v>29.0</v>
      </c>
      <c r="L3" s="12" t="n">
        <v>58.0</v>
      </c>
      <c r="M3" s="12" t="n">
        <v>58.5</v>
      </c>
      <c r="N3" s="12" t="n">
        <v>11.5</v>
      </c>
      <c r="O3" s="12" t="n">
        <v>19.75</v>
      </c>
      <c r="P3" s="12" t="n">
        <v>18.25</v>
      </c>
      <c r="Q3" s="12" t="n">
        <v>14.25</v>
      </c>
      <c r="R3" s="12" t="n">
        <v>9.25</v>
      </c>
      <c r="S3" s="12" t="n">
        <v>22.0</v>
      </c>
      <c r="T3" s="12" t="n">
        <v>17.25</v>
      </c>
      <c r="U3" s="12" t="n">
        <v>7.25</v>
      </c>
      <c r="V3" s="12" t="n">
        <v>9.75</v>
      </c>
      <c r="W3" s="12" t="n">
        <v>8.25</v>
      </c>
      <c r="X3" s="12" t="n">
        <v>2.75</v>
      </c>
      <c r="Y3" s="12" t="n">
        <v>12.0</v>
      </c>
      <c r="Z3" s="12" t="n">
        <v>19.5</v>
      </c>
      <c r="AA3" s="12" t="n">
        <v>99.0</v>
      </c>
      <c r="AB3" s="12" t="n">
        <v>56.5</v>
      </c>
      <c r="AC3" s="12" t="n">
        <v>200.5</v>
      </c>
      <c r="AD3" s="12" t="n">
        <v>96.0</v>
      </c>
      <c r="AE3" s="12" t="n">
        <v>56.25</v>
      </c>
      <c r="AF3" s="12" t="n">
        <v>55.5</v>
      </c>
      <c r="AG3" s="12" t="n">
        <v>13.75</v>
      </c>
      <c r="AH3" s="12" t="n">
        <v>24.25</v>
      </c>
      <c r="AI3" s="12" t="n">
        <v>16.0</v>
      </c>
      <c r="AJ3" s="12" t="n">
        <v>9.0</v>
      </c>
      <c r="AK3" s="12" t="n">
        <v>3.5</v>
      </c>
      <c r="AL3" s="12" t="n">
        <v>8.5</v>
      </c>
      <c r="AM3" s="12" t="n">
        <v>0.5</v>
      </c>
      <c r="AN3" s="12" t="n">
        <v>25.25</v>
      </c>
      <c r="AO3" s="12" t="n">
        <v>5.25</v>
      </c>
      <c r="AP3" s="12" t="n">
        <v>5.75</v>
      </c>
      <c r="AQ3" s="12" t="n">
        <v>23.75</v>
      </c>
      <c r="AR3" s="12" t="n">
        <v>10.25</v>
      </c>
      <c r="AS3" s="12" t="n">
        <v>1.5</v>
      </c>
      <c r="AT3" s="13" t="n">
        <v>1539.0</v>
      </c>
      <c r="AU3" s="14"/>
      <c r="AW3" s="9" t="s">
        <v>38</v>
      </c>
      <c r="AX3" s="24">
        <f>SUM(B3:Z27,AK3:AN27,B38:Z41,AK38:AN41,B46:Z46,AS3:AS27,AS38:AS41,AK46:AN46,AS46)</f>
        <v>24032.000000000007</v>
      </c>
      <c r="AZ3" s="9" t="s">
        <v>39</v>
      </c>
      <c r="BA3" s="15">
        <f>SUM(AX12:AX18,AY12:BD12)</f>
        <v>60340.600000000006</v>
      </c>
      <c r="BB3" s="16">
        <f>BA3/BE$19</f>
        <v>0.57719223734857716</v>
      </c>
    </row>
    <row r="4" spans="1:57">
      <c r="A4" s="1" t="s">
        <v>3</v>
      </c>
      <c r="B4" s="12" t="n">
        <v>51.0</v>
      </c>
      <c r="C4" s="12" t="n">
        <v>11.25</v>
      </c>
      <c r="D4" s="12" t="n">
        <v>52.25</v>
      </c>
      <c r="E4" s="12" t="n">
        <v>41.0</v>
      </c>
      <c r="F4" s="12" t="n">
        <v>238.5</v>
      </c>
      <c r="G4" s="12" t="n">
        <v>78.0</v>
      </c>
      <c r="H4" s="12" t="n">
        <v>88.5</v>
      </c>
      <c r="I4" s="12" t="n">
        <v>60.25</v>
      </c>
      <c r="J4" s="12" t="n">
        <v>138.25</v>
      </c>
      <c r="K4" s="12" t="n">
        <v>45.75</v>
      </c>
      <c r="L4" s="12" t="n">
        <v>73.0</v>
      </c>
      <c r="M4" s="12" t="n">
        <v>144.25</v>
      </c>
      <c r="N4" s="12" t="n">
        <v>27.0</v>
      </c>
      <c r="O4" s="12" t="n">
        <v>30.75</v>
      </c>
      <c r="P4" s="12" t="n">
        <v>31.25</v>
      </c>
      <c r="Q4" s="12" t="n">
        <v>16.0</v>
      </c>
      <c r="R4" s="12" t="n">
        <v>13.25</v>
      </c>
      <c r="S4" s="12" t="n">
        <v>46.25</v>
      </c>
      <c r="T4" s="12" t="n">
        <v>22.75</v>
      </c>
      <c r="U4" s="12" t="n">
        <v>11.25</v>
      </c>
      <c r="V4" s="12" t="n">
        <v>23.75</v>
      </c>
      <c r="W4" s="12" t="n">
        <v>5.25</v>
      </c>
      <c r="X4" s="12" t="n">
        <v>6.25</v>
      </c>
      <c r="Y4" s="12" t="n">
        <v>15.0</v>
      </c>
      <c r="Z4" s="12" t="n">
        <v>23.0</v>
      </c>
      <c r="AA4" s="12" t="n">
        <v>201.75</v>
      </c>
      <c r="AB4" s="12" t="n">
        <v>126.5</v>
      </c>
      <c r="AC4" s="12" t="n">
        <v>451.5</v>
      </c>
      <c r="AD4" s="12" t="n">
        <v>143.25</v>
      </c>
      <c r="AE4" s="12" t="n">
        <v>64.75</v>
      </c>
      <c r="AF4" s="12" t="n">
        <v>51.0</v>
      </c>
      <c r="AG4" s="12" t="n">
        <v>28.75</v>
      </c>
      <c r="AH4" s="12" t="n">
        <v>45.0</v>
      </c>
      <c r="AI4" s="12" t="n">
        <v>32.75</v>
      </c>
      <c r="AJ4" s="12" t="n">
        <v>14.75</v>
      </c>
      <c r="AK4" s="12" t="n">
        <v>8.25</v>
      </c>
      <c r="AL4" s="12" t="n">
        <v>11.5</v>
      </c>
      <c r="AM4" s="12" t="n">
        <v>2.0</v>
      </c>
      <c r="AN4" s="12" t="n">
        <v>28.25</v>
      </c>
      <c r="AO4" s="12" t="n">
        <v>7.0</v>
      </c>
      <c r="AP4" s="12" t="n">
        <v>13.5</v>
      </c>
      <c r="AQ4" s="12" t="n">
        <v>63.5</v>
      </c>
      <c r="AR4" s="12" t="n">
        <v>14.0</v>
      </c>
      <c r="AS4" s="12" t="n">
        <v>3.25</v>
      </c>
      <c r="AT4" s="13" t="n">
        <v>2605.0</v>
      </c>
      <c r="AU4" s="14"/>
      <c r="AW4" s="9" t="s">
        <v>40</v>
      </c>
      <c r="AX4" s="24">
        <f>SUM(AA28:AJ37, AA42:AJ45, AO28:AR37, AO42:AR45)</f>
        <v>33966</v>
      </c>
      <c r="AZ4" s="9" t="s">
        <v>41</v>
      </c>
      <c r="BA4" s="15">
        <f>SUM(AY13:BC18)</f>
        <v>39669.4</v>
      </c>
      <c r="BB4" s="16">
        <f>BA4/BE$19</f>
        <v>0.3794604253235076</v>
      </c>
    </row>
    <row r="5" spans="1:57">
      <c r="A5" s="1" t="s">
        <v>4</v>
      </c>
      <c r="B5" s="12" t="n">
        <v>60.25</v>
      </c>
      <c r="C5" s="12" t="n">
        <v>51.75</v>
      </c>
      <c r="D5" s="12" t="n">
        <v>6.25</v>
      </c>
      <c r="E5" s="12" t="n">
        <v>38.25</v>
      </c>
      <c r="F5" s="12" t="n">
        <v>254.0</v>
      </c>
      <c r="G5" s="12" t="n">
        <v>63.25</v>
      </c>
      <c r="H5" s="12" t="n">
        <v>53.75</v>
      </c>
      <c r="I5" s="12" t="n">
        <v>46.25</v>
      </c>
      <c r="J5" s="12" t="n">
        <v>83.5</v>
      </c>
      <c r="K5" s="12" t="n">
        <v>31.75</v>
      </c>
      <c r="L5" s="12" t="n">
        <v>32.5</v>
      </c>
      <c r="M5" s="12" t="n">
        <v>81.75</v>
      </c>
      <c r="N5" s="12" t="n">
        <v>14.0</v>
      </c>
      <c r="O5" s="12" t="n">
        <v>11.5</v>
      </c>
      <c r="P5" s="12" t="n">
        <v>10.75</v>
      </c>
      <c r="Q5" s="12" t="n">
        <v>4.5</v>
      </c>
      <c r="R5" s="12" t="n">
        <v>9.0</v>
      </c>
      <c r="S5" s="12" t="n">
        <v>31.75</v>
      </c>
      <c r="T5" s="12" t="n">
        <v>7.75</v>
      </c>
      <c r="U5" s="12" t="n">
        <v>11.25</v>
      </c>
      <c r="V5" s="12" t="n">
        <v>14.25</v>
      </c>
      <c r="W5" s="12" t="n">
        <v>9.25</v>
      </c>
      <c r="X5" s="12" t="n">
        <v>4.0</v>
      </c>
      <c r="Y5" s="12" t="n">
        <v>23.25</v>
      </c>
      <c r="Z5" s="12" t="n">
        <v>9.75</v>
      </c>
      <c r="AA5" s="12" t="n">
        <v>116.25</v>
      </c>
      <c r="AB5" s="12" t="n">
        <v>87.5</v>
      </c>
      <c r="AC5" s="12" t="n">
        <v>249.75</v>
      </c>
      <c r="AD5" s="12" t="n">
        <v>116.25</v>
      </c>
      <c r="AE5" s="12" t="n">
        <v>41.25</v>
      </c>
      <c r="AF5" s="12" t="n">
        <v>30.75</v>
      </c>
      <c r="AG5" s="12" t="n">
        <v>17.25</v>
      </c>
      <c r="AH5" s="12" t="n">
        <v>9.25</v>
      </c>
      <c r="AI5" s="12" t="n">
        <v>12.5</v>
      </c>
      <c r="AJ5" s="12" t="n">
        <v>4.5</v>
      </c>
      <c r="AK5" s="12" t="n">
        <v>4.25</v>
      </c>
      <c r="AL5" s="12" t="n">
        <v>6.0</v>
      </c>
      <c r="AM5" s="12" t="n">
        <v>0.5</v>
      </c>
      <c r="AN5" s="12" t="n">
        <v>6.5</v>
      </c>
      <c r="AO5" s="12" t="n">
        <v>2.0</v>
      </c>
      <c r="AP5" s="12" t="n">
        <v>4.75</v>
      </c>
      <c r="AQ5" s="12" t="n">
        <v>57.75</v>
      </c>
      <c r="AR5" s="12" t="n">
        <v>10.25</v>
      </c>
      <c r="AS5" s="12" t="n">
        <v>3.25</v>
      </c>
      <c r="AT5" s="13" t="n">
        <v>1744.75</v>
      </c>
      <c r="AU5" s="14"/>
      <c r="AW5" s="9" t="s">
        <v>42</v>
      </c>
      <c r="AX5" s="24">
        <f>SUM(AA3:AJ27,B28:Z37,AA38:AJ41,AK28:AN37, B42:Z45, AK42:AN45, AO3:AR27, AO38:AR41,AS28:AS37,AS42:AS45,AA46:AJ46,AO46:AR46)</f>
        <v>46543.599999999948</v>
      </c>
    </row>
    <row r="6" spans="1:57">
      <c r="A6" s="1" t="s">
        <v>5</v>
      </c>
      <c r="B6" s="12" t="n">
        <v>50.0</v>
      </c>
      <c r="C6" s="12" t="n">
        <v>37.5</v>
      </c>
      <c r="D6" s="12" t="n">
        <v>42.75</v>
      </c>
      <c r="E6" s="12" t="n">
        <v>8.75</v>
      </c>
      <c r="F6" s="12" t="n">
        <v>70.0</v>
      </c>
      <c r="G6" s="12" t="n">
        <v>45.5</v>
      </c>
      <c r="H6" s="12" t="n">
        <v>50.0</v>
      </c>
      <c r="I6" s="12" t="n">
        <v>50.75</v>
      </c>
      <c r="J6" s="12" t="n">
        <v>83.25</v>
      </c>
      <c r="K6" s="12" t="n">
        <v>35.5</v>
      </c>
      <c r="L6" s="12" t="n">
        <v>39.75</v>
      </c>
      <c r="M6" s="12" t="n">
        <v>84.25</v>
      </c>
      <c r="N6" s="12" t="n">
        <v>14.5</v>
      </c>
      <c r="O6" s="12" t="n">
        <v>14.5</v>
      </c>
      <c r="P6" s="12" t="n">
        <v>16.0</v>
      </c>
      <c r="Q6" s="12" t="n">
        <v>6.75</v>
      </c>
      <c r="R6" s="12" t="n">
        <v>8.25</v>
      </c>
      <c r="S6" s="12" t="n">
        <v>28.5</v>
      </c>
      <c r="T6" s="12" t="n">
        <v>12.5</v>
      </c>
      <c r="U6" s="12" t="n">
        <v>10.0</v>
      </c>
      <c r="V6" s="12" t="n">
        <v>20.75</v>
      </c>
      <c r="W6" s="12" t="n">
        <v>9.5</v>
      </c>
      <c r="X6" s="12" t="n">
        <v>6.25</v>
      </c>
      <c r="Y6" s="12" t="n">
        <v>19.5</v>
      </c>
      <c r="Z6" s="12" t="n">
        <v>15.5</v>
      </c>
      <c r="AA6" s="12" t="n">
        <v>229.75</v>
      </c>
      <c r="AB6" s="12" t="n">
        <v>130.75</v>
      </c>
      <c r="AC6" s="12" t="n">
        <v>307.25</v>
      </c>
      <c r="AD6" s="12" t="n">
        <v>219.25</v>
      </c>
      <c r="AE6" s="12" t="n">
        <v>89.0</v>
      </c>
      <c r="AF6" s="12" t="n">
        <v>88.75</v>
      </c>
      <c r="AG6" s="12" t="n">
        <v>27.25</v>
      </c>
      <c r="AH6" s="12" t="n">
        <v>17.0</v>
      </c>
      <c r="AI6" s="12" t="n">
        <v>17.5</v>
      </c>
      <c r="AJ6" s="12" t="n">
        <v>4.0</v>
      </c>
      <c r="AK6" s="12" t="n">
        <v>3.75</v>
      </c>
      <c r="AL6" s="12" t="n">
        <v>9.0</v>
      </c>
      <c r="AM6" s="12" t="n">
        <v>1.5</v>
      </c>
      <c r="AN6" s="12" t="n">
        <v>12.5</v>
      </c>
      <c r="AO6" s="12" t="n">
        <v>2.0</v>
      </c>
      <c r="AP6" s="12" t="n">
        <v>3.75</v>
      </c>
      <c r="AQ6" s="12" t="n">
        <v>100.25</v>
      </c>
      <c r="AR6" s="12" t="n">
        <v>15.25</v>
      </c>
      <c r="AS6" s="12" t="n">
        <v>3.75</v>
      </c>
      <c r="AT6" s="13" t="n">
        <v>2062.75</v>
      </c>
      <c r="AU6" s="14"/>
      <c r="AX6" s="12"/>
    </row>
    <row r="7" spans="1:57">
      <c r="A7" s="1" t="s">
        <v>6</v>
      </c>
      <c r="B7" s="12" t="n">
        <v>157.0</v>
      </c>
      <c r="C7" s="12" t="n">
        <v>235.25</v>
      </c>
      <c r="D7" s="12" t="n">
        <v>263.25</v>
      </c>
      <c r="E7" s="12" t="n">
        <v>75.0</v>
      </c>
      <c r="F7" s="12" t="n">
        <v>29.75</v>
      </c>
      <c r="G7" s="12" t="n">
        <v>155.5</v>
      </c>
      <c r="H7" s="12" t="n">
        <v>180.0</v>
      </c>
      <c r="I7" s="12" t="n">
        <v>198.75</v>
      </c>
      <c r="J7" s="12" t="n">
        <v>202.25</v>
      </c>
      <c r="K7" s="12" t="n">
        <v>97.0</v>
      </c>
      <c r="L7" s="12" t="n">
        <v>130.5</v>
      </c>
      <c r="M7" s="12" t="n">
        <v>193.75</v>
      </c>
      <c r="N7" s="12" t="n">
        <v>52.25</v>
      </c>
      <c r="O7" s="12" t="n">
        <v>59.75</v>
      </c>
      <c r="P7" s="12" t="n">
        <v>47.0</v>
      </c>
      <c r="Q7" s="12" t="n">
        <v>29.0</v>
      </c>
      <c r="R7" s="12" t="n">
        <v>48.0</v>
      </c>
      <c r="S7" s="12" t="n">
        <v>189.5</v>
      </c>
      <c r="T7" s="12" t="n">
        <v>45.0</v>
      </c>
      <c r="U7" s="12" t="n">
        <v>34.5</v>
      </c>
      <c r="V7" s="12" t="n">
        <v>56.25</v>
      </c>
      <c r="W7" s="12" t="n">
        <v>37.25</v>
      </c>
      <c r="X7" s="12" t="n">
        <v>40.25</v>
      </c>
      <c r="Y7" s="12" t="n">
        <v>31.75</v>
      </c>
      <c r="Z7" s="12" t="n">
        <v>42.75</v>
      </c>
      <c r="AA7" s="12" t="n">
        <v>497.25</v>
      </c>
      <c r="AB7" s="12" t="n">
        <v>280.75</v>
      </c>
      <c r="AC7" s="12" t="n">
        <v>934.75</v>
      </c>
      <c r="AD7" s="12" t="n">
        <v>493.75</v>
      </c>
      <c r="AE7" s="12" t="n">
        <v>219.75</v>
      </c>
      <c r="AF7" s="12" t="n">
        <v>145.75</v>
      </c>
      <c r="AG7" s="12" t="n">
        <v>50.75</v>
      </c>
      <c r="AH7" s="12" t="n">
        <v>59.75</v>
      </c>
      <c r="AI7" s="12" t="n">
        <v>65.75</v>
      </c>
      <c r="AJ7" s="12" t="n">
        <v>12.75</v>
      </c>
      <c r="AK7" s="12" t="n">
        <v>14.25</v>
      </c>
      <c r="AL7" s="12" t="n">
        <v>41.25</v>
      </c>
      <c r="AM7" s="12" t="n">
        <v>8.5</v>
      </c>
      <c r="AN7" s="12" t="n">
        <v>28.0</v>
      </c>
      <c r="AO7" s="12" t="n">
        <v>9.5</v>
      </c>
      <c r="AP7" s="12" t="n">
        <v>14.5</v>
      </c>
      <c r="AQ7" s="12" t="n">
        <v>241.5</v>
      </c>
      <c r="AR7" s="12" t="n">
        <v>99.75</v>
      </c>
      <c r="AS7" s="12" t="n">
        <v>18.25</v>
      </c>
      <c r="AT7" s="13" t="n">
        <v>5867.75</v>
      </c>
      <c r="AU7" s="14"/>
      <c r="AX7" s="12"/>
    </row>
    <row r="8" spans="1:57">
      <c r="A8" s="1" t="s">
        <v>7</v>
      </c>
      <c r="B8" s="12" t="n">
        <v>73.75</v>
      </c>
      <c r="C8" s="12" t="n">
        <v>83.25</v>
      </c>
      <c r="D8" s="12" t="n">
        <v>60.25</v>
      </c>
      <c r="E8" s="12" t="n">
        <v>45.5</v>
      </c>
      <c r="F8" s="12" t="n">
        <v>128.0</v>
      </c>
      <c r="G8" s="12" t="n">
        <v>10.5</v>
      </c>
      <c r="H8" s="12" t="n">
        <v>72.5</v>
      </c>
      <c r="I8" s="12" t="n">
        <v>87.75</v>
      </c>
      <c r="J8" s="12" t="n">
        <v>104.0</v>
      </c>
      <c r="K8" s="12" t="n">
        <v>45.5</v>
      </c>
      <c r="L8" s="12" t="n">
        <v>61.25</v>
      </c>
      <c r="M8" s="12" t="n">
        <v>89.25</v>
      </c>
      <c r="N8" s="12" t="n">
        <v>22.75</v>
      </c>
      <c r="O8" s="12" t="n">
        <v>26.5</v>
      </c>
      <c r="P8" s="12" t="n">
        <v>20.0</v>
      </c>
      <c r="Q8" s="12" t="n">
        <v>8.0</v>
      </c>
      <c r="R8" s="12" t="n">
        <v>14.0</v>
      </c>
      <c r="S8" s="12" t="n">
        <v>28.75</v>
      </c>
      <c r="T8" s="12" t="n">
        <v>13.25</v>
      </c>
      <c r="U8" s="12" t="n">
        <v>7.75</v>
      </c>
      <c r="V8" s="12" t="n">
        <v>18.0</v>
      </c>
      <c r="W8" s="12" t="n">
        <v>6.0</v>
      </c>
      <c r="X8" s="12" t="n">
        <v>3.0</v>
      </c>
      <c r="Y8" s="12" t="n">
        <v>9.5</v>
      </c>
      <c r="Z8" s="12" t="n">
        <v>24.25</v>
      </c>
      <c r="AA8" s="12" t="n">
        <v>162.75</v>
      </c>
      <c r="AB8" s="12" t="n">
        <v>116.0</v>
      </c>
      <c r="AC8" s="12" t="n">
        <v>280.0</v>
      </c>
      <c r="AD8" s="12" t="n">
        <v>234.0</v>
      </c>
      <c r="AE8" s="12" t="n">
        <v>136.5</v>
      </c>
      <c r="AF8" s="12" t="n">
        <v>86.5</v>
      </c>
      <c r="AG8" s="12" t="n">
        <v>19.75</v>
      </c>
      <c r="AH8" s="12" t="n">
        <v>17.0</v>
      </c>
      <c r="AI8" s="12" t="n">
        <v>12.75</v>
      </c>
      <c r="AJ8" s="12" t="n">
        <v>4.25</v>
      </c>
      <c r="AK8" s="12" t="n">
        <v>4.75</v>
      </c>
      <c r="AL8" s="12" t="n">
        <v>10.25</v>
      </c>
      <c r="AM8" s="12" t="n">
        <v>3.75</v>
      </c>
      <c r="AN8" s="12" t="n">
        <v>22.75</v>
      </c>
      <c r="AO8" s="12" t="n">
        <v>3.5</v>
      </c>
      <c r="AP8" s="12" t="n">
        <v>3.75</v>
      </c>
      <c r="AQ8" s="12" t="n">
        <v>60.0</v>
      </c>
      <c r="AR8" s="12" t="n">
        <v>18.5</v>
      </c>
      <c r="AS8" s="12" t="n">
        <v>3.25</v>
      </c>
      <c r="AT8" s="13" t="n">
        <v>2263.25</v>
      </c>
      <c r="AU8" s="14"/>
      <c r="AX8" s="15"/>
    </row>
    <row r="9" spans="1:57">
      <c r="A9" s="1" t="s">
        <v>8</v>
      </c>
      <c r="B9" s="12" t="n">
        <v>72.75</v>
      </c>
      <c r="C9" s="12" t="n">
        <v>82.0</v>
      </c>
      <c r="D9" s="12" t="n">
        <v>52.0</v>
      </c>
      <c r="E9" s="12" t="n">
        <v>44.5</v>
      </c>
      <c r="F9" s="12" t="n">
        <v>168.25</v>
      </c>
      <c r="G9" s="12" t="n">
        <v>76.0</v>
      </c>
      <c r="H9" s="12" t="n">
        <v>8.25</v>
      </c>
      <c r="I9" s="12" t="n">
        <v>53.75</v>
      </c>
      <c r="J9" s="12" t="n">
        <v>131.0</v>
      </c>
      <c r="K9" s="12" t="n">
        <v>39.25</v>
      </c>
      <c r="L9" s="12" t="n">
        <v>89.75</v>
      </c>
      <c r="M9" s="12" t="n">
        <v>145.5</v>
      </c>
      <c r="N9" s="12" t="n">
        <v>40.0</v>
      </c>
      <c r="O9" s="12" t="n">
        <v>43.75</v>
      </c>
      <c r="P9" s="12" t="n">
        <v>37.5</v>
      </c>
      <c r="Q9" s="12" t="n">
        <v>19.25</v>
      </c>
      <c r="R9" s="12" t="n">
        <v>20.5</v>
      </c>
      <c r="S9" s="12" t="n">
        <v>38.5</v>
      </c>
      <c r="T9" s="12" t="n">
        <v>41.0</v>
      </c>
      <c r="U9" s="12" t="n">
        <v>28.0</v>
      </c>
      <c r="V9" s="12" t="n">
        <v>39.25</v>
      </c>
      <c r="W9" s="12" t="n">
        <v>18.25</v>
      </c>
      <c r="X9" s="12" t="n">
        <v>14.25</v>
      </c>
      <c r="Y9" s="12" t="n">
        <v>41.25</v>
      </c>
      <c r="Z9" s="12" t="n">
        <v>47.75</v>
      </c>
      <c r="AA9" s="12" t="n">
        <v>290.75</v>
      </c>
      <c r="AB9" s="12" t="n">
        <v>182.25</v>
      </c>
      <c r="AC9" s="12" t="n">
        <v>539.25</v>
      </c>
      <c r="AD9" s="12" t="n">
        <v>368.75</v>
      </c>
      <c r="AE9" s="12" t="n">
        <v>206.0</v>
      </c>
      <c r="AF9" s="12" t="n">
        <v>139.75</v>
      </c>
      <c r="AG9" s="12" t="n">
        <v>32.25</v>
      </c>
      <c r="AH9" s="12" t="n">
        <v>41.75</v>
      </c>
      <c r="AI9" s="12" t="n">
        <v>28.5</v>
      </c>
      <c r="AJ9" s="12" t="n">
        <v>9.5</v>
      </c>
      <c r="AK9" s="12" t="n">
        <v>7.25</v>
      </c>
      <c r="AL9" s="12" t="n">
        <v>10.25</v>
      </c>
      <c r="AM9" s="12" t="n">
        <v>7.75</v>
      </c>
      <c r="AN9" s="12" t="n">
        <v>68.25</v>
      </c>
      <c r="AO9" s="12" t="n">
        <v>7.5</v>
      </c>
      <c r="AP9" s="12" t="n">
        <v>9.75</v>
      </c>
      <c r="AQ9" s="12" t="n">
        <v>116.5</v>
      </c>
      <c r="AR9" s="12" t="n">
        <v>18.0</v>
      </c>
      <c r="AS9" s="12" t="n">
        <v>7.0</v>
      </c>
      <c r="AT9" s="13" t="n">
        <v>3483.25</v>
      </c>
      <c r="AU9" s="14"/>
      <c r="AX9" s="15"/>
    </row>
    <row r="10" spans="1:57">
      <c r="A10" s="1">
        <v>19</v>
      </c>
      <c r="B10" s="12" t="n">
        <v>31.0</v>
      </c>
      <c r="C10" s="12" t="n">
        <v>49.0</v>
      </c>
      <c r="D10" s="12" t="n">
        <v>42.75</v>
      </c>
      <c r="E10" s="12" t="n">
        <v>46.25</v>
      </c>
      <c r="F10" s="12" t="n">
        <v>154.75</v>
      </c>
      <c r="G10" s="12" t="n">
        <v>72.75</v>
      </c>
      <c r="H10" s="12" t="n">
        <v>51.5</v>
      </c>
      <c r="I10" s="12" t="n">
        <v>9.75</v>
      </c>
      <c r="J10" s="12" t="n">
        <v>16.75</v>
      </c>
      <c r="K10" s="12" t="n">
        <v>18.5</v>
      </c>
      <c r="L10" s="12" t="n">
        <v>52.75</v>
      </c>
      <c r="M10" s="12" t="n">
        <v>101.0</v>
      </c>
      <c r="N10" s="12" t="n">
        <v>32.75</v>
      </c>
      <c r="O10" s="12" t="n">
        <v>41.5</v>
      </c>
      <c r="P10" s="12" t="n">
        <v>27.75</v>
      </c>
      <c r="Q10" s="12" t="n">
        <v>13.5</v>
      </c>
      <c r="R10" s="12" t="n">
        <v>16.25</v>
      </c>
      <c r="S10" s="12" t="n">
        <v>37.0</v>
      </c>
      <c r="T10" s="12" t="n">
        <v>26.5</v>
      </c>
      <c r="U10" s="12" t="n">
        <v>17.25</v>
      </c>
      <c r="V10" s="12" t="n">
        <v>31.25</v>
      </c>
      <c r="W10" s="12" t="n">
        <v>13.0</v>
      </c>
      <c r="X10" s="12" t="n">
        <v>8.75</v>
      </c>
      <c r="Y10" s="12" t="n">
        <v>49.75</v>
      </c>
      <c r="Z10" s="12" t="n">
        <v>30.75</v>
      </c>
      <c r="AA10" s="12" t="n">
        <v>168.25</v>
      </c>
      <c r="AB10" s="12" t="n">
        <v>138.75</v>
      </c>
      <c r="AC10" s="12" t="n">
        <v>339.75</v>
      </c>
      <c r="AD10" s="12" t="n">
        <v>243.75</v>
      </c>
      <c r="AE10" s="12" t="n">
        <v>153.0</v>
      </c>
      <c r="AF10" s="12" t="n">
        <v>86.75</v>
      </c>
      <c r="AG10" s="12" t="n">
        <v>27.0</v>
      </c>
      <c r="AH10" s="12" t="n">
        <v>21.75</v>
      </c>
      <c r="AI10" s="12" t="n">
        <v>17.5</v>
      </c>
      <c r="AJ10" s="12" t="n">
        <v>4.75</v>
      </c>
      <c r="AK10" s="12" t="n">
        <v>5.25</v>
      </c>
      <c r="AL10" s="12" t="n">
        <v>12.75</v>
      </c>
      <c r="AM10" s="12" t="n">
        <v>6.25</v>
      </c>
      <c r="AN10" s="12" t="n">
        <v>35.75</v>
      </c>
      <c r="AO10" s="12" t="n">
        <v>4.0</v>
      </c>
      <c r="AP10" s="12" t="n">
        <v>9.75</v>
      </c>
      <c r="AQ10" s="12" t="n">
        <v>61.0</v>
      </c>
      <c r="AR10" s="12" t="n">
        <v>15.0</v>
      </c>
      <c r="AS10" s="12" t="n">
        <v>5.25</v>
      </c>
      <c r="AT10" s="13" t="n">
        <v>2349.0</v>
      </c>
      <c r="AU10" s="14"/>
      <c r="AW10" s="17"/>
      <c r="AX10" s="15"/>
      <c r="BD10" s="11"/>
    </row>
    <row r="11" spans="1:57">
      <c r="A11" s="1">
        <v>12</v>
      </c>
      <c r="B11" s="12" t="n">
        <v>57.0</v>
      </c>
      <c r="C11" s="12" t="n">
        <v>118.0</v>
      </c>
      <c r="D11" s="12" t="n">
        <v>74.0</v>
      </c>
      <c r="E11" s="12" t="n">
        <v>70.75</v>
      </c>
      <c r="F11" s="12" t="n">
        <v>205.75</v>
      </c>
      <c r="G11" s="12" t="n">
        <v>99.75</v>
      </c>
      <c r="H11" s="12" t="n">
        <v>124.5</v>
      </c>
      <c r="I11" s="12" t="n">
        <v>17.5</v>
      </c>
      <c r="J11" s="12" t="n">
        <v>15.0</v>
      </c>
      <c r="K11" s="12" t="n">
        <v>21.0</v>
      </c>
      <c r="L11" s="12" t="n">
        <v>91.5</v>
      </c>
      <c r="M11" s="12" t="n">
        <v>180.0</v>
      </c>
      <c r="N11" s="12" t="n">
        <v>94.0</v>
      </c>
      <c r="O11" s="12" t="n">
        <v>105.5</v>
      </c>
      <c r="P11" s="12" t="n">
        <v>75.5</v>
      </c>
      <c r="Q11" s="12" t="n">
        <v>39.0</v>
      </c>
      <c r="R11" s="12" t="n">
        <v>51.75</v>
      </c>
      <c r="S11" s="12" t="n">
        <v>76.0</v>
      </c>
      <c r="T11" s="12" t="n">
        <v>48.75</v>
      </c>
      <c r="U11" s="12" t="n">
        <v>33.75</v>
      </c>
      <c r="V11" s="12" t="n">
        <v>51.5</v>
      </c>
      <c r="W11" s="12" t="n">
        <v>27.25</v>
      </c>
      <c r="X11" s="12" t="n">
        <v>30.75</v>
      </c>
      <c r="Y11" s="12" t="n">
        <v>97.5</v>
      </c>
      <c r="Z11" s="12" t="n">
        <v>47.25</v>
      </c>
      <c r="AA11" s="12" t="n">
        <v>270.0</v>
      </c>
      <c r="AB11" s="12" t="n">
        <v>220.5</v>
      </c>
      <c r="AC11" s="12" t="n">
        <v>558.0</v>
      </c>
      <c r="AD11" s="12" t="n">
        <v>272.75</v>
      </c>
      <c r="AE11" s="12" t="n">
        <v>126.5</v>
      </c>
      <c r="AF11" s="12" t="n">
        <v>84.5</v>
      </c>
      <c r="AG11" s="12" t="n">
        <v>46.5</v>
      </c>
      <c r="AH11" s="12" t="n">
        <v>57.25</v>
      </c>
      <c r="AI11" s="12" t="n">
        <v>43.5</v>
      </c>
      <c r="AJ11" s="12" t="n">
        <v>11.5</v>
      </c>
      <c r="AK11" s="12" t="n">
        <v>13.0</v>
      </c>
      <c r="AL11" s="12" t="n">
        <v>24.25</v>
      </c>
      <c r="AM11" s="12" t="n">
        <v>12.75</v>
      </c>
      <c r="AN11" s="12" t="n">
        <v>54.0</v>
      </c>
      <c r="AO11" s="12" t="n">
        <v>10.5</v>
      </c>
      <c r="AP11" s="12" t="n">
        <v>16.0</v>
      </c>
      <c r="AQ11" s="12" t="n">
        <v>113.5</v>
      </c>
      <c r="AR11" s="12" t="n">
        <v>39.25</v>
      </c>
      <c r="AS11" s="12" t="n">
        <v>6.75</v>
      </c>
      <c r="AT11" s="13" t="n">
        <v>3834.25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35.5</v>
      </c>
      <c r="C12" s="12" t="n">
        <v>46.75</v>
      </c>
      <c r="D12" s="12" t="n">
        <v>35.5</v>
      </c>
      <c r="E12" s="12" t="n">
        <v>34.0</v>
      </c>
      <c r="F12" s="12" t="n">
        <v>96.0</v>
      </c>
      <c r="G12" s="12" t="n">
        <v>53.0</v>
      </c>
      <c r="H12" s="12" t="n">
        <v>45.25</v>
      </c>
      <c r="I12" s="12" t="n">
        <v>15.0</v>
      </c>
      <c r="J12" s="12" t="n">
        <v>24.75</v>
      </c>
      <c r="K12" s="12" t="n">
        <v>7.75</v>
      </c>
      <c r="L12" s="12" t="n">
        <v>119.5</v>
      </c>
      <c r="M12" s="12" t="n">
        <v>144.0</v>
      </c>
      <c r="N12" s="12" t="n">
        <v>97.75</v>
      </c>
      <c r="O12" s="12" t="n">
        <v>110.5</v>
      </c>
      <c r="P12" s="12" t="n">
        <v>52.0</v>
      </c>
      <c r="Q12" s="12" t="n">
        <v>32.75</v>
      </c>
      <c r="R12" s="12" t="n">
        <v>38.0</v>
      </c>
      <c r="S12" s="12" t="n">
        <v>55.0</v>
      </c>
      <c r="T12" s="12" t="n">
        <v>12.5</v>
      </c>
      <c r="U12" s="12" t="n">
        <v>10.75</v>
      </c>
      <c r="V12" s="12" t="n">
        <v>13.75</v>
      </c>
      <c r="W12" s="12" t="n">
        <v>6.0</v>
      </c>
      <c r="X12" s="12" t="n">
        <v>9.5</v>
      </c>
      <c r="Y12" s="12" t="n">
        <v>22.5</v>
      </c>
      <c r="Z12" s="12" t="n">
        <v>30.5</v>
      </c>
      <c r="AA12" s="12" t="n">
        <v>175.0</v>
      </c>
      <c r="AB12" s="12" t="n">
        <v>152.5</v>
      </c>
      <c r="AC12" s="12" t="n">
        <v>423.5</v>
      </c>
      <c r="AD12" s="12" t="n">
        <v>233.25</v>
      </c>
      <c r="AE12" s="12" t="n">
        <v>127.5</v>
      </c>
      <c r="AF12" s="12" t="n">
        <v>98.0</v>
      </c>
      <c r="AG12" s="12" t="n">
        <v>37.75</v>
      </c>
      <c r="AH12" s="12" t="n">
        <v>39.5</v>
      </c>
      <c r="AI12" s="12" t="n">
        <v>34.25</v>
      </c>
      <c r="AJ12" s="12" t="n">
        <v>3.75</v>
      </c>
      <c r="AK12" s="12" t="n">
        <v>52.0</v>
      </c>
      <c r="AL12" s="12" t="n">
        <v>51.75</v>
      </c>
      <c r="AM12" s="12" t="n">
        <v>2.5</v>
      </c>
      <c r="AN12" s="12" t="n">
        <v>11.0</v>
      </c>
      <c r="AO12" s="12" t="n">
        <v>4.25</v>
      </c>
      <c r="AP12" s="12" t="n">
        <v>6.5</v>
      </c>
      <c r="AQ12" s="12" t="n">
        <v>35.75</v>
      </c>
      <c r="AR12" s="12" t="n">
        <v>10.25</v>
      </c>
      <c r="AS12" s="12" t="n">
        <v>22.5</v>
      </c>
      <c r="AT12" s="13" t="n">
        <v>2670.0</v>
      </c>
      <c r="AU12" s="14"/>
      <c r="AW12" s="17" t="s">
        <v>43</v>
      </c>
      <c r="AX12" s="15">
        <f>SUM(AA28:AD31)</f>
        <v>1138</v>
      </c>
      <c r="AY12" s="15">
        <f>SUM(Z28:Z31,H28:K31)</f>
        <v>4222</v>
      </c>
      <c r="AZ12" s="15">
        <f>SUM(AE28:AJ31)</f>
        <v>9468.4</v>
      </c>
      <c r="BA12" s="15">
        <f>SUM(B28:G31)</f>
        <v>3727.8</v>
      </c>
      <c r="BB12" s="15">
        <f>SUM(AM28:AN31,T28:Y31)</f>
        <v>3576.6000000000004</v>
      </c>
      <c r="BC12" s="15">
        <f>SUM(AK28:AL31,L28:S31)</f>
        <v>4896.3999999999987</v>
      </c>
      <c r="BD12" s="14">
        <f>SUM(AO28:AR31)</f>
        <v>2999.6000000000004</v>
      </c>
      <c r="BE12" s="9">
        <f t="shared" ref="BE12:BE19" si="0">SUM(AX12:BD12)</f>
        <v>30028.800000000003</v>
      </c>
    </row>
    <row r="13" spans="1:57">
      <c r="A13" s="1" t="s">
        <v>10</v>
      </c>
      <c r="B13" s="12" t="n">
        <v>64.25</v>
      </c>
      <c r="C13" s="12" t="n">
        <v>63.75</v>
      </c>
      <c r="D13" s="12" t="n">
        <v>39.75</v>
      </c>
      <c r="E13" s="12" t="n">
        <v>41.0</v>
      </c>
      <c r="F13" s="12" t="n">
        <v>118.0</v>
      </c>
      <c r="G13" s="12" t="n">
        <v>69.75</v>
      </c>
      <c r="H13" s="12" t="n">
        <v>85.0</v>
      </c>
      <c r="I13" s="12" t="n">
        <v>66.5</v>
      </c>
      <c r="J13" s="12" t="n">
        <v>96.0</v>
      </c>
      <c r="K13" s="12" t="n">
        <v>107.5</v>
      </c>
      <c r="L13" s="12" t="n">
        <v>12.25</v>
      </c>
      <c r="M13" s="12" t="n">
        <v>191.75</v>
      </c>
      <c r="N13" s="12" t="n">
        <v>107.0</v>
      </c>
      <c r="O13" s="12" t="n">
        <v>167.5</v>
      </c>
      <c r="P13" s="12" t="n">
        <v>104.75</v>
      </c>
      <c r="Q13" s="12" t="n">
        <v>47.0</v>
      </c>
      <c r="R13" s="12" t="n">
        <v>37.25</v>
      </c>
      <c r="S13" s="12" t="n">
        <v>69.75</v>
      </c>
      <c r="T13" s="12" t="n">
        <v>26.0</v>
      </c>
      <c r="U13" s="12" t="n">
        <v>13.0</v>
      </c>
      <c r="V13" s="12" t="n">
        <v>18.25</v>
      </c>
      <c r="W13" s="12" t="n">
        <v>10.5</v>
      </c>
      <c r="X13" s="12" t="n">
        <v>15.5</v>
      </c>
      <c r="Y13" s="12" t="n">
        <v>25.0</v>
      </c>
      <c r="Z13" s="12" t="n">
        <v>70.0</v>
      </c>
      <c r="AA13" s="12" t="n">
        <v>218.0</v>
      </c>
      <c r="AB13" s="12" t="n">
        <v>148.75</v>
      </c>
      <c r="AC13" s="12" t="n">
        <v>528.0</v>
      </c>
      <c r="AD13" s="12" t="n">
        <v>264.0</v>
      </c>
      <c r="AE13" s="12" t="n">
        <v>125.75</v>
      </c>
      <c r="AF13" s="12" t="n">
        <v>101.5</v>
      </c>
      <c r="AG13" s="12" t="n">
        <v>30.0</v>
      </c>
      <c r="AH13" s="12" t="n">
        <v>47.0</v>
      </c>
      <c r="AI13" s="12" t="n">
        <v>44.0</v>
      </c>
      <c r="AJ13" s="12" t="n">
        <v>7.5</v>
      </c>
      <c r="AK13" s="12" t="n">
        <v>36.0</v>
      </c>
      <c r="AL13" s="12" t="n">
        <v>62.5</v>
      </c>
      <c r="AM13" s="12" t="n">
        <v>6.5</v>
      </c>
      <c r="AN13" s="12" t="n">
        <v>40.25</v>
      </c>
      <c r="AO13" s="12" t="n">
        <v>6.5</v>
      </c>
      <c r="AP13" s="12" t="n">
        <v>10.0</v>
      </c>
      <c r="AQ13" s="12" t="n">
        <v>54.25</v>
      </c>
      <c r="AR13" s="12" t="n">
        <v>15.75</v>
      </c>
      <c r="AS13" s="12" t="n">
        <v>33.25</v>
      </c>
      <c r="AT13" s="13" t="n">
        <v>3446.5</v>
      </c>
      <c r="AU13" s="14"/>
      <c r="AW13" s="17" t="s">
        <v>44</v>
      </c>
      <c r="AX13" s="15">
        <f>SUM(AA27:AD27,AA9:AD12)</f>
        <v>4221.3999999999996</v>
      </c>
      <c r="AY13" s="15">
        <f>SUM(Z27,Z9:Z12,H9:K12,H27:K27)</f>
        <v>613.79999999999995</v>
      </c>
      <c r="AZ13" s="15">
        <f>SUM(AE9:AJ12,AE27:AJ27)</f>
        <v>1286.3999999999999</v>
      </c>
      <c r="BA13" s="15">
        <f>SUM(B9:G12,B27:G27)</f>
        <v>1468.6000000000008</v>
      </c>
      <c r="BB13" s="15">
        <f>SUM(T9:Y12,AM9:AN12,T27:Y27,AM27:AN27)</f>
        <v>656.2</v>
      </c>
      <c r="BC13" s="15">
        <f>SUM(L9:S12,AK9:AL12,L27:S27,AK27:AL27)</f>
        <v>1730.1999999999998</v>
      </c>
      <c r="BD13" s="14">
        <f>SUM(AO9:AR12,AO27:AR27)</f>
        <v>328.2</v>
      </c>
      <c r="BE13" s="9">
        <f t="shared" si="0"/>
        <v>10304.800000000003</v>
      </c>
    </row>
    <row r="14" spans="1:57">
      <c r="A14" s="1" t="s">
        <v>11</v>
      </c>
      <c r="B14" s="12" t="n">
        <v>69.5</v>
      </c>
      <c r="C14" s="12" t="n">
        <v>136.5</v>
      </c>
      <c r="D14" s="12" t="n">
        <v>71.75</v>
      </c>
      <c r="E14" s="12" t="n">
        <v>65.5</v>
      </c>
      <c r="F14" s="12" t="n">
        <v>158.5</v>
      </c>
      <c r="G14" s="12" t="n">
        <v>76.75</v>
      </c>
      <c r="H14" s="12" t="n">
        <v>131.75</v>
      </c>
      <c r="I14" s="12" t="n">
        <v>86.0</v>
      </c>
      <c r="J14" s="12" t="n">
        <v>172.75</v>
      </c>
      <c r="K14" s="12" t="n">
        <v>116.25</v>
      </c>
      <c r="L14" s="12" t="n">
        <v>180.75</v>
      </c>
      <c r="M14" s="12" t="n">
        <v>11.5</v>
      </c>
      <c r="N14" s="12" t="n">
        <v>135.25</v>
      </c>
      <c r="O14" s="12" t="n">
        <v>203.5</v>
      </c>
      <c r="P14" s="12" t="n">
        <v>134.5</v>
      </c>
      <c r="Q14" s="12" t="n">
        <v>78.75</v>
      </c>
      <c r="R14" s="12" t="n">
        <v>110.0</v>
      </c>
      <c r="S14" s="12" t="n">
        <v>225.5</v>
      </c>
      <c r="T14" s="12" t="n">
        <v>76.25</v>
      </c>
      <c r="U14" s="12" t="n">
        <v>71.75</v>
      </c>
      <c r="V14" s="12" t="n">
        <v>102.0</v>
      </c>
      <c r="W14" s="12" t="n">
        <v>52.0</v>
      </c>
      <c r="X14" s="12" t="n">
        <v>33.5</v>
      </c>
      <c r="Y14" s="12" t="n">
        <v>49.75</v>
      </c>
      <c r="Z14" s="12" t="n">
        <v>64.25</v>
      </c>
      <c r="AA14" s="12" t="n">
        <v>258.75</v>
      </c>
      <c r="AB14" s="12" t="n">
        <v>136.75</v>
      </c>
      <c r="AC14" s="12" t="n">
        <v>483.75</v>
      </c>
      <c r="AD14" s="12" t="n">
        <v>206.5</v>
      </c>
      <c r="AE14" s="12" t="n">
        <v>82.75</v>
      </c>
      <c r="AF14" s="12" t="n">
        <v>77.0</v>
      </c>
      <c r="AG14" s="12" t="n">
        <v>47.75</v>
      </c>
      <c r="AH14" s="12" t="n">
        <v>38.25</v>
      </c>
      <c r="AI14" s="12" t="n">
        <v>43.5</v>
      </c>
      <c r="AJ14" s="12" t="n">
        <v>10.5</v>
      </c>
      <c r="AK14" s="12" t="n">
        <v>86.0</v>
      </c>
      <c r="AL14" s="12" t="n">
        <v>311.75</v>
      </c>
      <c r="AM14" s="12" t="n">
        <v>34.75</v>
      </c>
      <c r="AN14" s="12" t="n">
        <v>119.5</v>
      </c>
      <c r="AO14" s="12" t="n">
        <v>14.0</v>
      </c>
      <c r="AP14" s="12" t="n">
        <v>13.75</v>
      </c>
      <c r="AQ14" s="12" t="n">
        <v>64.25</v>
      </c>
      <c r="AR14" s="12" t="n">
        <v>27.5</v>
      </c>
      <c r="AS14" s="12" t="n">
        <v>104.5</v>
      </c>
      <c r="AT14" s="13" t="n">
        <v>4776.0</v>
      </c>
      <c r="AU14" s="14"/>
      <c r="AW14" s="17" t="s">
        <v>45</v>
      </c>
      <c r="AX14" s="15">
        <f>SUM(AA32:AD37)</f>
        <v>9978.8000000000011</v>
      </c>
      <c r="AY14" s="15">
        <f>SUM(H32:K37,Z32:Z37)</f>
        <v>1322.5999999999997</v>
      </c>
      <c r="AZ14" s="15">
        <f>SUM(AE32:AJ37)</f>
        <v>3523.4</v>
      </c>
      <c r="BA14" s="15">
        <f>SUM(B32:G37)</f>
        <v>1210.8</v>
      </c>
      <c r="BB14" s="15">
        <f>SUM(T32:Y37,AM32:AN37)</f>
        <v>824.8</v>
      </c>
      <c r="BC14" s="15">
        <f>SUM(L32:S37,AK32:AL37)</f>
        <v>1289.3999999999999</v>
      </c>
      <c r="BD14" s="14">
        <f>SUM(AO32:AR37)</f>
        <v>1666.6</v>
      </c>
      <c r="BE14" s="9">
        <f t="shared" si="0"/>
        <v>19816.400000000001</v>
      </c>
    </row>
    <row r="15" spans="1:57">
      <c r="A15" s="1" t="s">
        <v>12</v>
      </c>
      <c r="B15" s="12" t="n">
        <v>20.25</v>
      </c>
      <c r="C15" s="12" t="n">
        <v>25.0</v>
      </c>
      <c r="D15" s="12" t="n">
        <v>13.5</v>
      </c>
      <c r="E15" s="12" t="n">
        <v>14.0</v>
      </c>
      <c r="F15" s="12" t="n">
        <v>52.25</v>
      </c>
      <c r="G15" s="12" t="n">
        <v>21.75</v>
      </c>
      <c r="H15" s="12" t="n">
        <v>48.0</v>
      </c>
      <c r="I15" s="12" t="n">
        <v>35.0</v>
      </c>
      <c r="J15" s="12" t="n">
        <v>102.0</v>
      </c>
      <c r="K15" s="12" t="n">
        <v>106.75</v>
      </c>
      <c r="L15" s="12" t="n">
        <v>98.75</v>
      </c>
      <c r="M15" s="12" t="n">
        <v>151.0</v>
      </c>
      <c r="N15" s="12" t="n">
        <v>5.75</v>
      </c>
      <c r="O15" s="12" t="n">
        <v>81.25</v>
      </c>
      <c r="P15" s="12" t="n">
        <v>75.75</v>
      </c>
      <c r="Q15" s="12" t="n">
        <v>32.0</v>
      </c>
      <c r="R15" s="12" t="n">
        <v>26.75</v>
      </c>
      <c r="S15" s="12" t="n">
        <v>46.5</v>
      </c>
      <c r="T15" s="12" t="n">
        <v>11.25</v>
      </c>
      <c r="U15" s="12" t="n">
        <v>7.5</v>
      </c>
      <c r="V15" s="12" t="n">
        <v>8.5</v>
      </c>
      <c r="W15" s="12" t="n">
        <v>4.0</v>
      </c>
      <c r="X15" s="12" t="n">
        <v>3.0</v>
      </c>
      <c r="Y15" s="12" t="n">
        <v>10.25</v>
      </c>
      <c r="Z15" s="12" t="n">
        <v>16.75</v>
      </c>
      <c r="AA15" s="12" t="n">
        <v>138.75</v>
      </c>
      <c r="AB15" s="12" t="n">
        <v>87.0</v>
      </c>
      <c r="AC15" s="12" t="n">
        <v>307.5</v>
      </c>
      <c r="AD15" s="12" t="n">
        <v>109.0</v>
      </c>
      <c r="AE15" s="12" t="n">
        <v>42.25</v>
      </c>
      <c r="AF15" s="12" t="n">
        <v>32.0</v>
      </c>
      <c r="AG15" s="12" t="n">
        <v>17.75</v>
      </c>
      <c r="AH15" s="12" t="n">
        <v>28.5</v>
      </c>
      <c r="AI15" s="12" t="n">
        <v>24.5</v>
      </c>
      <c r="AJ15" s="12" t="n">
        <v>4.25</v>
      </c>
      <c r="AK15" s="12" t="n">
        <v>26.0</v>
      </c>
      <c r="AL15" s="12" t="n">
        <v>29.75</v>
      </c>
      <c r="AM15" s="12" t="n">
        <v>2.5</v>
      </c>
      <c r="AN15" s="12" t="n">
        <v>21.25</v>
      </c>
      <c r="AO15" s="12" t="n">
        <v>3.25</v>
      </c>
      <c r="AP15" s="12" t="n">
        <v>4.5</v>
      </c>
      <c r="AQ15" s="12" t="n">
        <v>27.75</v>
      </c>
      <c r="AR15" s="12" t="n">
        <v>9.25</v>
      </c>
      <c r="AS15" s="12" t="n">
        <v>23.0</v>
      </c>
      <c r="AT15" s="13" t="n">
        <v>1956.25</v>
      </c>
      <c r="AU15" s="14"/>
      <c r="AW15" s="17" t="s">
        <v>46</v>
      </c>
      <c r="AX15" s="15">
        <f>SUM(AA3:AD8)</f>
        <v>3952.4000000000005</v>
      </c>
      <c r="AY15" s="15">
        <f>SUM(H3:K8,Z3:Z8)</f>
        <v>1598.3999999999999</v>
      </c>
      <c r="AZ15" s="15">
        <f>SUM(AE3:AJ8)</f>
        <v>1265.6000000000001</v>
      </c>
      <c r="BA15" s="15">
        <f>SUM(B3:G8)</f>
        <v>2434.7999999999993</v>
      </c>
      <c r="BB15" s="15">
        <f>SUM(T3:Y8,AM3:AN8)</f>
        <v>562.59999999999991</v>
      </c>
      <c r="BC15" s="15">
        <f>SUM(L3:S8,AK3:AL8)</f>
        <v>1781.9999999999993</v>
      </c>
      <c r="BD15" s="14">
        <f>SUM(AO3:AR8)</f>
        <v>656</v>
      </c>
      <c r="BE15" s="9">
        <f t="shared" si="0"/>
        <v>12251.800000000001</v>
      </c>
    </row>
    <row r="16" spans="1:57">
      <c r="A16" s="1" t="s">
        <v>13</v>
      </c>
      <c r="B16" s="12" t="n">
        <v>18.75</v>
      </c>
      <c r="C16" s="12" t="n">
        <v>32.25</v>
      </c>
      <c r="D16" s="12" t="n">
        <v>18.0</v>
      </c>
      <c r="E16" s="12" t="n">
        <v>22.25</v>
      </c>
      <c r="F16" s="12" t="n">
        <v>53.25</v>
      </c>
      <c r="G16" s="12" t="n">
        <v>32.25</v>
      </c>
      <c r="H16" s="12" t="n">
        <v>50.25</v>
      </c>
      <c r="I16" s="12" t="n">
        <v>49.5</v>
      </c>
      <c r="J16" s="12" t="n">
        <v>123.0</v>
      </c>
      <c r="K16" s="12" t="n">
        <v>107.5</v>
      </c>
      <c r="L16" s="12" t="n">
        <v>179.0</v>
      </c>
      <c r="M16" s="12" t="n">
        <v>206.25</v>
      </c>
      <c r="N16" s="12" t="n">
        <v>78.5</v>
      </c>
      <c r="O16" s="12" t="n">
        <v>9.25</v>
      </c>
      <c r="P16" s="12" t="n">
        <v>95.0</v>
      </c>
      <c r="Q16" s="12" t="n">
        <v>70.75</v>
      </c>
      <c r="R16" s="12" t="n">
        <v>63.75</v>
      </c>
      <c r="S16" s="12" t="n">
        <v>118.0</v>
      </c>
      <c r="T16" s="12" t="n">
        <v>20.75</v>
      </c>
      <c r="U16" s="12" t="n">
        <v>6.5</v>
      </c>
      <c r="V16" s="12" t="n">
        <v>9.0</v>
      </c>
      <c r="W16" s="12" t="n">
        <v>4.25</v>
      </c>
      <c r="X16" s="12" t="n">
        <v>2.75</v>
      </c>
      <c r="Y16" s="12" t="n">
        <v>10.5</v>
      </c>
      <c r="Z16" s="12" t="n">
        <v>25.25</v>
      </c>
      <c r="AA16" s="12" t="n">
        <v>128.75</v>
      </c>
      <c r="AB16" s="12" t="n">
        <v>90.0</v>
      </c>
      <c r="AC16" s="12" t="n">
        <v>306.5</v>
      </c>
      <c r="AD16" s="12" t="n">
        <v>92.0</v>
      </c>
      <c r="AE16" s="12" t="n">
        <v>37.25</v>
      </c>
      <c r="AF16" s="12" t="n">
        <v>31.25</v>
      </c>
      <c r="AG16" s="12" t="n">
        <v>16.25</v>
      </c>
      <c r="AH16" s="12" t="n">
        <v>25.0</v>
      </c>
      <c r="AI16" s="12" t="n">
        <v>26.0</v>
      </c>
      <c r="AJ16" s="12" t="n">
        <v>6.75</v>
      </c>
      <c r="AK16" s="12" t="n">
        <v>46.75</v>
      </c>
      <c r="AL16" s="12" t="n">
        <v>78.0</v>
      </c>
      <c r="AM16" s="12" t="n">
        <v>3.75</v>
      </c>
      <c r="AN16" s="12" t="n">
        <v>25.0</v>
      </c>
      <c r="AO16" s="12" t="n">
        <v>3.25</v>
      </c>
      <c r="AP16" s="12" t="n">
        <v>6.25</v>
      </c>
      <c r="AQ16" s="12" t="n">
        <v>18.25</v>
      </c>
      <c r="AR16" s="12" t="n">
        <v>6.5</v>
      </c>
      <c r="AS16" s="12" t="n">
        <v>68.5</v>
      </c>
      <c r="AT16" s="13" t="n">
        <v>2422.5</v>
      </c>
      <c r="AU16" s="14"/>
      <c r="AW16" s="17" t="s">
        <v>47</v>
      </c>
      <c r="AX16" s="15">
        <f>SUM(AA21:AD26,AA40:AD41)</f>
        <v>3884.3999999999996</v>
      </c>
      <c r="AY16" s="15">
        <f>SUM(H21:K26,H40:K41,Z21:Z26,Z40:Z41)</f>
        <v>735.80000000000018</v>
      </c>
      <c r="AZ16" s="15">
        <f>SUM(AE21:AJ26,AE40:AJ41)</f>
        <v>844.59999999999991</v>
      </c>
      <c r="BA16" s="15">
        <f>SUM(B21:G26,B40:G41)</f>
        <v>589.20000000000005</v>
      </c>
      <c r="BB16" s="15">
        <f>SUM(T21:Y26,T40:Y41,AM21:AN26,AM40:AN41)</f>
        <v>1874.6000000000001</v>
      </c>
      <c r="BC16" s="15">
        <f>SUM(L21:S26,L40:S41,AK21:AL26,AK40:AL41)</f>
        <v>816.99999999999989</v>
      </c>
      <c r="BD16" s="14">
        <f>SUM(AO21:AR26,AO40:AR41)</f>
        <v>661.19999999999993</v>
      </c>
      <c r="BE16" s="9">
        <f t="shared" si="0"/>
        <v>9406.7999999999993</v>
      </c>
    </row>
    <row r="17" spans="1:57">
      <c r="A17" s="1" t="s">
        <v>14</v>
      </c>
      <c r="B17" s="12" t="n">
        <v>25.0</v>
      </c>
      <c r="C17" s="12" t="n">
        <v>30.0</v>
      </c>
      <c r="D17" s="12" t="n">
        <v>8.0</v>
      </c>
      <c r="E17" s="12" t="n">
        <v>11.25</v>
      </c>
      <c r="F17" s="12" t="n">
        <v>47.0</v>
      </c>
      <c r="G17" s="12" t="n">
        <v>18.75</v>
      </c>
      <c r="H17" s="12" t="n">
        <v>48.5</v>
      </c>
      <c r="I17" s="12" t="n">
        <v>33.5</v>
      </c>
      <c r="J17" s="12" t="n">
        <v>71.75</v>
      </c>
      <c r="K17" s="12" t="n">
        <v>52.25</v>
      </c>
      <c r="L17" s="12" t="n">
        <v>98.0</v>
      </c>
      <c r="M17" s="12" t="n">
        <v>154.0</v>
      </c>
      <c r="N17" s="12" t="n">
        <v>66.0</v>
      </c>
      <c r="O17" s="12" t="n">
        <v>103.0</v>
      </c>
      <c r="P17" s="12" t="n">
        <v>9.75</v>
      </c>
      <c r="Q17" s="12" t="n">
        <v>43.5</v>
      </c>
      <c r="R17" s="12" t="n">
        <v>56.0</v>
      </c>
      <c r="S17" s="12" t="n">
        <v>123.0</v>
      </c>
      <c r="T17" s="12" t="n">
        <v>6.75</v>
      </c>
      <c r="U17" s="12" t="n">
        <v>1.25</v>
      </c>
      <c r="V17" s="12" t="n">
        <v>7.25</v>
      </c>
      <c r="W17" s="12" t="n">
        <v>4.0</v>
      </c>
      <c r="X17" s="12" t="n">
        <v>2.0</v>
      </c>
      <c r="Y17" s="12" t="n">
        <v>6.0</v>
      </c>
      <c r="Z17" s="12" t="n">
        <v>12.25</v>
      </c>
      <c r="AA17" s="12" t="n">
        <v>77.0</v>
      </c>
      <c r="AB17" s="12" t="n">
        <v>52.75</v>
      </c>
      <c r="AC17" s="12" t="n">
        <v>139.5</v>
      </c>
      <c r="AD17" s="12" t="n">
        <v>65.25</v>
      </c>
      <c r="AE17" s="12" t="n">
        <v>19.75</v>
      </c>
      <c r="AF17" s="12" t="n">
        <v>14.0</v>
      </c>
      <c r="AG17" s="12" t="n">
        <v>10.5</v>
      </c>
      <c r="AH17" s="12" t="n">
        <v>17.75</v>
      </c>
      <c r="AI17" s="12" t="n">
        <v>12.0</v>
      </c>
      <c r="AJ17" s="12" t="n">
        <v>3.25</v>
      </c>
      <c r="AK17" s="12" t="n">
        <v>18.5</v>
      </c>
      <c r="AL17" s="12" t="n">
        <v>30.75</v>
      </c>
      <c r="AM17" s="12" t="n">
        <v>2.75</v>
      </c>
      <c r="AN17" s="12" t="n">
        <v>21.25</v>
      </c>
      <c r="AO17" s="12" t="n">
        <v>3.0</v>
      </c>
      <c r="AP17" s="12" t="n">
        <v>7.75</v>
      </c>
      <c r="AQ17" s="12" t="n">
        <v>11.0</v>
      </c>
      <c r="AR17" s="12" t="n">
        <v>7.75</v>
      </c>
      <c r="AS17" s="12" t="n">
        <v>20.5</v>
      </c>
      <c r="AT17" s="13" t="n">
        <v>1573.75</v>
      </c>
      <c r="AU17" s="14"/>
      <c r="AW17" s="1" t="s">
        <v>48</v>
      </c>
      <c r="AX17" s="14">
        <f>SUM(AA13:AD20,AA38:AD39)</f>
        <v>5196.2000000000007</v>
      </c>
      <c r="AY17" s="14">
        <f>SUM(H13:K20,H38:K39,Z13:Z20,Z38:Z39)</f>
        <v>1791.3999999999999</v>
      </c>
      <c r="AZ17" s="14">
        <f>SUM(AE13:AJ20,AE38:AJ39)</f>
        <v>1268.1999999999996</v>
      </c>
      <c r="BA17" s="14">
        <f>SUM(B13:G20,B38:G39)</f>
        <v>1532.2000000000005</v>
      </c>
      <c r="BB17" s="14">
        <f>SUM(T13:Y20,T38:Y39,AM13:AN20,AM38:AN39)</f>
        <v>727.4000000000002</v>
      </c>
      <c r="BC17" s="14">
        <f>SUM(L13:S20,L38:S39,AK13:AL20,AK38:AL39)</f>
        <v>5117.7999999999993</v>
      </c>
      <c r="BD17" s="14">
        <f>SUM(AO13:AR20,AO38:AR39)</f>
        <v>446.40000000000015</v>
      </c>
      <c r="BE17" s="9">
        <f t="shared" si="0"/>
        <v>16079.599999999999</v>
      </c>
    </row>
    <row r="18" spans="1:57">
      <c r="A18" s="1" t="s">
        <v>15</v>
      </c>
      <c r="B18" s="12" t="n">
        <v>12.75</v>
      </c>
      <c r="C18" s="12" t="n">
        <v>14.5</v>
      </c>
      <c r="D18" s="12" t="n">
        <v>6.0</v>
      </c>
      <c r="E18" s="12" t="n">
        <v>5.25</v>
      </c>
      <c r="F18" s="12" t="n">
        <v>26.0</v>
      </c>
      <c r="G18" s="12" t="n">
        <v>10.25</v>
      </c>
      <c r="H18" s="12" t="n">
        <v>18.25</v>
      </c>
      <c r="I18" s="12" t="n">
        <v>15.25</v>
      </c>
      <c r="J18" s="12" t="n">
        <v>40.25</v>
      </c>
      <c r="K18" s="12" t="n">
        <v>26.0</v>
      </c>
      <c r="L18" s="12" t="n">
        <v>49.5</v>
      </c>
      <c r="M18" s="12" t="n">
        <v>76.75</v>
      </c>
      <c r="N18" s="12" t="n">
        <v>30.5</v>
      </c>
      <c r="O18" s="12" t="n">
        <v>70.75</v>
      </c>
      <c r="P18" s="12" t="n">
        <v>49.75</v>
      </c>
      <c r="Q18" s="12" t="n">
        <v>5.25</v>
      </c>
      <c r="R18" s="12" t="n">
        <v>28.0</v>
      </c>
      <c r="S18" s="12" t="n">
        <v>66.5</v>
      </c>
      <c r="T18" s="12" t="n">
        <v>5.0</v>
      </c>
      <c r="U18" s="12" t="n">
        <v>4.75</v>
      </c>
      <c r="V18" s="12" t="n">
        <v>6.0</v>
      </c>
      <c r="W18" s="12" t="n">
        <v>1.5</v>
      </c>
      <c r="X18" s="12" t="n">
        <v>1.0</v>
      </c>
      <c r="Y18" s="12" t="n">
        <v>4.0</v>
      </c>
      <c r="Z18" s="12" t="n">
        <v>7.25</v>
      </c>
      <c r="AA18" s="12" t="n">
        <v>66.5</v>
      </c>
      <c r="AB18" s="12" t="n">
        <v>29.75</v>
      </c>
      <c r="AC18" s="12" t="n">
        <v>120.0</v>
      </c>
      <c r="AD18" s="12" t="n">
        <v>41.25</v>
      </c>
      <c r="AE18" s="12" t="n">
        <v>21.0</v>
      </c>
      <c r="AF18" s="12" t="n">
        <v>13.0</v>
      </c>
      <c r="AG18" s="12" t="n">
        <v>4.75</v>
      </c>
      <c r="AH18" s="12" t="n">
        <v>8.25</v>
      </c>
      <c r="AI18" s="12" t="n">
        <v>11.75</v>
      </c>
      <c r="AJ18" s="12" t="n">
        <v>4.75</v>
      </c>
      <c r="AK18" s="12" t="n">
        <v>14.0</v>
      </c>
      <c r="AL18" s="12" t="n">
        <v>18.5</v>
      </c>
      <c r="AM18" s="12" t="n">
        <v>2.0</v>
      </c>
      <c r="AN18" s="12" t="n">
        <v>13.25</v>
      </c>
      <c r="AO18" s="12" t="n">
        <v>5.5</v>
      </c>
      <c r="AP18" s="12" t="n">
        <v>2.75</v>
      </c>
      <c r="AQ18" s="12" t="n">
        <v>4.75</v>
      </c>
      <c r="AR18" s="12" t="n">
        <v>5.75</v>
      </c>
      <c r="AS18" s="12" t="n">
        <v>9.75</v>
      </c>
      <c r="AT18" s="13" t="n">
        <v>978.25</v>
      </c>
      <c r="AU18" s="14"/>
      <c r="AW18" s="9" t="s">
        <v>58</v>
      </c>
      <c r="AX18" s="15">
        <f>SUM(AA42:AD45)</f>
        <v>3078.6</v>
      </c>
      <c r="AY18" s="9">
        <f>SUM(Z42:Z45,H42:K45)</f>
        <v>246.79999999999995</v>
      </c>
      <c r="AZ18" s="9">
        <f>SUM(AE42:AJ45)</f>
        <v>1339.3999999999996</v>
      </c>
      <c r="BA18" s="9">
        <f>SUM(B42:G45)</f>
        <v>372.39999999999992</v>
      </c>
      <c r="BB18" s="9">
        <f>SUM(T42:Y45, AM42:AN45)</f>
        <v>502.6</v>
      </c>
      <c r="BC18" s="9">
        <f>SUM(AK42:AL45,L42:S45)</f>
        <v>340.40000000000003</v>
      </c>
      <c r="BD18" s="9">
        <f>SUM(AO42:AR45)</f>
        <v>773.2</v>
      </c>
      <c r="BE18" s="9">
        <f t="shared" si="0"/>
        <v>6653.3999999999987</v>
      </c>
    </row>
    <row r="19" spans="1:57">
      <c r="A19" s="1" t="s">
        <v>16</v>
      </c>
      <c r="B19" s="12" t="n">
        <v>7.75</v>
      </c>
      <c r="C19" s="12" t="n">
        <v>15.0</v>
      </c>
      <c r="D19" s="12" t="n">
        <v>5.75</v>
      </c>
      <c r="E19" s="12" t="n">
        <v>8.5</v>
      </c>
      <c r="F19" s="12" t="n">
        <v>47.0</v>
      </c>
      <c r="G19" s="12" t="n">
        <v>11.0</v>
      </c>
      <c r="H19" s="12" t="n">
        <v>23.25</v>
      </c>
      <c r="I19" s="12" t="n">
        <v>20.5</v>
      </c>
      <c r="J19" s="12" t="n">
        <v>49.75</v>
      </c>
      <c r="K19" s="12" t="n">
        <v>35.75</v>
      </c>
      <c r="L19" s="12" t="n">
        <v>33.5</v>
      </c>
      <c r="M19" s="12" t="n">
        <v>123.75</v>
      </c>
      <c r="N19" s="12" t="n">
        <v>24.5</v>
      </c>
      <c r="O19" s="12" t="n">
        <v>58.5</v>
      </c>
      <c r="P19" s="12" t="n">
        <v>61.75</v>
      </c>
      <c r="Q19" s="12" t="n">
        <v>26.0</v>
      </c>
      <c r="R19" s="12" t="n">
        <v>10.5</v>
      </c>
      <c r="S19" s="12" t="n">
        <v>93.75</v>
      </c>
      <c r="T19" s="12" t="n">
        <v>8.75</v>
      </c>
      <c r="U19" s="12" t="n">
        <v>7.25</v>
      </c>
      <c r="V19" s="12" t="n">
        <v>7.75</v>
      </c>
      <c r="W19" s="12" t="n">
        <v>2.0</v>
      </c>
      <c r="X19" s="12" t="n">
        <v>1.75</v>
      </c>
      <c r="Y19" s="12" t="n">
        <v>5.5</v>
      </c>
      <c r="Z19" s="12" t="n">
        <v>7.25</v>
      </c>
      <c r="AA19" s="12" t="n">
        <v>114.0</v>
      </c>
      <c r="AB19" s="12" t="n">
        <v>64.5</v>
      </c>
      <c r="AC19" s="12" t="n">
        <v>199.75</v>
      </c>
      <c r="AD19" s="12" t="n">
        <v>63.5</v>
      </c>
      <c r="AE19" s="12" t="n">
        <v>17.5</v>
      </c>
      <c r="AF19" s="12" t="n">
        <v>11.25</v>
      </c>
      <c r="AG19" s="12" t="n">
        <v>9.25</v>
      </c>
      <c r="AH19" s="12" t="n">
        <v>15.75</v>
      </c>
      <c r="AI19" s="12" t="n">
        <v>19.0</v>
      </c>
      <c r="AJ19" s="12" t="n">
        <v>3.25</v>
      </c>
      <c r="AK19" s="12" t="n">
        <v>9.5</v>
      </c>
      <c r="AL19" s="12" t="n">
        <v>17.5</v>
      </c>
      <c r="AM19" s="12" t="n">
        <v>1.75</v>
      </c>
      <c r="AN19" s="12" t="n">
        <v>15.5</v>
      </c>
      <c r="AO19" s="12" t="n">
        <v>2.75</v>
      </c>
      <c r="AP19" s="12" t="n">
        <v>5.0</v>
      </c>
      <c r="AQ19" s="12" t="n">
        <v>27.5</v>
      </c>
      <c r="AR19" s="12" t="n">
        <v>3.5</v>
      </c>
      <c r="AS19" s="12" t="n">
        <v>10.75</v>
      </c>
      <c r="AT19" s="13" t="n">
        <v>1308.25</v>
      </c>
      <c r="AU19" s="14"/>
      <c r="AW19" s="9" t="s">
        <v>49</v>
      </c>
      <c r="AX19" s="15">
        <f>SUM(AX12:AX18)</f>
        <v>31449.8</v>
      </c>
      <c r="AY19" s="9">
        <f t="shared" ref="AY19:BD19" si="1">SUM(AY12:AY18)</f>
        <v>10530.799999999997</v>
      </c>
      <c r="AZ19" s="9">
        <f t="shared" si="1"/>
        <v>18996</v>
      </c>
      <c r="BA19" s="9">
        <f t="shared" si="1"/>
        <v>11335.800000000001</v>
      </c>
      <c r="BB19" s="9">
        <f t="shared" si="1"/>
        <v>8724.8000000000011</v>
      </c>
      <c r="BC19" s="9">
        <f t="shared" si="1"/>
        <v>15973.199999999997</v>
      </c>
      <c r="BD19" s="9">
        <f t="shared" si="1"/>
        <v>7531.2</v>
      </c>
      <c r="BE19" s="9">
        <f t="shared" si="0"/>
        <v>104541.59999999999</v>
      </c>
    </row>
    <row r="20" spans="1:57">
      <c r="A20" s="1" t="s">
        <v>17</v>
      </c>
      <c r="B20" s="12" t="n">
        <v>21.25</v>
      </c>
      <c r="C20" s="12" t="n">
        <v>45.25</v>
      </c>
      <c r="D20" s="12" t="n">
        <v>31.75</v>
      </c>
      <c r="E20" s="12" t="n">
        <v>32.25</v>
      </c>
      <c r="F20" s="12" t="n">
        <v>161.75</v>
      </c>
      <c r="G20" s="12" t="n">
        <v>31.75</v>
      </c>
      <c r="H20" s="12" t="n">
        <v>47.75</v>
      </c>
      <c r="I20" s="12" t="n">
        <v>42.75</v>
      </c>
      <c r="J20" s="12" t="n">
        <v>70.25</v>
      </c>
      <c r="K20" s="12" t="n">
        <v>63.25</v>
      </c>
      <c r="L20" s="12" t="n">
        <v>81.5</v>
      </c>
      <c r="M20" s="12" t="n">
        <v>237.0</v>
      </c>
      <c r="N20" s="12" t="n">
        <v>52.5</v>
      </c>
      <c r="O20" s="12" t="n">
        <v>122.75</v>
      </c>
      <c r="P20" s="12" t="n">
        <v>128.75</v>
      </c>
      <c r="Q20" s="12" t="n">
        <v>77.75</v>
      </c>
      <c r="R20" s="12" t="n">
        <v>93.5</v>
      </c>
      <c r="S20" s="12" t="n">
        <v>17.0</v>
      </c>
      <c r="T20" s="12" t="n">
        <v>18.5</v>
      </c>
      <c r="U20" s="12" t="n">
        <v>16.0</v>
      </c>
      <c r="V20" s="12" t="n">
        <v>16.75</v>
      </c>
      <c r="W20" s="12" t="n">
        <v>5.25</v>
      </c>
      <c r="X20" s="12" t="n">
        <v>4.25</v>
      </c>
      <c r="Y20" s="12" t="n">
        <v>14.0</v>
      </c>
      <c r="Z20" s="12" t="n">
        <v>12.25</v>
      </c>
      <c r="AA20" s="12" t="n">
        <v>240.5</v>
      </c>
      <c r="AB20" s="12" t="n">
        <v>134.0</v>
      </c>
      <c r="AC20" s="12" t="n">
        <v>408.5</v>
      </c>
      <c r="AD20" s="12" t="n">
        <v>154.75</v>
      </c>
      <c r="AE20" s="12" t="n">
        <v>42.5</v>
      </c>
      <c r="AF20" s="12" t="n">
        <v>35.25</v>
      </c>
      <c r="AG20" s="12" t="n">
        <v>21.75</v>
      </c>
      <c r="AH20" s="12" t="n">
        <v>22.0</v>
      </c>
      <c r="AI20" s="12" t="n">
        <v>31.0</v>
      </c>
      <c r="AJ20" s="12" t="n">
        <v>6.75</v>
      </c>
      <c r="AK20" s="12" t="n">
        <v>18.5</v>
      </c>
      <c r="AL20" s="12" t="n">
        <v>49.25</v>
      </c>
      <c r="AM20" s="12" t="n">
        <v>7.25</v>
      </c>
      <c r="AN20" s="12" t="n">
        <v>29.75</v>
      </c>
      <c r="AO20" s="12" t="n">
        <v>4.75</v>
      </c>
      <c r="AP20" s="12" t="n">
        <v>7.25</v>
      </c>
      <c r="AQ20" s="12" t="n">
        <v>46.25</v>
      </c>
      <c r="AR20" s="12" t="n">
        <v>5.75</v>
      </c>
      <c r="AS20" s="12" t="n">
        <v>18.0</v>
      </c>
      <c r="AT20" s="13" t="n">
        <v>2729.5</v>
      </c>
      <c r="AU20" s="14"/>
      <c r="AW20" s="18"/>
      <c r="AX20" s="15"/>
    </row>
    <row r="21" spans="1:57">
      <c r="A21" s="1" t="s">
        <v>18</v>
      </c>
      <c r="B21" s="12" t="n">
        <v>19.25</v>
      </c>
      <c r="C21" s="12" t="n">
        <v>22.0</v>
      </c>
      <c r="D21" s="12" t="n">
        <v>11.75</v>
      </c>
      <c r="E21" s="12" t="n">
        <v>13.0</v>
      </c>
      <c r="F21" s="12" t="n">
        <v>42.5</v>
      </c>
      <c r="G21" s="12" t="n">
        <v>11.75</v>
      </c>
      <c r="H21" s="12" t="n">
        <v>43.25</v>
      </c>
      <c r="I21" s="12" t="n">
        <v>24.25</v>
      </c>
      <c r="J21" s="12" t="n">
        <v>54.25</v>
      </c>
      <c r="K21" s="12" t="n">
        <v>10.75</v>
      </c>
      <c r="L21" s="12" t="n">
        <v>24.75</v>
      </c>
      <c r="M21" s="12" t="n">
        <v>82.75</v>
      </c>
      <c r="N21" s="12" t="n">
        <v>11.25</v>
      </c>
      <c r="O21" s="12" t="n">
        <v>19.0</v>
      </c>
      <c r="P21" s="12" t="n">
        <v>10.25</v>
      </c>
      <c r="Q21" s="12" t="n">
        <v>5.75</v>
      </c>
      <c r="R21" s="12" t="n">
        <v>7.5</v>
      </c>
      <c r="S21" s="12" t="n">
        <v>18.25</v>
      </c>
      <c r="T21" s="12" t="n">
        <v>10.0</v>
      </c>
      <c r="U21" s="12" t="n">
        <v>52.25</v>
      </c>
      <c r="V21" s="12" t="n">
        <v>149.25</v>
      </c>
      <c r="W21" s="12" t="n">
        <v>56.25</v>
      </c>
      <c r="X21" s="12" t="n">
        <v>19.5</v>
      </c>
      <c r="Y21" s="12" t="n">
        <v>43.0</v>
      </c>
      <c r="Z21" s="12" t="n">
        <v>8.0</v>
      </c>
      <c r="AA21" s="12" t="n">
        <v>180.5</v>
      </c>
      <c r="AB21" s="12" t="n">
        <v>81.75</v>
      </c>
      <c r="AC21" s="12" t="n">
        <v>240.5</v>
      </c>
      <c r="AD21" s="12" t="n">
        <v>137.0</v>
      </c>
      <c r="AE21" s="12" t="n">
        <v>41.75</v>
      </c>
      <c r="AF21" s="12" t="n">
        <v>36.25</v>
      </c>
      <c r="AG21" s="12" t="n">
        <v>18.5</v>
      </c>
      <c r="AH21" s="12" t="n">
        <v>23.25</v>
      </c>
      <c r="AI21" s="12" t="n">
        <v>29.75</v>
      </c>
      <c r="AJ21" s="12" t="n">
        <v>5.5</v>
      </c>
      <c r="AK21" s="12" t="n">
        <v>6.25</v>
      </c>
      <c r="AL21" s="12" t="n">
        <v>8.5</v>
      </c>
      <c r="AM21" s="12" t="n">
        <v>16.0</v>
      </c>
      <c r="AN21" s="12" t="n">
        <v>159.5</v>
      </c>
      <c r="AO21" s="12" t="n">
        <v>9.5</v>
      </c>
      <c r="AP21" s="12" t="n">
        <v>13.5</v>
      </c>
      <c r="AQ21" s="12" t="n">
        <v>92.75</v>
      </c>
      <c r="AR21" s="12" t="n">
        <v>14.0</v>
      </c>
      <c r="AS21" s="12" t="n">
        <v>4.0</v>
      </c>
      <c r="AT21" s="13" t="n">
        <v>1889.25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8.75</v>
      </c>
      <c r="C22" s="12" t="n">
        <v>12.5</v>
      </c>
      <c r="D22" s="12" t="n">
        <v>10.25</v>
      </c>
      <c r="E22" s="12" t="n">
        <v>12.5</v>
      </c>
      <c r="F22" s="12" t="n">
        <v>30.75</v>
      </c>
      <c r="G22" s="12" t="n">
        <v>8.25</v>
      </c>
      <c r="H22" s="12" t="n">
        <v>29.5</v>
      </c>
      <c r="I22" s="12" t="n">
        <v>19.25</v>
      </c>
      <c r="J22" s="12" t="n">
        <v>43.25</v>
      </c>
      <c r="K22" s="12" t="n">
        <v>5.25</v>
      </c>
      <c r="L22" s="12" t="n">
        <v>16.5</v>
      </c>
      <c r="M22" s="12" t="n">
        <v>82.75</v>
      </c>
      <c r="N22" s="12" t="n">
        <v>5.25</v>
      </c>
      <c r="O22" s="12" t="n">
        <v>5.75</v>
      </c>
      <c r="P22" s="12" t="n">
        <v>4.25</v>
      </c>
      <c r="Q22" s="12" t="n">
        <v>1.75</v>
      </c>
      <c r="R22" s="12" t="n">
        <v>3.25</v>
      </c>
      <c r="S22" s="12" t="n">
        <v>12.75</v>
      </c>
      <c r="T22" s="12" t="n">
        <v>48.75</v>
      </c>
      <c r="U22" s="12" t="n">
        <v>10.5</v>
      </c>
      <c r="V22" s="12" t="n">
        <v>80.5</v>
      </c>
      <c r="W22" s="12" t="n">
        <v>23.0</v>
      </c>
      <c r="X22" s="12" t="n">
        <v>16.0</v>
      </c>
      <c r="Y22" s="12" t="n">
        <v>46.25</v>
      </c>
      <c r="Z22" s="12" t="n">
        <v>3.5</v>
      </c>
      <c r="AA22" s="12" t="n">
        <v>223.5</v>
      </c>
      <c r="AB22" s="12" t="n">
        <v>122.25</v>
      </c>
      <c r="AC22" s="12" t="n">
        <v>279.75</v>
      </c>
      <c r="AD22" s="12" t="n">
        <v>151.25</v>
      </c>
      <c r="AE22" s="12" t="n">
        <v>39.25</v>
      </c>
      <c r="AF22" s="12" t="n">
        <v>25.0</v>
      </c>
      <c r="AG22" s="12" t="n">
        <v>20.25</v>
      </c>
      <c r="AH22" s="12" t="n">
        <v>12.0</v>
      </c>
      <c r="AI22" s="12" t="n">
        <v>21.5</v>
      </c>
      <c r="AJ22" s="12" t="n">
        <v>2.75</v>
      </c>
      <c r="AK22" s="12" t="n">
        <v>3.5</v>
      </c>
      <c r="AL22" s="12" t="n">
        <v>5.0</v>
      </c>
      <c r="AM22" s="12" t="n">
        <v>8.75</v>
      </c>
      <c r="AN22" s="12" t="n">
        <v>43.0</v>
      </c>
      <c r="AO22" s="12" t="n">
        <v>3.75</v>
      </c>
      <c r="AP22" s="12" t="n">
        <v>6.25</v>
      </c>
      <c r="AQ22" s="12" t="n">
        <v>122.25</v>
      </c>
      <c r="AR22" s="12" t="n">
        <v>15.75</v>
      </c>
      <c r="AS22" s="12" t="n">
        <v>2.0</v>
      </c>
      <c r="AT22" s="13" t="n">
        <v>1648.75</v>
      </c>
      <c r="AU22" s="14"/>
      <c r="AW22" s="17" t="s">
        <v>43</v>
      </c>
      <c r="AX22" s="15">
        <f>AX12</f>
        <v>1138</v>
      </c>
      <c r="AY22" s="15"/>
      <c r="AZ22" s="15"/>
    </row>
    <row r="23" spans="1:57">
      <c r="A23" s="1" t="s">
        <v>20</v>
      </c>
      <c r="B23" s="12" t="n">
        <v>11.5</v>
      </c>
      <c r="C23" s="12" t="n">
        <v>22.75</v>
      </c>
      <c r="D23" s="12" t="n">
        <v>20.25</v>
      </c>
      <c r="E23" s="12" t="n">
        <v>17.0</v>
      </c>
      <c r="F23" s="12" t="n">
        <v>59.0</v>
      </c>
      <c r="G23" s="12" t="n">
        <v>19.5</v>
      </c>
      <c r="H23" s="12" t="n">
        <v>42.75</v>
      </c>
      <c r="I23" s="12" t="n">
        <v>27.0</v>
      </c>
      <c r="J23" s="12" t="n">
        <v>58.25</v>
      </c>
      <c r="K23" s="12" t="n">
        <v>9.5</v>
      </c>
      <c r="L23" s="12" t="n">
        <v>17.0</v>
      </c>
      <c r="M23" s="12" t="n">
        <v>100.75</v>
      </c>
      <c r="N23" s="12" t="n">
        <v>9.5</v>
      </c>
      <c r="O23" s="12" t="n">
        <v>11.0</v>
      </c>
      <c r="P23" s="12" t="n">
        <v>8.75</v>
      </c>
      <c r="Q23" s="12" t="n">
        <v>3.5</v>
      </c>
      <c r="R23" s="12" t="n">
        <v>6.75</v>
      </c>
      <c r="S23" s="12" t="n">
        <v>12.75</v>
      </c>
      <c r="T23" s="12" t="n">
        <v>166.25</v>
      </c>
      <c r="U23" s="12" t="n">
        <v>82.25</v>
      </c>
      <c r="V23" s="12" t="n">
        <v>10.5</v>
      </c>
      <c r="W23" s="12" t="n">
        <v>47.0</v>
      </c>
      <c r="X23" s="12" t="n">
        <v>23.0</v>
      </c>
      <c r="Y23" s="12" t="n">
        <v>75.5</v>
      </c>
      <c r="Z23" s="12" t="n">
        <v>9.0</v>
      </c>
      <c r="AA23" s="12" t="n">
        <v>358.75</v>
      </c>
      <c r="AB23" s="12" t="n">
        <v>169.5</v>
      </c>
      <c r="AC23" s="12" t="n">
        <v>365.5</v>
      </c>
      <c r="AD23" s="12" t="n">
        <v>251.25</v>
      </c>
      <c r="AE23" s="12" t="n">
        <v>39.5</v>
      </c>
      <c r="AF23" s="12" t="n">
        <v>34.75</v>
      </c>
      <c r="AG23" s="12" t="n">
        <v>24.25</v>
      </c>
      <c r="AH23" s="12" t="n">
        <v>19.75</v>
      </c>
      <c r="AI23" s="12" t="n">
        <v>29.5</v>
      </c>
      <c r="AJ23" s="12" t="n">
        <v>6.25</v>
      </c>
      <c r="AK23" s="12" t="n">
        <v>2.0</v>
      </c>
      <c r="AL23" s="12" t="n">
        <v>6.75</v>
      </c>
      <c r="AM23" s="12" t="n">
        <v>23.5</v>
      </c>
      <c r="AN23" s="12" t="n">
        <v>84.25</v>
      </c>
      <c r="AO23" s="12" t="n">
        <v>5.25</v>
      </c>
      <c r="AP23" s="12" t="n">
        <v>9.0</v>
      </c>
      <c r="AQ23" s="12" t="n">
        <v>147.0</v>
      </c>
      <c r="AR23" s="12" t="n">
        <v>17.75</v>
      </c>
      <c r="AS23" s="12" t="n">
        <v>2.75</v>
      </c>
      <c r="AT23" s="13" t="n">
        <v>2468.25</v>
      </c>
      <c r="AU23" s="14"/>
      <c r="AW23" s="17" t="s">
        <v>44</v>
      </c>
      <c r="AX23" s="15">
        <f>AX13+AY12</f>
        <v>8443.4</v>
      </c>
      <c r="AY23" s="15">
        <f>AY13</f>
        <v>613.79999999999995</v>
      </c>
      <c r="AZ23" s="15"/>
      <c r="BA23" s="15"/>
    </row>
    <row r="24" spans="1:57">
      <c r="A24" s="1" t="s">
        <v>21</v>
      </c>
      <c r="B24" s="12" t="n">
        <v>7.25</v>
      </c>
      <c r="C24" s="12" t="n">
        <v>5.0</v>
      </c>
      <c r="D24" s="12" t="n">
        <v>11.0</v>
      </c>
      <c r="E24" s="12" t="n">
        <v>10.75</v>
      </c>
      <c r="F24" s="12" t="n">
        <v>39.5</v>
      </c>
      <c r="G24" s="12" t="n">
        <v>7.5</v>
      </c>
      <c r="H24" s="12" t="n">
        <v>18.75</v>
      </c>
      <c r="I24" s="12" t="n">
        <v>17.25</v>
      </c>
      <c r="J24" s="12" t="n">
        <v>30.25</v>
      </c>
      <c r="K24" s="12" t="n">
        <v>5.0</v>
      </c>
      <c r="L24" s="12" t="n">
        <v>12.25</v>
      </c>
      <c r="M24" s="12" t="n">
        <v>53.5</v>
      </c>
      <c r="N24" s="12" t="n">
        <v>3.25</v>
      </c>
      <c r="O24" s="12" t="n">
        <v>4.75</v>
      </c>
      <c r="P24" s="12" t="n">
        <v>4.75</v>
      </c>
      <c r="Q24" s="12" t="n">
        <v>0.5</v>
      </c>
      <c r="R24" s="12" t="n">
        <v>3.25</v>
      </c>
      <c r="S24" s="12" t="n">
        <v>6.0</v>
      </c>
      <c r="T24" s="12" t="n">
        <v>68.5</v>
      </c>
      <c r="U24" s="12" t="n">
        <v>19.0</v>
      </c>
      <c r="V24" s="12" t="n">
        <v>49.75</v>
      </c>
      <c r="W24" s="12" t="n">
        <v>6.0</v>
      </c>
      <c r="X24" s="12" t="n">
        <v>12.0</v>
      </c>
      <c r="Y24" s="12" t="n">
        <v>44.5</v>
      </c>
      <c r="Z24" s="12" t="n">
        <v>2.25</v>
      </c>
      <c r="AA24" s="12" t="n">
        <v>186.75</v>
      </c>
      <c r="AB24" s="12" t="n">
        <v>100.75</v>
      </c>
      <c r="AC24" s="12" t="n">
        <v>229.25</v>
      </c>
      <c r="AD24" s="12" t="n">
        <v>139.5</v>
      </c>
      <c r="AE24" s="12" t="n">
        <v>27.0</v>
      </c>
      <c r="AF24" s="12" t="n">
        <v>18.75</v>
      </c>
      <c r="AG24" s="12" t="n">
        <v>15.25</v>
      </c>
      <c r="AH24" s="12" t="n">
        <v>5.5</v>
      </c>
      <c r="AI24" s="12" t="n">
        <v>10.75</v>
      </c>
      <c r="AJ24" s="12" t="n">
        <v>2.25</v>
      </c>
      <c r="AK24" s="12" t="n">
        <v>1.25</v>
      </c>
      <c r="AL24" s="12" t="n">
        <v>1.75</v>
      </c>
      <c r="AM24" s="12" t="n">
        <v>2.75</v>
      </c>
      <c r="AN24" s="12" t="n">
        <v>17.75</v>
      </c>
      <c r="AO24" s="12" t="n">
        <v>2.25</v>
      </c>
      <c r="AP24" s="12" t="n">
        <v>1.75</v>
      </c>
      <c r="AQ24" s="12" t="n">
        <v>71.0</v>
      </c>
      <c r="AR24" s="12" t="n">
        <v>5.5</v>
      </c>
      <c r="AS24" s="12" t="n">
        <v>1.25</v>
      </c>
      <c r="AT24" s="13" t="n">
        <v>1283.5</v>
      </c>
      <c r="AU24" s="14"/>
      <c r="AW24" s="17" t="s">
        <v>45</v>
      </c>
      <c r="AX24" s="15">
        <f>AX14+AZ12</f>
        <v>19447.2</v>
      </c>
      <c r="AY24" s="15">
        <f>AY14+AZ13</f>
        <v>2608.9999999999995</v>
      </c>
      <c r="AZ24" s="15">
        <f>AZ14</f>
        <v>3523.4</v>
      </c>
      <c r="BA24" s="15"/>
      <c r="BB24" s="15"/>
    </row>
    <row r="25" spans="1:57">
      <c r="A25" s="1" t="s">
        <v>22</v>
      </c>
      <c r="B25" s="12" t="n">
        <v>3.0</v>
      </c>
      <c r="C25" s="12" t="n">
        <v>4.25</v>
      </c>
      <c r="D25" s="12" t="n">
        <v>4.0</v>
      </c>
      <c r="E25" s="12" t="n">
        <v>6.0</v>
      </c>
      <c r="F25" s="12" t="n">
        <v>41.75</v>
      </c>
      <c r="G25" s="12" t="n">
        <v>4.0</v>
      </c>
      <c r="H25" s="12" t="n">
        <v>12.5</v>
      </c>
      <c r="I25" s="12" t="n">
        <v>12.0</v>
      </c>
      <c r="J25" s="12" t="n">
        <v>30.75</v>
      </c>
      <c r="K25" s="12" t="n">
        <v>5.5</v>
      </c>
      <c r="L25" s="12" t="n">
        <v>10.75</v>
      </c>
      <c r="M25" s="12" t="n">
        <v>38.25</v>
      </c>
      <c r="N25" s="12" t="n">
        <v>6.5</v>
      </c>
      <c r="O25" s="12" t="n">
        <v>3.75</v>
      </c>
      <c r="P25" s="12" t="n">
        <v>1.25</v>
      </c>
      <c r="Q25" s="12" t="n">
        <v>1.25</v>
      </c>
      <c r="R25" s="12" t="n">
        <v>0.25</v>
      </c>
      <c r="S25" s="12" t="n">
        <v>5.75</v>
      </c>
      <c r="T25" s="12" t="n">
        <v>21.5</v>
      </c>
      <c r="U25" s="12" t="n">
        <v>16.5</v>
      </c>
      <c r="V25" s="12" t="n">
        <v>26.5</v>
      </c>
      <c r="W25" s="12" t="n">
        <v>9.5</v>
      </c>
      <c r="X25" s="12" t="n">
        <v>4.25</v>
      </c>
      <c r="Y25" s="12" t="n">
        <v>53.25</v>
      </c>
      <c r="Z25" s="12" t="n">
        <v>0.5</v>
      </c>
      <c r="AA25" s="12" t="n">
        <v>162.5</v>
      </c>
      <c r="AB25" s="12" t="n">
        <v>71.75</v>
      </c>
      <c r="AC25" s="12" t="n">
        <v>166.75</v>
      </c>
      <c r="AD25" s="12" t="n">
        <v>107.75</v>
      </c>
      <c r="AE25" s="12" t="n">
        <v>16.5</v>
      </c>
      <c r="AF25" s="12" t="n">
        <v>15.25</v>
      </c>
      <c r="AG25" s="12" t="n">
        <v>7.75</v>
      </c>
      <c r="AH25" s="12" t="n">
        <v>9.25</v>
      </c>
      <c r="AI25" s="12" t="n">
        <v>8.5</v>
      </c>
      <c r="AJ25" s="12" t="n">
        <v>1.75</v>
      </c>
      <c r="AK25" s="12" t="n">
        <v>0.5</v>
      </c>
      <c r="AL25" s="12" t="n">
        <v>1.75</v>
      </c>
      <c r="AM25" s="12" t="n">
        <v>2.0</v>
      </c>
      <c r="AN25" s="12" t="n">
        <v>9.0</v>
      </c>
      <c r="AO25" s="12" t="n">
        <v>1.25</v>
      </c>
      <c r="AP25" s="12" t="n">
        <v>1.5</v>
      </c>
      <c r="AQ25" s="12" t="n">
        <v>56.25</v>
      </c>
      <c r="AR25" s="12" t="n">
        <v>6.0</v>
      </c>
      <c r="AS25" s="12" t="n">
        <v>0.75</v>
      </c>
      <c r="AT25" s="13" t="n">
        <v>970.25</v>
      </c>
      <c r="AU25" s="14"/>
      <c r="AW25" s="17" t="s">
        <v>46</v>
      </c>
      <c r="AX25" s="15">
        <f>AX15+BA12</f>
        <v>7680.2000000000007</v>
      </c>
      <c r="AY25" s="15">
        <f>AY15+BA13</f>
        <v>3067.0000000000009</v>
      </c>
      <c r="AZ25" s="15">
        <f>AZ15+BA14</f>
        <v>2476.4</v>
      </c>
      <c r="BA25" s="15">
        <f>BA15</f>
        <v>2434.7999999999993</v>
      </c>
      <c r="BB25" s="15"/>
      <c r="BC25" s="15"/>
      <c r="BD25" s="14"/>
    </row>
    <row r="26" spans="1:57">
      <c r="A26" s="1" t="s">
        <v>23</v>
      </c>
      <c r="B26" s="12" t="n">
        <v>13.75</v>
      </c>
      <c r="C26" s="12" t="n">
        <v>15.5</v>
      </c>
      <c r="D26" s="12" t="n">
        <v>24.75</v>
      </c>
      <c r="E26" s="12" t="n">
        <v>16.0</v>
      </c>
      <c r="F26" s="12" t="n">
        <v>34.0</v>
      </c>
      <c r="G26" s="12" t="n">
        <v>14.5</v>
      </c>
      <c r="H26" s="12" t="n">
        <v>43.0</v>
      </c>
      <c r="I26" s="12" t="n">
        <v>66.5</v>
      </c>
      <c r="J26" s="12" t="n">
        <v>99.25</v>
      </c>
      <c r="K26" s="12" t="n">
        <v>18.5</v>
      </c>
      <c r="L26" s="12" t="n">
        <v>27.5</v>
      </c>
      <c r="M26" s="12" t="n">
        <v>72.75</v>
      </c>
      <c r="N26" s="12" t="n">
        <v>9.75</v>
      </c>
      <c r="O26" s="12" t="n">
        <v>8.5</v>
      </c>
      <c r="P26" s="12" t="n">
        <v>7.5</v>
      </c>
      <c r="Q26" s="12" t="n">
        <v>5.25</v>
      </c>
      <c r="R26" s="12" t="n">
        <v>5.25</v>
      </c>
      <c r="S26" s="12" t="n">
        <v>17.0</v>
      </c>
      <c r="T26" s="12" t="n">
        <v>39.25</v>
      </c>
      <c r="U26" s="12" t="n">
        <v>51.75</v>
      </c>
      <c r="V26" s="12" t="n">
        <v>75.75</v>
      </c>
      <c r="W26" s="12" t="n">
        <v>44.25</v>
      </c>
      <c r="X26" s="12" t="n">
        <v>44.75</v>
      </c>
      <c r="Y26" s="12" t="n">
        <v>12.25</v>
      </c>
      <c r="Z26" s="12" t="n">
        <v>20.5</v>
      </c>
      <c r="AA26" s="12" t="n">
        <v>288.75</v>
      </c>
      <c r="AB26" s="12" t="n">
        <v>208.0</v>
      </c>
      <c r="AC26" s="12" t="n">
        <v>414.25</v>
      </c>
      <c r="AD26" s="12" t="n">
        <v>316.25</v>
      </c>
      <c r="AE26" s="12" t="n">
        <v>130.5</v>
      </c>
      <c r="AF26" s="12" t="n">
        <v>80.5</v>
      </c>
      <c r="AG26" s="12" t="n">
        <v>39.25</v>
      </c>
      <c r="AH26" s="12" t="n">
        <v>18.5</v>
      </c>
      <c r="AI26" s="12" t="n">
        <v>19.25</v>
      </c>
      <c r="AJ26" s="12" t="n">
        <v>4.75</v>
      </c>
      <c r="AK26" s="12" t="n">
        <v>1.25</v>
      </c>
      <c r="AL26" s="12" t="n">
        <v>8.75</v>
      </c>
      <c r="AM26" s="12" t="n">
        <v>9.25</v>
      </c>
      <c r="AN26" s="12" t="n">
        <v>20.5</v>
      </c>
      <c r="AO26" s="12" t="n">
        <v>2.75</v>
      </c>
      <c r="AP26" s="12" t="n">
        <v>5.0</v>
      </c>
      <c r="AQ26" s="12" t="n">
        <v>126.5</v>
      </c>
      <c r="AR26" s="12" t="n">
        <v>23.0</v>
      </c>
      <c r="AS26" s="12" t="n">
        <v>1.25</v>
      </c>
      <c r="AT26" s="13" t="n">
        <v>2506.0</v>
      </c>
      <c r="AU26" s="14"/>
      <c r="AW26" s="9" t="s">
        <v>47</v>
      </c>
      <c r="AX26" s="15">
        <f>AX16+BB12</f>
        <v>7461</v>
      </c>
      <c r="AY26" s="9">
        <f>AY16+BB13</f>
        <v>1392.0000000000002</v>
      </c>
      <c r="AZ26" s="9">
        <f>AZ16+BB14</f>
        <v>1669.3999999999999</v>
      </c>
      <c r="BA26" s="9">
        <f>BA16+BB15</f>
        <v>1151.8</v>
      </c>
      <c r="BB26" s="9">
        <f>BB16</f>
        <v>1874.6000000000001</v>
      </c>
    </row>
    <row r="27" spans="1:57">
      <c r="A27" s="1" t="s">
        <v>24</v>
      </c>
      <c r="B27" s="12" t="n">
        <v>14.75</v>
      </c>
      <c r="C27" s="12" t="n">
        <v>24.0</v>
      </c>
      <c r="D27" s="12" t="n">
        <v>9.75</v>
      </c>
      <c r="E27" s="12" t="n">
        <v>11.75</v>
      </c>
      <c r="F27" s="12" t="n">
        <v>42.25</v>
      </c>
      <c r="G27" s="12" t="n">
        <v>28.5</v>
      </c>
      <c r="H27" s="12" t="n">
        <v>44.75</v>
      </c>
      <c r="I27" s="12" t="n">
        <v>31.0</v>
      </c>
      <c r="J27" s="12" t="n">
        <v>64.75</v>
      </c>
      <c r="K27" s="12" t="n">
        <v>23.5</v>
      </c>
      <c r="L27" s="12" t="n">
        <v>65.25</v>
      </c>
      <c r="M27" s="12" t="n">
        <v>58.25</v>
      </c>
      <c r="N27" s="12" t="n">
        <v>17.0</v>
      </c>
      <c r="O27" s="12" t="n">
        <v>23.25</v>
      </c>
      <c r="P27" s="12" t="n">
        <v>13.25</v>
      </c>
      <c r="Q27" s="12" t="n">
        <v>6.75</v>
      </c>
      <c r="R27" s="12" t="n">
        <v>9.25</v>
      </c>
      <c r="S27" s="12" t="n">
        <v>9.25</v>
      </c>
      <c r="T27" s="12" t="n">
        <v>7.75</v>
      </c>
      <c r="U27" s="12" t="n">
        <v>4.25</v>
      </c>
      <c r="V27" s="12" t="n">
        <v>7.5</v>
      </c>
      <c r="W27" s="12" t="n">
        <v>2.0</v>
      </c>
      <c r="X27" s="12" t="n">
        <v>1.25</v>
      </c>
      <c r="Y27" s="12" t="n">
        <v>20.25</v>
      </c>
      <c r="Z27" s="12" t="n">
        <v>7.75</v>
      </c>
      <c r="AA27" s="12" t="n">
        <v>313.0</v>
      </c>
      <c r="AB27" s="12" t="n">
        <v>212.25</v>
      </c>
      <c r="AC27" s="12" t="n">
        <v>578.5</v>
      </c>
      <c r="AD27" s="12" t="n">
        <v>268.5</v>
      </c>
      <c r="AE27" s="12" t="n">
        <v>152.25</v>
      </c>
      <c r="AF27" s="12" t="n">
        <v>92.5</v>
      </c>
      <c r="AG27" s="12" t="n">
        <v>24.25</v>
      </c>
      <c r="AH27" s="12" t="n">
        <v>33.5</v>
      </c>
      <c r="AI27" s="12" t="n">
        <v>21.25</v>
      </c>
      <c r="AJ27" s="12" t="n">
        <v>5.25</v>
      </c>
      <c r="AK27" s="12" t="n">
        <v>7.0</v>
      </c>
      <c r="AL27" s="12" t="n">
        <v>8.25</v>
      </c>
      <c r="AM27" s="12" t="n">
        <v>4.0</v>
      </c>
      <c r="AN27" s="12" t="n">
        <v>19.0</v>
      </c>
      <c r="AO27" s="12" t="n">
        <v>4.0</v>
      </c>
      <c r="AP27" s="12" t="n">
        <v>8.75</v>
      </c>
      <c r="AQ27" s="12" t="n">
        <v>51.0</v>
      </c>
      <c r="AR27" s="12" t="n">
        <v>9.75</v>
      </c>
      <c r="AS27" s="12" t="n">
        <v>5.0</v>
      </c>
      <c r="AT27" s="13" t="n">
        <v>2366.0</v>
      </c>
      <c r="AU27" s="14"/>
      <c r="AW27" s="9" t="s">
        <v>48</v>
      </c>
      <c r="AX27" s="15">
        <f>AX17+BC12</f>
        <v>10092.599999999999</v>
      </c>
      <c r="AY27" s="9">
        <f>AY17+BC13</f>
        <v>3521.5999999999995</v>
      </c>
      <c r="AZ27" s="9">
        <f>AZ17+BC14</f>
        <v>2557.5999999999995</v>
      </c>
      <c r="BA27" s="9">
        <f>BA17+BC15</f>
        <v>3314.2</v>
      </c>
      <c r="BB27" s="9">
        <f>BB17+BC16</f>
        <v>1544.4</v>
      </c>
      <c r="BC27" s="9">
        <f>BC17</f>
        <v>5117.7999999999993</v>
      </c>
    </row>
    <row r="28" spans="1:57">
      <c r="A28" s="1" t="s">
        <v>25</v>
      </c>
      <c r="B28" s="12" t="n">
        <v>116.25</v>
      </c>
      <c r="C28" s="12" t="n">
        <v>238.25</v>
      </c>
      <c r="D28" s="12" t="n">
        <v>142.25</v>
      </c>
      <c r="E28" s="12" t="n">
        <v>253.75</v>
      </c>
      <c r="F28" s="12" t="n">
        <v>609.25</v>
      </c>
      <c r="G28" s="12" t="n">
        <v>203.75</v>
      </c>
      <c r="H28" s="12" t="n">
        <v>362.0</v>
      </c>
      <c r="I28" s="12" t="n">
        <v>244.25</v>
      </c>
      <c r="J28" s="12" t="n">
        <v>351.75</v>
      </c>
      <c r="K28" s="12" t="n">
        <v>213.0</v>
      </c>
      <c r="L28" s="12" t="n">
        <v>249.75</v>
      </c>
      <c r="M28" s="12" t="n">
        <v>303.75</v>
      </c>
      <c r="N28" s="12" t="n">
        <v>150.0</v>
      </c>
      <c r="O28" s="12" t="n">
        <v>146.25</v>
      </c>
      <c r="P28" s="12" t="n">
        <v>88.75</v>
      </c>
      <c r="Q28" s="12" t="n">
        <v>79.25</v>
      </c>
      <c r="R28" s="12" t="n">
        <v>129.75</v>
      </c>
      <c r="S28" s="12" t="n">
        <v>273.75</v>
      </c>
      <c r="T28" s="12" t="n">
        <v>213.5</v>
      </c>
      <c r="U28" s="12" t="n">
        <v>270.5</v>
      </c>
      <c r="V28" s="12" t="n">
        <v>380.5</v>
      </c>
      <c r="W28" s="12" t="n">
        <v>236.0</v>
      </c>
      <c r="X28" s="12" t="n">
        <v>187.75</v>
      </c>
      <c r="Y28" s="12" t="n">
        <v>344.0</v>
      </c>
      <c r="Z28" s="12" t="n">
        <v>383.25</v>
      </c>
      <c r="AA28" s="12" t="n">
        <v>67.0</v>
      </c>
      <c r="AB28" s="12" t="n">
        <v>30.75</v>
      </c>
      <c r="AC28" s="12" t="n">
        <v>221.25</v>
      </c>
      <c r="AD28" s="12" t="n">
        <v>151.5</v>
      </c>
      <c r="AE28" s="12" t="n">
        <v>356.5</v>
      </c>
      <c r="AF28" s="12" t="n">
        <v>433.5</v>
      </c>
      <c r="AG28" s="12" t="n">
        <v>231.0</v>
      </c>
      <c r="AH28" s="12" t="n">
        <v>328.0</v>
      </c>
      <c r="AI28" s="12" t="n">
        <v>209.5</v>
      </c>
      <c r="AJ28" s="12" t="n">
        <v>76.75</v>
      </c>
      <c r="AK28" s="12" t="n">
        <v>127.5</v>
      </c>
      <c r="AL28" s="12" t="n">
        <v>688.75</v>
      </c>
      <c r="AM28" s="12" t="n">
        <v>108.0</v>
      </c>
      <c r="AN28" s="12" t="n">
        <v>218.5</v>
      </c>
      <c r="AO28" s="12" t="n">
        <v>60.5</v>
      </c>
      <c r="AP28" s="12" t="n">
        <v>81.5</v>
      </c>
      <c r="AQ28" s="12" t="n">
        <v>477.0</v>
      </c>
      <c r="AR28" s="12" t="n">
        <v>175.5</v>
      </c>
      <c r="AS28" s="12" t="n">
        <v>146.0</v>
      </c>
      <c r="AT28" s="13" t="n">
        <v>10360.25</v>
      </c>
      <c r="AU28" s="14"/>
      <c r="AW28" s="9" t="s">
        <v>58</v>
      </c>
      <c r="AX28" s="15">
        <f>AX18+BD12</f>
        <v>6078.2000000000007</v>
      </c>
      <c r="AY28" s="9">
        <f>AY18+BD13</f>
        <v>575</v>
      </c>
      <c r="AZ28" s="9">
        <f>AZ18+BD14</f>
        <v>3005.9999999999995</v>
      </c>
      <c r="BA28" s="9">
        <f>BA18+BD15</f>
        <v>1028.3999999999999</v>
      </c>
      <c r="BB28" s="9">
        <f>BB18+BD16</f>
        <v>1163.8</v>
      </c>
      <c r="BC28" s="9">
        <f>SUM(BC18,BD17)</f>
        <v>786.80000000000018</v>
      </c>
      <c r="BD28" s="9">
        <f>BD18</f>
        <v>773.2</v>
      </c>
      <c r="BE28" s="9">
        <f>SUM(AX22:BD28)</f>
        <v>104541.6</v>
      </c>
    </row>
    <row r="29" spans="1:57">
      <c r="A29" s="1" t="s">
        <v>26</v>
      </c>
      <c r="B29" s="12" t="n">
        <v>66.25</v>
      </c>
      <c r="C29" s="12" t="n">
        <v>132.5</v>
      </c>
      <c r="D29" s="12" t="n">
        <v>93.75</v>
      </c>
      <c r="E29" s="12" t="n">
        <v>162.75</v>
      </c>
      <c r="F29" s="12" t="n">
        <v>324.0</v>
      </c>
      <c r="G29" s="12" t="n">
        <v>135.5</v>
      </c>
      <c r="H29" s="12" t="n">
        <v>224.0</v>
      </c>
      <c r="I29" s="12" t="n">
        <v>172.75</v>
      </c>
      <c r="J29" s="12" t="n">
        <v>254.25</v>
      </c>
      <c r="K29" s="12" t="n">
        <v>174.25</v>
      </c>
      <c r="L29" s="12" t="n">
        <v>169.75</v>
      </c>
      <c r="M29" s="12" t="n">
        <v>164.75</v>
      </c>
      <c r="N29" s="12" t="n">
        <v>109.75</v>
      </c>
      <c r="O29" s="12" t="n">
        <v>118.75</v>
      </c>
      <c r="P29" s="12" t="n">
        <v>57.75</v>
      </c>
      <c r="Q29" s="12" t="n">
        <v>33.0</v>
      </c>
      <c r="R29" s="12" t="n">
        <v>69.75</v>
      </c>
      <c r="S29" s="12" t="n">
        <v>151.0</v>
      </c>
      <c r="T29" s="12" t="n">
        <v>81.0</v>
      </c>
      <c r="U29" s="12" t="n">
        <v>124.0</v>
      </c>
      <c r="V29" s="12" t="n">
        <v>166.5</v>
      </c>
      <c r="W29" s="12" t="n">
        <v>104.75</v>
      </c>
      <c r="X29" s="12" t="n">
        <v>64.5</v>
      </c>
      <c r="Y29" s="12" t="n">
        <v>207.5</v>
      </c>
      <c r="Z29" s="12" t="n">
        <v>235.25</v>
      </c>
      <c r="AA29" s="12" t="n">
        <v>23.0</v>
      </c>
      <c r="AB29" s="12" t="n">
        <v>34.0</v>
      </c>
      <c r="AC29" s="12" t="n">
        <v>48.75</v>
      </c>
      <c r="AD29" s="12" t="n">
        <v>85.5</v>
      </c>
      <c r="AE29" s="12" t="n">
        <v>355.0</v>
      </c>
      <c r="AF29" s="12" t="n">
        <v>400.75</v>
      </c>
      <c r="AG29" s="12" t="n">
        <v>288.5</v>
      </c>
      <c r="AH29" s="12" t="n">
        <v>724.0</v>
      </c>
      <c r="AI29" s="12" t="n">
        <v>217.25</v>
      </c>
      <c r="AJ29" s="12" t="n">
        <v>90.0</v>
      </c>
      <c r="AK29" s="12" t="n">
        <v>69.75</v>
      </c>
      <c r="AL29" s="12" t="n">
        <v>204.0</v>
      </c>
      <c r="AM29" s="12" t="n">
        <v>45.5</v>
      </c>
      <c r="AN29" s="12" t="n">
        <v>107.75</v>
      </c>
      <c r="AO29" s="12" t="n">
        <v>56.5</v>
      </c>
      <c r="AP29" s="12" t="n">
        <v>63.75</v>
      </c>
      <c r="AQ29" s="12" t="n">
        <v>422.25</v>
      </c>
      <c r="AR29" s="12" t="n">
        <v>113.5</v>
      </c>
      <c r="AS29" s="12" t="n">
        <v>67.5</v>
      </c>
      <c r="AT29" s="13" t="n">
        <v>7015.25</v>
      </c>
      <c r="AU29" s="14"/>
      <c r="AX29" s="15"/>
    </row>
    <row r="30" spans="1:57">
      <c r="A30" s="1" t="s">
        <v>27</v>
      </c>
      <c r="B30" s="12" t="n">
        <v>178.0</v>
      </c>
      <c r="C30" s="12" t="n">
        <v>375.25</v>
      </c>
      <c r="D30" s="12" t="n">
        <v>211.25</v>
      </c>
      <c r="E30" s="12" t="n">
        <v>274.75</v>
      </c>
      <c r="F30" s="12" t="n">
        <v>792.5</v>
      </c>
      <c r="G30" s="12" t="n">
        <v>230.0</v>
      </c>
      <c r="H30" s="12" t="n">
        <v>458.0</v>
      </c>
      <c r="I30" s="12" t="n">
        <v>302.75</v>
      </c>
      <c r="J30" s="12" t="n">
        <v>469.75</v>
      </c>
      <c r="K30" s="12" t="n">
        <v>385.25</v>
      </c>
      <c r="L30" s="12" t="n">
        <v>450.0</v>
      </c>
      <c r="M30" s="12" t="n">
        <v>407.0</v>
      </c>
      <c r="N30" s="12" t="n">
        <v>274.75</v>
      </c>
      <c r="O30" s="12" t="n">
        <v>271.5</v>
      </c>
      <c r="P30" s="12" t="n">
        <v>120.0</v>
      </c>
      <c r="Q30" s="12" t="n">
        <v>92.5</v>
      </c>
      <c r="R30" s="12" t="n">
        <v>174.0</v>
      </c>
      <c r="S30" s="12" t="n">
        <v>324.25</v>
      </c>
      <c r="T30" s="12" t="n">
        <v>203.25</v>
      </c>
      <c r="U30" s="12" t="n">
        <v>246.0</v>
      </c>
      <c r="V30" s="12" t="n">
        <v>331.25</v>
      </c>
      <c r="W30" s="12" t="n">
        <v>192.75</v>
      </c>
      <c r="X30" s="12" t="n">
        <v>136.0</v>
      </c>
      <c r="Y30" s="12" t="n">
        <v>327.5</v>
      </c>
      <c r="Z30" s="12" t="n">
        <v>561.75</v>
      </c>
      <c r="AA30" s="12" t="n">
        <v>235.75</v>
      </c>
      <c r="AB30" s="12" t="n">
        <v>39.5</v>
      </c>
      <c r="AC30" s="12" t="n">
        <v>122.0</v>
      </c>
      <c r="AD30" s="12" t="n">
        <v>230.0</v>
      </c>
      <c r="AE30" s="12" t="n">
        <v>1228.5</v>
      </c>
      <c r="AF30" s="12" t="n">
        <v>1365.75</v>
      </c>
      <c r="AG30" s="12" t="n">
        <v>737.5</v>
      </c>
      <c r="AH30" s="12" t="n">
        <v>1362.75</v>
      </c>
      <c r="AI30" s="12" t="n">
        <v>802.0</v>
      </c>
      <c r="AJ30" s="12" t="n">
        <v>322.25</v>
      </c>
      <c r="AK30" s="12" t="n">
        <v>147.0</v>
      </c>
      <c r="AL30" s="12" t="n">
        <v>452.5</v>
      </c>
      <c r="AM30" s="12" t="n">
        <v>81.5</v>
      </c>
      <c r="AN30" s="12" t="n">
        <v>215.5</v>
      </c>
      <c r="AO30" s="12" t="n">
        <v>207.75</v>
      </c>
      <c r="AP30" s="12" t="n">
        <v>246.5</v>
      </c>
      <c r="AQ30" s="12" t="n">
        <v>1584.75</v>
      </c>
      <c r="AR30" s="12" t="n">
        <v>431.75</v>
      </c>
      <c r="AS30" s="12" t="n">
        <v>141.0</v>
      </c>
      <c r="AT30" s="13" t="n">
        <v>17744.25</v>
      </c>
      <c r="AU30" s="14"/>
      <c r="AX30" s="15"/>
    </row>
    <row r="31" spans="1:57">
      <c r="A31" s="1" t="s">
        <v>28</v>
      </c>
      <c r="B31" s="12" t="n">
        <v>75.0</v>
      </c>
      <c r="C31" s="12" t="n">
        <v>113.0</v>
      </c>
      <c r="D31" s="12" t="n">
        <v>98.25</v>
      </c>
      <c r="E31" s="12" t="n">
        <v>178.0</v>
      </c>
      <c r="F31" s="12" t="n">
        <v>385.25</v>
      </c>
      <c r="G31" s="12" t="n">
        <v>195.0</v>
      </c>
      <c r="H31" s="12" t="n">
        <v>325.0</v>
      </c>
      <c r="I31" s="12" t="n">
        <v>226.0</v>
      </c>
      <c r="J31" s="12" t="n">
        <v>229.75</v>
      </c>
      <c r="K31" s="12" t="n">
        <v>184.75</v>
      </c>
      <c r="L31" s="12" t="n">
        <v>258.5</v>
      </c>
      <c r="M31" s="12" t="n">
        <v>199.25</v>
      </c>
      <c r="N31" s="12" t="n">
        <v>82.5</v>
      </c>
      <c r="O31" s="12" t="n">
        <v>73.25</v>
      </c>
      <c r="P31" s="12" t="n">
        <v>49.0</v>
      </c>
      <c r="Q31" s="12" t="n">
        <v>36.5</v>
      </c>
      <c r="R31" s="12" t="n">
        <v>56.25</v>
      </c>
      <c r="S31" s="12" t="n">
        <v>140.75</v>
      </c>
      <c r="T31" s="12" t="n">
        <v>101.75</v>
      </c>
      <c r="U31" s="12" t="n">
        <v>132.25</v>
      </c>
      <c r="V31" s="12" t="n">
        <v>197.5</v>
      </c>
      <c r="W31" s="12" t="n">
        <v>131.25</v>
      </c>
      <c r="X31" s="12" t="n">
        <v>104.25</v>
      </c>
      <c r="Y31" s="12" t="n">
        <v>247.75</v>
      </c>
      <c r="Z31" s="12" t="n">
        <v>260.75</v>
      </c>
      <c r="AA31" s="12" t="n">
        <v>124.75</v>
      </c>
      <c r="AB31" s="12" t="n">
        <v>77.75</v>
      </c>
      <c r="AC31" s="12" t="n">
        <v>221.0</v>
      </c>
      <c r="AD31" s="12" t="n">
        <v>61.25</v>
      </c>
      <c r="AE31" s="12" t="n">
        <v>582.75</v>
      </c>
      <c r="AF31" s="12" t="n">
        <v>713.0</v>
      </c>
      <c r="AG31" s="12" t="n">
        <v>296.75</v>
      </c>
      <c r="AH31" s="12" t="n">
        <v>483.75</v>
      </c>
      <c r="AI31" s="12" t="n">
        <v>284.75</v>
      </c>
      <c r="AJ31" s="12" t="n">
        <v>110.25</v>
      </c>
      <c r="AK31" s="12" t="n">
        <v>64.5</v>
      </c>
      <c r="AL31" s="12" t="n">
        <v>192.25</v>
      </c>
      <c r="AM31" s="12" t="n">
        <v>44.5</v>
      </c>
      <c r="AN31" s="12" t="n">
        <v>97.5</v>
      </c>
      <c r="AO31" s="12" t="n">
        <v>88.0</v>
      </c>
      <c r="AP31" s="12" t="n">
        <v>152.75</v>
      </c>
      <c r="AQ31" s="12" t="n">
        <v>611.5</v>
      </c>
      <c r="AR31" s="12" t="n">
        <v>321.25</v>
      </c>
      <c r="AS31" s="12" t="n">
        <v>59.75</v>
      </c>
      <c r="AT31" s="13" t="n">
        <v>8669.5</v>
      </c>
      <c r="AU31" s="14"/>
      <c r="AX31" s="15"/>
    </row>
    <row r="32" spans="1:57">
      <c r="A32" s="1">
        <v>16</v>
      </c>
      <c r="B32" s="12" t="n">
        <v>48.5</v>
      </c>
      <c r="C32" s="12" t="n">
        <v>58.0</v>
      </c>
      <c r="D32" s="12" t="n">
        <v>43.25</v>
      </c>
      <c r="E32" s="12" t="n">
        <v>93.5</v>
      </c>
      <c r="F32" s="12" t="n">
        <v>215.25</v>
      </c>
      <c r="G32" s="12" t="n">
        <v>129.25</v>
      </c>
      <c r="H32" s="12" t="n">
        <v>194.0</v>
      </c>
      <c r="I32" s="12" t="n">
        <v>158.25</v>
      </c>
      <c r="J32" s="12" t="n">
        <v>113.25</v>
      </c>
      <c r="K32" s="12" t="n">
        <v>108.5</v>
      </c>
      <c r="L32" s="12" t="n">
        <v>116.75</v>
      </c>
      <c r="M32" s="12" t="n">
        <v>84.5</v>
      </c>
      <c r="N32" s="12" t="n">
        <v>37.25</v>
      </c>
      <c r="O32" s="12" t="n">
        <v>40.0</v>
      </c>
      <c r="P32" s="12" t="n">
        <v>20.0</v>
      </c>
      <c r="Q32" s="12" t="n">
        <v>15.75</v>
      </c>
      <c r="R32" s="12" t="n">
        <v>18.5</v>
      </c>
      <c r="S32" s="12" t="n">
        <v>38.25</v>
      </c>
      <c r="T32" s="12" t="n">
        <v>36.5</v>
      </c>
      <c r="U32" s="12" t="n">
        <v>38.75</v>
      </c>
      <c r="V32" s="12" t="n">
        <v>40.5</v>
      </c>
      <c r="W32" s="12" t="n">
        <v>32.5</v>
      </c>
      <c r="X32" s="12" t="n">
        <v>19.25</v>
      </c>
      <c r="Y32" s="12" t="n">
        <v>115.75</v>
      </c>
      <c r="Z32" s="12" t="n">
        <v>140.25</v>
      </c>
      <c r="AA32" s="12" t="n">
        <v>321.5</v>
      </c>
      <c r="AB32" s="12" t="n">
        <v>290.25</v>
      </c>
      <c r="AC32" s="12" t="n">
        <v>1324.5</v>
      </c>
      <c r="AD32" s="12" t="n">
        <v>594.75</v>
      </c>
      <c r="AE32" s="12" t="n">
        <v>35.75</v>
      </c>
      <c r="AF32" s="12" t="n">
        <v>255.75</v>
      </c>
      <c r="AG32" s="12" t="n">
        <v>237.75</v>
      </c>
      <c r="AH32" s="12" t="n">
        <v>357.5</v>
      </c>
      <c r="AI32" s="12" t="n">
        <v>167.5</v>
      </c>
      <c r="AJ32" s="12" t="n">
        <v>65.25</v>
      </c>
      <c r="AK32" s="12" t="n">
        <v>24.25</v>
      </c>
      <c r="AL32" s="12" t="n">
        <v>62.5</v>
      </c>
      <c r="AM32" s="12" t="n">
        <v>8.5</v>
      </c>
      <c r="AN32" s="12" t="n">
        <v>36.25</v>
      </c>
      <c r="AO32" s="12" t="n">
        <v>46.25</v>
      </c>
      <c r="AP32" s="12" t="n">
        <v>93.0</v>
      </c>
      <c r="AQ32" s="12" t="n">
        <v>272.0</v>
      </c>
      <c r="AR32" s="12" t="n">
        <v>140.75</v>
      </c>
      <c r="AS32" s="12" t="n">
        <v>16.0</v>
      </c>
      <c r="AT32" s="13" t="n">
        <v>6306.25</v>
      </c>
      <c r="AU32" s="14"/>
      <c r="AX32" s="15"/>
    </row>
    <row r="33" spans="1:50">
      <c r="A33" s="1">
        <v>24</v>
      </c>
      <c r="B33" s="12" t="n">
        <v>59.5</v>
      </c>
      <c r="C33" s="12" t="n">
        <v>54.75</v>
      </c>
      <c r="D33" s="12" t="n">
        <v>32.25</v>
      </c>
      <c r="E33" s="12" t="n">
        <v>78.0</v>
      </c>
      <c r="F33" s="12" t="n">
        <v>137.25</v>
      </c>
      <c r="G33" s="12" t="n">
        <v>95.25</v>
      </c>
      <c r="H33" s="12" t="n">
        <v>147.25</v>
      </c>
      <c r="I33" s="12" t="n">
        <v>96.0</v>
      </c>
      <c r="J33" s="12" t="n">
        <v>91.5</v>
      </c>
      <c r="K33" s="12" t="n">
        <v>91.5</v>
      </c>
      <c r="L33" s="12" t="n">
        <v>104.0</v>
      </c>
      <c r="M33" s="12" t="n">
        <v>85.75</v>
      </c>
      <c r="N33" s="12" t="n">
        <v>33.0</v>
      </c>
      <c r="O33" s="12" t="n">
        <v>28.5</v>
      </c>
      <c r="P33" s="12" t="n">
        <v>16.25</v>
      </c>
      <c r="Q33" s="12" t="n">
        <v>17.25</v>
      </c>
      <c r="R33" s="12" t="n">
        <v>17.75</v>
      </c>
      <c r="S33" s="12" t="n">
        <v>37.0</v>
      </c>
      <c r="T33" s="12" t="n">
        <v>30.75</v>
      </c>
      <c r="U33" s="12" t="n">
        <v>22.5</v>
      </c>
      <c r="V33" s="12" t="n">
        <v>34.75</v>
      </c>
      <c r="W33" s="12" t="n">
        <v>20.5</v>
      </c>
      <c r="X33" s="12" t="n">
        <v>17.0</v>
      </c>
      <c r="Y33" s="12" t="n">
        <v>72.25</v>
      </c>
      <c r="Z33" s="12" t="n">
        <v>104.5</v>
      </c>
      <c r="AA33" s="12" t="n">
        <v>409.5</v>
      </c>
      <c r="AB33" s="12" t="n">
        <v>320.75</v>
      </c>
      <c r="AC33" s="12" t="n">
        <v>1478.75</v>
      </c>
      <c r="AD33" s="12" t="n">
        <v>743.25</v>
      </c>
      <c r="AE33" s="12" t="n">
        <v>253.0</v>
      </c>
      <c r="AF33" s="12" t="n">
        <v>38.75</v>
      </c>
      <c r="AG33" s="12" t="n">
        <v>203.75</v>
      </c>
      <c r="AH33" s="12" t="n">
        <v>342.5</v>
      </c>
      <c r="AI33" s="12" t="n">
        <v>176.25</v>
      </c>
      <c r="AJ33" s="12" t="n">
        <v>87.0</v>
      </c>
      <c r="AK33" s="12" t="n">
        <v>18.0</v>
      </c>
      <c r="AL33" s="12" t="n">
        <v>39.0</v>
      </c>
      <c r="AM33" s="12" t="n">
        <v>7.75</v>
      </c>
      <c r="AN33" s="12" t="n">
        <v>47.5</v>
      </c>
      <c r="AO33" s="12" t="n">
        <v>45.75</v>
      </c>
      <c r="AP33" s="12" t="n">
        <v>130.5</v>
      </c>
      <c r="AQ33" s="12" t="n">
        <v>255.0</v>
      </c>
      <c r="AR33" s="12" t="n">
        <v>118.25</v>
      </c>
      <c r="AS33" s="12" t="n">
        <v>13.0</v>
      </c>
      <c r="AT33" s="13" t="n">
        <v>6253.25</v>
      </c>
      <c r="AU33" s="14"/>
      <c r="AX33" s="15"/>
    </row>
    <row r="34" spans="1:50">
      <c r="A34" s="1" t="s">
        <v>29</v>
      </c>
      <c r="B34" s="12" t="n">
        <v>17.0</v>
      </c>
      <c r="C34" s="12" t="n">
        <v>33.0</v>
      </c>
      <c r="D34" s="12" t="n">
        <v>13.75</v>
      </c>
      <c r="E34" s="12" t="n">
        <v>22.25</v>
      </c>
      <c r="F34" s="12" t="n">
        <v>57.75</v>
      </c>
      <c r="G34" s="12" t="n">
        <v>18.25</v>
      </c>
      <c r="H34" s="12" t="n">
        <v>37.75</v>
      </c>
      <c r="I34" s="12" t="n">
        <v>29.5</v>
      </c>
      <c r="J34" s="12" t="n">
        <v>43.0</v>
      </c>
      <c r="K34" s="12" t="n">
        <v>31.75</v>
      </c>
      <c r="L34" s="12" t="n">
        <v>27.75</v>
      </c>
      <c r="M34" s="12" t="n">
        <v>50.75</v>
      </c>
      <c r="N34" s="12" t="n">
        <v>13.75</v>
      </c>
      <c r="O34" s="12" t="n">
        <v>14.25</v>
      </c>
      <c r="P34" s="12" t="n">
        <v>8.0</v>
      </c>
      <c r="Q34" s="12" t="n">
        <v>2.5</v>
      </c>
      <c r="R34" s="12" t="n">
        <v>9.25</v>
      </c>
      <c r="S34" s="12" t="n">
        <v>23.0</v>
      </c>
      <c r="T34" s="12" t="n">
        <v>22.0</v>
      </c>
      <c r="U34" s="12" t="n">
        <v>15.0</v>
      </c>
      <c r="V34" s="12" t="n">
        <v>23.75</v>
      </c>
      <c r="W34" s="12" t="n">
        <v>15.25</v>
      </c>
      <c r="X34" s="12" t="n">
        <v>8.0</v>
      </c>
      <c r="Y34" s="12" t="n">
        <v>36.75</v>
      </c>
      <c r="Z34" s="12" t="n">
        <v>34.0</v>
      </c>
      <c r="AA34" s="12" t="n">
        <v>230.5</v>
      </c>
      <c r="AB34" s="12" t="n">
        <v>194.25</v>
      </c>
      <c r="AC34" s="12" t="n">
        <v>912.5</v>
      </c>
      <c r="AD34" s="12" t="n">
        <v>274.5</v>
      </c>
      <c r="AE34" s="12" t="n">
        <v>217.5</v>
      </c>
      <c r="AF34" s="12" t="n">
        <v>238.75</v>
      </c>
      <c r="AG34" s="12" t="n">
        <v>24.0</v>
      </c>
      <c r="AH34" s="12" t="n">
        <v>54.5</v>
      </c>
      <c r="AI34" s="12" t="n">
        <v>40.0</v>
      </c>
      <c r="AJ34" s="12" t="n">
        <v>35.25</v>
      </c>
      <c r="AK34" s="12" t="n">
        <v>7.75</v>
      </c>
      <c r="AL34" s="12" t="n">
        <v>25.5</v>
      </c>
      <c r="AM34" s="12" t="n">
        <v>6.0</v>
      </c>
      <c r="AN34" s="12" t="n">
        <v>26.75</v>
      </c>
      <c r="AO34" s="12" t="n">
        <v>21.5</v>
      </c>
      <c r="AP34" s="12" t="n">
        <v>65.5</v>
      </c>
      <c r="AQ34" s="12" t="n">
        <v>114.0</v>
      </c>
      <c r="AR34" s="12" t="n">
        <v>61.75</v>
      </c>
      <c r="AS34" s="12" t="n">
        <v>8.0</v>
      </c>
      <c r="AT34" s="13" t="n">
        <v>3166.5</v>
      </c>
      <c r="AU34" s="14"/>
      <c r="AX34" s="15"/>
    </row>
    <row r="35" spans="1:50">
      <c r="A35" s="1" t="s">
        <v>30</v>
      </c>
      <c r="B35" s="12" t="n">
        <v>26.5</v>
      </c>
      <c r="C35" s="12" t="n">
        <v>40.0</v>
      </c>
      <c r="D35" s="12" t="n">
        <v>9.25</v>
      </c>
      <c r="E35" s="12" t="n">
        <v>14.25</v>
      </c>
      <c r="F35" s="12" t="n">
        <v>50.5</v>
      </c>
      <c r="G35" s="12" t="n">
        <v>18.0</v>
      </c>
      <c r="H35" s="12" t="n">
        <v>39.25</v>
      </c>
      <c r="I35" s="12" t="n">
        <v>20.5</v>
      </c>
      <c r="J35" s="12" t="n">
        <v>52.5</v>
      </c>
      <c r="K35" s="12" t="n">
        <v>40.25</v>
      </c>
      <c r="L35" s="12" t="n">
        <v>46.5</v>
      </c>
      <c r="M35" s="12" t="n">
        <v>39.0</v>
      </c>
      <c r="N35" s="12" t="n">
        <v>22.25</v>
      </c>
      <c r="O35" s="12" t="n">
        <v>28.5</v>
      </c>
      <c r="P35" s="12" t="n">
        <v>13.5</v>
      </c>
      <c r="Q35" s="12" t="n">
        <v>10.0</v>
      </c>
      <c r="R35" s="12" t="n">
        <v>13.5</v>
      </c>
      <c r="S35" s="12" t="n">
        <v>19.25</v>
      </c>
      <c r="T35" s="12" t="n">
        <v>24.0</v>
      </c>
      <c r="U35" s="12" t="n">
        <v>14.5</v>
      </c>
      <c r="V35" s="12" t="n">
        <v>19.25</v>
      </c>
      <c r="W35" s="12" t="n">
        <v>6.25</v>
      </c>
      <c r="X35" s="12" t="n">
        <v>8.5</v>
      </c>
      <c r="Y35" s="12" t="n">
        <v>12.75</v>
      </c>
      <c r="Z35" s="12" t="n">
        <v>37.25</v>
      </c>
      <c r="AA35" s="12" t="n">
        <v>313.75</v>
      </c>
      <c r="AB35" s="12" t="n">
        <v>276.5</v>
      </c>
      <c r="AC35" s="12" t="n">
        <v>1857.75</v>
      </c>
      <c r="AD35" s="12" t="n">
        <v>419.0</v>
      </c>
      <c r="AE35" s="12" t="n">
        <v>323.5</v>
      </c>
      <c r="AF35" s="12" t="n">
        <v>332.0</v>
      </c>
      <c r="AG35" s="12" t="n">
        <v>59.5</v>
      </c>
      <c r="AH35" s="12" t="n">
        <v>39.25</v>
      </c>
      <c r="AI35" s="12" t="n">
        <v>55.75</v>
      </c>
      <c r="AJ35" s="12" t="n">
        <v>63.5</v>
      </c>
      <c r="AK35" s="12" t="n">
        <v>9.75</v>
      </c>
      <c r="AL35" s="12" t="n">
        <v>30.25</v>
      </c>
      <c r="AM35" s="12" t="n">
        <v>5.0</v>
      </c>
      <c r="AN35" s="12" t="n">
        <v>37.0</v>
      </c>
      <c r="AO35" s="12" t="n">
        <v>27.5</v>
      </c>
      <c r="AP35" s="12" t="n">
        <v>129.0</v>
      </c>
      <c r="AQ35" s="12" t="n">
        <v>100.5</v>
      </c>
      <c r="AR35" s="12" t="n">
        <v>71.5</v>
      </c>
      <c r="AS35" s="12" t="n">
        <v>5.75</v>
      </c>
      <c r="AT35" s="13" t="n">
        <v>4782.75</v>
      </c>
      <c r="AU35" s="14"/>
      <c r="AX35" s="15"/>
    </row>
    <row r="36" spans="1:50">
      <c r="A36" s="1" t="s">
        <v>31</v>
      </c>
      <c r="B36" s="12" t="n">
        <v>22.75</v>
      </c>
      <c r="C36" s="12" t="n">
        <v>28.75</v>
      </c>
      <c r="D36" s="12" t="n">
        <v>6.75</v>
      </c>
      <c r="E36" s="12" t="n">
        <v>11.5</v>
      </c>
      <c r="F36" s="12" t="n">
        <v>67.75</v>
      </c>
      <c r="G36" s="12" t="n">
        <v>11.5</v>
      </c>
      <c r="H36" s="12" t="n">
        <v>35.75</v>
      </c>
      <c r="I36" s="12" t="n">
        <v>18.75</v>
      </c>
      <c r="J36" s="12" t="n">
        <v>37.25</v>
      </c>
      <c r="K36" s="12" t="n">
        <v>30.25</v>
      </c>
      <c r="L36" s="12" t="n">
        <v>29.75</v>
      </c>
      <c r="M36" s="12" t="n">
        <v>47.5</v>
      </c>
      <c r="N36" s="12" t="n">
        <v>23.25</v>
      </c>
      <c r="O36" s="12" t="n">
        <v>21.0</v>
      </c>
      <c r="P36" s="12" t="n">
        <v>11.5</v>
      </c>
      <c r="Q36" s="12" t="n">
        <v>9.0</v>
      </c>
      <c r="R36" s="12" t="n">
        <v>16.25</v>
      </c>
      <c r="S36" s="12" t="n">
        <v>32.75</v>
      </c>
      <c r="T36" s="12" t="n">
        <v>30.75</v>
      </c>
      <c r="U36" s="12" t="n">
        <v>22.25</v>
      </c>
      <c r="V36" s="12" t="n">
        <v>29.0</v>
      </c>
      <c r="W36" s="12" t="n">
        <v>11.5</v>
      </c>
      <c r="X36" s="12" t="n">
        <v>7.5</v>
      </c>
      <c r="Y36" s="12" t="n">
        <v>17.75</v>
      </c>
      <c r="Z36" s="12" t="n">
        <v>26.0</v>
      </c>
      <c r="AA36" s="12" t="n">
        <v>201.25</v>
      </c>
      <c r="AB36" s="12" t="n">
        <v>182.75</v>
      </c>
      <c r="AC36" s="12" t="n">
        <v>941.25</v>
      </c>
      <c r="AD36" s="12" t="n">
        <v>276.25</v>
      </c>
      <c r="AE36" s="12" t="n">
        <v>171.25</v>
      </c>
      <c r="AF36" s="12" t="n">
        <v>195.25</v>
      </c>
      <c r="AG36" s="12" t="n">
        <v>41.25</v>
      </c>
      <c r="AH36" s="12" t="n">
        <v>73.75</v>
      </c>
      <c r="AI36" s="12" t="n">
        <v>19.25</v>
      </c>
      <c r="AJ36" s="12" t="n">
        <v>38.0</v>
      </c>
      <c r="AK36" s="12" t="n">
        <v>12.5</v>
      </c>
      <c r="AL36" s="12" t="n">
        <v>44.25</v>
      </c>
      <c r="AM36" s="12" t="n">
        <v>8.25</v>
      </c>
      <c r="AN36" s="12" t="n">
        <v>32.5</v>
      </c>
      <c r="AO36" s="12" t="n">
        <v>33.75</v>
      </c>
      <c r="AP36" s="12" t="n">
        <v>121.0</v>
      </c>
      <c r="AQ36" s="12" t="n">
        <v>181.25</v>
      </c>
      <c r="AR36" s="12" t="n">
        <v>128.5</v>
      </c>
      <c r="AS36" s="12" t="n">
        <v>10.25</v>
      </c>
      <c r="AT36" s="13" t="n">
        <v>3319.25</v>
      </c>
      <c r="AU36" s="14"/>
      <c r="AX36" s="15"/>
    </row>
    <row r="37" spans="1:50">
      <c r="A37" s="1" t="s">
        <v>32</v>
      </c>
      <c r="B37" s="12" t="n">
        <v>5.5</v>
      </c>
      <c r="C37" s="12" t="n">
        <v>17.75</v>
      </c>
      <c r="D37" s="12" t="n">
        <v>4.0</v>
      </c>
      <c r="E37" s="12" t="n">
        <v>2.75</v>
      </c>
      <c r="F37" s="12" t="n">
        <v>11.25</v>
      </c>
      <c r="G37" s="12" t="n">
        <v>4.0</v>
      </c>
      <c r="H37" s="12" t="n">
        <v>8.75</v>
      </c>
      <c r="I37" s="12" t="n">
        <v>7.0</v>
      </c>
      <c r="J37" s="12" t="n">
        <v>12.75</v>
      </c>
      <c r="K37" s="12" t="n">
        <v>4.75</v>
      </c>
      <c r="L37" s="12" t="n">
        <v>8.25</v>
      </c>
      <c r="M37" s="12" t="n">
        <v>6.75</v>
      </c>
      <c r="N37" s="12" t="n">
        <v>5.0</v>
      </c>
      <c r="O37" s="12" t="n">
        <v>7.25</v>
      </c>
      <c r="P37" s="12" t="n">
        <v>2.5</v>
      </c>
      <c r="Q37" s="12" t="n">
        <v>4.75</v>
      </c>
      <c r="R37" s="12" t="n">
        <v>6.0</v>
      </c>
      <c r="S37" s="12" t="n">
        <v>4.75</v>
      </c>
      <c r="T37" s="12" t="n">
        <v>6.5</v>
      </c>
      <c r="U37" s="12" t="n">
        <v>5.0</v>
      </c>
      <c r="V37" s="12" t="n">
        <v>8.5</v>
      </c>
      <c r="W37" s="12" t="n">
        <v>1.5</v>
      </c>
      <c r="X37" s="12" t="n">
        <v>1.5</v>
      </c>
      <c r="Y37" s="12" t="n">
        <v>5.25</v>
      </c>
      <c r="Z37" s="12" t="n">
        <v>4.5</v>
      </c>
      <c r="AA37" s="12" t="n">
        <v>71.75</v>
      </c>
      <c r="AB37" s="12" t="n">
        <v>78.5</v>
      </c>
      <c r="AC37" s="12" t="n">
        <v>377.5</v>
      </c>
      <c r="AD37" s="12" t="n">
        <v>129.25</v>
      </c>
      <c r="AE37" s="12" t="n">
        <v>64.75</v>
      </c>
      <c r="AF37" s="12" t="n">
        <v>74.5</v>
      </c>
      <c r="AG37" s="12" t="n">
        <v>31.75</v>
      </c>
      <c r="AH37" s="12" t="n">
        <v>68.0</v>
      </c>
      <c r="AI37" s="12" t="n">
        <v>40.5</v>
      </c>
      <c r="AJ37" s="12" t="n">
        <v>7.25</v>
      </c>
      <c r="AK37" s="12" t="n">
        <v>1.5</v>
      </c>
      <c r="AL37" s="12" t="n">
        <v>4.75</v>
      </c>
      <c r="AM37" s="12" t="n">
        <v>3.25</v>
      </c>
      <c r="AN37" s="12" t="n">
        <v>21.25</v>
      </c>
      <c r="AO37" s="12" t="n">
        <v>7.5</v>
      </c>
      <c r="AP37" s="12" t="n">
        <v>54.5</v>
      </c>
      <c r="AQ37" s="12" t="n">
        <v>80.0</v>
      </c>
      <c r="AR37" s="12" t="n">
        <v>30.25</v>
      </c>
      <c r="AS37" s="12" t="n">
        <v>0.0</v>
      </c>
      <c r="AT37" s="13" t="n">
        <v>1303.25</v>
      </c>
      <c r="AU37" s="14"/>
      <c r="AX37" s="15"/>
    </row>
    <row r="38" spans="1:50">
      <c r="A38" s="1" t="s">
        <v>33</v>
      </c>
      <c r="B38" s="12" t="n">
        <v>4.75</v>
      </c>
      <c r="C38" s="12" t="n">
        <v>7.25</v>
      </c>
      <c r="D38" s="12" t="n">
        <v>3.5</v>
      </c>
      <c r="E38" s="12" t="n">
        <v>2.5</v>
      </c>
      <c r="F38" s="12" t="n">
        <v>15.25</v>
      </c>
      <c r="G38" s="12" t="n">
        <v>4.75</v>
      </c>
      <c r="H38" s="12" t="n">
        <v>11.0</v>
      </c>
      <c r="I38" s="12" t="n">
        <v>6.25</v>
      </c>
      <c r="J38" s="12" t="n">
        <v>15.75</v>
      </c>
      <c r="K38" s="12" t="n">
        <v>49.0</v>
      </c>
      <c r="L38" s="12" t="n">
        <v>38.25</v>
      </c>
      <c r="M38" s="12" t="n">
        <v>90.5</v>
      </c>
      <c r="N38" s="12" t="n">
        <v>30.0</v>
      </c>
      <c r="O38" s="12" t="n">
        <v>52.0</v>
      </c>
      <c r="P38" s="12" t="n">
        <v>22.75</v>
      </c>
      <c r="Q38" s="12" t="n">
        <v>9.75</v>
      </c>
      <c r="R38" s="12" t="n">
        <v>11.5</v>
      </c>
      <c r="S38" s="12" t="n">
        <v>17.25</v>
      </c>
      <c r="T38" s="12" t="n">
        <v>8.0</v>
      </c>
      <c r="U38" s="12" t="n">
        <v>2.5</v>
      </c>
      <c r="V38" s="12" t="n">
        <v>2.5</v>
      </c>
      <c r="W38" s="12" t="n">
        <v>2.75</v>
      </c>
      <c r="X38" s="12" t="n">
        <v>0.5</v>
      </c>
      <c r="Y38" s="12" t="n">
        <v>3.5</v>
      </c>
      <c r="Z38" s="12" t="n">
        <v>8.75</v>
      </c>
      <c r="AA38" s="12" t="n">
        <v>116.0</v>
      </c>
      <c r="AB38" s="12" t="n">
        <v>67.5</v>
      </c>
      <c r="AC38" s="12" t="n">
        <v>155.5</v>
      </c>
      <c r="AD38" s="12" t="n">
        <v>82.0</v>
      </c>
      <c r="AE38" s="12" t="n">
        <v>24.75</v>
      </c>
      <c r="AF38" s="12" t="n">
        <v>14.0</v>
      </c>
      <c r="AG38" s="12" t="n">
        <v>6.5</v>
      </c>
      <c r="AH38" s="12" t="n">
        <v>7.5</v>
      </c>
      <c r="AI38" s="12" t="n">
        <v>13.0</v>
      </c>
      <c r="AJ38" s="12" t="n">
        <v>4.5</v>
      </c>
      <c r="AK38" s="12" t="n">
        <v>4.75</v>
      </c>
      <c r="AL38" s="12" t="n">
        <v>47.75</v>
      </c>
      <c r="AM38" s="12" t="n">
        <v>1.5</v>
      </c>
      <c r="AN38" s="12" t="n">
        <v>5.25</v>
      </c>
      <c r="AO38" s="12" t="n">
        <v>2.5</v>
      </c>
      <c r="AP38" s="12" t="n">
        <v>3.5</v>
      </c>
      <c r="AQ38" s="12" t="n">
        <v>22.5</v>
      </c>
      <c r="AR38" s="12" t="n">
        <v>5.25</v>
      </c>
      <c r="AS38" s="12" t="n">
        <v>67.75</v>
      </c>
      <c r="AT38" s="13" t="n">
        <v>1072.5</v>
      </c>
      <c r="AU38" s="14"/>
      <c r="AX38" s="15"/>
    </row>
    <row r="39" spans="1:50">
      <c r="A39" s="1" t="s">
        <v>34</v>
      </c>
      <c r="B39" s="12" t="n">
        <v>7.25</v>
      </c>
      <c r="C39" s="12" t="n">
        <v>15.0</v>
      </c>
      <c r="D39" s="12" t="n">
        <v>6.5</v>
      </c>
      <c r="E39" s="12" t="n">
        <v>10.25</v>
      </c>
      <c r="F39" s="12" t="n">
        <v>39.5</v>
      </c>
      <c r="G39" s="12" t="n">
        <v>12.25</v>
      </c>
      <c r="H39" s="12" t="n">
        <v>20.0</v>
      </c>
      <c r="I39" s="12" t="n">
        <v>14.5</v>
      </c>
      <c r="J39" s="12" t="n">
        <v>29.25</v>
      </c>
      <c r="K39" s="12" t="n">
        <v>50.0</v>
      </c>
      <c r="L39" s="12" t="n">
        <v>58.75</v>
      </c>
      <c r="M39" s="12" t="n">
        <v>332.25</v>
      </c>
      <c r="N39" s="12" t="n">
        <v>28.5</v>
      </c>
      <c r="O39" s="12" t="n">
        <v>72.0</v>
      </c>
      <c r="P39" s="12" t="n">
        <v>24.0</v>
      </c>
      <c r="Q39" s="12" t="n">
        <v>17.0</v>
      </c>
      <c r="R39" s="12" t="n">
        <v>20.0</v>
      </c>
      <c r="S39" s="12" t="n">
        <v>40.25</v>
      </c>
      <c r="T39" s="12" t="n">
        <v>9.25</v>
      </c>
      <c r="U39" s="12" t="n">
        <v>3.75</v>
      </c>
      <c r="V39" s="12" t="n">
        <v>5.5</v>
      </c>
      <c r="W39" s="12" t="n">
        <v>1.0</v>
      </c>
      <c r="X39" s="12" t="n">
        <v>2.25</v>
      </c>
      <c r="Y39" s="12" t="n">
        <v>8.0</v>
      </c>
      <c r="Z39" s="12" t="n">
        <v>8.25</v>
      </c>
      <c r="AA39" s="12" t="n">
        <v>622.75</v>
      </c>
      <c r="AB39" s="12" t="n">
        <v>219.0</v>
      </c>
      <c r="AC39" s="12" t="n">
        <v>558.0</v>
      </c>
      <c r="AD39" s="12" t="n">
        <v>230.5</v>
      </c>
      <c r="AE39" s="12" t="n">
        <v>55.0</v>
      </c>
      <c r="AF39" s="12" t="n">
        <v>33.5</v>
      </c>
      <c r="AG39" s="12" t="n">
        <v>32.0</v>
      </c>
      <c r="AH39" s="12" t="n">
        <v>31.75</v>
      </c>
      <c r="AI39" s="12" t="n">
        <v>35.5</v>
      </c>
      <c r="AJ39" s="12" t="n">
        <v>3.25</v>
      </c>
      <c r="AK39" s="12" t="n">
        <v>50.75</v>
      </c>
      <c r="AL39" s="12" t="n">
        <v>27.25</v>
      </c>
      <c r="AM39" s="12" t="n">
        <v>2.25</v>
      </c>
      <c r="AN39" s="12" t="n">
        <v>7.5</v>
      </c>
      <c r="AO39" s="12" t="n">
        <v>4.0</v>
      </c>
      <c r="AP39" s="12" t="n">
        <v>5.5</v>
      </c>
      <c r="AQ39" s="12" t="n">
        <v>130.75</v>
      </c>
      <c r="AR39" s="12" t="n">
        <v>13.25</v>
      </c>
      <c r="AS39" s="12" t="n">
        <v>20.75</v>
      </c>
      <c r="AT39" s="13" t="n">
        <v>2918.5</v>
      </c>
      <c r="AU39" s="14"/>
      <c r="AX39" s="15"/>
    </row>
    <row r="40" spans="1:50">
      <c r="A40" s="1" t="s">
        <v>35</v>
      </c>
      <c r="B40" s="12" t="n">
        <v>1.5</v>
      </c>
      <c r="C40" s="12" t="n">
        <v>2.0</v>
      </c>
      <c r="D40" s="12" t="n">
        <v>1.25</v>
      </c>
      <c r="E40" s="12" t="n">
        <v>1.5</v>
      </c>
      <c r="F40" s="12" t="n">
        <v>12.0</v>
      </c>
      <c r="G40" s="12" t="n">
        <v>2.0</v>
      </c>
      <c r="H40" s="12" t="n">
        <v>12.25</v>
      </c>
      <c r="I40" s="12" t="n">
        <v>6.75</v>
      </c>
      <c r="J40" s="12" t="n">
        <v>11.5</v>
      </c>
      <c r="K40" s="12" t="n">
        <v>3.0</v>
      </c>
      <c r="L40" s="12" t="n">
        <v>7.5</v>
      </c>
      <c r="M40" s="12" t="n">
        <v>37.0</v>
      </c>
      <c r="N40" s="12" t="n">
        <v>6.0</v>
      </c>
      <c r="O40" s="12" t="n">
        <v>2.25</v>
      </c>
      <c r="P40" s="12" t="n">
        <v>2.75</v>
      </c>
      <c r="Q40" s="12" t="n">
        <v>0.75</v>
      </c>
      <c r="R40" s="12" t="n">
        <v>1.25</v>
      </c>
      <c r="S40" s="12" t="n">
        <v>4.75</v>
      </c>
      <c r="T40" s="12" t="n">
        <v>19.25</v>
      </c>
      <c r="U40" s="12" t="n">
        <v>8.25</v>
      </c>
      <c r="V40" s="12" t="n">
        <v>18.75</v>
      </c>
      <c r="W40" s="12" t="n">
        <v>4.75</v>
      </c>
      <c r="X40" s="12" t="n">
        <v>2.25</v>
      </c>
      <c r="Y40" s="12" t="n">
        <v>10.25</v>
      </c>
      <c r="Z40" s="12" t="n">
        <v>4.0</v>
      </c>
      <c r="AA40" s="12" t="n">
        <v>88.0</v>
      </c>
      <c r="AB40" s="12" t="n">
        <v>41.5</v>
      </c>
      <c r="AC40" s="12" t="n">
        <v>101.0</v>
      </c>
      <c r="AD40" s="12" t="n">
        <v>43.5</v>
      </c>
      <c r="AE40" s="12" t="n">
        <v>10.0</v>
      </c>
      <c r="AF40" s="12" t="n">
        <v>6.0</v>
      </c>
      <c r="AG40" s="12" t="n">
        <v>6.25</v>
      </c>
      <c r="AH40" s="12" t="n">
        <v>4.25</v>
      </c>
      <c r="AI40" s="12" t="n">
        <v>10.5</v>
      </c>
      <c r="AJ40" s="12" t="n">
        <v>2.5</v>
      </c>
      <c r="AK40" s="12" t="n">
        <v>1.25</v>
      </c>
      <c r="AL40" s="12" t="n">
        <v>1.75</v>
      </c>
      <c r="AM40" s="12" t="n">
        <v>2.75</v>
      </c>
      <c r="AN40" s="12" t="n">
        <v>24.5</v>
      </c>
      <c r="AO40" s="12" t="n">
        <v>4.0</v>
      </c>
      <c r="AP40" s="12" t="n">
        <v>1.25</v>
      </c>
      <c r="AQ40" s="12" t="n">
        <v>26.0</v>
      </c>
      <c r="AR40" s="12" t="n">
        <v>3.75</v>
      </c>
      <c r="AS40" s="12" t="n">
        <v>0.5</v>
      </c>
      <c r="AT40" s="13" t="n">
        <v>562.75</v>
      </c>
      <c r="AU40" s="14"/>
      <c r="AX40" s="15"/>
    </row>
    <row r="41" spans="1:50">
      <c r="A41" s="1" t="s">
        <v>36</v>
      </c>
      <c r="B41" s="12" t="n">
        <v>26.75</v>
      </c>
      <c r="C41" s="12" t="n">
        <v>29.5</v>
      </c>
      <c r="D41" s="12" t="n">
        <v>9.5</v>
      </c>
      <c r="E41" s="12" t="n">
        <v>11.0</v>
      </c>
      <c r="F41" s="12" t="n">
        <v>28.0</v>
      </c>
      <c r="G41" s="12" t="n">
        <v>20.75</v>
      </c>
      <c r="H41" s="12" t="n">
        <v>93.25</v>
      </c>
      <c r="I41" s="12" t="n">
        <v>40.0</v>
      </c>
      <c r="J41" s="12" t="n">
        <v>66.0</v>
      </c>
      <c r="K41" s="12" t="n">
        <v>9.5</v>
      </c>
      <c r="L41" s="12" t="n">
        <v>53.0</v>
      </c>
      <c r="M41" s="12" t="n">
        <v>115.5</v>
      </c>
      <c r="N41" s="12" t="n">
        <v>24.5</v>
      </c>
      <c r="O41" s="12" t="n">
        <v>27.0</v>
      </c>
      <c r="P41" s="12" t="n">
        <v>22.75</v>
      </c>
      <c r="Q41" s="12" t="n">
        <v>12.25</v>
      </c>
      <c r="R41" s="12" t="n">
        <v>12.75</v>
      </c>
      <c r="S41" s="12" t="n">
        <v>35.0</v>
      </c>
      <c r="T41" s="12" t="n">
        <v>160.25</v>
      </c>
      <c r="U41" s="12" t="n">
        <v>48.75</v>
      </c>
      <c r="V41" s="12" t="n">
        <v>92.0</v>
      </c>
      <c r="W41" s="12" t="n">
        <v>13.5</v>
      </c>
      <c r="X41" s="12" t="n">
        <v>11.75</v>
      </c>
      <c r="Y41" s="12" t="n">
        <v>30.5</v>
      </c>
      <c r="Z41" s="12" t="n">
        <v>15.5</v>
      </c>
      <c r="AA41" s="12" t="n">
        <v>197.75</v>
      </c>
      <c r="AB41" s="12" t="n">
        <v>92.25</v>
      </c>
      <c r="AC41" s="12" t="n">
        <v>275.5</v>
      </c>
      <c r="AD41" s="12" t="n">
        <v>120.75</v>
      </c>
      <c r="AE41" s="12" t="n">
        <v>37.25</v>
      </c>
      <c r="AF41" s="12" t="n">
        <v>42.5</v>
      </c>
      <c r="AG41" s="12" t="n">
        <v>22.5</v>
      </c>
      <c r="AH41" s="12" t="n">
        <v>38.5</v>
      </c>
      <c r="AI41" s="12" t="n">
        <v>34.25</v>
      </c>
      <c r="AJ41" s="12" t="n">
        <v>17.25</v>
      </c>
      <c r="AK41" s="12" t="n">
        <v>5.5</v>
      </c>
      <c r="AL41" s="12" t="n">
        <v>10.25</v>
      </c>
      <c r="AM41" s="12" t="n">
        <v>22.75</v>
      </c>
      <c r="AN41" s="12" t="n">
        <v>11.5</v>
      </c>
      <c r="AO41" s="12" t="n">
        <v>15.5</v>
      </c>
      <c r="AP41" s="12" t="n">
        <v>17.25</v>
      </c>
      <c r="AQ41" s="12" t="n">
        <v>80.75</v>
      </c>
      <c r="AR41" s="12" t="n">
        <v>17.25</v>
      </c>
      <c r="AS41" s="12" t="n">
        <v>4.25</v>
      </c>
      <c r="AT41" s="13" t="n">
        <v>2072.75</v>
      </c>
      <c r="AU41" s="14"/>
      <c r="AX41" s="15"/>
    </row>
    <row r="42" spans="1:50">
      <c r="A42" s="1" t="s">
        <v>53</v>
      </c>
      <c r="B42" s="12" t="n">
        <v>5.5</v>
      </c>
      <c r="C42" s="12" t="n">
        <v>8.5</v>
      </c>
      <c r="D42" s="12" t="n">
        <v>2.0</v>
      </c>
      <c r="E42" s="12" t="n">
        <v>1.5</v>
      </c>
      <c r="F42" s="12" t="n">
        <v>9.5</v>
      </c>
      <c r="G42" s="12" t="n">
        <v>3.5</v>
      </c>
      <c r="H42" s="12" t="n">
        <v>5.0</v>
      </c>
      <c r="I42" s="12" t="n">
        <v>3.25</v>
      </c>
      <c r="J42" s="12" t="n">
        <v>7.25</v>
      </c>
      <c r="K42" s="12" t="n">
        <v>4.75</v>
      </c>
      <c r="L42" s="12" t="n">
        <v>5.75</v>
      </c>
      <c r="M42" s="12" t="n">
        <v>11.25</v>
      </c>
      <c r="N42" s="12" t="n">
        <v>5.75</v>
      </c>
      <c r="O42" s="12" t="n">
        <v>2.0</v>
      </c>
      <c r="P42" s="12" t="n">
        <v>3.5</v>
      </c>
      <c r="Q42" s="12" t="n">
        <v>3.0</v>
      </c>
      <c r="R42" s="12" t="n">
        <v>3.25</v>
      </c>
      <c r="S42" s="12" t="n">
        <v>5.0</v>
      </c>
      <c r="T42" s="12" t="n">
        <v>10.75</v>
      </c>
      <c r="U42" s="12" t="n">
        <v>2.75</v>
      </c>
      <c r="V42" s="12" t="n">
        <v>6.75</v>
      </c>
      <c r="W42" s="12" t="n">
        <v>3.0</v>
      </c>
      <c r="X42" s="12" t="n">
        <v>2.25</v>
      </c>
      <c r="Y42" s="12" t="n">
        <v>2.75</v>
      </c>
      <c r="Z42" s="12" t="n">
        <v>3.75</v>
      </c>
      <c r="AA42" s="12" t="n">
        <v>52.75</v>
      </c>
      <c r="AB42" s="12" t="n">
        <v>52.25</v>
      </c>
      <c r="AC42" s="12" t="n">
        <v>231.0</v>
      </c>
      <c r="AD42" s="12" t="n">
        <v>84.0</v>
      </c>
      <c r="AE42" s="12" t="n">
        <v>46.75</v>
      </c>
      <c r="AF42" s="12" t="n">
        <v>43.5</v>
      </c>
      <c r="AG42" s="12" t="n">
        <v>22.5</v>
      </c>
      <c r="AH42" s="12" t="n">
        <v>32.0</v>
      </c>
      <c r="AI42" s="12" t="n">
        <v>33.25</v>
      </c>
      <c r="AJ42" s="12" t="n">
        <v>10.0</v>
      </c>
      <c r="AK42" s="12" t="n">
        <v>2.25</v>
      </c>
      <c r="AL42" s="12" t="n">
        <v>5.75</v>
      </c>
      <c r="AM42" s="12" t="n">
        <v>5.25</v>
      </c>
      <c r="AN42" s="12" t="n">
        <v>15.0</v>
      </c>
      <c r="AO42" s="12" t="n">
        <v>6.75</v>
      </c>
      <c r="AP42" s="12" t="n">
        <v>32.5</v>
      </c>
      <c r="AQ42" s="12" t="n">
        <v>40.0</v>
      </c>
      <c r="AR42" s="12" t="n">
        <v>18.5</v>
      </c>
      <c r="AS42" s="12" t="n">
        <v>1.5</v>
      </c>
      <c r="AT42" s="13" t="n">
        <v>857.75</v>
      </c>
      <c r="AU42" s="14"/>
      <c r="AX42" s="15"/>
    </row>
    <row r="43" spans="1:50">
      <c r="A43" s="1" t="s">
        <v>54</v>
      </c>
      <c r="B43" s="12" t="n">
        <v>9.75</v>
      </c>
      <c r="C43" s="12" t="n">
        <v>14.5</v>
      </c>
      <c r="D43" s="12" t="n">
        <v>3.0</v>
      </c>
      <c r="E43" s="12" t="n">
        <v>3.25</v>
      </c>
      <c r="F43" s="12" t="n">
        <v>13.25</v>
      </c>
      <c r="G43" s="12" t="n">
        <v>5.0</v>
      </c>
      <c r="H43" s="12" t="n">
        <v>9.5</v>
      </c>
      <c r="I43" s="12" t="n">
        <v>10.25</v>
      </c>
      <c r="J43" s="12" t="n">
        <v>19.25</v>
      </c>
      <c r="K43" s="12" t="n">
        <v>6.0</v>
      </c>
      <c r="L43" s="12" t="n">
        <v>10.5</v>
      </c>
      <c r="M43" s="12" t="n">
        <v>18.75</v>
      </c>
      <c r="N43" s="12" t="n">
        <v>5.0</v>
      </c>
      <c r="O43" s="12" t="n">
        <v>7.75</v>
      </c>
      <c r="P43" s="12" t="n">
        <v>6.75</v>
      </c>
      <c r="Q43" s="12" t="n">
        <v>1.5</v>
      </c>
      <c r="R43" s="12" t="n">
        <v>5.0</v>
      </c>
      <c r="S43" s="12" t="n">
        <v>6.25</v>
      </c>
      <c r="T43" s="12" t="n">
        <v>14.25</v>
      </c>
      <c r="U43" s="12" t="n">
        <v>6.25</v>
      </c>
      <c r="V43" s="12" t="n">
        <v>12.25</v>
      </c>
      <c r="W43" s="12" t="n">
        <v>3.5</v>
      </c>
      <c r="X43" s="12" t="n">
        <v>1.5</v>
      </c>
      <c r="Y43" s="12" t="n">
        <v>5.75</v>
      </c>
      <c r="Z43" s="12" t="n">
        <v>11.0</v>
      </c>
      <c r="AA43" s="12" t="n">
        <v>79.25</v>
      </c>
      <c r="AB43" s="12" t="n">
        <v>53.25</v>
      </c>
      <c r="AC43" s="12" t="n">
        <v>304.0</v>
      </c>
      <c r="AD43" s="12" t="n">
        <v>135.0</v>
      </c>
      <c r="AE43" s="12" t="n">
        <v>92.0</v>
      </c>
      <c r="AF43" s="12" t="n">
        <v>129.5</v>
      </c>
      <c r="AG43" s="12" t="n">
        <v>67.5</v>
      </c>
      <c r="AH43" s="12" t="n">
        <v>133.0</v>
      </c>
      <c r="AI43" s="12" t="n">
        <v>117.75</v>
      </c>
      <c r="AJ43" s="12" t="n">
        <v>57.5</v>
      </c>
      <c r="AK43" s="12" t="n">
        <v>5.25</v>
      </c>
      <c r="AL43" s="12" t="n">
        <v>7.5</v>
      </c>
      <c r="AM43" s="12" t="n">
        <v>4.75</v>
      </c>
      <c r="AN43" s="12" t="n">
        <v>13.0</v>
      </c>
      <c r="AO43" s="12" t="n">
        <v>35.25</v>
      </c>
      <c r="AP43" s="12" t="n">
        <v>6.25</v>
      </c>
      <c r="AQ43" s="12" t="n">
        <v>66.75</v>
      </c>
      <c r="AR43" s="12" t="n">
        <v>33.75</v>
      </c>
      <c r="AS43" s="12" t="n">
        <v>0.5</v>
      </c>
      <c r="AT43" s="13" t="n">
        <v>1551.5</v>
      </c>
      <c r="AU43" s="14"/>
      <c r="AX43" s="15"/>
    </row>
    <row r="44" spans="1:50">
      <c r="A44" s="1" t="s">
        <v>55</v>
      </c>
      <c r="B44" s="12" t="n">
        <v>24.0</v>
      </c>
      <c r="C44" s="12" t="n">
        <v>38.75</v>
      </c>
      <c r="D44" s="12" t="n">
        <v>34.75</v>
      </c>
      <c r="E44" s="12" t="n">
        <v>56.25</v>
      </c>
      <c r="F44" s="12" t="n">
        <v>148.0</v>
      </c>
      <c r="G44" s="12" t="n">
        <v>32.5</v>
      </c>
      <c r="H44" s="12" t="n">
        <v>61.5</v>
      </c>
      <c r="I44" s="12" t="n">
        <v>29.25</v>
      </c>
      <c r="J44" s="12" t="n">
        <v>75.0</v>
      </c>
      <c r="K44" s="12" t="n">
        <v>17.0</v>
      </c>
      <c r="L44" s="12" t="n">
        <v>25.5</v>
      </c>
      <c r="M44" s="12" t="n">
        <v>45.5</v>
      </c>
      <c r="N44" s="12" t="n">
        <v>14.5</v>
      </c>
      <c r="O44" s="12" t="n">
        <v>10.25</v>
      </c>
      <c r="P44" s="12" t="n">
        <v>4.75</v>
      </c>
      <c r="Q44" s="12" t="n">
        <v>2.0</v>
      </c>
      <c r="R44" s="12" t="n">
        <v>13.25</v>
      </c>
      <c r="S44" s="12" t="n">
        <v>25.25</v>
      </c>
      <c r="T44" s="12" t="n">
        <v>58.0</v>
      </c>
      <c r="U44" s="12" t="n">
        <v>86.75</v>
      </c>
      <c r="V44" s="12" t="n">
        <v>103.25</v>
      </c>
      <c r="W44" s="12" t="n">
        <v>55.75</v>
      </c>
      <c r="X44" s="12" t="n">
        <v>39.25</v>
      </c>
      <c r="Y44" s="12" t="n">
        <v>81.0</v>
      </c>
      <c r="Z44" s="12" t="n">
        <v>41.5</v>
      </c>
      <c r="AA44" s="12" t="n">
        <v>398.5</v>
      </c>
      <c r="AB44" s="12" t="n">
        <v>409.75</v>
      </c>
      <c r="AC44" s="12" t="n">
        <v>1525.75</v>
      </c>
      <c r="AD44" s="12" t="n">
        <v>481.75</v>
      </c>
      <c r="AE44" s="12" t="n">
        <v>170.75</v>
      </c>
      <c r="AF44" s="12" t="n">
        <v>144.0</v>
      </c>
      <c r="AG44" s="12" t="n">
        <v>65.75</v>
      </c>
      <c r="AH44" s="12" t="n">
        <v>67.25</v>
      </c>
      <c r="AI44" s="12" t="n">
        <v>117.5</v>
      </c>
      <c r="AJ44" s="12" t="n">
        <v>54.75</v>
      </c>
      <c r="AK44" s="12" t="n">
        <v>9.25</v>
      </c>
      <c r="AL44" s="12" t="n">
        <v>67.5</v>
      </c>
      <c r="AM44" s="12" t="n">
        <v>21.75</v>
      </c>
      <c r="AN44" s="12" t="n">
        <v>58.0</v>
      </c>
      <c r="AO44" s="12" t="n">
        <v>20.0</v>
      </c>
      <c r="AP44" s="12" t="n">
        <v>35.75</v>
      </c>
      <c r="AQ44" s="12" t="n">
        <v>50.0</v>
      </c>
      <c r="AR44" s="12" t="n">
        <v>217.25</v>
      </c>
      <c r="AS44" s="12" t="n">
        <v>18.25</v>
      </c>
      <c r="AT44" s="13" t="n">
        <v>5057.0</v>
      </c>
      <c r="AU44" s="14"/>
      <c r="AX44" s="15"/>
    </row>
    <row r="45" spans="1:50">
      <c r="A45" s="1" t="s">
        <v>56</v>
      </c>
      <c r="B45" s="12" t="n">
        <v>13.0</v>
      </c>
      <c r="C45" s="12" t="n">
        <v>16.0</v>
      </c>
      <c r="D45" s="12" t="n">
        <v>13.25</v>
      </c>
      <c r="E45" s="12" t="n">
        <v>12.0</v>
      </c>
      <c r="F45" s="12" t="n">
        <v>92.5</v>
      </c>
      <c r="G45" s="12" t="n">
        <v>18.25</v>
      </c>
      <c r="H45" s="12" t="n">
        <v>20.0</v>
      </c>
      <c r="I45" s="12" t="n">
        <v>14.25</v>
      </c>
      <c r="J45" s="12" t="n">
        <v>36.75</v>
      </c>
      <c r="K45" s="12" t="n">
        <v>10.5</v>
      </c>
      <c r="L45" s="12" t="n">
        <v>17.25</v>
      </c>
      <c r="M45" s="12" t="n">
        <v>30.75</v>
      </c>
      <c r="N45" s="12" t="n">
        <v>9.5</v>
      </c>
      <c r="O45" s="12" t="n">
        <v>8.25</v>
      </c>
      <c r="P45" s="12" t="n">
        <v>6.0</v>
      </c>
      <c r="Q45" s="12" t="n">
        <v>5.25</v>
      </c>
      <c r="R45" s="12" t="n">
        <v>5.0</v>
      </c>
      <c r="S45" s="12" t="n">
        <v>5.5</v>
      </c>
      <c r="T45" s="12" t="n">
        <v>14.75</v>
      </c>
      <c r="U45" s="12" t="n">
        <v>15.75</v>
      </c>
      <c r="V45" s="12" t="n">
        <v>23.0</v>
      </c>
      <c r="W45" s="12" t="n">
        <v>9.75</v>
      </c>
      <c r="X45" s="12" t="n">
        <v>5.75</v>
      </c>
      <c r="Y45" s="12" t="n">
        <v>22.0</v>
      </c>
      <c r="Z45" s="12" t="n">
        <v>11.25</v>
      </c>
      <c r="AA45" s="12" t="n">
        <v>149.25</v>
      </c>
      <c r="AB45" s="12" t="n">
        <v>112.0</v>
      </c>
      <c r="AC45" s="12" t="n">
        <v>564.75</v>
      </c>
      <c r="AD45" s="12" t="n">
        <v>316.5</v>
      </c>
      <c r="AE45" s="12" t="n">
        <v>136.0</v>
      </c>
      <c r="AF45" s="12" t="n">
        <v>123.25</v>
      </c>
      <c r="AG45" s="12" t="n">
        <v>62.25</v>
      </c>
      <c r="AH45" s="12" t="n">
        <v>78.0</v>
      </c>
      <c r="AI45" s="12" t="n">
        <v>113.25</v>
      </c>
      <c r="AJ45" s="12" t="n">
        <v>27.0</v>
      </c>
      <c r="AK45" s="12" t="n">
        <v>3.0</v>
      </c>
      <c r="AL45" s="12" t="n">
        <v>12.5</v>
      </c>
      <c r="AM45" s="12" t="n">
        <v>6.5</v>
      </c>
      <c r="AN45" s="12" t="n">
        <v>25.5</v>
      </c>
      <c r="AO45" s="12" t="n">
        <v>17.5</v>
      </c>
      <c r="AP45" s="12" t="n">
        <v>38.25</v>
      </c>
      <c r="AQ45" s="12" t="n">
        <v>419.0</v>
      </c>
      <c r="AR45" s="12" t="n">
        <v>13.0</v>
      </c>
      <c r="AS45" s="12" t="n">
        <v>3.75</v>
      </c>
      <c r="AT45" s="13" t="n">
        <v>2657.5</v>
      </c>
      <c r="AU45" s="14"/>
      <c r="AX45" s="15"/>
    </row>
    <row r="46" spans="1:50">
      <c r="A46" s="1" t="s">
        <v>62</v>
      </c>
      <c r="B46" s="12" t="n">
        <v>3.25</v>
      </c>
      <c r="C46" s="12" t="n">
        <v>3.5</v>
      </c>
      <c r="D46" s="12" t="n">
        <v>3.75</v>
      </c>
      <c r="E46" s="12" t="n">
        <v>3.75</v>
      </c>
      <c r="F46" s="12" t="n">
        <v>17.0</v>
      </c>
      <c r="G46" s="12" t="n">
        <v>6.25</v>
      </c>
      <c r="H46" s="12" t="n">
        <v>7.5</v>
      </c>
      <c r="I46" s="12" t="n">
        <v>6.0</v>
      </c>
      <c r="J46" s="12" t="n">
        <v>7.0</v>
      </c>
      <c r="K46" s="12" t="n">
        <v>25.75</v>
      </c>
      <c r="L46" s="12" t="n">
        <v>37.75</v>
      </c>
      <c r="M46" s="12" t="n">
        <v>116.0</v>
      </c>
      <c r="N46" s="12" t="n">
        <v>25.75</v>
      </c>
      <c r="O46" s="12" t="n">
        <v>66.25</v>
      </c>
      <c r="P46" s="12" t="n">
        <v>24.0</v>
      </c>
      <c r="Q46" s="12" t="n">
        <v>13.25</v>
      </c>
      <c r="R46" s="12" t="n">
        <v>11.5</v>
      </c>
      <c r="S46" s="12" t="n">
        <v>18.25</v>
      </c>
      <c r="T46" s="12" t="n">
        <v>4.0</v>
      </c>
      <c r="U46" s="12" t="n">
        <v>1.5</v>
      </c>
      <c r="V46" s="12" t="n">
        <v>2.5</v>
      </c>
      <c r="W46" s="12" t="n">
        <v>0.75</v>
      </c>
      <c r="X46" s="12" t="n">
        <v>0.75</v>
      </c>
      <c r="Y46" s="12" t="n">
        <v>2.0</v>
      </c>
      <c r="Z46" s="12" t="n">
        <v>4.0</v>
      </c>
      <c r="AA46" s="12" t="n">
        <v>147.25</v>
      </c>
      <c r="AB46" s="12" t="n">
        <v>57.5</v>
      </c>
      <c r="AC46" s="12" t="n">
        <v>183.5</v>
      </c>
      <c r="AD46" s="12" t="n">
        <v>68.0</v>
      </c>
      <c r="AE46" s="12" t="n">
        <v>21.0</v>
      </c>
      <c r="AF46" s="12" t="n">
        <v>10.75</v>
      </c>
      <c r="AG46" s="12" t="n">
        <v>8.0</v>
      </c>
      <c r="AH46" s="12" t="n">
        <v>9.0</v>
      </c>
      <c r="AI46" s="12" t="n">
        <v>11.25</v>
      </c>
      <c r="AJ46" s="12" t="n">
        <v>0.75</v>
      </c>
      <c r="AK46" s="12" t="n">
        <v>69.75</v>
      </c>
      <c r="AL46" s="12" t="n">
        <v>14.75</v>
      </c>
      <c r="AM46" s="12" t="n">
        <v>0.5</v>
      </c>
      <c r="AN46" s="12" t="n">
        <v>3.75</v>
      </c>
      <c r="AO46" s="12" t="n">
        <v>1.5</v>
      </c>
      <c r="AP46" s="12" t="n">
        <v>1.5</v>
      </c>
      <c r="AQ46" s="12" t="n">
        <v>40.0</v>
      </c>
      <c r="AR46" s="12" t="n">
        <v>3.5</v>
      </c>
      <c r="AS46" s="12" t="n">
        <v>7.25</v>
      </c>
      <c r="AT46" s="13" t="n">
        <v>1071.5</v>
      </c>
      <c r="AU46" s="14"/>
      <c r="AX46" s="15"/>
    </row>
    <row r="47" spans="1:50">
      <c r="A47" s="11" t="s">
        <v>49</v>
      </c>
      <c r="B47" s="14" t="n">
        <v>1622.0</v>
      </c>
      <c r="C47" s="14" t="n">
        <v>2455.75</v>
      </c>
      <c r="D47" s="14" t="n">
        <v>1703.5</v>
      </c>
      <c r="E47" s="14" t="n">
        <v>1924.75</v>
      </c>
      <c r="F47" s="14" t="n">
        <v>5471.0</v>
      </c>
      <c r="G47" s="14" t="n">
        <v>2231.5</v>
      </c>
      <c r="H47" s="14" t="n">
        <v>3500.75</v>
      </c>
      <c r="I47" s="14" t="n">
        <v>2518.5</v>
      </c>
      <c r="J47" s="14" t="n">
        <v>3886.0</v>
      </c>
      <c r="K47" s="14" t="n">
        <v>2504.0</v>
      </c>
      <c r="L47" s="14" t="n">
        <v>3371.0</v>
      </c>
      <c r="M47" s="14" t="n">
        <v>5049.75</v>
      </c>
      <c r="N47" s="14" t="n">
        <v>1870.0</v>
      </c>
      <c r="O47" s="14" t="n">
        <v>2353.5</v>
      </c>
      <c r="P47" s="14" t="n">
        <v>1550.5</v>
      </c>
      <c r="Q47" s="14" t="n">
        <v>954.0</v>
      </c>
      <c r="R47" s="14" t="n">
        <v>1284.0</v>
      </c>
      <c r="S47" s="14" t="n">
        <v>2597.25</v>
      </c>
      <c r="T47" s="14" t="n">
        <v>1831.0</v>
      </c>
      <c r="U47" s="14" t="n">
        <v>1603.25</v>
      </c>
      <c r="V47" s="14" t="n">
        <v>2351.75</v>
      </c>
      <c r="W47" s="14" t="n">
        <v>1258.5</v>
      </c>
      <c r="X47" s="14" t="n">
        <v>930.75</v>
      </c>
      <c r="Y47" s="14" t="n">
        <v>2295.0</v>
      </c>
      <c r="Z47" s="14" t="n">
        <v>2453.25</v>
      </c>
      <c r="AA47" s="14" t="n">
        <v>9017.0</v>
      </c>
      <c r="AB47" s="14" t="n">
        <v>5831.75</v>
      </c>
      <c r="AC47" s="14" t="n">
        <v>20456.5</v>
      </c>
      <c r="AD47" s="14" t="n">
        <v>9316.0</v>
      </c>
      <c r="AE47" s="14" t="n">
        <v>6238.0</v>
      </c>
      <c r="AF47" s="14" t="n">
        <v>6080.5</v>
      </c>
      <c r="AG47" s="14" t="n">
        <v>3053.5</v>
      </c>
      <c r="AH47" s="14" t="n">
        <v>4892.0</v>
      </c>
      <c r="AI47" s="14" t="n">
        <v>3132.25</v>
      </c>
      <c r="AJ47" s="14" t="n">
        <v>1227.25</v>
      </c>
      <c r="AK47" s="14" t="n">
        <v>1027.5</v>
      </c>
      <c r="AL47" s="14" t="n">
        <v>2763.0</v>
      </c>
      <c r="AM47" s="14" t="n">
        <v>559.75</v>
      </c>
      <c r="AN47" s="14" t="n">
        <v>1935.5</v>
      </c>
      <c r="AO47" s="14" t="n">
        <v>829.25</v>
      </c>
      <c r="AP47" s="14" t="n">
        <v>1470.75</v>
      </c>
      <c r="AQ47" s="14" t="n">
        <v>6768.25</v>
      </c>
      <c r="AR47" s="14" t="n">
        <v>2342.5</v>
      </c>
      <c r="AS47" s="14" t="n">
        <v>971.75</v>
      </c>
      <c r="AT47" s="14" t="n">
        <v>147484.25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B37" sqref="B37"/>
    </sheetView>
  </sheetViews>
  <sheetFormatPr defaultRowHeight="12.75"/>
  <cols>
    <col min="1" max="10" customWidth="true" width="8.140625" collapsed="true"/>
  </cols>
  <sheetData>
    <row r="1" spans="1:10">
      <c r="A1" s="2" t="s">
        <v>63</v>
      </c>
      <c r="D1" s="10"/>
      <c r="G1" s="20">
        <f ca="1">'Weekday OD'!G1</f>
        <v>40544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 t="n">
        <v>43.26086956521739</v>
      </c>
      <c r="C5" s="4" t="n">
        <v>23.08695652173913</v>
      </c>
      <c r="D5" s="4" t="n">
        <v>84.52173913043478</v>
      </c>
      <c r="E5" s="4" t="n">
        <v>108.8695652173913</v>
      </c>
      <c r="F5" s="4" t="n">
        <v>409.0</v>
      </c>
      <c r="G5" s="4" t="n">
        <v>721.2608695652174</v>
      </c>
      <c r="H5" s="4" t="n">
        <v>645.5652173913044</v>
      </c>
      <c r="I5" s="4" t="n">
        <v>938.7826086956521</v>
      </c>
      <c r="J5" s="5" t="n">
        <v>2974.3478260869565</v>
      </c>
    </row>
    <row r="6" spans="1:10">
      <c r="A6" s="1" t="s">
        <v>26</v>
      </c>
      <c r="B6" s="4" t="n">
        <v>31.08695652173913</v>
      </c>
      <c r="C6" s="4" t="n">
        <v>41.52173913043478</v>
      </c>
      <c r="D6" s="4" t="n">
        <v>49.391304347826086</v>
      </c>
      <c r="E6" s="4" t="n">
        <v>101.1304347826087</v>
      </c>
      <c r="F6" s="4" t="n">
        <v>496.4347826086956</v>
      </c>
      <c r="G6" s="4" t="n">
        <v>910.8695652173913</v>
      </c>
      <c r="H6" s="4" t="n">
        <v>885.4347826086956</v>
      </c>
      <c r="I6" s="4" t="n">
        <v>1632.0434782608695</v>
      </c>
      <c r="J6" s="5" t="n">
        <v>4147.91304347826</v>
      </c>
    </row>
    <row r="7" spans="1:10">
      <c r="A7" s="1" t="s">
        <v>27</v>
      </c>
      <c r="B7" s="4" t="n">
        <v>126.0</v>
      </c>
      <c r="C7" s="4" t="n">
        <v>76.34782608695652</v>
      </c>
      <c r="D7" s="4" t="n">
        <v>39.608695652173914</v>
      </c>
      <c r="E7" s="4" t="n">
        <v>67.0</v>
      </c>
      <c r="F7" s="4" t="n">
        <v>412.4347826086956</v>
      </c>
      <c r="G7" s="4" t="n">
        <v>593.2173913043479</v>
      </c>
      <c r="H7" s="4" t="n">
        <v>488.6521739130435</v>
      </c>
      <c r="I7" s="4" t="n">
        <v>1272.9130434782608</v>
      </c>
      <c r="J7" s="5" t="n">
        <v>3076.173913043478</v>
      </c>
    </row>
    <row r="8" spans="1:10">
      <c r="A8" s="1" t="s">
        <v>28</v>
      </c>
      <c r="B8" s="4" t="n">
        <v>85.17391304347827</v>
      </c>
      <c r="C8" s="4" t="n">
        <v>84.30434782608695</v>
      </c>
      <c r="D8" s="4" t="n">
        <v>68.6086956521739</v>
      </c>
      <c r="E8" s="4" t="n">
        <v>28.608695652173914</v>
      </c>
      <c r="F8" s="4" t="n">
        <v>226.7826086956522</v>
      </c>
      <c r="G8" s="4" t="n">
        <v>389.9130434782609</v>
      </c>
      <c r="H8" s="4" t="n">
        <v>332.5652173913044</v>
      </c>
      <c r="I8" s="4" t="n">
        <v>763.8695652173913</v>
      </c>
      <c r="J8" s="5" t="n">
        <v>1979.8260869565217</v>
      </c>
    </row>
    <row r="9" spans="1:10">
      <c r="A9" s="1">
        <v>16</v>
      </c>
      <c r="B9" s="4" t="n">
        <v>355.95652173913044</v>
      </c>
      <c r="C9" s="4" t="n">
        <v>392.7826086956522</v>
      </c>
      <c r="D9" s="4" t="n">
        <v>493.6521739130435</v>
      </c>
      <c r="E9" s="4" t="n">
        <v>253.04347826086956</v>
      </c>
      <c r="F9" s="4" t="n">
        <v>13.043478260869565</v>
      </c>
      <c r="G9" s="4" t="n">
        <v>143.91304347826087</v>
      </c>
      <c r="H9" s="4" t="n">
        <v>154.47826086956522</v>
      </c>
      <c r="I9" s="4" t="n">
        <v>348.8695652173913</v>
      </c>
      <c r="J9" s="5" t="n">
        <v>2155.7391304347825</v>
      </c>
    </row>
    <row r="10" spans="1:10">
      <c r="A10" s="1">
        <v>24</v>
      </c>
      <c r="B10" s="4" t="n">
        <v>583.3478260869565</v>
      </c>
      <c r="C10" s="4" t="n">
        <v>673.6521739130435</v>
      </c>
      <c r="D10" s="4" t="n">
        <v>715.8260869565217</v>
      </c>
      <c r="E10" s="4" t="n">
        <v>387.8695652173913</v>
      </c>
      <c r="F10" s="4" t="n">
        <v>152.7826086956522</v>
      </c>
      <c r="G10" s="4" t="n">
        <v>21.17391304347826</v>
      </c>
      <c r="H10" s="4" t="n">
        <v>109.69565217391305</v>
      </c>
      <c r="I10" s="4" t="n">
        <v>349.2608695652174</v>
      </c>
      <c r="J10" s="5" t="n">
        <v>2993.608695652174</v>
      </c>
    </row>
    <row r="11" spans="1:10">
      <c r="A11" s="1" t="s">
        <v>29</v>
      </c>
      <c r="B11" s="4" t="n">
        <v>555.8695652173913</v>
      </c>
      <c r="C11" s="4" t="n">
        <v>655.1304347826087</v>
      </c>
      <c r="D11" s="4" t="n">
        <v>621.2173913043479</v>
      </c>
      <c r="E11" s="4" t="n">
        <v>310.6521739130435</v>
      </c>
      <c r="F11" s="4" t="n">
        <v>155.69565217391303</v>
      </c>
      <c r="G11" s="4" t="n">
        <v>126.30434782608695</v>
      </c>
      <c r="H11" s="4" t="n">
        <v>15.695652173913043</v>
      </c>
      <c r="I11" s="4" t="n">
        <v>75.17391304347827</v>
      </c>
      <c r="J11" s="5" t="n">
        <v>2515.739130434783</v>
      </c>
    </row>
    <row r="12" spans="1:10">
      <c r="A12" s="1" t="s">
        <v>30</v>
      </c>
      <c r="B12" s="4" t="n">
        <v>805.5217391304348</v>
      </c>
      <c r="C12" s="4" t="n">
        <v>953.8260869565217</v>
      </c>
      <c r="D12" s="4" t="n">
        <v>1718.8260869565217</v>
      </c>
      <c r="E12" s="4" t="n">
        <v>711.2608695652174</v>
      </c>
      <c r="F12" s="4" t="n">
        <v>343.95652173913044</v>
      </c>
      <c r="G12" s="4" t="n">
        <v>363.4782608695652</v>
      </c>
      <c r="H12" s="4" t="n">
        <v>79.95652173913044</v>
      </c>
      <c r="I12" s="4" t="n">
        <v>47.34782608695652</v>
      </c>
      <c r="J12" s="5" t="n">
        <v>5024.173913043477</v>
      </c>
    </row>
    <row r="13" spans="1:10" s="3" customFormat="1">
      <c r="A13" s="3" t="s">
        <v>49</v>
      </c>
      <c r="B13" s="5" t="n">
        <v>2586.217391304348</v>
      </c>
      <c r="C13" s="5" t="n">
        <v>2900.6521739130435</v>
      </c>
      <c r="D13" s="5" t="n">
        <v>3791.652173913044</v>
      </c>
      <c r="E13" s="5" t="n">
        <v>1968.4347826086955</v>
      </c>
      <c r="F13" s="5" t="n">
        <v>2210.1304347826085</v>
      </c>
      <c r="G13" s="5" t="n">
        <v>3270.130434782609</v>
      </c>
      <c r="H13" s="5" t="n">
        <v>2712.0434782608695</v>
      </c>
      <c r="I13" s="5" t="n">
        <v>5428.260869565216</v>
      </c>
      <c r="J13" s="5" t="n">
        <v>24868.0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 t="n">
        <v>16.5</v>
      </c>
      <c r="C17" s="4" t="n">
        <v>6.25</v>
      </c>
      <c r="D17" s="4" t="n">
        <v>32.5</v>
      </c>
      <c r="E17" s="4" t="n">
        <v>24.75</v>
      </c>
      <c r="F17" s="4" t="n">
        <v>154.0</v>
      </c>
      <c r="G17" s="4" t="n">
        <v>191.5</v>
      </c>
      <c r="H17" s="4" t="n">
        <v>125.75</v>
      </c>
      <c r="I17" s="4" t="n">
        <v>260.0</v>
      </c>
      <c r="J17" s="5" t="n">
        <v>811.25</v>
      </c>
    </row>
    <row r="18" spans="1:10">
      <c r="A18" s="1" t="s">
        <v>26</v>
      </c>
      <c r="B18" s="4" t="n">
        <v>10.0</v>
      </c>
      <c r="C18" s="4" t="n">
        <v>17.5</v>
      </c>
      <c r="D18" s="4" t="n">
        <v>19.0</v>
      </c>
      <c r="E18" s="4" t="n">
        <v>11.5</v>
      </c>
      <c r="F18" s="4" t="n">
        <v>167.75</v>
      </c>
      <c r="G18" s="4" t="n">
        <v>227.0</v>
      </c>
      <c r="H18" s="4" t="n">
        <v>198.5</v>
      </c>
      <c r="I18" s="4" t="n">
        <v>703.75</v>
      </c>
      <c r="J18" s="5" t="n">
        <v>1355.0</v>
      </c>
    </row>
    <row r="19" spans="1:10">
      <c r="A19" s="1" t="s">
        <v>27</v>
      </c>
      <c r="B19" s="4" t="n">
        <v>45.5</v>
      </c>
      <c r="C19" s="4" t="n">
        <v>15.0</v>
      </c>
      <c r="D19" s="4" t="n">
        <v>47.25</v>
      </c>
      <c r="E19" s="4" t="n">
        <v>33.75</v>
      </c>
      <c r="F19" s="4" t="n">
        <v>364.5</v>
      </c>
      <c r="G19" s="4" t="n">
        <v>497.5</v>
      </c>
      <c r="H19" s="4" t="n">
        <v>382.25</v>
      </c>
      <c r="I19" s="4" t="n">
        <v>1040.0</v>
      </c>
      <c r="J19" s="5" t="n">
        <v>2425.75</v>
      </c>
    </row>
    <row r="20" spans="1:10">
      <c r="A20" s="1" t="s">
        <v>28</v>
      </c>
      <c r="B20" s="4" t="n">
        <v>24.75</v>
      </c>
      <c r="C20" s="4" t="n">
        <v>8.25</v>
      </c>
      <c r="D20" s="4" t="n">
        <v>38.5</v>
      </c>
      <c r="E20" s="4" t="n">
        <v>23.75</v>
      </c>
      <c r="F20" s="4" t="n">
        <v>162.0</v>
      </c>
      <c r="G20" s="4" t="n">
        <v>240.25</v>
      </c>
      <c r="H20" s="4" t="n">
        <v>119.75</v>
      </c>
      <c r="I20" s="4" t="n">
        <v>271.25</v>
      </c>
      <c r="J20" s="5" t="n">
        <v>888.5</v>
      </c>
    </row>
    <row r="21" spans="1:10">
      <c r="A21" s="1">
        <v>16</v>
      </c>
      <c r="B21" s="4" t="n">
        <v>127.25</v>
      </c>
      <c r="C21" s="4" t="n">
        <v>94.0</v>
      </c>
      <c r="D21" s="4" t="n">
        <v>403.0</v>
      </c>
      <c r="E21" s="4" t="n">
        <v>172.75</v>
      </c>
      <c r="F21" s="4" t="n">
        <v>16.5</v>
      </c>
      <c r="G21" s="4" t="n">
        <v>144.0</v>
      </c>
      <c r="H21" s="4" t="n">
        <v>105.25</v>
      </c>
      <c r="I21" s="4" t="n">
        <v>241.0</v>
      </c>
      <c r="J21" s="5" t="n">
        <v>1303.75</v>
      </c>
    </row>
    <row r="22" spans="1:10">
      <c r="A22" s="1">
        <v>24</v>
      </c>
      <c r="B22" s="4" t="n">
        <v>158.0</v>
      </c>
      <c r="C22" s="4" t="n">
        <v>137.25</v>
      </c>
      <c r="D22" s="4" t="n">
        <v>580.0</v>
      </c>
      <c r="E22" s="4" t="n">
        <v>246.25</v>
      </c>
      <c r="F22" s="4" t="n">
        <v>147.25</v>
      </c>
      <c r="G22" s="4" t="n">
        <v>36.75</v>
      </c>
      <c r="H22" s="4" t="n">
        <v>99.25</v>
      </c>
      <c r="I22" s="4" t="n">
        <v>260.5</v>
      </c>
      <c r="J22" s="5" t="n">
        <v>1665.25</v>
      </c>
    </row>
    <row r="23" spans="1:10">
      <c r="A23" s="1" t="s">
        <v>29</v>
      </c>
      <c r="B23" s="4" t="n">
        <v>101.25</v>
      </c>
      <c r="C23" s="4" t="n">
        <v>97.75</v>
      </c>
      <c r="D23" s="4" t="n">
        <v>465.0</v>
      </c>
      <c r="E23" s="4" t="n">
        <v>116.25</v>
      </c>
      <c r="F23" s="4" t="n">
        <v>92.25</v>
      </c>
      <c r="G23" s="4" t="n">
        <v>103.75</v>
      </c>
      <c r="H23" s="4" t="n">
        <v>11.75</v>
      </c>
      <c r="I23" s="4" t="n">
        <v>43.5</v>
      </c>
      <c r="J23" s="5" t="n">
        <v>1031.5</v>
      </c>
    </row>
    <row r="24" spans="1:10">
      <c r="A24" s="1" t="s">
        <v>30</v>
      </c>
      <c r="B24" s="4" t="n">
        <v>232.75</v>
      </c>
      <c r="C24" s="4" t="n">
        <v>259.0</v>
      </c>
      <c r="D24" s="4" t="n">
        <v>1321.75</v>
      </c>
      <c r="E24" s="4" t="n">
        <v>240.0</v>
      </c>
      <c r="F24" s="4" t="n">
        <v>208.25</v>
      </c>
      <c r="G24" s="4" t="n">
        <v>223.75</v>
      </c>
      <c r="H24" s="4" t="n">
        <v>38.25</v>
      </c>
      <c r="I24" s="4" t="n">
        <v>60.75</v>
      </c>
      <c r="J24" s="5" t="n">
        <v>2584.5</v>
      </c>
    </row>
    <row r="25" spans="1:10" s="3" customFormat="1">
      <c r="A25" s="3" t="s">
        <v>49</v>
      </c>
      <c r="B25" s="5" t="n">
        <v>716.0</v>
      </c>
      <c r="C25" s="5" t="n">
        <v>635.0</v>
      </c>
      <c r="D25" s="5" t="n">
        <v>2907.0</v>
      </c>
      <c r="E25" s="5" t="n">
        <v>869.0</v>
      </c>
      <c r="F25" s="5" t="n">
        <v>1312.5</v>
      </c>
      <c r="G25" s="5" t="n">
        <v>1664.5</v>
      </c>
      <c r="H25" s="5" t="n">
        <v>1080.75</v>
      </c>
      <c r="I25" s="5" t="n">
        <v>2880.75</v>
      </c>
      <c r="J25" s="5" t="n">
        <v>12066.0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 t="n">
        <v>22.75</v>
      </c>
      <c r="C29" s="4" t="n">
        <v>4.25</v>
      </c>
      <c r="D29" s="4" t="n">
        <v>18.75</v>
      </c>
      <c r="E29" s="4" t="n">
        <v>18.5</v>
      </c>
      <c r="F29" s="4" t="n">
        <v>87.75</v>
      </c>
      <c r="G29" s="4" t="n">
        <v>117.5</v>
      </c>
      <c r="H29" s="4" t="n">
        <v>74.0</v>
      </c>
      <c r="I29" s="4" t="n">
        <v>176.75</v>
      </c>
      <c r="J29" s="5" t="n">
        <v>520.25</v>
      </c>
    </row>
    <row r="30" spans="1:10">
      <c r="A30" s="1" t="s">
        <v>26</v>
      </c>
      <c r="B30" s="4" t="n">
        <v>4.75</v>
      </c>
      <c r="C30" s="4" t="n">
        <v>10.25</v>
      </c>
      <c r="D30" s="4" t="n">
        <v>14.5</v>
      </c>
      <c r="E30" s="4" t="n">
        <v>14.0</v>
      </c>
      <c r="F30" s="4" t="n">
        <v>88.5</v>
      </c>
      <c r="G30" s="4" t="n">
        <v>145.5</v>
      </c>
      <c r="H30" s="4" t="n">
        <v>133.5</v>
      </c>
      <c r="I30" s="4" t="n">
        <v>472.25</v>
      </c>
      <c r="J30" s="5" t="n">
        <v>883.25</v>
      </c>
    </row>
    <row r="31" spans="1:10">
      <c r="A31" s="1" t="s">
        <v>27</v>
      </c>
      <c r="B31" s="4" t="n">
        <v>27.25</v>
      </c>
      <c r="C31" s="4" t="n">
        <v>7.75</v>
      </c>
      <c r="D31" s="4" t="n">
        <v>45.75</v>
      </c>
      <c r="E31" s="4" t="n">
        <v>26.25</v>
      </c>
      <c r="F31" s="4" t="n">
        <v>256.0</v>
      </c>
      <c r="G31" s="4" t="n">
        <v>369.0</v>
      </c>
      <c r="H31" s="4" t="n">
        <v>254.75</v>
      </c>
      <c r="I31" s="4" t="n">
        <v>692.0</v>
      </c>
      <c r="J31" s="5" t="n">
        <v>1678.75</v>
      </c>
    </row>
    <row r="32" spans="1:10">
      <c r="A32" s="1" t="s">
        <v>28</v>
      </c>
      <c r="B32" s="4" t="n">
        <v>13.0</v>
      </c>
      <c r="C32" s="4" t="n">
        <v>6.5</v>
      </c>
      <c r="D32" s="4" t="n">
        <v>28.5</v>
      </c>
      <c r="E32" s="4" t="n">
        <v>22.75</v>
      </c>
      <c r="F32" s="4" t="n">
        <v>125.75</v>
      </c>
      <c r="G32" s="4" t="n">
        <v>176.75</v>
      </c>
      <c r="H32" s="4" t="n">
        <v>100.0</v>
      </c>
      <c r="I32" s="4" t="n">
        <v>228.5</v>
      </c>
      <c r="J32" s="5" t="n">
        <v>701.75</v>
      </c>
    </row>
    <row r="33" spans="1:10">
      <c r="A33" s="1">
        <v>16</v>
      </c>
      <c r="B33" s="4" t="n">
        <v>79.0</v>
      </c>
      <c r="C33" s="4" t="n">
        <v>53.5</v>
      </c>
      <c r="D33" s="4" t="n">
        <v>308.0</v>
      </c>
      <c r="E33" s="4" t="n">
        <v>137.5</v>
      </c>
      <c r="F33" s="4" t="n">
        <v>17.0</v>
      </c>
      <c r="G33" s="4" t="n">
        <v>86.75</v>
      </c>
      <c r="H33" s="4" t="n">
        <v>82.25</v>
      </c>
      <c r="I33" s="4" t="n">
        <v>165.5</v>
      </c>
      <c r="J33" s="5" t="n">
        <v>929.5</v>
      </c>
    </row>
    <row r="34" spans="1:10">
      <c r="A34" s="1">
        <v>24</v>
      </c>
      <c r="B34" s="4" t="n">
        <v>120.25</v>
      </c>
      <c r="C34" s="4" t="n">
        <v>92.75</v>
      </c>
      <c r="D34" s="4" t="n">
        <v>430.5</v>
      </c>
      <c r="E34" s="4" t="n">
        <v>176.25</v>
      </c>
      <c r="F34" s="4" t="n">
        <v>87.75</v>
      </c>
      <c r="G34" s="4" t="n">
        <v>19.25</v>
      </c>
      <c r="H34" s="4" t="n">
        <v>71.5</v>
      </c>
      <c r="I34" s="4" t="n">
        <v>176.25</v>
      </c>
      <c r="J34" s="5" t="n">
        <v>1174.5</v>
      </c>
    </row>
    <row r="35" spans="1:10">
      <c r="A35" s="1" t="s">
        <v>29</v>
      </c>
      <c r="B35" s="4" t="n">
        <v>91.0</v>
      </c>
      <c r="C35" s="4" t="n">
        <v>71.75</v>
      </c>
      <c r="D35" s="4" t="n">
        <v>357.5</v>
      </c>
      <c r="E35" s="4" t="n">
        <v>98.0</v>
      </c>
      <c r="F35" s="4" t="n">
        <v>80.5</v>
      </c>
      <c r="G35" s="4" t="n">
        <v>74.75</v>
      </c>
      <c r="H35" s="4" t="n">
        <v>15.25</v>
      </c>
      <c r="I35" s="4" t="n">
        <v>30.75</v>
      </c>
      <c r="J35" s="5" t="n">
        <v>819.5</v>
      </c>
    </row>
    <row r="36" spans="1:10">
      <c r="A36" s="1" t="s">
        <v>30</v>
      </c>
      <c r="B36" s="4" t="n">
        <v>164.75</v>
      </c>
      <c r="C36" s="4" t="n">
        <v>167.0</v>
      </c>
      <c r="D36" s="4" t="n">
        <v>1063.5</v>
      </c>
      <c r="E36" s="4" t="n">
        <v>195.75</v>
      </c>
      <c r="F36" s="4" t="n">
        <v>154.5</v>
      </c>
      <c r="G36" s="4" t="n">
        <v>163.25</v>
      </c>
      <c r="H36" s="4" t="n">
        <v>28.75</v>
      </c>
      <c r="I36" s="4" t="n">
        <v>29.5</v>
      </c>
      <c r="J36" s="5" t="n">
        <v>1967.0</v>
      </c>
    </row>
    <row r="37" spans="1:10" s="3" customFormat="1">
      <c r="A37" s="3" t="s">
        <v>49</v>
      </c>
      <c r="B37" s="5" t="n">
        <v>522.75</v>
      </c>
      <c r="C37" s="5" t="n">
        <v>413.75</v>
      </c>
      <c r="D37" s="5" t="n">
        <v>2267.0</v>
      </c>
      <c r="E37" s="5" t="n">
        <v>689.0</v>
      </c>
      <c r="F37" s="5" t="n">
        <v>897.75</v>
      </c>
      <c r="G37" s="5" t="n">
        <v>1152.75</v>
      </c>
      <c r="H37" s="5" t="n">
        <v>760.0</v>
      </c>
      <c r="I37" s="5" t="n">
        <v>1971.5</v>
      </c>
      <c r="J37" s="5" t="n">
        <v>8675.0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lastModifiedBy>cli</lastModifiedBy>
  <dcterms:modified xsi:type="dcterms:W3CDTF">2011-02-10T22:24:17Z</dcterms:modified>
</coreProperties>
</file>