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25725" fullCalcOnLoad="1"/>
</workbook>
</file>

<file path=xl/calcChain.xml><?xml version="1.0" encoding="utf-8"?>
<calcChain xmlns="http://schemas.openxmlformats.org/spreadsheetml/2006/main">
  <c r="AX5" i="2"/>
  <c r="AX4"/>
  <c r="AX3"/>
  <c r="AX5" i="3"/>
  <c r="AX4"/>
  <c r="AX3"/>
  <c r="AX5" i="1"/>
  <c r="AX4"/>
  <c r="AX3"/>
  <c r="G1" i="4"/>
  <c r="AX12" i="2"/>
  <c r="AX22"/>
  <c r="AX13"/>
  <c r="AY12"/>
  <c r="AX23"/>
  <c r="AY13"/>
  <c r="AY23"/>
  <c r="AX14"/>
  <c r="AX19"/>
  <c r="AZ12"/>
  <c r="AX24"/>
  <c r="AY14"/>
  <c r="AZ13"/>
  <c r="AY24"/>
  <c r="AZ14"/>
  <c r="AZ24"/>
  <c r="AX15"/>
  <c r="BA12"/>
  <c r="AX25"/>
  <c r="AY15"/>
  <c r="BA13"/>
  <c r="AY25"/>
  <c r="AZ15"/>
  <c r="BE15"/>
  <c r="BA14"/>
  <c r="AZ25"/>
  <c r="BA15"/>
  <c r="BA25"/>
  <c r="AX16"/>
  <c r="BB12"/>
  <c r="AX26"/>
  <c r="AY16"/>
  <c r="AY19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28"/>
  <c r="BD12"/>
  <c r="AY18"/>
  <c r="BD13"/>
  <c r="AY28"/>
  <c r="AZ18"/>
  <c r="AZ19"/>
  <c r="BD14"/>
  <c r="AZ28"/>
  <c r="BA18"/>
  <c r="BD15"/>
  <c r="BA28"/>
  <c r="BB18"/>
  <c r="BB28"/>
  <c r="BD16"/>
  <c r="BC18"/>
  <c r="BD17"/>
  <c r="BC28"/>
  <c r="BD18"/>
  <c r="BD28"/>
  <c r="BA19"/>
  <c r="BE17"/>
  <c r="BE14"/>
  <c r="BE13"/>
  <c r="BE12"/>
  <c r="G1"/>
  <c r="AX12" i="3"/>
  <c r="AX22"/>
  <c r="AX13"/>
  <c r="AY12"/>
  <c r="AX23"/>
  <c r="AY13"/>
  <c r="AY23"/>
  <c r="AX14"/>
  <c r="AZ12"/>
  <c r="AX24"/>
  <c r="AY14"/>
  <c r="AY19"/>
  <c r="AZ13"/>
  <c r="AY24"/>
  <c r="AZ14"/>
  <c r="AZ24"/>
  <c r="AX15"/>
  <c r="BA12"/>
  <c r="AX25"/>
  <c r="AY15"/>
  <c r="AY25"/>
  <c r="BA13"/>
  <c r="AZ15"/>
  <c r="BA14"/>
  <c r="AZ25"/>
  <c r="BA15"/>
  <c r="BA25"/>
  <c r="AX16"/>
  <c r="BB12"/>
  <c r="AX26"/>
  <c r="AY16"/>
  <c r="BB13"/>
  <c r="AY26"/>
  <c r="AZ16"/>
  <c r="BB14"/>
  <c r="AZ26"/>
  <c r="BA16"/>
  <c r="BB15"/>
  <c r="BA26"/>
  <c r="BB16"/>
  <c r="BB26"/>
  <c r="AX17"/>
  <c r="BC12"/>
  <c r="AX27"/>
  <c r="AY17"/>
  <c r="BC13"/>
  <c r="AY27"/>
  <c r="AZ17"/>
  <c r="BE17"/>
  <c r="BC14"/>
  <c r="AZ27"/>
  <c r="BA17"/>
  <c r="BC15"/>
  <c r="BA27"/>
  <c r="BB17"/>
  <c r="BB19"/>
  <c r="BC16"/>
  <c r="BB27"/>
  <c r="BC17"/>
  <c r="BC27"/>
  <c r="AX18"/>
  <c r="BD12"/>
  <c r="AX28"/>
  <c r="AY18"/>
  <c r="BE18"/>
  <c r="BD13"/>
  <c r="AY28"/>
  <c r="AZ18"/>
  <c r="BD14"/>
  <c r="AZ28"/>
  <c r="BA18"/>
  <c r="BD15"/>
  <c r="BA28"/>
  <c r="BB18"/>
  <c r="BD16"/>
  <c r="BB28"/>
  <c r="BC18"/>
  <c r="BD17"/>
  <c r="BC28"/>
  <c r="BD18"/>
  <c r="BD28"/>
  <c r="AX19"/>
  <c r="AZ19"/>
  <c r="BD19"/>
  <c r="BE16"/>
  <c r="BE12"/>
  <c r="BA4"/>
  <c r="G1"/>
  <c r="AX12" i="1"/>
  <c r="AX22"/>
  <c r="AX13"/>
  <c r="AY12"/>
  <c r="AX23"/>
  <c r="AY13"/>
  <c r="AY23"/>
  <c r="AX14"/>
  <c r="AZ12"/>
  <c r="AX24"/>
  <c r="AY14"/>
  <c r="AZ13"/>
  <c r="AY24"/>
  <c r="AZ14"/>
  <c r="AZ24"/>
  <c r="AX15"/>
  <c r="BA12"/>
  <c r="AX25"/>
  <c r="AY15"/>
  <c r="BA13"/>
  <c r="AY25"/>
  <c r="AZ15"/>
  <c r="BA14"/>
  <c r="AZ25"/>
  <c r="BA15"/>
  <c r="BA25"/>
  <c r="AX16"/>
  <c r="BB12"/>
  <c r="AX26"/>
  <c r="AY16"/>
  <c r="BB13"/>
  <c r="AY26"/>
  <c r="AZ16"/>
  <c r="BB14"/>
  <c r="AZ26"/>
  <c r="BA16"/>
  <c r="BE16"/>
  <c r="BB15"/>
  <c r="BA26"/>
  <c r="BB16"/>
  <c r="BB26"/>
  <c r="AX17"/>
  <c r="BC12"/>
  <c r="AX27"/>
  <c r="AY17"/>
  <c r="BC13"/>
  <c r="AY27"/>
  <c r="AZ17"/>
  <c r="BC14"/>
  <c r="AZ27"/>
  <c r="BA17"/>
  <c r="BC15"/>
  <c r="BA27"/>
  <c r="BB17"/>
  <c r="BC16"/>
  <c r="BB27"/>
  <c r="BC17"/>
  <c r="BC27"/>
  <c r="AX18"/>
  <c r="AX19"/>
  <c r="BE19"/>
  <c r="BD12"/>
  <c r="AY18"/>
  <c r="BD13"/>
  <c r="AY28"/>
  <c r="AZ18"/>
  <c r="AZ19"/>
  <c r="BD14"/>
  <c r="AZ28"/>
  <c r="BA18"/>
  <c r="BD15"/>
  <c r="BA28"/>
  <c r="BB18"/>
  <c r="BD16"/>
  <c r="BB28"/>
  <c r="BC18"/>
  <c r="BD17"/>
  <c r="BC28"/>
  <c r="BD18"/>
  <c r="BD28"/>
  <c r="AY19"/>
  <c r="BA19"/>
  <c r="BC19"/>
  <c r="BE15"/>
  <c r="BE13"/>
  <c r="BA3"/>
  <c r="BA4"/>
  <c r="BE12"/>
  <c r="BE14"/>
  <c r="BE18"/>
  <c r="BD19"/>
  <c r="BB19"/>
  <c r="BA3" i="3"/>
  <c r="BE13"/>
  <c r="BE15"/>
  <c r="BC19"/>
  <c r="BA19"/>
  <c r="BA4" i="2"/>
  <c r="BE16"/>
  <c r="BE18"/>
  <c r="BD19"/>
  <c r="BB4" i="1"/>
  <c r="BB3"/>
  <c r="BE19" i="3"/>
  <c r="BE28"/>
  <c r="BE28" i="2"/>
  <c r="BE17" i="1"/>
  <c r="AX28"/>
  <c r="BE28"/>
  <c r="BE14" i="3"/>
  <c r="BA3" i="2"/>
  <c r="BC19"/>
  <c r="BB19"/>
  <c r="BE19"/>
  <c r="BB4"/>
  <c r="BB3"/>
  <c r="BB4" i="3"/>
  <c r="BB3"/>
</calcChain>
</file>

<file path=xl/sharedStrings.xml><?xml version="1.0" encoding="utf-8"?>
<sst xmlns="http://schemas.openxmlformats.org/spreadsheetml/2006/main" count="2086" uniqueCount="64">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</sst>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6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73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3" sqref="A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59</v>
      </c>
      <c r="G1" s="21" t="n">
        <v>41518.0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8.85</v>
      </c>
      <c r="C3" s="12" t="n">
        <v>126.85</v>
      </c>
      <c r="D3" s="12" t="n">
        <v>110.2</v>
      </c>
      <c r="E3" s="12" t="n">
        <v>136.4</v>
      </c>
      <c r="F3" s="12" t="n">
        <v>485.9</v>
      </c>
      <c r="G3" s="12" t="n">
        <v>115.9</v>
      </c>
      <c r="H3" s="12" t="n">
        <v>175.85</v>
      </c>
      <c r="I3" s="12" t="n">
        <v>151.5</v>
      </c>
      <c r="J3" s="12" t="n">
        <v>197.9</v>
      </c>
      <c r="K3" s="12" t="n">
        <v>66.2</v>
      </c>
      <c r="L3" s="12" t="n">
        <v>108.9</v>
      </c>
      <c r="M3" s="12" t="n">
        <v>96.6</v>
      </c>
      <c r="N3" s="12" t="n">
        <v>49.95</v>
      </c>
      <c r="O3" s="12" t="n">
        <v>40.3</v>
      </c>
      <c r="P3" s="12" t="n">
        <v>39.0</v>
      </c>
      <c r="Q3" s="12" t="n">
        <v>23.85</v>
      </c>
      <c r="R3" s="12" t="n">
        <v>15.55</v>
      </c>
      <c r="S3" s="12" t="n">
        <v>39.45</v>
      </c>
      <c r="T3" s="12" t="n">
        <v>28.95</v>
      </c>
      <c r="U3" s="12" t="n">
        <v>16.05</v>
      </c>
      <c r="V3" s="12" t="n">
        <v>24.6</v>
      </c>
      <c r="W3" s="12" t="n">
        <v>14.35</v>
      </c>
      <c r="X3" s="12" t="n">
        <v>13.3</v>
      </c>
      <c r="Y3" s="12" t="n">
        <v>21.05</v>
      </c>
      <c r="Z3" s="12" t="n">
        <v>31.4</v>
      </c>
      <c r="AA3" s="12" t="n">
        <v>305.5</v>
      </c>
      <c r="AB3" s="12" t="n">
        <v>316.55</v>
      </c>
      <c r="AC3" s="12" t="n">
        <v>414.85</v>
      </c>
      <c r="AD3" s="12" t="n">
        <v>306.25</v>
      </c>
      <c r="AE3" s="12" t="n">
        <v>147.15</v>
      </c>
      <c r="AF3" s="12" t="n">
        <v>148.0</v>
      </c>
      <c r="AG3" s="12" t="n">
        <v>42.6</v>
      </c>
      <c r="AH3" s="12" t="n">
        <v>80.55</v>
      </c>
      <c r="AI3" s="12" t="n">
        <v>104.7</v>
      </c>
      <c r="AJ3" s="12" t="n">
        <v>18.6</v>
      </c>
      <c r="AK3" s="12" t="n">
        <v>7.0</v>
      </c>
      <c r="AL3" s="12" t="n">
        <v>17.95</v>
      </c>
      <c r="AM3" s="12" t="n">
        <v>7.35</v>
      </c>
      <c r="AN3" s="12" t="n">
        <v>47.8</v>
      </c>
      <c r="AO3" s="12" t="n">
        <v>11.45</v>
      </c>
      <c r="AP3" s="12" t="n">
        <v>27.4</v>
      </c>
      <c r="AQ3" s="12" t="n">
        <v>38.7</v>
      </c>
      <c r="AR3" s="12" t="n">
        <v>32.15</v>
      </c>
      <c r="AS3" s="12" t="n">
        <v>3.6</v>
      </c>
      <c r="AT3" s="13" t="n">
        <v>4216.999999999999</v>
      </c>
      <c r="AU3" s="14"/>
      <c r="AW3" s="9" t="s">
        <v>38</v>
      </c>
      <c r="AX3" s="24">
        <f>SUM(B3:Z27,AK3:AN27,B38:Z41,AK38:AN41,B46:Z46,AS3:AS27,AS38:AS41,AK46:AN46,AS46)</f>
        <v>77640.499999999971</v>
      </c>
      <c r="AZ3" s="9" t="s">
        <v>39</v>
      </c>
      <c r="BA3" s="15">
        <f>SUM(AX12:AX18,AY12:BD12)</f>
        <v>212377.75</v>
      </c>
      <c r="BB3" s="16">
        <f>BA3/BE$19</f>
        <v>0.63577596368392941</v>
      </c>
    </row>
    <row r="4" spans="1:57">
      <c r="A4" s="1" t="s">
        <v>3</v>
      </c>
      <c r="B4" s="12" t="n">
        <v>142.9</v>
      </c>
      <c r="C4" s="12" t="n">
        <v>20.65</v>
      </c>
      <c r="D4" s="12" t="n">
        <v>124.05</v>
      </c>
      <c r="E4" s="12" t="n">
        <v>139.15</v>
      </c>
      <c r="F4" s="12" t="n">
        <v>1131.25</v>
      </c>
      <c r="G4" s="12" t="n">
        <v>165.45</v>
      </c>
      <c r="H4" s="12" t="n">
        <v>302.65</v>
      </c>
      <c r="I4" s="12" t="n">
        <v>503.0</v>
      </c>
      <c r="J4" s="12" t="n">
        <v>639.4</v>
      </c>
      <c r="K4" s="12" t="n">
        <v>156.7</v>
      </c>
      <c r="L4" s="12" t="n">
        <v>163.65</v>
      </c>
      <c r="M4" s="12" t="n">
        <v>188.9</v>
      </c>
      <c r="N4" s="12" t="n">
        <v>71.85</v>
      </c>
      <c r="O4" s="12" t="n">
        <v>63.85</v>
      </c>
      <c r="P4" s="12" t="n">
        <v>83.05</v>
      </c>
      <c r="Q4" s="12" t="n">
        <v>33.8</v>
      </c>
      <c r="R4" s="12" t="n">
        <v>42.15</v>
      </c>
      <c r="S4" s="12" t="n">
        <v>93.95</v>
      </c>
      <c r="T4" s="12" t="n">
        <v>46.1</v>
      </c>
      <c r="U4" s="12" t="n">
        <v>25.25</v>
      </c>
      <c r="V4" s="12" t="n">
        <v>48.3</v>
      </c>
      <c r="W4" s="12" t="n">
        <v>13.2</v>
      </c>
      <c r="X4" s="12" t="n">
        <v>13.7</v>
      </c>
      <c r="Y4" s="12" t="n">
        <v>40.35</v>
      </c>
      <c r="Z4" s="12" t="n">
        <v>49.8</v>
      </c>
      <c r="AA4" s="12" t="n">
        <v>914.55</v>
      </c>
      <c r="AB4" s="12" t="n">
        <v>1056.7</v>
      </c>
      <c r="AC4" s="12" t="n">
        <v>967.1</v>
      </c>
      <c r="AD4" s="12" t="n">
        <v>747.45</v>
      </c>
      <c r="AE4" s="12" t="n">
        <v>215.15</v>
      </c>
      <c r="AF4" s="12" t="n">
        <v>206.5</v>
      </c>
      <c r="AG4" s="12" t="n">
        <v>74.45</v>
      </c>
      <c r="AH4" s="12" t="n">
        <v>136.8</v>
      </c>
      <c r="AI4" s="12" t="n">
        <v>232.2</v>
      </c>
      <c r="AJ4" s="12" t="n">
        <v>35.25</v>
      </c>
      <c r="AK4" s="12" t="n">
        <v>12.0</v>
      </c>
      <c r="AL4" s="12" t="n">
        <v>36.0</v>
      </c>
      <c r="AM4" s="12" t="n">
        <v>10.5</v>
      </c>
      <c r="AN4" s="12" t="n">
        <v>48.05</v>
      </c>
      <c r="AO4" s="12" t="n">
        <v>34.9</v>
      </c>
      <c r="AP4" s="12" t="n">
        <v>48.7</v>
      </c>
      <c r="AQ4" s="12" t="n">
        <v>88.9</v>
      </c>
      <c r="AR4" s="12" t="n">
        <v>56.85</v>
      </c>
      <c r="AS4" s="12" t="n">
        <v>19.15</v>
      </c>
      <c r="AT4" s="13" t="n">
        <v>9244.300000000001</v>
      </c>
      <c r="AU4" s="14"/>
      <c r="AW4" s="9" t="s">
        <v>40</v>
      </c>
      <c r="AX4" s="24">
        <f>SUM(AA28:AJ37, AA42:AJ45, AO28:AR37, AO42:AR45)</f>
        <v>93019.849999999962</v>
      </c>
      <c r="AZ4" s="9" t="s">
        <v>41</v>
      </c>
      <c r="BA4" s="15">
        <f>SUM(AY13:BC18)</f>
        <v>114603.04999999999</v>
      </c>
      <c r="BB4" s="16">
        <f>BA4/BE$19</f>
        <v>0.34307673263732918</v>
      </c>
    </row>
    <row r="5" spans="1:57">
      <c r="A5" s="1" t="s">
        <v>4</v>
      </c>
      <c r="B5" s="12" t="n">
        <v>115.25</v>
      </c>
      <c r="C5" s="12" t="n">
        <v>101.45</v>
      </c>
      <c r="D5" s="12" t="n">
        <v>9.95</v>
      </c>
      <c r="E5" s="12" t="n">
        <v>73.45</v>
      </c>
      <c r="F5" s="12" t="n">
        <v>806.6</v>
      </c>
      <c r="G5" s="12" t="n">
        <v>85.1</v>
      </c>
      <c r="H5" s="12" t="n">
        <v>136.1</v>
      </c>
      <c r="I5" s="12" t="n">
        <v>277.4</v>
      </c>
      <c r="J5" s="12" t="n">
        <v>293.35</v>
      </c>
      <c r="K5" s="12" t="n">
        <v>89.95</v>
      </c>
      <c r="L5" s="12" t="n">
        <v>66.15</v>
      </c>
      <c r="M5" s="12" t="n">
        <v>87.6</v>
      </c>
      <c r="N5" s="12" t="n">
        <v>28.0</v>
      </c>
      <c r="O5" s="12" t="n">
        <v>22.7</v>
      </c>
      <c r="P5" s="12" t="n">
        <v>29.35</v>
      </c>
      <c r="Q5" s="12" t="n">
        <v>13.05</v>
      </c>
      <c r="R5" s="12" t="n">
        <v>13.85</v>
      </c>
      <c r="S5" s="12" t="n">
        <v>49.75</v>
      </c>
      <c r="T5" s="12" t="n">
        <v>29.8</v>
      </c>
      <c r="U5" s="12" t="n">
        <v>12.55</v>
      </c>
      <c r="V5" s="12" t="n">
        <v>29.4</v>
      </c>
      <c r="W5" s="12" t="n">
        <v>10.65</v>
      </c>
      <c r="X5" s="12" t="n">
        <v>11.65</v>
      </c>
      <c r="Y5" s="12" t="n">
        <v>40.4</v>
      </c>
      <c r="Z5" s="12" t="n">
        <v>17.85</v>
      </c>
      <c r="AA5" s="12" t="n">
        <v>570.2</v>
      </c>
      <c r="AB5" s="12" t="n">
        <v>647.15</v>
      </c>
      <c r="AC5" s="12" t="n">
        <v>401.95</v>
      </c>
      <c r="AD5" s="12" t="n">
        <v>387.45</v>
      </c>
      <c r="AE5" s="12" t="n">
        <v>106.25</v>
      </c>
      <c r="AF5" s="12" t="n">
        <v>59.5</v>
      </c>
      <c r="AG5" s="12" t="n">
        <v>26.45</v>
      </c>
      <c r="AH5" s="12" t="n">
        <v>48.8</v>
      </c>
      <c r="AI5" s="12" t="n">
        <v>76.25</v>
      </c>
      <c r="AJ5" s="12" t="n">
        <v>7.55</v>
      </c>
      <c r="AK5" s="12" t="n">
        <v>5.35</v>
      </c>
      <c r="AL5" s="12" t="n">
        <v>20.4</v>
      </c>
      <c r="AM5" s="12" t="n">
        <v>6.55</v>
      </c>
      <c r="AN5" s="12" t="n">
        <v>14.45</v>
      </c>
      <c r="AO5" s="12" t="n">
        <v>11.05</v>
      </c>
      <c r="AP5" s="12" t="n">
        <v>9.7</v>
      </c>
      <c r="AQ5" s="12" t="n">
        <v>59.9</v>
      </c>
      <c r="AR5" s="12" t="n">
        <v>27.55</v>
      </c>
      <c r="AS5" s="12" t="n">
        <v>11.95</v>
      </c>
      <c r="AT5" s="13" t="n">
        <v>4949.8</v>
      </c>
      <c r="AU5" s="14"/>
      <c r="AW5" s="9" t="s">
        <v>42</v>
      </c>
      <c r="AX5" s="24">
        <f>SUM(AA3:AJ27,B28:Z37,AA38:AJ41,AK28:AN37, B42:Z45, AK42:AN45, AO3:AR27, AO38:AR41,AS28:AS37,AS42:AS45,AA46:AJ46,AO46:AR46)</f>
        <v>163384.59999999992</v>
      </c>
    </row>
    <row r="6" spans="1:57">
      <c r="A6" s="1" t="s">
        <v>5</v>
      </c>
      <c r="B6" s="12" t="n">
        <v>123.6</v>
      </c>
      <c r="C6" s="12" t="n">
        <v>125.0</v>
      </c>
      <c r="D6" s="12" t="n">
        <v>71.4</v>
      </c>
      <c r="E6" s="12" t="n">
        <v>13.6</v>
      </c>
      <c r="F6" s="12" t="n">
        <v>210.75</v>
      </c>
      <c r="G6" s="12" t="n">
        <v>74.05</v>
      </c>
      <c r="H6" s="12" t="n">
        <v>106.65</v>
      </c>
      <c r="I6" s="12" t="n">
        <v>225.05</v>
      </c>
      <c r="J6" s="12" t="n">
        <v>261.25</v>
      </c>
      <c r="K6" s="12" t="n">
        <v>77.4</v>
      </c>
      <c r="L6" s="12" t="n">
        <v>85.0</v>
      </c>
      <c r="M6" s="12" t="n">
        <v>99.75</v>
      </c>
      <c r="N6" s="12" t="n">
        <v>27.7</v>
      </c>
      <c r="O6" s="12" t="n">
        <v>26.5</v>
      </c>
      <c r="P6" s="12" t="n">
        <v>32.0</v>
      </c>
      <c r="Q6" s="12" t="n">
        <v>11.35</v>
      </c>
      <c r="R6" s="12" t="n">
        <v>18.45</v>
      </c>
      <c r="S6" s="12" t="n">
        <v>32.05</v>
      </c>
      <c r="T6" s="12" t="n">
        <v>20.55</v>
      </c>
      <c r="U6" s="12" t="n">
        <v>18.2</v>
      </c>
      <c r="V6" s="12" t="n">
        <v>35.2</v>
      </c>
      <c r="W6" s="12" t="n">
        <v>11.75</v>
      </c>
      <c r="X6" s="12" t="n">
        <v>12.9</v>
      </c>
      <c r="Y6" s="12" t="n">
        <v>26.75</v>
      </c>
      <c r="Z6" s="12" t="n">
        <v>23.3</v>
      </c>
      <c r="AA6" s="12" t="n">
        <v>755.05</v>
      </c>
      <c r="AB6" s="12" t="n">
        <v>768.85</v>
      </c>
      <c r="AC6" s="12" t="n">
        <v>455.75</v>
      </c>
      <c r="AD6" s="12" t="n">
        <v>490.55</v>
      </c>
      <c r="AE6" s="12" t="n">
        <v>159.05</v>
      </c>
      <c r="AF6" s="12" t="n">
        <v>103.75</v>
      </c>
      <c r="AG6" s="12" t="n">
        <v>42.75</v>
      </c>
      <c r="AH6" s="12" t="n">
        <v>40.8</v>
      </c>
      <c r="AI6" s="12" t="n">
        <v>58.95</v>
      </c>
      <c r="AJ6" s="12" t="n">
        <v>8.95</v>
      </c>
      <c r="AK6" s="12" t="n">
        <v>10.5</v>
      </c>
      <c r="AL6" s="12" t="n">
        <v>20.2</v>
      </c>
      <c r="AM6" s="12" t="n">
        <v>7.4</v>
      </c>
      <c r="AN6" s="12" t="n">
        <v>16.5</v>
      </c>
      <c r="AO6" s="12" t="n">
        <v>7.95</v>
      </c>
      <c r="AP6" s="12" t="n">
        <v>10.85</v>
      </c>
      <c r="AQ6" s="12" t="n">
        <v>90.9</v>
      </c>
      <c r="AR6" s="12" t="n">
        <v>36.4</v>
      </c>
      <c r="AS6" s="12" t="n">
        <v>5.15</v>
      </c>
      <c r="AT6" s="13" t="n">
        <v>4860.499999999998</v>
      </c>
      <c r="AU6" s="14"/>
      <c r="AX6" s="12"/>
    </row>
    <row r="7" spans="1:57">
      <c r="A7" s="1" t="s">
        <v>6</v>
      </c>
      <c r="B7" s="12" t="n">
        <v>522.7</v>
      </c>
      <c r="C7" s="12" t="n">
        <v>1137.55</v>
      </c>
      <c r="D7" s="12" t="n">
        <v>825.25</v>
      </c>
      <c r="E7" s="12" t="n">
        <v>233.1</v>
      </c>
      <c r="F7" s="12" t="n">
        <v>36.8</v>
      </c>
      <c r="G7" s="12" t="n">
        <v>425.0</v>
      </c>
      <c r="H7" s="12" t="n">
        <v>530.6</v>
      </c>
      <c r="I7" s="12" t="n">
        <v>601.7</v>
      </c>
      <c r="J7" s="12" t="n">
        <v>635.35</v>
      </c>
      <c r="K7" s="12" t="n">
        <v>336.5</v>
      </c>
      <c r="L7" s="12" t="n">
        <v>360.1</v>
      </c>
      <c r="M7" s="12" t="n">
        <v>295.75</v>
      </c>
      <c r="N7" s="12" t="n">
        <v>225.0</v>
      </c>
      <c r="O7" s="12" t="n">
        <v>168.9</v>
      </c>
      <c r="P7" s="12" t="n">
        <v>178.8</v>
      </c>
      <c r="Q7" s="12" t="n">
        <v>106.85</v>
      </c>
      <c r="R7" s="12" t="n">
        <v>179.15</v>
      </c>
      <c r="S7" s="12" t="n">
        <v>334.1</v>
      </c>
      <c r="T7" s="12" t="n">
        <v>160.45</v>
      </c>
      <c r="U7" s="12" t="n">
        <v>181.55</v>
      </c>
      <c r="V7" s="12" t="n">
        <v>155.9</v>
      </c>
      <c r="W7" s="12" t="n">
        <v>99.6</v>
      </c>
      <c r="X7" s="12" t="n">
        <v>69.4</v>
      </c>
      <c r="Y7" s="12" t="n">
        <v>70.4</v>
      </c>
      <c r="Z7" s="12" t="n">
        <v>115.35</v>
      </c>
      <c r="AA7" s="12" t="n">
        <v>1099.05</v>
      </c>
      <c r="AB7" s="12" t="n">
        <v>1046.35</v>
      </c>
      <c r="AC7" s="12" t="n">
        <v>997.55</v>
      </c>
      <c r="AD7" s="12" t="n">
        <v>845.1</v>
      </c>
      <c r="AE7" s="12" t="n">
        <v>401.35</v>
      </c>
      <c r="AF7" s="12" t="n">
        <v>373.5</v>
      </c>
      <c r="AG7" s="12" t="n">
        <v>164.35</v>
      </c>
      <c r="AH7" s="12" t="n">
        <v>150.55</v>
      </c>
      <c r="AI7" s="12" t="n">
        <v>199.1</v>
      </c>
      <c r="AJ7" s="12" t="n">
        <v>42.45</v>
      </c>
      <c r="AK7" s="12" t="n">
        <v>69.5</v>
      </c>
      <c r="AL7" s="12" t="n">
        <v>144.1</v>
      </c>
      <c r="AM7" s="12" t="n">
        <v>63.45</v>
      </c>
      <c r="AN7" s="12" t="n">
        <v>117.85</v>
      </c>
      <c r="AO7" s="12" t="n">
        <v>38.95</v>
      </c>
      <c r="AP7" s="12" t="n">
        <v>48.75</v>
      </c>
      <c r="AQ7" s="12" t="n">
        <v>170.95</v>
      </c>
      <c r="AR7" s="12" t="n">
        <v>185.25</v>
      </c>
      <c r="AS7" s="12" t="n">
        <v>63.65</v>
      </c>
      <c r="AT7" s="13" t="n">
        <v>14207.650000000003</v>
      </c>
      <c r="AU7" s="14"/>
      <c r="AX7" s="12"/>
    </row>
    <row r="8" spans="1:57">
      <c r="A8" s="1" t="s">
        <v>7</v>
      </c>
      <c r="B8" s="12" t="n">
        <v>118.55</v>
      </c>
      <c r="C8" s="12" t="n">
        <v>140.1</v>
      </c>
      <c r="D8" s="12" t="n">
        <v>86.65</v>
      </c>
      <c r="E8" s="12" t="n">
        <v>80.5</v>
      </c>
      <c r="F8" s="12" t="n">
        <v>360.85</v>
      </c>
      <c r="G8" s="12" t="n">
        <v>14.6</v>
      </c>
      <c r="H8" s="12" t="n">
        <v>106.9</v>
      </c>
      <c r="I8" s="12" t="n">
        <v>265.95</v>
      </c>
      <c r="J8" s="12" t="n">
        <v>271.9</v>
      </c>
      <c r="K8" s="12" t="n">
        <v>99.3</v>
      </c>
      <c r="L8" s="12" t="n">
        <v>123.5</v>
      </c>
      <c r="M8" s="12" t="n">
        <v>116.75</v>
      </c>
      <c r="N8" s="12" t="n">
        <v>45.25</v>
      </c>
      <c r="O8" s="12" t="n">
        <v>44.5</v>
      </c>
      <c r="P8" s="12" t="n">
        <v>49.15</v>
      </c>
      <c r="Q8" s="12" t="n">
        <v>32.25</v>
      </c>
      <c r="R8" s="12" t="n">
        <v>36.1</v>
      </c>
      <c r="S8" s="12" t="n">
        <v>70.15</v>
      </c>
      <c r="T8" s="12" t="n">
        <v>29.0</v>
      </c>
      <c r="U8" s="12" t="n">
        <v>23.9</v>
      </c>
      <c r="V8" s="12" t="n">
        <v>34.6</v>
      </c>
      <c r="W8" s="12" t="n">
        <v>11.65</v>
      </c>
      <c r="X8" s="12" t="n">
        <v>9.6</v>
      </c>
      <c r="Y8" s="12" t="n">
        <v>21.1</v>
      </c>
      <c r="Z8" s="12" t="n">
        <v>43.6</v>
      </c>
      <c r="AA8" s="12" t="n">
        <v>701.1</v>
      </c>
      <c r="AB8" s="12" t="n">
        <v>745.0</v>
      </c>
      <c r="AC8" s="12" t="n">
        <v>492.85</v>
      </c>
      <c r="AD8" s="12" t="n">
        <v>517.0</v>
      </c>
      <c r="AE8" s="12" t="n">
        <v>239.95</v>
      </c>
      <c r="AF8" s="12" t="n">
        <v>142.9</v>
      </c>
      <c r="AG8" s="12" t="n">
        <v>41.8</v>
      </c>
      <c r="AH8" s="12" t="n">
        <v>62.4</v>
      </c>
      <c r="AI8" s="12" t="n">
        <v>77.85</v>
      </c>
      <c r="AJ8" s="12" t="n">
        <v>14.2</v>
      </c>
      <c r="AK8" s="12" t="n">
        <v>15.2</v>
      </c>
      <c r="AL8" s="12" t="n">
        <v>24.1</v>
      </c>
      <c r="AM8" s="12" t="n">
        <v>9.8</v>
      </c>
      <c r="AN8" s="12" t="n">
        <v>35.1</v>
      </c>
      <c r="AO8" s="12" t="n">
        <v>7.85</v>
      </c>
      <c r="AP8" s="12" t="n">
        <v>14.1</v>
      </c>
      <c r="AQ8" s="12" t="n">
        <v>59.15</v>
      </c>
      <c r="AR8" s="12" t="n">
        <v>33.1</v>
      </c>
      <c r="AS8" s="12" t="n">
        <v>11.2</v>
      </c>
      <c r="AT8" s="13" t="n">
        <v>5481.05</v>
      </c>
      <c r="AU8" s="14"/>
      <c r="AX8" s="15"/>
    </row>
    <row r="9" spans="1:57">
      <c r="A9" s="1" t="s">
        <v>8</v>
      </c>
      <c r="B9" s="12" t="n">
        <v>181.05</v>
      </c>
      <c r="C9" s="12" t="n">
        <v>300.55</v>
      </c>
      <c r="D9" s="12" t="n">
        <v>122.5</v>
      </c>
      <c r="E9" s="12" t="n">
        <v>107.5</v>
      </c>
      <c r="F9" s="12" t="n">
        <v>474.05</v>
      </c>
      <c r="G9" s="12" t="n">
        <v>113.9</v>
      </c>
      <c r="H9" s="12" t="n">
        <v>20.0</v>
      </c>
      <c r="I9" s="12" t="n">
        <v>184.25</v>
      </c>
      <c r="J9" s="12" t="n">
        <v>250.65</v>
      </c>
      <c r="K9" s="12" t="n">
        <v>111.65</v>
      </c>
      <c r="L9" s="12" t="n">
        <v>211.7</v>
      </c>
      <c r="M9" s="12" t="n">
        <v>227.2</v>
      </c>
      <c r="N9" s="12" t="n">
        <v>128.95</v>
      </c>
      <c r="O9" s="12" t="n">
        <v>140.25</v>
      </c>
      <c r="P9" s="12" t="n">
        <v>130.45</v>
      </c>
      <c r="Q9" s="12" t="n">
        <v>67.75</v>
      </c>
      <c r="R9" s="12" t="n">
        <v>96.75</v>
      </c>
      <c r="S9" s="12" t="n">
        <v>169.95</v>
      </c>
      <c r="T9" s="12" t="n">
        <v>159.35</v>
      </c>
      <c r="U9" s="12" t="n">
        <v>132.15</v>
      </c>
      <c r="V9" s="12" t="n">
        <v>148.05</v>
      </c>
      <c r="W9" s="12" t="n">
        <v>60.4</v>
      </c>
      <c r="X9" s="12" t="n">
        <v>47.8</v>
      </c>
      <c r="Y9" s="12" t="n">
        <v>75.95</v>
      </c>
      <c r="Z9" s="12" t="n">
        <v>82.5</v>
      </c>
      <c r="AA9" s="12" t="n">
        <v>1032.6</v>
      </c>
      <c r="AB9" s="12" t="n">
        <v>1137.1</v>
      </c>
      <c r="AC9" s="12" t="n">
        <v>927.6</v>
      </c>
      <c r="AD9" s="12" t="n">
        <v>871.3</v>
      </c>
      <c r="AE9" s="12" t="n">
        <v>381.7</v>
      </c>
      <c r="AF9" s="12" t="n">
        <v>252.45</v>
      </c>
      <c r="AG9" s="12" t="n">
        <v>89.8</v>
      </c>
      <c r="AH9" s="12" t="n">
        <v>117.9</v>
      </c>
      <c r="AI9" s="12" t="n">
        <v>133.25</v>
      </c>
      <c r="AJ9" s="12" t="n">
        <v>34.95</v>
      </c>
      <c r="AK9" s="12" t="n">
        <v>35.45</v>
      </c>
      <c r="AL9" s="12" t="n">
        <v>71.9</v>
      </c>
      <c r="AM9" s="12" t="n">
        <v>52.7</v>
      </c>
      <c r="AN9" s="12" t="n">
        <v>223.15</v>
      </c>
      <c r="AO9" s="12" t="n">
        <v>24.35</v>
      </c>
      <c r="AP9" s="12" t="n">
        <v>35.05</v>
      </c>
      <c r="AQ9" s="12" t="n">
        <v>117.2</v>
      </c>
      <c r="AR9" s="12" t="n">
        <v>65.9</v>
      </c>
      <c r="AS9" s="12" t="n">
        <v>28.5</v>
      </c>
      <c r="AT9" s="13" t="n">
        <v>9378.150000000001</v>
      </c>
      <c r="AU9" s="14"/>
      <c r="AX9" s="15"/>
    </row>
    <row r="10" spans="1:57">
      <c r="A10" s="1">
        <v>19</v>
      </c>
      <c r="B10" s="12" t="n">
        <v>168.0</v>
      </c>
      <c r="C10" s="12" t="n">
        <v>514.4</v>
      </c>
      <c r="D10" s="12" t="n">
        <v>277.9</v>
      </c>
      <c r="E10" s="12" t="n">
        <v>234.45</v>
      </c>
      <c r="F10" s="12" t="n">
        <v>546.25</v>
      </c>
      <c r="G10" s="12" t="n">
        <v>267.65</v>
      </c>
      <c r="H10" s="12" t="n">
        <v>174.45</v>
      </c>
      <c r="I10" s="12" t="n">
        <v>22.4</v>
      </c>
      <c r="J10" s="12" t="n">
        <v>51.45</v>
      </c>
      <c r="K10" s="12" t="n">
        <v>54.4</v>
      </c>
      <c r="L10" s="12" t="n">
        <v>186.1</v>
      </c>
      <c r="M10" s="12" t="n">
        <v>225.95</v>
      </c>
      <c r="N10" s="12" t="n">
        <v>229.45</v>
      </c>
      <c r="O10" s="12" t="n">
        <v>220.25</v>
      </c>
      <c r="P10" s="12" t="n">
        <v>210.45</v>
      </c>
      <c r="Q10" s="12" t="n">
        <v>161.15</v>
      </c>
      <c r="R10" s="12" t="n">
        <v>204.15</v>
      </c>
      <c r="S10" s="12" t="n">
        <v>382.95</v>
      </c>
      <c r="T10" s="12" t="n">
        <v>299.0</v>
      </c>
      <c r="U10" s="12" t="n">
        <v>353.1</v>
      </c>
      <c r="V10" s="12" t="n">
        <v>291.8</v>
      </c>
      <c r="W10" s="12" t="n">
        <v>163.3</v>
      </c>
      <c r="X10" s="12" t="n">
        <v>113.5</v>
      </c>
      <c r="Y10" s="12" t="n">
        <v>173.65</v>
      </c>
      <c r="Z10" s="12" t="n">
        <v>83.85</v>
      </c>
      <c r="AA10" s="12" t="n">
        <v>1072.2</v>
      </c>
      <c r="AB10" s="12" t="n">
        <v>1127.2</v>
      </c>
      <c r="AC10" s="12" t="n">
        <v>857.8</v>
      </c>
      <c r="AD10" s="12" t="n">
        <v>884.1</v>
      </c>
      <c r="AE10" s="12" t="n">
        <v>377.45</v>
      </c>
      <c r="AF10" s="12" t="n">
        <v>310.3</v>
      </c>
      <c r="AG10" s="12" t="n">
        <v>149.25</v>
      </c>
      <c r="AH10" s="12" t="n">
        <v>137.85</v>
      </c>
      <c r="AI10" s="12" t="n">
        <v>179.0</v>
      </c>
      <c r="AJ10" s="12" t="n">
        <v>69.6</v>
      </c>
      <c r="AK10" s="12" t="n">
        <v>88.95</v>
      </c>
      <c r="AL10" s="12" t="n">
        <v>193.75</v>
      </c>
      <c r="AM10" s="12" t="n">
        <v>179.2</v>
      </c>
      <c r="AN10" s="12" t="n">
        <v>258.65</v>
      </c>
      <c r="AO10" s="12" t="n">
        <v>70.05</v>
      </c>
      <c r="AP10" s="12" t="n">
        <v>47.6</v>
      </c>
      <c r="AQ10" s="12" t="n">
        <v>74.8</v>
      </c>
      <c r="AR10" s="12" t="n">
        <v>110.6</v>
      </c>
      <c r="AS10" s="12" t="n">
        <v>86.05</v>
      </c>
      <c r="AT10" s="13" t="n">
        <v>11884.4</v>
      </c>
      <c r="AU10" s="14"/>
      <c r="AW10" s="17"/>
      <c r="AX10" s="15"/>
      <c r="BD10" s="11"/>
    </row>
    <row r="11" spans="1:57">
      <c r="A11" s="1">
        <v>12</v>
      </c>
      <c r="B11" s="12" t="n">
        <v>201.6</v>
      </c>
      <c r="C11" s="12" t="n">
        <v>622.15</v>
      </c>
      <c r="D11" s="12" t="n">
        <v>287.9</v>
      </c>
      <c r="E11" s="12" t="n">
        <v>281.9</v>
      </c>
      <c r="F11" s="12" t="n">
        <v>547.5</v>
      </c>
      <c r="G11" s="12" t="n">
        <v>263.05</v>
      </c>
      <c r="H11" s="12" t="n">
        <v>241.7</v>
      </c>
      <c r="I11" s="12" t="n">
        <v>48.95</v>
      </c>
      <c r="J11" s="12" t="n">
        <v>28.6</v>
      </c>
      <c r="K11" s="12" t="n">
        <v>61.2</v>
      </c>
      <c r="L11" s="12" t="n">
        <v>236.45</v>
      </c>
      <c r="M11" s="12" t="n">
        <v>385.0</v>
      </c>
      <c r="N11" s="12" t="n">
        <v>340.0</v>
      </c>
      <c r="O11" s="12" t="n">
        <v>353.5</v>
      </c>
      <c r="P11" s="12" t="n">
        <v>320.8</v>
      </c>
      <c r="Q11" s="12" t="n">
        <v>187.7</v>
      </c>
      <c r="R11" s="12" t="n">
        <v>246.5</v>
      </c>
      <c r="S11" s="12" t="n">
        <v>391.0</v>
      </c>
      <c r="T11" s="12" t="n">
        <v>321.65</v>
      </c>
      <c r="U11" s="12" t="n">
        <v>326.75</v>
      </c>
      <c r="V11" s="12" t="n">
        <v>275.45</v>
      </c>
      <c r="W11" s="12" t="n">
        <v>167.9</v>
      </c>
      <c r="X11" s="12" t="n">
        <v>107.65</v>
      </c>
      <c r="Y11" s="12" t="n">
        <v>181.15</v>
      </c>
      <c r="Z11" s="12" t="n">
        <v>108.45</v>
      </c>
      <c r="AA11" s="12" t="n">
        <v>1130.45</v>
      </c>
      <c r="AB11" s="12" t="n">
        <v>1168.1</v>
      </c>
      <c r="AC11" s="12" t="n">
        <v>983.15</v>
      </c>
      <c r="AD11" s="12" t="n">
        <v>904.6</v>
      </c>
      <c r="AE11" s="12" t="n">
        <v>317.6</v>
      </c>
      <c r="AF11" s="12" t="n">
        <v>301.45</v>
      </c>
      <c r="AG11" s="12" t="n">
        <v>176.9</v>
      </c>
      <c r="AH11" s="12" t="n">
        <v>194.65</v>
      </c>
      <c r="AI11" s="12" t="n">
        <v>213.45</v>
      </c>
      <c r="AJ11" s="12" t="n">
        <v>112.3</v>
      </c>
      <c r="AK11" s="12" t="n">
        <v>116.25</v>
      </c>
      <c r="AL11" s="12" t="n">
        <v>239.85</v>
      </c>
      <c r="AM11" s="12" t="n">
        <v>167.75</v>
      </c>
      <c r="AN11" s="12" t="n">
        <v>312.55</v>
      </c>
      <c r="AO11" s="12" t="n">
        <v>80.1</v>
      </c>
      <c r="AP11" s="12" t="n">
        <v>89.35</v>
      </c>
      <c r="AQ11" s="12" t="n">
        <v>124.55</v>
      </c>
      <c r="AR11" s="12" t="n">
        <v>139.15</v>
      </c>
      <c r="AS11" s="12" t="n">
        <v>126.0</v>
      </c>
      <c r="AT11" s="13" t="n">
        <v>13432.699999999997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15" t="s">
        <v>37</v>
      </c>
    </row>
    <row r="12" spans="1:57">
      <c r="A12" s="1" t="s">
        <v>9</v>
      </c>
      <c r="B12" s="12" t="n">
        <v>65.4</v>
      </c>
      <c r="C12" s="12" t="n">
        <v>151.65</v>
      </c>
      <c r="D12" s="12" t="n">
        <v>98.7</v>
      </c>
      <c r="E12" s="12" t="n">
        <v>80.25</v>
      </c>
      <c r="F12" s="12" t="n">
        <v>333.25</v>
      </c>
      <c r="G12" s="12" t="n">
        <v>97.65</v>
      </c>
      <c r="H12" s="12" t="n">
        <v>106.65</v>
      </c>
      <c r="I12" s="12" t="n">
        <v>53.5</v>
      </c>
      <c r="J12" s="12" t="n">
        <v>56.65</v>
      </c>
      <c r="K12" s="12" t="n">
        <v>14.25</v>
      </c>
      <c r="L12" s="12" t="n">
        <v>197.8</v>
      </c>
      <c r="M12" s="12" t="n">
        <v>337.3</v>
      </c>
      <c r="N12" s="12" t="n">
        <v>310.1</v>
      </c>
      <c r="O12" s="12" t="n">
        <v>281.75</v>
      </c>
      <c r="P12" s="12" t="n">
        <v>188.3</v>
      </c>
      <c r="Q12" s="12" t="n">
        <v>113.4</v>
      </c>
      <c r="R12" s="12" t="n">
        <v>129.8</v>
      </c>
      <c r="S12" s="12" t="n">
        <v>191.45</v>
      </c>
      <c r="T12" s="12" t="n">
        <v>41.75</v>
      </c>
      <c r="U12" s="12" t="n">
        <v>34.0</v>
      </c>
      <c r="V12" s="12" t="n">
        <v>42.6</v>
      </c>
      <c r="W12" s="12" t="n">
        <v>15.85</v>
      </c>
      <c r="X12" s="12" t="n">
        <v>11.15</v>
      </c>
      <c r="Y12" s="12" t="n">
        <v>39.15</v>
      </c>
      <c r="Z12" s="12" t="n">
        <v>58.15</v>
      </c>
      <c r="AA12" s="12" t="n">
        <v>822.35</v>
      </c>
      <c r="AB12" s="12" t="n">
        <v>837.9</v>
      </c>
      <c r="AC12" s="12" t="n">
        <v>684.2</v>
      </c>
      <c r="AD12" s="12" t="n">
        <v>569.7</v>
      </c>
      <c r="AE12" s="12" t="n">
        <v>225.45</v>
      </c>
      <c r="AF12" s="12" t="n">
        <v>142.85</v>
      </c>
      <c r="AG12" s="12" t="n">
        <v>66.35</v>
      </c>
      <c r="AH12" s="12" t="n">
        <v>113.75</v>
      </c>
      <c r="AI12" s="12" t="n">
        <v>171.45</v>
      </c>
      <c r="AJ12" s="12" t="n">
        <v>7.55</v>
      </c>
      <c r="AK12" s="12" t="n">
        <v>120.45</v>
      </c>
      <c r="AL12" s="12" t="n">
        <v>178.25</v>
      </c>
      <c r="AM12" s="12" t="n">
        <v>18.35</v>
      </c>
      <c r="AN12" s="12" t="n">
        <v>65.25</v>
      </c>
      <c r="AO12" s="12" t="n">
        <v>10.6</v>
      </c>
      <c r="AP12" s="12" t="n">
        <v>14.2</v>
      </c>
      <c r="AQ12" s="12" t="n">
        <v>34.15</v>
      </c>
      <c r="AR12" s="12" t="n">
        <v>21.8</v>
      </c>
      <c r="AS12" s="12" t="n">
        <v>73.25</v>
      </c>
      <c r="AT12" s="13" t="n">
        <v>7228.35</v>
      </c>
      <c r="AU12" s="14"/>
      <c r="AW12" s="17" t="s">
        <v>43</v>
      </c>
      <c r="AX12" s="22">
        <f>SUM(AA28:AD31)</f>
        <v>4524.1499999999996</v>
      </c>
      <c r="AY12" s="22">
        <f>SUM(Z28:Z31,H28:K31)</f>
        <v>14980.2</v>
      </c>
      <c r="AZ12" s="22">
        <f>SUM(AE28:AJ31)</f>
        <v>29389.3</v>
      </c>
      <c r="BA12" s="22">
        <f>SUM(B28:G31)</f>
        <v>11300.4</v>
      </c>
      <c r="BB12" s="22">
        <f>SUM(AM28:AN31,T28:Y31)</f>
        <v>18394.75</v>
      </c>
      <c r="BC12" s="22">
        <f>SUM(AK28:AL31,L28:S31)</f>
        <v>21276.850000000006</v>
      </c>
      <c r="BD12" s="23">
        <f>SUM(AO28:AR31)</f>
        <v>8373</v>
      </c>
      <c r="BE12" s="22">
        <f t="shared" ref="BE12:BE19" si="0">SUM(AX12:BD12)</f>
        <v>108238.65</v>
      </c>
    </row>
    <row r="13" spans="1:57">
      <c r="A13" s="1" t="s">
        <v>10</v>
      </c>
      <c r="B13" s="12" t="n">
        <v>108.8</v>
      </c>
      <c r="C13" s="12" t="n">
        <v>155.15</v>
      </c>
      <c r="D13" s="12" t="n">
        <v>69.15</v>
      </c>
      <c r="E13" s="12" t="n">
        <v>88.65</v>
      </c>
      <c r="F13" s="12" t="n">
        <v>355.5</v>
      </c>
      <c r="G13" s="12" t="n">
        <v>130.05</v>
      </c>
      <c r="H13" s="12" t="n">
        <v>221.25</v>
      </c>
      <c r="I13" s="12" t="n">
        <v>203.35</v>
      </c>
      <c r="J13" s="12" t="n">
        <v>261.45</v>
      </c>
      <c r="K13" s="12" t="n">
        <v>201.1</v>
      </c>
      <c r="L13" s="12" t="n">
        <v>17.1</v>
      </c>
      <c r="M13" s="12" t="n">
        <v>361.45</v>
      </c>
      <c r="N13" s="12" t="n">
        <v>261.75</v>
      </c>
      <c r="O13" s="12" t="n">
        <v>316.65</v>
      </c>
      <c r="P13" s="12" t="n">
        <v>271.9</v>
      </c>
      <c r="Q13" s="12" t="n">
        <v>106.35</v>
      </c>
      <c r="R13" s="12" t="n">
        <v>98.65</v>
      </c>
      <c r="S13" s="12" t="n">
        <v>170.65</v>
      </c>
      <c r="T13" s="12" t="n">
        <v>60.7</v>
      </c>
      <c r="U13" s="12" t="n">
        <v>35.75</v>
      </c>
      <c r="V13" s="12" t="n">
        <v>54.35</v>
      </c>
      <c r="W13" s="12" t="n">
        <v>24.5</v>
      </c>
      <c r="X13" s="12" t="n">
        <v>41.5</v>
      </c>
      <c r="Y13" s="12" t="n">
        <v>62.25</v>
      </c>
      <c r="Z13" s="12" t="n">
        <v>136.6</v>
      </c>
      <c r="AA13" s="12" t="n">
        <v>874.95</v>
      </c>
      <c r="AB13" s="12" t="n">
        <v>931.3</v>
      </c>
      <c r="AC13" s="12" t="n">
        <v>922.95</v>
      </c>
      <c r="AD13" s="12" t="n">
        <v>769.9</v>
      </c>
      <c r="AE13" s="12" t="n">
        <v>290.35</v>
      </c>
      <c r="AF13" s="12" t="n">
        <v>232.55</v>
      </c>
      <c r="AG13" s="12" t="n">
        <v>68.65</v>
      </c>
      <c r="AH13" s="12" t="n">
        <v>130.1</v>
      </c>
      <c r="AI13" s="12" t="n">
        <v>201.7</v>
      </c>
      <c r="AJ13" s="12" t="n">
        <v>15.85</v>
      </c>
      <c r="AK13" s="12" t="n">
        <v>72.45</v>
      </c>
      <c r="AL13" s="12" t="n">
        <v>138.95</v>
      </c>
      <c r="AM13" s="12" t="n">
        <v>15.2</v>
      </c>
      <c r="AN13" s="12" t="n">
        <v>67.95</v>
      </c>
      <c r="AO13" s="12" t="n">
        <v>12.75</v>
      </c>
      <c r="AP13" s="12" t="n">
        <v>34.1</v>
      </c>
      <c r="AQ13" s="12" t="n">
        <v>58.85</v>
      </c>
      <c r="AR13" s="12" t="n">
        <v>34.05</v>
      </c>
      <c r="AS13" s="12" t="n">
        <v>58.15</v>
      </c>
      <c r="AT13" s="13" t="n">
        <v>8745.350000000002</v>
      </c>
      <c r="AU13" s="14"/>
      <c r="AW13" s="17" t="s">
        <v>44</v>
      </c>
      <c r="AX13" s="22">
        <f>SUM(AA27:AD27,AA9:AD12)</f>
        <v>15081.849999999997</v>
      </c>
      <c r="AY13" s="22">
        <f>SUM(Z27,Z9:Z12,H9:K12,H27:K27)</f>
        <v>1871.45</v>
      </c>
      <c r="AZ13" s="22">
        <f>SUM(AE9:AJ12,AE27:AJ27)</f>
        <v>3784.2</v>
      </c>
      <c r="BA13" s="22">
        <f>SUM(B9:G12,B27:G27)</f>
        <v>5650.7499999999991</v>
      </c>
      <c r="BB13" s="22">
        <f>SUM(T9:Y12,AM9:AN12,T27:Y27,AM27:AN27)</f>
        <v>4758.5000000000009</v>
      </c>
      <c r="BC13" s="22">
        <f>SUM(L9:S12,AK9:AL12,L27:S27,AK27:AL27)</f>
        <v>8303.5999999999985</v>
      </c>
      <c r="BD13" s="23">
        <f>SUM(AO9:AR12,AO27:AR27)</f>
        <v>920.4</v>
      </c>
      <c r="BE13" s="22">
        <f t="shared" si="0"/>
        <v>40370.749999999993</v>
      </c>
    </row>
    <row r="14" spans="1:57">
      <c r="A14" s="1" t="s">
        <v>11</v>
      </c>
      <c r="B14" s="12" t="n">
        <v>98.9</v>
      </c>
      <c r="C14" s="12" t="n">
        <v>184.9</v>
      </c>
      <c r="D14" s="12" t="n">
        <v>86.6</v>
      </c>
      <c r="E14" s="12" t="n">
        <v>100.4</v>
      </c>
      <c r="F14" s="12" t="n">
        <v>297.3</v>
      </c>
      <c r="G14" s="12" t="n">
        <v>125.05</v>
      </c>
      <c r="H14" s="12" t="n">
        <v>257.75</v>
      </c>
      <c r="I14" s="12" t="n">
        <v>264.65</v>
      </c>
      <c r="J14" s="12" t="n">
        <v>404.9</v>
      </c>
      <c r="K14" s="12" t="n">
        <v>319.3</v>
      </c>
      <c r="L14" s="12" t="n">
        <v>358.55</v>
      </c>
      <c r="M14" s="12" t="n">
        <v>16.8</v>
      </c>
      <c r="N14" s="12" t="n">
        <v>194.45</v>
      </c>
      <c r="O14" s="12" t="n">
        <v>270.25</v>
      </c>
      <c r="P14" s="12" t="n">
        <v>246.5</v>
      </c>
      <c r="Q14" s="12" t="n">
        <v>126.2</v>
      </c>
      <c r="R14" s="12" t="n">
        <v>142.15</v>
      </c>
      <c r="S14" s="12" t="n">
        <v>240.75</v>
      </c>
      <c r="T14" s="12" t="n">
        <v>102.35</v>
      </c>
      <c r="U14" s="12" t="n">
        <v>99.1</v>
      </c>
      <c r="V14" s="12" t="n">
        <v>108.65</v>
      </c>
      <c r="W14" s="12" t="n">
        <v>54.3</v>
      </c>
      <c r="X14" s="12" t="n">
        <v>40.2</v>
      </c>
      <c r="Y14" s="12" t="n">
        <v>85.65</v>
      </c>
      <c r="Z14" s="12" t="n">
        <v>125.1</v>
      </c>
      <c r="AA14" s="12" t="n">
        <v>649.3</v>
      </c>
      <c r="AB14" s="12" t="n">
        <v>547.3</v>
      </c>
      <c r="AC14" s="12" t="n">
        <v>631.55</v>
      </c>
      <c r="AD14" s="12" t="n">
        <v>489.2</v>
      </c>
      <c r="AE14" s="12" t="n">
        <v>146.2</v>
      </c>
      <c r="AF14" s="12" t="n">
        <v>139.75</v>
      </c>
      <c r="AG14" s="12" t="n">
        <v>61.0</v>
      </c>
      <c r="AH14" s="12" t="n">
        <v>82.15</v>
      </c>
      <c r="AI14" s="12" t="n">
        <v>151.45</v>
      </c>
      <c r="AJ14" s="12" t="n">
        <v>16.45</v>
      </c>
      <c r="AK14" s="12" t="n">
        <v>112.8</v>
      </c>
      <c r="AL14" s="12" t="n">
        <v>293.7</v>
      </c>
      <c r="AM14" s="12" t="n">
        <v>42.75</v>
      </c>
      <c r="AN14" s="12" t="n">
        <v>135.5</v>
      </c>
      <c r="AO14" s="12" t="n">
        <v>22.05</v>
      </c>
      <c r="AP14" s="12" t="n">
        <v>27.85</v>
      </c>
      <c r="AQ14" s="12" t="n">
        <v>63.35</v>
      </c>
      <c r="AR14" s="12" t="n">
        <v>33.05</v>
      </c>
      <c r="AS14" s="12" t="n">
        <v>134.9</v>
      </c>
      <c r="AT14" s="13" t="n">
        <v>8131.05</v>
      </c>
      <c r="AU14" s="14"/>
      <c r="AW14" s="17" t="s">
        <v>45</v>
      </c>
      <c r="AX14" s="22">
        <f>SUM(AA32:AD37)</f>
        <v>28656.549999999992</v>
      </c>
      <c r="AY14" s="22">
        <f>SUM(H32:K37,Z32:Z37)</f>
        <v>3620.6500000000005</v>
      </c>
      <c r="AZ14" s="22">
        <f>SUM(AE32:AJ37)</f>
        <v>8041.2</v>
      </c>
      <c r="BA14" s="22">
        <f>SUM(B32:G37)</f>
        <v>2679.65</v>
      </c>
      <c r="BB14" s="22">
        <f>SUM(T32:Y37,AM32:AN37)</f>
        <v>1988.7499999999998</v>
      </c>
      <c r="BC14" s="22">
        <f>SUM(L32:S37,AK32:AL37)</f>
        <v>2986.5000000000009</v>
      </c>
      <c r="BD14" s="23">
        <f>SUM(AO32:AR37)</f>
        <v>2500.6</v>
      </c>
      <c r="BE14" s="22">
        <f t="shared" si="0"/>
        <v>50473.899999999994</v>
      </c>
    </row>
    <row r="15" spans="1:57">
      <c r="A15" s="1" t="s">
        <v>12</v>
      </c>
      <c r="B15" s="12" t="n">
        <v>52.8</v>
      </c>
      <c r="C15" s="12" t="n">
        <v>76.8</v>
      </c>
      <c r="D15" s="12" t="n">
        <v>31.45</v>
      </c>
      <c r="E15" s="12" t="n">
        <v>30.05</v>
      </c>
      <c r="F15" s="12" t="n">
        <v>211.5</v>
      </c>
      <c r="G15" s="12" t="n">
        <v>47.0</v>
      </c>
      <c r="H15" s="12" t="n">
        <v>136.75</v>
      </c>
      <c r="I15" s="12" t="n">
        <v>242.4</v>
      </c>
      <c r="J15" s="12" t="n">
        <v>355.85</v>
      </c>
      <c r="K15" s="12" t="n">
        <v>298.05</v>
      </c>
      <c r="L15" s="12" t="n">
        <v>276.9</v>
      </c>
      <c r="M15" s="12" t="n">
        <v>203.25</v>
      </c>
      <c r="N15" s="12" t="n">
        <v>15.5</v>
      </c>
      <c r="O15" s="12" t="n">
        <v>134.7</v>
      </c>
      <c r="P15" s="12" t="n">
        <v>188.2</v>
      </c>
      <c r="Q15" s="12" t="n">
        <v>89.05</v>
      </c>
      <c r="R15" s="12" t="n">
        <v>92.55</v>
      </c>
      <c r="S15" s="12" t="n">
        <v>138.85</v>
      </c>
      <c r="T15" s="12" t="n">
        <v>46.1</v>
      </c>
      <c r="U15" s="12" t="n">
        <v>23.4</v>
      </c>
      <c r="V15" s="12" t="n">
        <v>25.05</v>
      </c>
      <c r="W15" s="12" t="n">
        <v>12.15</v>
      </c>
      <c r="X15" s="12" t="n">
        <v>11.2</v>
      </c>
      <c r="Y15" s="12" t="n">
        <v>29.9</v>
      </c>
      <c r="Z15" s="12" t="n">
        <v>43.3</v>
      </c>
      <c r="AA15" s="12" t="n">
        <v>723.35</v>
      </c>
      <c r="AB15" s="12" t="n">
        <v>693.05</v>
      </c>
      <c r="AC15" s="12" t="n">
        <v>559.3</v>
      </c>
      <c r="AD15" s="12" t="n">
        <v>459.2</v>
      </c>
      <c r="AE15" s="12" t="n">
        <v>113.6</v>
      </c>
      <c r="AF15" s="12" t="n">
        <v>86.35</v>
      </c>
      <c r="AG15" s="12" t="n">
        <v>42.0</v>
      </c>
      <c r="AH15" s="12" t="n">
        <v>74.9</v>
      </c>
      <c r="AI15" s="12" t="n">
        <v>118.1</v>
      </c>
      <c r="AJ15" s="12" t="n">
        <v>11.2</v>
      </c>
      <c r="AK15" s="12" t="n">
        <v>53.3</v>
      </c>
      <c r="AL15" s="12" t="n">
        <v>101.65</v>
      </c>
      <c r="AM15" s="12" t="n">
        <v>12.35</v>
      </c>
      <c r="AN15" s="12" t="n">
        <v>51.8</v>
      </c>
      <c r="AO15" s="12" t="n">
        <v>12.6</v>
      </c>
      <c r="AP15" s="12" t="n">
        <v>17.35</v>
      </c>
      <c r="AQ15" s="12" t="n">
        <v>42.85</v>
      </c>
      <c r="AR15" s="12" t="n">
        <v>22.45</v>
      </c>
      <c r="AS15" s="12" t="n">
        <v>43.2</v>
      </c>
      <c r="AT15" s="13" t="n">
        <v>6051.350000000001</v>
      </c>
      <c r="AU15" s="14"/>
      <c r="AW15" s="17" t="s">
        <v>46</v>
      </c>
      <c r="AX15" s="22">
        <f>SUM(AA3:AD8)</f>
        <v>12275.45</v>
      </c>
      <c r="AY15" s="22">
        <f>SUM(H3:K8,Z3:Z8)</f>
        <v>5824.4</v>
      </c>
      <c r="AZ15" s="22">
        <f>SUM(AE3:AJ8)</f>
        <v>2946.9500000000007</v>
      </c>
      <c r="BA15" s="22">
        <f>SUM(B3:G8)</f>
        <v>6639.5</v>
      </c>
      <c r="BB15" s="22">
        <f>SUM(T3:Y8,AM3:AN8)</f>
        <v>1500.4499999999998</v>
      </c>
      <c r="BC15" s="22">
        <f>SUM(L3:S8,AK3:AL8)</f>
        <v>3774.3999999999992</v>
      </c>
      <c r="BD15" s="23">
        <f>SUM(AO3:AR8)</f>
        <v>907.84999999999991</v>
      </c>
      <c r="BE15" s="22">
        <f t="shared" si="0"/>
        <v>33869</v>
      </c>
    </row>
    <row r="16" spans="1:57">
      <c r="A16" s="1" t="s">
        <v>13</v>
      </c>
      <c r="B16" s="12" t="n">
        <v>38.85</v>
      </c>
      <c r="C16" s="12" t="n">
        <v>61.3</v>
      </c>
      <c r="D16" s="12" t="n">
        <v>19.95</v>
      </c>
      <c r="E16" s="12" t="n">
        <v>31.3</v>
      </c>
      <c r="F16" s="12" t="n">
        <v>172.25</v>
      </c>
      <c r="G16" s="12" t="n">
        <v>45.55</v>
      </c>
      <c r="H16" s="12" t="n">
        <v>135.95</v>
      </c>
      <c r="I16" s="12" t="n">
        <v>232.35</v>
      </c>
      <c r="J16" s="12" t="n">
        <v>354.0</v>
      </c>
      <c r="K16" s="12" t="n">
        <v>283.75</v>
      </c>
      <c r="L16" s="12" t="n">
        <v>299.9</v>
      </c>
      <c r="M16" s="12" t="n">
        <v>265.3</v>
      </c>
      <c r="N16" s="12" t="n">
        <v>131.35</v>
      </c>
      <c r="O16" s="12" t="n">
        <v>14.1</v>
      </c>
      <c r="P16" s="12" t="n">
        <v>189.4</v>
      </c>
      <c r="Q16" s="12" t="n">
        <v>116.6</v>
      </c>
      <c r="R16" s="12" t="n">
        <v>141.35</v>
      </c>
      <c r="S16" s="12" t="n">
        <v>260.95</v>
      </c>
      <c r="T16" s="12" t="n">
        <v>31.85</v>
      </c>
      <c r="U16" s="12" t="n">
        <v>15.35</v>
      </c>
      <c r="V16" s="12" t="n">
        <v>22.8</v>
      </c>
      <c r="W16" s="12" t="n">
        <v>7.65</v>
      </c>
      <c r="X16" s="12" t="n">
        <v>7.35</v>
      </c>
      <c r="Y16" s="12" t="n">
        <v>16.35</v>
      </c>
      <c r="Z16" s="12" t="n">
        <v>59.6</v>
      </c>
      <c r="AA16" s="12" t="n">
        <v>630.0</v>
      </c>
      <c r="AB16" s="12" t="n">
        <v>604.85</v>
      </c>
      <c r="AC16" s="12" t="n">
        <v>528.25</v>
      </c>
      <c r="AD16" s="12" t="n">
        <v>390.8</v>
      </c>
      <c r="AE16" s="12" t="n">
        <v>111.2</v>
      </c>
      <c r="AF16" s="12" t="n">
        <v>79.05</v>
      </c>
      <c r="AG16" s="12" t="n">
        <v>27.45</v>
      </c>
      <c r="AH16" s="12" t="n">
        <v>55.85</v>
      </c>
      <c r="AI16" s="12" t="n">
        <v>128.2</v>
      </c>
      <c r="AJ16" s="12" t="n">
        <v>11.1</v>
      </c>
      <c r="AK16" s="12" t="n">
        <v>73.2</v>
      </c>
      <c r="AL16" s="12" t="n">
        <v>220.5</v>
      </c>
      <c r="AM16" s="12" t="n">
        <v>8.5</v>
      </c>
      <c r="AN16" s="12" t="n">
        <v>28.3</v>
      </c>
      <c r="AO16" s="12" t="n">
        <v>7.75</v>
      </c>
      <c r="AP16" s="12" t="n">
        <v>16.8</v>
      </c>
      <c r="AQ16" s="12" t="n">
        <v>27.85</v>
      </c>
      <c r="AR16" s="12" t="n">
        <v>12.15</v>
      </c>
      <c r="AS16" s="12" t="n">
        <v>120.5</v>
      </c>
      <c r="AT16" s="13" t="n">
        <v>6037.450000000001</v>
      </c>
      <c r="AU16" s="14"/>
      <c r="AW16" s="17" t="s">
        <v>47</v>
      </c>
      <c r="AX16" s="22">
        <f>SUM(AA21:AD26,AA40:AD41)</f>
        <v>18885.499999999996</v>
      </c>
      <c r="AY16" s="22">
        <f>SUM(H21:K26,H40:K41,Z21:Z26,Z40:Z41)</f>
        <v>4797.8000000000011</v>
      </c>
      <c r="AZ16" s="22">
        <f>SUM(AE21:AJ26,AE40:AJ41)</f>
        <v>2111.5499999999997</v>
      </c>
      <c r="BA16" s="22">
        <f>SUM(B21:G26,B40:G41)</f>
        <v>1514.2499999999998</v>
      </c>
      <c r="BB16" s="22">
        <f>SUM(T21:Y26,T40:Y41,AM21:AN26,AM40:AN41)</f>
        <v>5061.8999999999996</v>
      </c>
      <c r="BC16" s="22">
        <f>SUM(L21:S26,L40:S41,AK21:AL26,AK40:AL41)</f>
        <v>1643.8500000000006</v>
      </c>
      <c r="BD16" s="23">
        <f>SUM(AO21:AR26,AO40:AR41)</f>
        <v>962.55000000000018</v>
      </c>
      <c r="BE16" s="22">
        <f t="shared" si="0"/>
        <v>34977.399999999994</v>
      </c>
    </row>
    <row r="17" spans="1:57">
      <c r="A17" s="1" t="s">
        <v>14</v>
      </c>
      <c r="B17" s="12" t="n">
        <v>43.8</v>
      </c>
      <c r="C17" s="12" t="n">
        <v>82.55</v>
      </c>
      <c r="D17" s="12" t="n">
        <v>30.95</v>
      </c>
      <c r="E17" s="12" t="n">
        <v>33.9</v>
      </c>
      <c r="F17" s="12" t="n">
        <v>167.2</v>
      </c>
      <c r="G17" s="12" t="n">
        <v>50.7</v>
      </c>
      <c r="H17" s="12" t="n">
        <v>129.3</v>
      </c>
      <c r="I17" s="12" t="n">
        <v>212.75</v>
      </c>
      <c r="J17" s="12" t="n">
        <v>309.7</v>
      </c>
      <c r="K17" s="12" t="n">
        <v>182.75</v>
      </c>
      <c r="L17" s="12" t="n">
        <v>278.35</v>
      </c>
      <c r="M17" s="12" t="n">
        <v>249.85</v>
      </c>
      <c r="N17" s="12" t="n">
        <v>199.5</v>
      </c>
      <c r="O17" s="12" t="n">
        <v>221.0</v>
      </c>
      <c r="P17" s="12" t="n">
        <v>12.05</v>
      </c>
      <c r="Q17" s="12" t="n">
        <v>128.5</v>
      </c>
      <c r="R17" s="12" t="n">
        <v>200.45</v>
      </c>
      <c r="S17" s="12" t="n">
        <v>378.85</v>
      </c>
      <c r="T17" s="12" t="n">
        <v>36.0</v>
      </c>
      <c r="U17" s="12" t="n">
        <v>23.9</v>
      </c>
      <c r="V17" s="12" t="n">
        <v>21.6</v>
      </c>
      <c r="W17" s="12" t="n">
        <v>8.9</v>
      </c>
      <c r="X17" s="12" t="n">
        <v>6.45</v>
      </c>
      <c r="Y17" s="12" t="n">
        <v>17.3</v>
      </c>
      <c r="Z17" s="12" t="n">
        <v>39.05</v>
      </c>
      <c r="AA17" s="12" t="n">
        <v>475.8</v>
      </c>
      <c r="AB17" s="12" t="n">
        <v>466.6</v>
      </c>
      <c r="AC17" s="12" t="n">
        <v>367.9</v>
      </c>
      <c r="AD17" s="12" t="n">
        <v>292.7</v>
      </c>
      <c r="AE17" s="12" t="n">
        <v>87.15</v>
      </c>
      <c r="AF17" s="12" t="n">
        <v>59.0</v>
      </c>
      <c r="AG17" s="12" t="n">
        <v>26.4</v>
      </c>
      <c r="AH17" s="12" t="n">
        <v>51.85</v>
      </c>
      <c r="AI17" s="12" t="n">
        <v>71.85</v>
      </c>
      <c r="AJ17" s="12" t="n">
        <v>8.75</v>
      </c>
      <c r="AK17" s="12" t="n">
        <v>32.6</v>
      </c>
      <c r="AL17" s="12" t="n">
        <v>81.95</v>
      </c>
      <c r="AM17" s="12" t="n">
        <v>12.2</v>
      </c>
      <c r="AN17" s="12" t="n">
        <v>51.05</v>
      </c>
      <c r="AO17" s="12" t="n">
        <v>10.4</v>
      </c>
      <c r="AP17" s="12" t="n">
        <v>11.9</v>
      </c>
      <c r="AQ17" s="12" t="n">
        <v>23.4</v>
      </c>
      <c r="AR17" s="12" t="n">
        <v>9.95</v>
      </c>
      <c r="AS17" s="12" t="n">
        <v>49.2</v>
      </c>
      <c r="AT17" s="13" t="n">
        <v>5255.999999999998</v>
      </c>
      <c r="AU17" s="14"/>
      <c r="AW17" s="1" t="s">
        <v>48</v>
      </c>
      <c r="AX17" s="23">
        <f>SUM(AA13:AD20,AA38:AD39)</f>
        <v>21286.450000000008</v>
      </c>
      <c r="AY17" s="23">
        <f>SUM(H13:K20,H38:K39,Z13:Z20,Z38:Z39)</f>
        <v>8368.1000000000022</v>
      </c>
      <c r="AZ17" s="23">
        <f>SUM(AE13:AJ20,AE38:AJ39)</f>
        <v>3091.6499999999992</v>
      </c>
      <c r="BA17" s="23">
        <f>SUM(B13:G20,B38:G39)</f>
        <v>3783.3499999999995</v>
      </c>
      <c r="BB17" s="23">
        <f>SUM(T13:Y20,T38:Y39,AM13:AN20,AM38:AN39)</f>
        <v>1667.8000000000004</v>
      </c>
      <c r="BC17" s="23">
        <f>SUM(L13:S20,L38:S39,AK13:AL20,AK38:AL39)</f>
        <v>12480.399999999996</v>
      </c>
      <c r="BD17" s="23">
        <f>SUM(AO13:AR20,AO38:AR39)</f>
        <v>695.7</v>
      </c>
      <c r="BE17" s="22">
        <f t="shared" si="0"/>
        <v>51373.450000000004</v>
      </c>
    </row>
    <row r="18" spans="1:57">
      <c r="A18" s="1" t="s">
        <v>15</v>
      </c>
      <c r="B18" s="12" t="n">
        <v>25.5</v>
      </c>
      <c r="C18" s="12" t="n">
        <v>34.05</v>
      </c>
      <c r="D18" s="12" t="n">
        <v>11.9</v>
      </c>
      <c r="E18" s="12" t="n">
        <v>12.6</v>
      </c>
      <c r="F18" s="12" t="n">
        <v>102.35</v>
      </c>
      <c r="G18" s="12" t="n">
        <v>28.2</v>
      </c>
      <c r="H18" s="12" t="n">
        <v>61.35</v>
      </c>
      <c r="I18" s="12" t="n">
        <v>151.85</v>
      </c>
      <c r="J18" s="12" t="n">
        <v>182.35</v>
      </c>
      <c r="K18" s="12" t="n">
        <v>103.75</v>
      </c>
      <c r="L18" s="12" t="n">
        <v>106.95</v>
      </c>
      <c r="M18" s="12" t="n">
        <v>117.15</v>
      </c>
      <c r="N18" s="12" t="n">
        <v>87.15</v>
      </c>
      <c r="O18" s="12" t="n">
        <v>114.85</v>
      </c>
      <c r="P18" s="12" t="n">
        <v>118.55</v>
      </c>
      <c r="Q18" s="12" t="n">
        <v>8.85</v>
      </c>
      <c r="R18" s="12" t="n">
        <v>79.7</v>
      </c>
      <c r="S18" s="12" t="n">
        <v>217.2</v>
      </c>
      <c r="T18" s="12" t="n">
        <v>18.75</v>
      </c>
      <c r="U18" s="12" t="n">
        <v>11.85</v>
      </c>
      <c r="V18" s="12" t="n">
        <v>10.3</v>
      </c>
      <c r="W18" s="12" t="n">
        <v>2.15</v>
      </c>
      <c r="X18" s="12" t="n">
        <v>3.3</v>
      </c>
      <c r="Y18" s="12" t="n">
        <v>9.55</v>
      </c>
      <c r="Z18" s="12" t="n">
        <v>17.6</v>
      </c>
      <c r="AA18" s="12" t="n">
        <v>400.15</v>
      </c>
      <c r="AB18" s="12" t="n">
        <v>362.35</v>
      </c>
      <c r="AC18" s="12" t="n">
        <v>259.1</v>
      </c>
      <c r="AD18" s="12" t="n">
        <v>229.1</v>
      </c>
      <c r="AE18" s="12" t="n">
        <v>66.45</v>
      </c>
      <c r="AF18" s="12" t="n">
        <v>48.6</v>
      </c>
      <c r="AG18" s="12" t="n">
        <v>12.25</v>
      </c>
      <c r="AH18" s="12" t="n">
        <v>25.85</v>
      </c>
      <c r="AI18" s="12" t="n">
        <v>79.8</v>
      </c>
      <c r="AJ18" s="12" t="n">
        <v>7.95</v>
      </c>
      <c r="AK18" s="12" t="n">
        <v>22.85</v>
      </c>
      <c r="AL18" s="12" t="n">
        <v>48.8</v>
      </c>
      <c r="AM18" s="12" t="n">
        <v>4.95</v>
      </c>
      <c r="AN18" s="12" t="n">
        <v>16.4</v>
      </c>
      <c r="AO18" s="12" t="n">
        <v>9.25</v>
      </c>
      <c r="AP18" s="12" t="n">
        <v>8.75</v>
      </c>
      <c r="AQ18" s="12" t="n">
        <v>14.1</v>
      </c>
      <c r="AR18" s="12" t="n">
        <v>5.15</v>
      </c>
      <c r="AS18" s="12" t="n">
        <v>25.15</v>
      </c>
      <c r="AT18" s="13" t="n">
        <v>3284.7999999999993</v>
      </c>
      <c r="AU18" s="14"/>
      <c r="AW18" s="9" t="s">
        <v>58</v>
      </c>
      <c r="AX18" s="22">
        <f>SUM(AA42:AD45)</f>
        <v>7953.3</v>
      </c>
      <c r="AY18" s="22">
        <f>SUM(Z42:Z45,H42:K45)</f>
        <v>893.9</v>
      </c>
      <c r="AZ18" s="22">
        <f>SUM(AE42:AJ45)</f>
        <v>2504.7000000000003</v>
      </c>
      <c r="BA18" s="22">
        <f>SUM(B42:G45)</f>
        <v>770.89999999999986</v>
      </c>
      <c r="BB18" s="22">
        <f>SUM(T42:Y45, AM42:AN45)</f>
        <v>930.94999999999993</v>
      </c>
      <c r="BC18" s="22">
        <f>SUM(AK42:AL45,L42:S45)</f>
        <v>611.00000000000011</v>
      </c>
      <c r="BD18" s="22">
        <f>SUM(AO42:AR45)</f>
        <v>1077.0500000000002</v>
      </c>
      <c r="BE18" s="22">
        <f t="shared" si="0"/>
        <v>14741.800000000003</v>
      </c>
    </row>
    <row r="19" spans="1:57">
      <c r="A19" s="1" t="s">
        <v>16</v>
      </c>
      <c r="B19" s="12" t="n">
        <v>17.75</v>
      </c>
      <c r="C19" s="12" t="n">
        <v>40.2</v>
      </c>
      <c r="D19" s="12" t="n">
        <v>16.45</v>
      </c>
      <c r="E19" s="12" t="n">
        <v>20.75</v>
      </c>
      <c r="F19" s="12" t="n">
        <v>171.6</v>
      </c>
      <c r="G19" s="12" t="n">
        <v>40.25</v>
      </c>
      <c r="H19" s="12" t="n">
        <v>99.4</v>
      </c>
      <c r="I19" s="12" t="n">
        <v>207.4</v>
      </c>
      <c r="J19" s="12" t="n">
        <v>238.95</v>
      </c>
      <c r="K19" s="12" t="n">
        <v>125.3</v>
      </c>
      <c r="L19" s="12" t="n">
        <v>103.1</v>
      </c>
      <c r="M19" s="12" t="n">
        <v>149.55</v>
      </c>
      <c r="N19" s="12" t="n">
        <v>96.35</v>
      </c>
      <c r="O19" s="12" t="n">
        <v>153.85</v>
      </c>
      <c r="P19" s="12" t="n">
        <v>206.65</v>
      </c>
      <c r="Q19" s="12" t="n">
        <v>86.35</v>
      </c>
      <c r="R19" s="12" t="n">
        <v>18.9</v>
      </c>
      <c r="S19" s="12" t="n">
        <v>221.15</v>
      </c>
      <c r="T19" s="12" t="n">
        <v>16.85</v>
      </c>
      <c r="U19" s="12" t="n">
        <v>14.6</v>
      </c>
      <c r="V19" s="12" t="n">
        <v>19.15</v>
      </c>
      <c r="W19" s="12" t="n">
        <v>4.45</v>
      </c>
      <c r="X19" s="12" t="n">
        <v>6.65</v>
      </c>
      <c r="Y19" s="12" t="n">
        <v>13.4</v>
      </c>
      <c r="Z19" s="12" t="n">
        <v>17.25</v>
      </c>
      <c r="AA19" s="12" t="n">
        <v>872.85</v>
      </c>
      <c r="AB19" s="12" t="n">
        <v>721.6</v>
      </c>
      <c r="AC19" s="12" t="n">
        <v>417.85</v>
      </c>
      <c r="AD19" s="12" t="n">
        <v>267.1</v>
      </c>
      <c r="AE19" s="12" t="n">
        <v>73.45</v>
      </c>
      <c r="AF19" s="12" t="n">
        <v>32.8</v>
      </c>
      <c r="AG19" s="12" t="n">
        <v>15.6</v>
      </c>
      <c r="AH19" s="12" t="n">
        <v>30.3</v>
      </c>
      <c r="AI19" s="12" t="n">
        <v>106.7</v>
      </c>
      <c r="AJ19" s="12" t="n">
        <v>8.75</v>
      </c>
      <c r="AK19" s="12" t="n">
        <v>23.9</v>
      </c>
      <c r="AL19" s="12" t="n">
        <v>62.1</v>
      </c>
      <c r="AM19" s="12" t="n">
        <v>5.4</v>
      </c>
      <c r="AN19" s="12" t="n">
        <v>24.7</v>
      </c>
      <c r="AO19" s="12" t="n">
        <v>6.75</v>
      </c>
      <c r="AP19" s="12" t="n">
        <v>6.05</v>
      </c>
      <c r="AQ19" s="12" t="n">
        <v>26.6</v>
      </c>
      <c r="AR19" s="12" t="n">
        <v>5.45</v>
      </c>
      <c r="AS19" s="12" t="n">
        <v>27.5</v>
      </c>
      <c r="AT19" s="13" t="n">
        <v>4841.75</v>
      </c>
      <c r="AU19" s="14"/>
      <c r="AW19" s="9" t="s">
        <v>49</v>
      </c>
      <c r="AX19" s="22">
        <f>SUM(AX12:AX18)</f>
        <v>108663.25</v>
      </c>
      <c r="AY19" s="22">
        <f t="shared" ref="AY19:BD19" si="1">SUM(AY12:AY18)</f>
        <v>40356.500000000007</v>
      </c>
      <c r="AZ19" s="22">
        <f t="shared" si="1"/>
        <v>51869.549999999996</v>
      </c>
      <c r="BA19" s="22">
        <f t="shared" si="1"/>
        <v>32338.799999999999</v>
      </c>
      <c r="BB19" s="22">
        <f t="shared" si="1"/>
        <v>34303.1</v>
      </c>
      <c r="BC19" s="22">
        <f t="shared" si="1"/>
        <v>51076.6</v>
      </c>
      <c r="BD19" s="22">
        <f t="shared" si="1"/>
        <v>15437.150000000001</v>
      </c>
      <c r="BE19" s="22">
        <f t="shared" si="0"/>
        <v>334044.94999999995</v>
      </c>
    </row>
    <row r="20" spans="1:57">
      <c r="A20" s="1" t="s">
        <v>17</v>
      </c>
      <c r="B20" s="12" t="n">
        <v>43.1</v>
      </c>
      <c r="C20" s="12" t="n">
        <v>101.3</v>
      </c>
      <c r="D20" s="12" t="n">
        <v>48.7</v>
      </c>
      <c r="E20" s="12" t="n">
        <v>34.25</v>
      </c>
      <c r="F20" s="12" t="n">
        <v>360.85</v>
      </c>
      <c r="G20" s="12" t="n">
        <v>74.75</v>
      </c>
      <c r="H20" s="12" t="n">
        <v>167.65</v>
      </c>
      <c r="I20" s="12" t="n">
        <v>384.65</v>
      </c>
      <c r="J20" s="12" t="n">
        <v>388.85</v>
      </c>
      <c r="K20" s="12" t="n">
        <v>192.85</v>
      </c>
      <c r="L20" s="12" t="n">
        <v>173.15</v>
      </c>
      <c r="M20" s="12" t="n">
        <v>250.3</v>
      </c>
      <c r="N20" s="12" t="n">
        <v>142.65</v>
      </c>
      <c r="O20" s="12" t="n">
        <v>277.75</v>
      </c>
      <c r="P20" s="12" t="n">
        <v>398.95</v>
      </c>
      <c r="Q20" s="12" t="n">
        <v>241.5</v>
      </c>
      <c r="R20" s="12" t="n">
        <v>224.1</v>
      </c>
      <c r="S20" s="12" t="n">
        <v>36.15</v>
      </c>
      <c r="T20" s="12" t="n">
        <v>34.95</v>
      </c>
      <c r="U20" s="12" t="n">
        <v>41.15</v>
      </c>
      <c r="V20" s="12" t="n">
        <v>35.95</v>
      </c>
      <c r="W20" s="12" t="n">
        <v>16.9</v>
      </c>
      <c r="X20" s="12" t="n">
        <v>13.8</v>
      </c>
      <c r="Y20" s="12" t="n">
        <v>38.15</v>
      </c>
      <c r="Z20" s="12" t="n">
        <v>25.4</v>
      </c>
      <c r="AA20" s="12" t="n">
        <v>1751.25</v>
      </c>
      <c r="AB20" s="12" t="n">
        <v>1364.2</v>
      </c>
      <c r="AC20" s="12" t="n">
        <v>679.75</v>
      </c>
      <c r="AD20" s="12" t="n">
        <v>412.9</v>
      </c>
      <c r="AE20" s="12" t="n">
        <v>106.2</v>
      </c>
      <c r="AF20" s="12" t="n">
        <v>44.8</v>
      </c>
      <c r="AG20" s="12" t="n">
        <v>31.1</v>
      </c>
      <c r="AH20" s="12" t="n">
        <v>41.65</v>
      </c>
      <c r="AI20" s="12" t="n">
        <v>142.7</v>
      </c>
      <c r="AJ20" s="12" t="n">
        <v>8.65</v>
      </c>
      <c r="AK20" s="12" t="n">
        <v>41.0</v>
      </c>
      <c r="AL20" s="12" t="n">
        <v>104.25</v>
      </c>
      <c r="AM20" s="12" t="n">
        <v>12.45</v>
      </c>
      <c r="AN20" s="12" t="n">
        <v>44.6</v>
      </c>
      <c r="AO20" s="12" t="n">
        <v>6.95</v>
      </c>
      <c r="AP20" s="12" t="n">
        <v>9.15</v>
      </c>
      <c r="AQ20" s="12" t="n">
        <v>57.2</v>
      </c>
      <c r="AR20" s="12" t="n">
        <v>9.85</v>
      </c>
      <c r="AS20" s="12" t="n">
        <v>37.8</v>
      </c>
      <c r="AT20" s="13" t="n">
        <v>8654.250000000002</v>
      </c>
      <c r="AU20" s="14"/>
      <c r="AW20" s="18"/>
      <c r="AX20" s="22"/>
      <c r="AY20" s="22"/>
      <c r="AZ20" s="22"/>
      <c r="BA20" s="22"/>
      <c r="BB20" s="22"/>
      <c r="BC20" s="22"/>
      <c r="BD20" s="22"/>
      <c r="BE20" s="22"/>
    </row>
    <row r="21" spans="1:57">
      <c r="A21" s="1" t="s">
        <v>18</v>
      </c>
      <c r="B21" s="12" t="n">
        <v>31.25</v>
      </c>
      <c r="C21" s="12" t="n">
        <v>45.15</v>
      </c>
      <c r="D21" s="12" t="n">
        <v>31.85</v>
      </c>
      <c r="E21" s="12" t="n">
        <v>24.05</v>
      </c>
      <c r="F21" s="12" t="n">
        <v>153.35</v>
      </c>
      <c r="G21" s="12" t="n">
        <v>29.6</v>
      </c>
      <c r="H21" s="12" t="n">
        <v>157.15</v>
      </c>
      <c r="I21" s="12" t="n">
        <v>299.15</v>
      </c>
      <c r="J21" s="12" t="n">
        <v>329.25</v>
      </c>
      <c r="K21" s="12" t="n">
        <v>34.7</v>
      </c>
      <c r="L21" s="12" t="n">
        <v>59.45</v>
      </c>
      <c r="M21" s="12" t="n">
        <v>101.0</v>
      </c>
      <c r="N21" s="12" t="n">
        <v>47.55</v>
      </c>
      <c r="O21" s="12" t="n">
        <v>32.85</v>
      </c>
      <c r="P21" s="12" t="n">
        <v>37.5</v>
      </c>
      <c r="Q21" s="12" t="n">
        <v>17.5</v>
      </c>
      <c r="R21" s="12" t="n">
        <v>17.15</v>
      </c>
      <c r="S21" s="12" t="n">
        <v>34.8</v>
      </c>
      <c r="T21" s="12" t="n">
        <v>16.8</v>
      </c>
      <c r="U21" s="12" t="n">
        <v>128.5</v>
      </c>
      <c r="V21" s="12" t="n">
        <v>340.45</v>
      </c>
      <c r="W21" s="12" t="n">
        <v>124.2</v>
      </c>
      <c r="X21" s="12" t="n">
        <v>49.5</v>
      </c>
      <c r="Y21" s="12" t="n">
        <v>101.0</v>
      </c>
      <c r="Z21" s="12" t="n">
        <v>24.75</v>
      </c>
      <c r="AA21" s="12" t="n">
        <v>892.75</v>
      </c>
      <c r="AB21" s="12" t="n">
        <v>919.45</v>
      </c>
      <c r="AC21" s="12" t="n">
        <v>522.6</v>
      </c>
      <c r="AD21" s="12" t="n">
        <v>457.6</v>
      </c>
      <c r="AE21" s="12" t="n">
        <v>95.8</v>
      </c>
      <c r="AF21" s="12" t="n">
        <v>80.1</v>
      </c>
      <c r="AG21" s="12" t="n">
        <v>39.9</v>
      </c>
      <c r="AH21" s="12" t="n">
        <v>59.6</v>
      </c>
      <c r="AI21" s="12" t="n">
        <v>139.25</v>
      </c>
      <c r="AJ21" s="12" t="n">
        <v>31.35</v>
      </c>
      <c r="AK21" s="12" t="n">
        <v>6.95</v>
      </c>
      <c r="AL21" s="12" t="n">
        <v>14.1</v>
      </c>
      <c r="AM21" s="12" t="n">
        <v>68.95</v>
      </c>
      <c r="AN21" s="12" t="n">
        <v>433.0</v>
      </c>
      <c r="AO21" s="12" t="n">
        <v>18.8</v>
      </c>
      <c r="AP21" s="12" t="n">
        <v>33.75</v>
      </c>
      <c r="AQ21" s="12" t="n">
        <v>107.1</v>
      </c>
      <c r="AR21" s="12" t="n">
        <v>25.0</v>
      </c>
      <c r="AS21" s="12" t="n">
        <v>7.75</v>
      </c>
      <c r="AT21" s="13" t="n">
        <v>6222.300000000002</v>
      </c>
      <c r="AU21" s="14"/>
      <c r="AW21" s="17"/>
      <c r="AX21" s="22" t="s">
        <v>43</v>
      </c>
      <c r="AY21" s="22" t="s">
        <v>44</v>
      </c>
      <c r="AZ21" s="22" t="s">
        <v>45</v>
      </c>
      <c r="BA21" s="22" t="s">
        <v>46</v>
      </c>
      <c r="BB21" s="22" t="s">
        <v>47</v>
      </c>
      <c r="BC21" s="22" t="s">
        <v>48</v>
      </c>
      <c r="BD21" s="22" t="s">
        <v>58</v>
      </c>
      <c r="BE21" s="22"/>
    </row>
    <row r="22" spans="1:57">
      <c r="A22" s="1" t="s">
        <v>19</v>
      </c>
      <c r="B22" s="12" t="n">
        <v>18.45</v>
      </c>
      <c r="C22" s="12" t="n">
        <v>21.5</v>
      </c>
      <c r="D22" s="12" t="n">
        <v>15.55</v>
      </c>
      <c r="E22" s="12" t="n">
        <v>15.95</v>
      </c>
      <c r="F22" s="12" t="n">
        <v>178.4</v>
      </c>
      <c r="G22" s="12" t="n">
        <v>24.3</v>
      </c>
      <c r="H22" s="12" t="n">
        <v>131.85</v>
      </c>
      <c r="I22" s="12" t="n">
        <v>337.4</v>
      </c>
      <c r="J22" s="12" t="n">
        <v>325.55</v>
      </c>
      <c r="K22" s="12" t="n">
        <v>34.75</v>
      </c>
      <c r="L22" s="12" t="n">
        <v>34.0</v>
      </c>
      <c r="M22" s="12" t="n">
        <v>95.7</v>
      </c>
      <c r="N22" s="12" t="n">
        <v>23.3</v>
      </c>
      <c r="O22" s="12" t="n">
        <v>15.7</v>
      </c>
      <c r="P22" s="12" t="n">
        <v>23.15</v>
      </c>
      <c r="Q22" s="12" t="n">
        <v>13.15</v>
      </c>
      <c r="R22" s="12" t="n">
        <v>15.85</v>
      </c>
      <c r="S22" s="12" t="n">
        <v>45.0</v>
      </c>
      <c r="T22" s="12" t="n">
        <v>128.35</v>
      </c>
      <c r="U22" s="12" t="n">
        <v>16.4</v>
      </c>
      <c r="V22" s="12" t="n">
        <v>147.85</v>
      </c>
      <c r="W22" s="12" t="n">
        <v>50.55</v>
      </c>
      <c r="X22" s="12" t="n">
        <v>32.1</v>
      </c>
      <c r="Y22" s="12" t="n">
        <v>122.3</v>
      </c>
      <c r="Z22" s="12" t="n">
        <v>14.7</v>
      </c>
      <c r="AA22" s="12" t="n">
        <v>1594.65</v>
      </c>
      <c r="AB22" s="12" t="n">
        <v>1518.7</v>
      </c>
      <c r="AC22" s="12" t="n">
        <v>627.15</v>
      </c>
      <c r="AD22" s="12" t="n">
        <v>506.15</v>
      </c>
      <c r="AE22" s="12" t="n">
        <v>109.9</v>
      </c>
      <c r="AF22" s="12" t="n">
        <v>63.1</v>
      </c>
      <c r="AG22" s="12" t="n">
        <v>80.35</v>
      </c>
      <c r="AH22" s="12" t="n">
        <v>49.1</v>
      </c>
      <c r="AI22" s="12" t="n">
        <v>135.15</v>
      </c>
      <c r="AJ22" s="12" t="n">
        <v>17.75</v>
      </c>
      <c r="AK22" s="12" t="n">
        <v>3.2</v>
      </c>
      <c r="AL22" s="12" t="n">
        <v>9.2</v>
      </c>
      <c r="AM22" s="12" t="n">
        <v>36.9</v>
      </c>
      <c r="AN22" s="12" t="n">
        <v>139.1</v>
      </c>
      <c r="AO22" s="12" t="n">
        <v>18.35</v>
      </c>
      <c r="AP22" s="12" t="n">
        <v>30.35</v>
      </c>
      <c r="AQ22" s="12" t="n">
        <v>149.35</v>
      </c>
      <c r="AR22" s="12" t="n">
        <v>21.35</v>
      </c>
      <c r="AS22" s="12" t="n">
        <v>4.35</v>
      </c>
      <c r="AT22" s="13" t="n">
        <v>6995.950000000001</v>
      </c>
      <c r="AU22" s="14"/>
      <c r="AW22" s="17" t="s">
        <v>43</v>
      </c>
      <c r="AX22" s="22">
        <f>AX12</f>
        <v>4524.1499999999996</v>
      </c>
      <c r="AY22" s="22"/>
      <c r="AZ22" s="22"/>
      <c r="BA22" s="22"/>
      <c r="BB22" s="22"/>
      <c r="BC22" s="22"/>
      <c r="BD22" s="22"/>
      <c r="BE22" s="22"/>
    </row>
    <row r="23" spans="1:57">
      <c r="A23" s="1" t="s">
        <v>20</v>
      </c>
      <c r="B23" s="12" t="n">
        <v>28.45</v>
      </c>
      <c r="C23" s="12" t="n">
        <v>49.95</v>
      </c>
      <c r="D23" s="12" t="n">
        <v>31.4</v>
      </c>
      <c r="E23" s="12" t="n">
        <v>34.35</v>
      </c>
      <c r="F23" s="12" t="n">
        <v>157.45</v>
      </c>
      <c r="G23" s="12" t="n">
        <v>39.25</v>
      </c>
      <c r="H23" s="12" t="n">
        <v>153.5</v>
      </c>
      <c r="I23" s="12" t="n">
        <v>297.3</v>
      </c>
      <c r="J23" s="12" t="n">
        <v>286.05</v>
      </c>
      <c r="K23" s="12" t="n">
        <v>40.9</v>
      </c>
      <c r="L23" s="12" t="n">
        <v>49.6</v>
      </c>
      <c r="M23" s="12" t="n">
        <v>107.6</v>
      </c>
      <c r="N23" s="12" t="n">
        <v>22.45</v>
      </c>
      <c r="O23" s="12" t="n">
        <v>22.95</v>
      </c>
      <c r="P23" s="12" t="n">
        <v>19.7</v>
      </c>
      <c r="Q23" s="12" t="n">
        <v>14.75</v>
      </c>
      <c r="R23" s="12" t="n">
        <v>18.1</v>
      </c>
      <c r="S23" s="12" t="n">
        <v>33.35</v>
      </c>
      <c r="T23" s="12" t="n">
        <v>374.4</v>
      </c>
      <c r="U23" s="12" t="n">
        <v>146.55</v>
      </c>
      <c r="V23" s="12" t="n">
        <v>17.85</v>
      </c>
      <c r="W23" s="12" t="n">
        <v>74.35</v>
      </c>
      <c r="X23" s="12" t="n">
        <v>53.1</v>
      </c>
      <c r="Y23" s="12" t="n">
        <v>188.1</v>
      </c>
      <c r="Z23" s="12" t="n">
        <v>24.5</v>
      </c>
      <c r="AA23" s="12" t="n">
        <v>1378.25</v>
      </c>
      <c r="AB23" s="12" t="n">
        <v>1252.35</v>
      </c>
      <c r="AC23" s="12" t="n">
        <v>554.9</v>
      </c>
      <c r="AD23" s="12" t="n">
        <v>411.3</v>
      </c>
      <c r="AE23" s="12" t="n">
        <v>86.45</v>
      </c>
      <c r="AF23" s="12" t="n">
        <v>67.1</v>
      </c>
      <c r="AG23" s="12" t="n">
        <v>50.65</v>
      </c>
      <c r="AH23" s="12" t="n">
        <v>46.45</v>
      </c>
      <c r="AI23" s="12" t="n">
        <v>100.1</v>
      </c>
      <c r="AJ23" s="12" t="n">
        <v>25.3</v>
      </c>
      <c r="AK23" s="12" t="n">
        <v>11.0</v>
      </c>
      <c r="AL23" s="12" t="n">
        <v>6.9</v>
      </c>
      <c r="AM23" s="12" t="n">
        <v>84.1</v>
      </c>
      <c r="AN23" s="12" t="n">
        <v>281.75</v>
      </c>
      <c r="AO23" s="12" t="n">
        <v>25.15</v>
      </c>
      <c r="AP23" s="12" t="n">
        <v>24.0</v>
      </c>
      <c r="AQ23" s="12" t="n">
        <v>174.25</v>
      </c>
      <c r="AR23" s="12" t="n">
        <v>33.05</v>
      </c>
      <c r="AS23" s="12" t="n">
        <v>5.7</v>
      </c>
      <c r="AT23" s="13" t="n">
        <v>6904.699999999999</v>
      </c>
      <c r="AU23" s="14"/>
      <c r="AW23" s="17" t="s">
        <v>44</v>
      </c>
      <c r="AX23" s="22">
        <f>AX13+AY12</f>
        <v>30062.049999999996</v>
      </c>
      <c r="AY23" s="22">
        <f>AY13</f>
        <v>1871.45</v>
      </c>
      <c r="AZ23" s="22"/>
      <c r="BA23" s="22"/>
      <c r="BB23" s="22"/>
      <c r="BC23" s="22"/>
      <c r="BD23" s="22"/>
      <c r="BE23" s="22"/>
    </row>
    <row r="24" spans="1:57">
      <c r="A24" s="1" t="s">
        <v>21</v>
      </c>
      <c r="B24" s="12" t="n">
        <v>17.05</v>
      </c>
      <c r="C24" s="12" t="n">
        <v>13.6</v>
      </c>
      <c r="D24" s="12" t="n">
        <v>12.9</v>
      </c>
      <c r="E24" s="12" t="n">
        <v>11.45</v>
      </c>
      <c r="F24" s="12" t="n">
        <v>96.3</v>
      </c>
      <c r="G24" s="12" t="n">
        <v>11.25</v>
      </c>
      <c r="H24" s="12" t="n">
        <v>60.75</v>
      </c>
      <c r="I24" s="12" t="n">
        <v>160.8</v>
      </c>
      <c r="J24" s="12" t="n">
        <v>167.6</v>
      </c>
      <c r="K24" s="12" t="n">
        <v>14.35</v>
      </c>
      <c r="L24" s="12" t="n">
        <v>25.4</v>
      </c>
      <c r="M24" s="12" t="n">
        <v>52.8</v>
      </c>
      <c r="N24" s="12" t="n">
        <v>12.1</v>
      </c>
      <c r="O24" s="12" t="n">
        <v>5.05</v>
      </c>
      <c r="P24" s="12" t="n">
        <v>10.15</v>
      </c>
      <c r="Q24" s="12" t="n">
        <v>2.6</v>
      </c>
      <c r="R24" s="12" t="n">
        <v>4.05</v>
      </c>
      <c r="S24" s="12" t="n">
        <v>14.65</v>
      </c>
      <c r="T24" s="12" t="n">
        <v>143.1</v>
      </c>
      <c r="U24" s="12" t="n">
        <v>66.35</v>
      </c>
      <c r="V24" s="12" t="n">
        <v>79.35</v>
      </c>
      <c r="W24" s="12" t="n">
        <v>13.3</v>
      </c>
      <c r="X24" s="12" t="n">
        <v>17.25</v>
      </c>
      <c r="Y24" s="12" t="n">
        <v>91.3</v>
      </c>
      <c r="Z24" s="12" t="n">
        <v>7.6</v>
      </c>
      <c r="AA24" s="12" t="n">
        <v>1002.8</v>
      </c>
      <c r="AB24" s="12" t="n">
        <v>887.85</v>
      </c>
      <c r="AC24" s="12" t="n">
        <v>312.15</v>
      </c>
      <c r="AD24" s="12" t="n">
        <v>244.95</v>
      </c>
      <c r="AE24" s="12" t="n">
        <v>49.0</v>
      </c>
      <c r="AF24" s="12" t="n">
        <v>27.2</v>
      </c>
      <c r="AG24" s="12" t="n">
        <v>23.35</v>
      </c>
      <c r="AH24" s="12" t="n">
        <v>14.85</v>
      </c>
      <c r="AI24" s="12" t="n">
        <v>33.8</v>
      </c>
      <c r="AJ24" s="12" t="n">
        <v>6.25</v>
      </c>
      <c r="AK24" s="12" t="n">
        <v>2.95</v>
      </c>
      <c r="AL24" s="12" t="n">
        <v>3.7</v>
      </c>
      <c r="AM24" s="12" t="n">
        <v>16.0</v>
      </c>
      <c r="AN24" s="12" t="n">
        <v>51.05</v>
      </c>
      <c r="AO24" s="12" t="n">
        <v>4.85</v>
      </c>
      <c r="AP24" s="12" t="n">
        <v>9.5</v>
      </c>
      <c r="AQ24" s="12" t="n">
        <v>89.0</v>
      </c>
      <c r="AR24" s="12" t="n">
        <v>14.55</v>
      </c>
      <c r="AS24" s="12" t="n">
        <v>2.05</v>
      </c>
      <c r="AT24" s="13" t="n">
        <v>3906.9499999999994</v>
      </c>
      <c r="AU24" s="14"/>
      <c r="AW24" s="17" t="s">
        <v>45</v>
      </c>
      <c r="AX24" s="22">
        <f>AX14+AZ12</f>
        <v>58045.849999999991</v>
      </c>
      <c r="AY24" s="22">
        <f>AY14+AZ13</f>
        <v>7404.85</v>
      </c>
      <c r="AZ24" s="22">
        <f>AZ14</f>
        <v>8041.2</v>
      </c>
      <c r="BA24" s="22"/>
      <c r="BB24" s="22"/>
      <c r="BC24" s="22"/>
      <c r="BD24" s="22"/>
      <c r="BE24" s="22"/>
    </row>
    <row r="25" spans="1:57">
      <c r="A25" s="1" t="s">
        <v>22</v>
      </c>
      <c r="B25" s="12" t="n">
        <v>12.8</v>
      </c>
      <c r="C25" s="12" t="n">
        <v>16.4</v>
      </c>
      <c r="D25" s="12" t="n">
        <v>10.5</v>
      </c>
      <c r="E25" s="12" t="n">
        <v>11.75</v>
      </c>
      <c r="F25" s="12" t="n">
        <v>66.05</v>
      </c>
      <c r="G25" s="12" t="n">
        <v>9.15</v>
      </c>
      <c r="H25" s="12" t="n">
        <v>55.2</v>
      </c>
      <c r="I25" s="12" t="n">
        <v>110.15</v>
      </c>
      <c r="J25" s="12" t="n">
        <v>114.95</v>
      </c>
      <c r="K25" s="12" t="n">
        <v>9.95</v>
      </c>
      <c r="L25" s="12" t="n">
        <v>36.1</v>
      </c>
      <c r="M25" s="12" t="n">
        <v>38.1</v>
      </c>
      <c r="N25" s="12" t="n">
        <v>10.9</v>
      </c>
      <c r="O25" s="12" t="n">
        <v>5.65</v>
      </c>
      <c r="P25" s="12" t="n">
        <v>6.8</v>
      </c>
      <c r="Q25" s="12" t="n">
        <v>3.35</v>
      </c>
      <c r="R25" s="12" t="n">
        <v>6.65</v>
      </c>
      <c r="S25" s="12" t="n">
        <v>12.65</v>
      </c>
      <c r="T25" s="12" t="n">
        <v>53.3</v>
      </c>
      <c r="U25" s="12" t="n">
        <v>36.65</v>
      </c>
      <c r="V25" s="12" t="n">
        <v>53.25</v>
      </c>
      <c r="W25" s="12" t="n">
        <v>19.65</v>
      </c>
      <c r="X25" s="12" t="n">
        <v>16.1</v>
      </c>
      <c r="Y25" s="12" t="n">
        <v>79.2</v>
      </c>
      <c r="Z25" s="12" t="n">
        <v>6.75</v>
      </c>
      <c r="AA25" s="12" t="n">
        <v>836.05</v>
      </c>
      <c r="AB25" s="12" t="n">
        <v>710.05</v>
      </c>
      <c r="AC25" s="12" t="n">
        <v>228.05</v>
      </c>
      <c r="AD25" s="12" t="n">
        <v>214.2</v>
      </c>
      <c r="AE25" s="12" t="n">
        <v>40.2</v>
      </c>
      <c r="AF25" s="12" t="n">
        <v>23.5</v>
      </c>
      <c r="AG25" s="12" t="n">
        <v>30.2</v>
      </c>
      <c r="AH25" s="12" t="n">
        <v>18.65</v>
      </c>
      <c r="AI25" s="12" t="n">
        <v>33.85</v>
      </c>
      <c r="AJ25" s="12" t="n">
        <v>5.7</v>
      </c>
      <c r="AK25" s="12" t="n">
        <v>1.4</v>
      </c>
      <c r="AL25" s="12" t="n">
        <v>4.0</v>
      </c>
      <c r="AM25" s="12" t="n">
        <v>8.8</v>
      </c>
      <c r="AN25" s="12" t="n">
        <v>25.65</v>
      </c>
      <c r="AO25" s="12" t="n">
        <v>5.0</v>
      </c>
      <c r="AP25" s="12" t="n">
        <v>6.65</v>
      </c>
      <c r="AQ25" s="12" t="n">
        <v>64.55</v>
      </c>
      <c r="AR25" s="12" t="n">
        <v>9.8</v>
      </c>
      <c r="AS25" s="12" t="n">
        <v>1.65</v>
      </c>
      <c r="AT25" s="13" t="n">
        <v>3069.95</v>
      </c>
      <c r="AU25" s="14"/>
      <c r="AW25" s="17" t="s">
        <v>46</v>
      </c>
      <c r="AX25" s="22">
        <f>AX15+BA12</f>
        <v>23575.85</v>
      </c>
      <c r="AY25" s="22">
        <f>AY15+BA13</f>
        <v>11475.149999999998</v>
      </c>
      <c r="AZ25" s="22">
        <f>AZ15+BA14</f>
        <v>5626.6</v>
      </c>
      <c r="BA25" s="22">
        <f>BA15</f>
        <v>6639.5</v>
      </c>
      <c r="BB25" s="22"/>
      <c r="BC25" s="22"/>
      <c r="BD25" s="23"/>
      <c r="BE25" s="22"/>
    </row>
    <row r="26" spans="1:57">
      <c r="A26" s="1" t="s">
        <v>23</v>
      </c>
      <c r="B26" s="12" t="n">
        <v>21.4</v>
      </c>
      <c r="C26" s="12" t="n">
        <v>38.5</v>
      </c>
      <c r="D26" s="12" t="n">
        <v>42.8</v>
      </c>
      <c r="E26" s="12" t="n">
        <v>29.9</v>
      </c>
      <c r="F26" s="12" t="n">
        <v>81.05</v>
      </c>
      <c r="G26" s="12" t="n">
        <v>21.6</v>
      </c>
      <c r="H26" s="12" t="n">
        <v>75.4</v>
      </c>
      <c r="I26" s="12" t="n">
        <v>196.4</v>
      </c>
      <c r="J26" s="12" t="n">
        <v>216.9</v>
      </c>
      <c r="K26" s="12" t="n">
        <v>39.6</v>
      </c>
      <c r="L26" s="12" t="n">
        <v>58.45</v>
      </c>
      <c r="M26" s="12" t="n">
        <v>83.45</v>
      </c>
      <c r="N26" s="12" t="n">
        <v>26.45</v>
      </c>
      <c r="O26" s="12" t="n">
        <v>20.2</v>
      </c>
      <c r="P26" s="12" t="n">
        <v>17.85</v>
      </c>
      <c r="Q26" s="12" t="n">
        <v>9.75</v>
      </c>
      <c r="R26" s="12" t="n">
        <v>12.5</v>
      </c>
      <c r="S26" s="12" t="n">
        <v>40.35</v>
      </c>
      <c r="T26" s="12" t="n">
        <v>93.4</v>
      </c>
      <c r="U26" s="12" t="n">
        <v>125.55</v>
      </c>
      <c r="V26" s="12" t="n">
        <v>183.85</v>
      </c>
      <c r="W26" s="12" t="n">
        <v>90.2</v>
      </c>
      <c r="X26" s="12" t="n">
        <v>88.2</v>
      </c>
      <c r="Y26" s="12" t="n">
        <v>18.95</v>
      </c>
      <c r="Z26" s="12" t="n">
        <v>41.55</v>
      </c>
      <c r="AA26" s="12" t="n">
        <v>1232.4</v>
      </c>
      <c r="AB26" s="12" t="n">
        <v>1290.4</v>
      </c>
      <c r="AC26" s="12" t="n">
        <v>647.9</v>
      </c>
      <c r="AD26" s="12" t="n">
        <v>619.45</v>
      </c>
      <c r="AE26" s="12" t="n">
        <v>217.15</v>
      </c>
      <c r="AF26" s="12" t="n">
        <v>122.2</v>
      </c>
      <c r="AG26" s="12" t="n">
        <v>68.3</v>
      </c>
      <c r="AH26" s="12" t="n">
        <v>60.3</v>
      </c>
      <c r="AI26" s="12" t="n">
        <v>64.05</v>
      </c>
      <c r="AJ26" s="12" t="n">
        <v>7.1</v>
      </c>
      <c r="AK26" s="12" t="n">
        <v>6.65</v>
      </c>
      <c r="AL26" s="12" t="n">
        <v>12.15</v>
      </c>
      <c r="AM26" s="12" t="n">
        <v>27.85</v>
      </c>
      <c r="AN26" s="12" t="n">
        <v>62.95</v>
      </c>
      <c r="AO26" s="12" t="n">
        <v>6.3</v>
      </c>
      <c r="AP26" s="12" t="n">
        <v>12.65</v>
      </c>
      <c r="AQ26" s="12" t="n">
        <v>133.3</v>
      </c>
      <c r="AR26" s="12" t="n">
        <v>24.75</v>
      </c>
      <c r="AS26" s="12" t="n">
        <v>7.7</v>
      </c>
      <c r="AT26" s="13" t="n">
        <v>6297.8</v>
      </c>
      <c r="AU26" s="14"/>
      <c r="AW26" s="9" t="s">
        <v>47</v>
      </c>
      <c r="AX26" s="22">
        <f>AX16+BB12</f>
        <v>37280.25</v>
      </c>
      <c r="AY26" s="22">
        <f>AY16+BB13</f>
        <v>9556.3000000000029</v>
      </c>
      <c r="AZ26" s="22">
        <f>AZ16+BB14</f>
        <v>4100.2999999999993</v>
      </c>
      <c r="BA26" s="22">
        <f>BA16+BB15</f>
        <v>3014.7</v>
      </c>
      <c r="BB26" s="22">
        <f>BB16</f>
        <v>5061.8999999999996</v>
      </c>
      <c r="BC26" s="22"/>
      <c r="BD26" s="22"/>
      <c r="BE26" s="22"/>
    </row>
    <row r="27" spans="1:57">
      <c r="A27" s="1" t="s">
        <v>24</v>
      </c>
      <c r="B27" s="12" t="n">
        <v>26.85</v>
      </c>
      <c r="C27" s="12" t="n">
        <v>45.85</v>
      </c>
      <c r="D27" s="12" t="n">
        <v>18.7</v>
      </c>
      <c r="E27" s="12" t="n">
        <v>19.7</v>
      </c>
      <c r="F27" s="12" t="n">
        <v>108.5</v>
      </c>
      <c r="G27" s="12" t="n">
        <v>45.05</v>
      </c>
      <c r="H27" s="12" t="n">
        <v>74.9</v>
      </c>
      <c r="I27" s="12" t="n">
        <v>76.05</v>
      </c>
      <c r="J27" s="12" t="n">
        <v>115.05</v>
      </c>
      <c r="K27" s="12" t="n">
        <v>54.85</v>
      </c>
      <c r="L27" s="12" t="n">
        <v>131.65</v>
      </c>
      <c r="M27" s="12" t="n">
        <v>130.65</v>
      </c>
      <c r="N27" s="12" t="n">
        <v>48.5</v>
      </c>
      <c r="O27" s="12" t="n">
        <v>63.2</v>
      </c>
      <c r="P27" s="12" t="n">
        <v>38.1</v>
      </c>
      <c r="Q27" s="12" t="n">
        <v>18.3</v>
      </c>
      <c r="R27" s="12" t="n">
        <v>16.2</v>
      </c>
      <c r="S27" s="12" t="n">
        <v>25.35</v>
      </c>
      <c r="T27" s="12" t="n">
        <v>23.65</v>
      </c>
      <c r="U27" s="12" t="n">
        <v>14.95</v>
      </c>
      <c r="V27" s="12" t="n">
        <v>20.2</v>
      </c>
      <c r="W27" s="12" t="n">
        <v>6.45</v>
      </c>
      <c r="X27" s="12" t="n">
        <v>6.25</v>
      </c>
      <c r="Y27" s="12" t="n">
        <v>41.15</v>
      </c>
      <c r="Z27" s="12" t="n">
        <v>13.6</v>
      </c>
      <c r="AA27" s="12" t="n">
        <v>1568.15</v>
      </c>
      <c r="AB27" s="12" t="n">
        <v>1255.45</v>
      </c>
      <c r="AC27" s="12" t="n">
        <v>900.6</v>
      </c>
      <c r="AD27" s="12" t="n">
        <v>697.0</v>
      </c>
      <c r="AE27" s="12" t="n">
        <v>263.85</v>
      </c>
      <c r="AF27" s="12" t="n">
        <v>165.95</v>
      </c>
      <c r="AG27" s="12" t="n">
        <v>46.45</v>
      </c>
      <c r="AH27" s="12" t="n">
        <v>84.95</v>
      </c>
      <c r="AI27" s="12" t="n">
        <v>84.4</v>
      </c>
      <c r="AJ27" s="12" t="n">
        <v>13.4</v>
      </c>
      <c r="AK27" s="12" t="n">
        <v>11.05</v>
      </c>
      <c r="AL27" s="12" t="n">
        <v>24.4</v>
      </c>
      <c r="AM27" s="12" t="n">
        <v>8.5</v>
      </c>
      <c r="AN27" s="12" t="n">
        <v>40.55</v>
      </c>
      <c r="AO27" s="12" t="n">
        <v>13.2</v>
      </c>
      <c r="AP27" s="12" t="n">
        <v>24.7</v>
      </c>
      <c r="AQ27" s="12" t="n">
        <v>63.05</v>
      </c>
      <c r="AR27" s="12" t="n">
        <v>25.8</v>
      </c>
      <c r="AS27" s="12" t="n">
        <v>7.85</v>
      </c>
      <c r="AT27" s="13" t="n">
        <v>6483.0</v>
      </c>
      <c r="AU27" s="14"/>
      <c r="AW27" s="9" t="s">
        <v>48</v>
      </c>
      <c r="AX27" s="22">
        <f>AX17+BC12</f>
        <v>42563.300000000017</v>
      </c>
      <c r="AY27" s="22">
        <f>AY17+BC13</f>
        <v>16671.7</v>
      </c>
      <c r="AZ27" s="22">
        <f>AZ17+BC14</f>
        <v>6078.15</v>
      </c>
      <c r="BA27" s="22">
        <f>BA17+BC15</f>
        <v>7557.7499999999982</v>
      </c>
      <c r="BB27" s="22">
        <f>BB17+BC16</f>
        <v>3311.650000000001</v>
      </c>
      <c r="BC27" s="22">
        <f>BC17</f>
        <v>12480.399999999996</v>
      </c>
      <c r="BD27" s="22"/>
      <c r="BE27" s="22"/>
    </row>
    <row r="28" spans="1:57">
      <c r="A28" s="1" t="s">
        <v>25</v>
      </c>
      <c r="B28" s="12" t="n">
        <v>351.65</v>
      </c>
      <c r="C28" s="12" t="n">
        <v>982.4</v>
      </c>
      <c r="D28" s="12" t="n">
        <v>654.0</v>
      </c>
      <c r="E28" s="12" t="n">
        <v>817.25</v>
      </c>
      <c r="F28" s="12" t="n">
        <v>1288.35</v>
      </c>
      <c r="G28" s="12" t="n">
        <v>886.3</v>
      </c>
      <c r="H28" s="12" t="n">
        <v>1172.3</v>
      </c>
      <c r="I28" s="12" t="n">
        <v>1349.7</v>
      </c>
      <c r="J28" s="12" t="n">
        <v>1464.75</v>
      </c>
      <c r="K28" s="12" t="n">
        <v>952.8</v>
      </c>
      <c r="L28" s="12" t="n">
        <v>1037.35</v>
      </c>
      <c r="M28" s="12" t="n">
        <v>716.2</v>
      </c>
      <c r="N28" s="12" t="n">
        <v>902.0</v>
      </c>
      <c r="O28" s="12" t="n">
        <v>773.65</v>
      </c>
      <c r="P28" s="12" t="n">
        <v>566.8</v>
      </c>
      <c r="Q28" s="12" t="n">
        <v>489.85</v>
      </c>
      <c r="R28" s="12" t="n">
        <v>982.2</v>
      </c>
      <c r="S28" s="12" t="n">
        <v>1956.6</v>
      </c>
      <c r="T28" s="12" t="n">
        <v>1072.9</v>
      </c>
      <c r="U28" s="12" t="n">
        <v>1958.25</v>
      </c>
      <c r="V28" s="12" t="n">
        <v>1636.95</v>
      </c>
      <c r="W28" s="12" t="n">
        <v>1110.5</v>
      </c>
      <c r="X28" s="12" t="n">
        <v>884.65</v>
      </c>
      <c r="Y28" s="12" t="n">
        <v>1281.5</v>
      </c>
      <c r="Z28" s="12" t="n">
        <v>1770.55</v>
      </c>
      <c r="AA28" s="12" t="n">
        <v>161.2</v>
      </c>
      <c r="AB28" s="12" t="n">
        <v>128.55</v>
      </c>
      <c r="AC28" s="12" t="n">
        <v>538.55</v>
      </c>
      <c r="AD28" s="12" t="n">
        <v>547.2</v>
      </c>
      <c r="AE28" s="12" t="n">
        <v>1098.25</v>
      </c>
      <c r="AF28" s="12" t="n">
        <v>1732.0</v>
      </c>
      <c r="AG28" s="12" t="n">
        <v>1285.0</v>
      </c>
      <c r="AH28" s="12" t="n">
        <v>1573.05</v>
      </c>
      <c r="AI28" s="12" t="n">
        <v>1336.1</v>
      </c>
      <c r="AJ28" s="12" t="n">
        <v>851.5</v>
      </c>
      <c r="AK28" s="12" t="n">
        <v>621.45</v>
      </c>
      <c r="AL28" s="12" t="n">
        <v>2041.1</v>
      </c>
      <c r="AM28" s="12" t="n">
        <v>618.85</v>
      </c>
      <c r="AN28" s="12" t="n">
        <v>863.45</v>
      </c>
      <c r="AO28" s="12" t="n">
        <v>669.4</v>
      </c>
      <c r="AP28" s="12" t="n">
        <v>595.4</v>
      </c>
      <c r="AQ28" s="12" t="n">
        <v>647.35</v>
      </c>
      <c r="AR28" s="12" t="n">
        <v>1144.1</v>
      </c>
      <c r="AS28" s="12" t="n">
        <v>929.15</v>
      </c>
      <c r="AT28" s="13" t="n">
        <v>44441.1</v>
      </c>
      <c r="AU28" s="14"/>
      <c r="AW28" s="9" t="s">
        <v>58</v>
      </c>
      <c r="AX28" s="22">
        <f>AX18+BD12</f>
        <v>16326.3</v>
      </c>
      <c r="AY28" s="22">
        <f>AY18+BD13</f>
        <v>1814.3</v>
      </c>
      <c r="AZ28" s="22">
        <f>AZ18+BD14</f>
        <v>5005.3</v>
      </c>
      <c r="BA28" s="22">
        <f>BA18+BD15</f>
        <v>1678.7499999999998</v>
      </c>
      <c r="BB28" s="22">
        <f>BB18+BD16</f>
        <v>1893.5</v>
      </c>
      <c r="BC28" s="22">
        <f>SUM(BC18,BD17)</f>
        <v>1306.7000000000003</v>
      </c>
      <c r="BD28" s="22">
        <f>BD18</f>
        <v>1077.0500000000002</v>
      </c>
      <c r="BE28" s="22">
        <f>SUM(AX22:BD28)</f>
        <v>334044.95000000007</v>
      </c>
    </row>
    <row r="29" spans="1:57">
      <c r="A29" s="1" t="s">
        <v>26</v>
      </c>
      <c r="B29" s="12" t="n">
        <v>354.6</v>
      </c>
      <c r="C29" s="12" t="n">
        <v>1001.3</v>
      </c>
      <c r="D29" s="12" t="n">
        <v>638.1</v>
      </c>
      <c r="E29" s="12" t="n">
        <v>677.6</v>
      </c>
      <c r="F29" s="12" t="n">
        <v>989.7</v>
      </c>
      <c r="G29" s="12" t="n">
        <v>774.05</v>
      </c>
      <c r="H29" s="12" t="n">
        <v>1132.65</v>
      </c>
      <c r="I29" s="12" t="n">
        <v>1119.25</v>
      </c>
      <c r="J29" s="12" t="n">
        <v>1145.45</v>
      </c>
      <c r="K29" s="12" t="n">
        <v>849.65</v>
      </c>
      <c r="L29" s="12" t="n">
        <v>961.05</v>
      </c>
      <c r="M29" s="12" t="n">
        <v>555.9</v>
      </c>
      <c r="N29" s="12" t="n">
        <v>695.8</v>
      </c>
      <c r="O29" s="12" t="n">
        <v>639.3</v>
      </c>
      <c r="P29" s="12" t="n">
        <v>508.75</v>
      </c>
      <c r="Q29" s="12" t="n">
        <v>393.0</v>
      </c>
      <c r="R29" s="12" t="n">
        <v>751.95</v>
      </c>
      <c r="S29" s="12" t="n">
        <v>1386.65</v>
      </c>
      <c r="T29" s="12" t="n">
        <v>933.75</v>
      </c>
      <c r="U29" s="12" t="n">
        <v>1525.25</v>
      </c>
      <c r="V29" s="12" t="n">
        <v>1171.8</v>
      </c>
      <c r="W29" s="12" t="n">
        <v>793.8</v>
      </c>
      <c r="X29" s="12" t="n">
        <v>642.6</v>
      </c>
      <c r="Y29" s="12" t="n">
        <v>1096.25</v>
      </c>
      <c r="Z29" s="12" t="n">
        <v>1336.05</v>
      </c>
      <c r="AA29" s="12" t="n">
        <v>137.7</v>
      </c>
      <c r="AB29" s="12" t="n">
        <v>122.4</v>
      </c>
      <c r="AC29" s="12" t="n">
        <v>196.6</v>
      </c>
      <c r="AD29" s="12" t="n">
        <v>500.3</v>
      </c>
      <c r="AE29" s="12" t="n">
        <v>1407.7</v>
      </c>
      <c r="AF29" s="12" t="n">
        <v>2266.95</v>
      </c>
      <c r="AG29" s="12" t="n">
        <v>1783.45</v>
      </c>
      <c r="AH29" s="12" t="n">
        <v>2814.55</v>
      </c>
      <c r="AI29" s="12" t="n">
        <v>1784.8</v>
      </c>
      <c r="AJ29" s="12" t="n">
        <v>1048.3</v>
      </c>
      <c r="AK29" s="12" t="n">
        <v>495.3</v>
      </c>
      <c r="AL29" s="12" t="n">
        <v>1405.8</v>
      </c>
      <c r="AM29" s="12" t="n">
        <v>502.7</v>
      </c>
      <c r="AN29" s="12" t="n">
        <v>712.35</v>
      </c>
      <c r="AO29" s="12" t="n">
        <v>801.85</v>
      </c>
      <c r="AP29" s="12" t="n">
        <v>656.45</v>
      </c>
      <c r="AQ29" s="12" t="n">
        <v>617.6</v>
      </c>
      <c r="AR29" s="12" t="n">
        <v>1414.25</v>
      </c>
      <c r="AS29" s="12" t="n">
        <v>638.2</v>
      </c>
      <c r="AT29" s="13" t="n">
        <v>41381.49999999999</v>
      </c>
      <c r="AU29" s="14"/>
      <c r="AX29" s="15"/>
    </row>
    <row r="30" spans="1:57">
      <c r="A30" s="1" t="s">
        <v>27</v>
      </c>
      <c r="B30" s="12" t="n">
        <v>338.8</v>
      </c>
      <c r="C30" s="12" t="n">
        <v>703.05</v>
      </c>
      <c r="D30" s="12" t="n">
        <v>304.6</v>
      </c>
      <c r="E30" s="12" t="n">
        <v>393.6</v>
      </c>
      <c r="F30" s="12" t="n">
        <v>870.1</v>
      </c>
      <c r="G30" s="12" t="n">
        <v>423.0</v>
      </c>
      <c r="H30" s="12" t="n">
        <v>761.45</v>
      </c>
      <c r="I30" s="12" t="n">
        <v>782.0</v>
      </c>
      <c r="J30" s="12" t="n">
        <v>881.45</v>
      </c>
      <c r="K30" s="12" t="n">
        <v>550.8</v>
      </c>
      <c r="L30" s="12" t="n">
        <v>737.55</v>
      </c>
      <c r="M30" s="12" t="n">
        <v>573.55</v>
      </c>
      <c r="N30" s="12" t="n">
        <v>439.6</v>
      </c>
      <c r="O30" s="12" t="n">
        <v>429.05</v>
      </c>
      <c r="P30" s="12" t="n">
        <v>302.55</v>
      </c>
      <c r="Q30" s="12" t="n">
        <v>219.25</v>
      </c>
      <c r="R30" s="12" t="n">
        <v>333.6</v>
      </c>
      <c r="S30" s="12" t="n">
        <v>588.4</v>
      </c>
      <c r="T30" s="12" t="n">
        <v>422.0</v>
      </c>
      <c r="U30" s="12" t="n">
        <v>492.1</v>
      </c>
      <c r="V30" s="12" t="n">
        <v>452.6</v>
      </c>
      <c r="W30" s="12" t="n">
        <v>240.15</v>
      </c>
      <c r="X30" s="12" t="n">
        <v>176.75</v>
      </c>
      <c r="Y30" s="12" t="n">
        <v>473.35</v>
      </c>
      <c r="Z30" s="12" t="n">
        <v>809.9</v>
      </c>
      <c r="AA30" s="12" t="n">
        <v>746.1</v>
      </c>
      <c r="AB30" s="12" t="n">
        <v>301.55</v>
      </c>
      <c r="AC30" s="12" t="n">
        <v>127.4</v>
      </c>
      <c r="AD30" s="12" t="n">
        <v>384.0</v>
      </c>
      <c r="AE30" s="12" t="n">
        <v>1467.2</v>
      </c>
      <c r="AF30" s="12" t="n">
        <v>1906.1</v>
      </c>
      <c r="AG30" s="12" t="n">
        <v>1221.85</v>
      </c>
      <c r="AH30" s="12" t="n">
        <v>2589.35</v>
      </c>
      <c r="AI30" s="12" t="n">
        <v>1327.4</v>
      </c>
      <c r="AJ30" s="12" t="n">
        <v>690.4</v>
      </c>
      <c r="AK30" s="12" t="n">
        <v>218.35</v>
      </c>
      <c r="AL30" s="12" t="n">
        <v>629.7</v>
      </c>
      <c r="AM30" s="12" t="n">
        <v>240.1</v>
      </c>
      <c r="AN30" s="12" t="n">
        <v>461.65</v>
      </c>
      <c r="AO30" s="12" t="n">
        <v>443.1</v>
      </c>
      <c r="AP30" s="12" t="n">
        <v>422.55</v>
      </c>
      <c r="AQ30" s="12" t="n">
        <v>1722.75</v>
      </c>
      <c r="AR30" s="12" t="n">
        <v>855.9</v>
      </c>
      <c r="AS30" s="12" t="n">
        <v>273.95</v>
      </c>
      <c r="AT30" s="13" t="n">
        <v>28728.649999999998</v>
      </c>
      <c r="AU30" s="14"/>
      <c r="AX30" s="15"/>
    </row>
    <row r="31" spans="1:57">
      <c r="A31" s="1" t="s">
        <v>28</v>
      </c>
      <c r="B31" s="12" t="n">
        <v>269.8</v>
      </c>
      <c r="C31" s="12" t="n">
        <v>581.65</v>
      </c>
      <c r="D31" s="12" t="n">
        <v>335.3</v>
      </c>
      <c r="E31" s="12" t="n">
        <v>379.1</v>
      </c>
      <c r="F31" s="12" t="n">
        <v>640.2</v>
      </c>
      <c r="G31" s="12" t="n">
        <v>473.75</v>
      </c>
      <c r="H31" s="12" t="n">
        <v>745.1</v>
      </c>
      <c r="I31" s="12" t="n">
        <v>714.0</v>
      </c>
      <c r="J31" s="12" t="n">
        <v>678.45</v>
      </c>
      <c r="K31" s="12" t="n">
        <v>471.45</v>
      </c>
      <c r="L31" s="12" t="n">
        <v>707.0</v>
      </c>
      <c r="M31" s="12" t="n">
        <v>413.1</v>
      </c>
      <c r="N31" s="12" t="n">
        <v>384.05</v>
      </c>
      <c r="O31" s="12" t="n">
        <v>352.35</v>
      </c>
      <c r="P31" s="12" t="n">
        <v>264.0</v>
      </c>
      <c r="Q31" s="12" t="n">
        <v>210.8</v>
      </c>
      <c r="R31" s="12" t="n">
        <v>249.95</v>
      </c>
      <c r="S31" s="12" t="n">
        <v>371.15</v>
      </c>
      <c r="T31" s="12" t="n">
        <v>387.95</v>
      </c>
      <c r="U31" s="12" t="n">
        <v>432.3</v>
      </c>
      <c r="V31" s="12" t="n">
        <v>330.8</v>
      </c>
      <c r="W31" s="12" t="n">
        <v>207.55</v>
      </c>
      <c r="X31" s="12" t="n">
        <v>174.6</v>
      </c>
      <c r="Y31" s="12" t="n">
        <v>489.05</v>
      </c>
      <c r="Z31" s="12" t="n">
        <v>653.55</v>
      </c>
      <c r="AA31" s="12" t="n">
        <v>517.7</v>
      </c>
      <c r="AB31" s="12" t="n">
        <v>475.65</v>
      </c>
      <c r="AC31" s="12" t="n">
        <v>337.05</v>
      </c>
      <c r="AD31" s="12" t="n">
        <v>74.2</v>
      </c>
      <c r="AE31" s="12" t="n">
        <v>741.55</v>
      </c>
      <c r="AF31" s="12" t="n">
        <v>1145.65</v>
      </c>
      <c r="AG31" s="12" t="n">
        <v>790.45</v>
      </c>
      <c r="AH31" s="12" t="n">
        <v>1648.7</v>
      </c>
      <c r="AI31" s="12" t="n">
        <v>740.1</v>
      </c>
      <c r="AJ31" s="12" t="n">
        <v>509.15</v>
      </c>
      <c r="AK31" s="12" t="n">
        <v>200.0</v>
      </c>
      <c r="AL31" s="12" t="n">
        <v>477.95</v>
      </c>
      <c r="AM31" s="12" t="n">
        <v>211.5</v>
      </c>
      <c r="AN31" s="12" t="n">
        <v>453.05</v>
      </c>
      <c r="AO31" s="12" t="n">
        <v>371.5</v>
      </c>
      <c r="AP31" s="12" t="n">
        <v>316.2</v>
      </c>
      <c r="AQ31" s="12" t="n">
        <v>679.9</v>
      </c>
      <c r="AR31" s="12" t="n">
        <v>512.0</v>
      </c>
      <c r="AS31" s="12" t="n">
        <v>204.2</v>
      </c>
      <c r="AT31" s="13" t="n">
        <v>21323.5</v>
      </c>
      <c r="AU31" s="14"/>
      <c r="AX31" s="15"/>
    </row>
    <row r="32" spans="1:57">
      <c r="A32" s="1">
        <v>16</v>
      </c>
      <c r="B32" s="12" t="n">
        <v>135.5</v>
      </c>
      <c r="C32" s="12" t="n">
        <v>166.4</v>
      </c>
      <c r="D32" s="12" t="n">
        <v>92.1</v>
      </c>
      <c r="E32" s="12" t="n">
        <v>143.15</v>
      </c>
      <c r="F32" s="12" t="n">
        <v>379.65</v>
      </c>
      <c r="G32" s="12" t="n">
        <v>222.2</v>
      </c>
      <c r="H32" s="12" t="n">
        <v>365.85</v>
      </c>
      <c r="I32" s="12" t="n">
        <v>365.05</v>
      </c>
      <c r="J32" s="12" t="n">
        <v>297.0</v>
      </c>
      <c r="K32" s="12" t="n">
        <v>201.95</v>
      </c>
      <c r="L32" s="12" t="n">
        <v>255.8</v>
      </c>
      <c r="M32" s="12" t="n">
        <v>137.1</v>
      </c>
      <c r="N32" s="12" t="n">
        <v>102.4</v>
      </c>
      <c r="O32" s="12" t="n">
        <v>99.5</v>
      </c>
      <c r="P32" s="12" t="n">
        <v>83.8</v>
      </c>
      <c r="Q32" s="12" t="n">
        <v>63.2</v>
      </c>
      <c r="R32" s="12" t="n">
        <v>69.05</v>
      </c>
      <c r="S32" s="12" t="n">
        <v>103.4</v>
      </c>
      <c r="T32" s="12" t="n">
        <v>90.95</v>
      </c>
      <c r="U32" s="12" t="n">
        <v>98.25</v>
      </c>
      <c r="V32" s="12" t="n">
        <v>75.3</v>
      </c>
      <c r="W32" s="12" t="n">
        <v>41.65</v>
      </c>
      <c r="X32" s="12" t="n">
        <v>35.75</v>
      </c>
      <c r="Y32" s="12" t="n">
        <v>184.4</v>
      </c>
      <c r="Z32" s="12" t="n">
        <v>262.85</v>
      </c>
      <c r="AA32" s="12" t="n">
        <v>1108.3</v>
      </c>
      <c r="AB32" s="12" t="n">
        <v>1360.15</v>
      </c>
      <c r="AC32" s="12" t="n">
        <v>1724.6</v>
      </c>
      <c r="AD32" s="12" t="n">
        <v>819.65</v>
      </c>
      <c r="AE32" s="12" t="n">
        <v>31.7</v>
      </c>
      <c r="AF32" s="12" t="n">
        <v>297.2</v>
      </c>
      <c r="AG32" s="12" t="n">
        <v>389.65</v>
      </c>
      <c r="AH32" s="12" t="n">
        <v>830.6</v>
      </c>
      <c r="AI32" s="12" t="n">
        <v>313.0</v>
      </c>
      <c r="AJ32" s="12" t="n">
        <v>165.5</v>
      </c>
      <c r="AK32" s="12" t="n">
        <v>52.15</v>
      </c>
      <c r="AL32" s="12" t="n">
        <v>120.45</v>
      </c>
      <c r="AM32" s="12" t="n">
        <v>53.65</v>
      </c>
      <c r="AN32" s="12" t="n">
        <v>154.9</v>
      </c>
      <c r="AO32" s="12" t="n">
        <v>120.95</v>
      </c>
      <c r="AP32" s="12" t="n">
        <v>131.8</v>
      </c>
      <c r="AQ32" s="12" t="n">
        <v>270.15</v>
      </c>
      <c r="AR32" s="12" t="n">
        <v>257.75</v>
      </c>
      <c r="AS32" s="12" t="n">
        <v>45.2</v>
      </c>
      <c r="AT32" s="13" t="n">
        <v>12319.600000000002</v>
      </c>
      <c r="AU32" s="14"/>
      <c r="AX32" s="15"/>
    </row>
    <row r="33" spans="1:50">
      <c r="A33" s="1">
        <v>24</v>
      </c>
      <c r="B33" s="12" t="n">
        <v>124.15</v>
      </c>
      <c r="C33" s="12" t="n">
        <v>176.45</v>
      </c>
      <c r="D33" s="12" t="n">
        <v>55.1</v>
      </c>
      <c r="E33" s="12" t="n">
        <v>93.5</v>
      </c>
      <c r="F33" s="12" t="n">
        <v>339.8</v>
      </c>
      <c r="G33" s="12" t="n">
        <v>140.65</v>
      </c>
      <c r="H33" s="12" t="n">
        <v>244.8</v>
      </c>
      <c r="I33" s="12" t="n">
        <v>296.4</v>
      </c>
      <c r="J33" s="12" t="n">
        <v>282.95</v>
      </c>
      <c r="K33" s="12" t="n">
        <v>131.65</v>
      </c>
      <c r="L33" s="12" t="n">
        <v>217.25</v>
      </c>
      <c r="M33" s="12" t="n">
        <v>137.85</v>
      </c>
      <c r="N33" s="12" t="n">
        <v>80.75</v>
      </c>
      <c r="O33" s="12" t="n">
        <v>73.55</v>
      </c>
      <c r="P33" s="12" t="n">
        <v>53.5</v>
      </c>
      <c r="Q33" s="12" t="n">
        <v>45.55</v>
      </c>
      <c r="R33" s="12" t="n">
        <v>27.25</v>
      </c>
      <c r="S33" s="12" t="n">
        <v>46.3</v>
      </c>
      <c r="T33" s="12" t="n">
        <v>77.4</v>
      </c>
      <c r="U33" s="12" t="n">
        <v>57.75</v>
      </c>
      <c r="V33" s="12" t="n">
        <v>59.1</v>
      </c>
      <c r="W33" s="12" t="n">
        <v>28.2</v>
      </c>
      <c r="X33" s="12" t="n">
        <v>24.25</v>
      </c>
      <c r="Y33" s="12" t="n">
        <v>117.15</v>
      </c>
      <c r="Z33" s="12" t="n">
        <v>178.6</v>
      </c>
      <c r="AA33" s="12" t="n">
        <v>1477.05</v>
      </c>
      <c r="AB33" s="12" t="n">
        <v>1855.55</v>
      </c>
      <c r="AC33" s="12" t="n">
        <v>2205.45</v>
      </c>
      <c r="AD33" s="12" t="n">
        <v>1201.45</v>
      </c>
      <c r="AE33" s="12" t="n">
        <v>292.85</v>
      </c>
      <c r="AF33" s="12" t="n">
        <v>46.9</v>
      </c>
      <c r="AG33" s="12" t="n">
        <v>327.55</v>
      </c>
      <c r="AH33" s="12" t="n">
        <v>907.45</v>
      </c>
      <c r="AI33" s="12" t="n">
        <v>322.35</v>
      </c>
      <c r="AJ33" s="12" t="n">
        <v>177.75</v>
      </c>
      <c r="AK33" s="12" t="n">
        <v>28.6</v>
      </c>
      <c r="AL33" s="12" t="n">
        <v>82.15</v>
      </c>
      <c r="AM33" s="12" t="n">
        <v>41.35</v>
      </c>
      <c r="AN33" s="12" t="n">
        <v>102.4</v>
      </c>
      <c r="AO33" s="12" t="n">
        <v>102.9</v>
      </c>
      <c r="AP33" s="12" t="n">
        <v>141.4</v>
      </c>
      <c r="AQ33" s="12" t="n">
        <v>226.1</v>
      </c>
      <c r="AR33" s="12" t="n">
        <v>256.9</v>
      </c>
      <c r="AS33" s="12" t="n">
        <v>29.2</v>
      </c>
      <c r="AT33" s="13" t="n">
        <v>12935.250000000002</v>
      </c>
      <c r="AU33" s="14"/>
      <c r="AX33" s="15"/>
    </row>
    <row r="34" spans="1:50">
      <c r="A34" s="1" t="s">
        <v>29</v>
      </c>
      <c r="B34" s="12" t="n">
        <v>38.75</v>
      </c>
      <c r="C34" s="12" t="n">
        <v>62.9</v>
      </c>
      <c r="D34" s="12" t="n">
        <v>28.55</v>
      </c>
      <c r="E34" s="12" t="n">
        <v>42.1</v>
      </c>
      <c r="F34" s="12" t="n">
        <v>149.35</v>
      </c>
      <c r="G34" s="12" t="n">
        <v>45.35</v>
      </c>
      <c r="H34" s="12" t="n">
        <v>80.35</v>
      </c>
      <c r="I34" s="12" t="n">
        <v>142.55</v>
      </c>
      <c r="J34" s="12" t="n">
        <v>160.05</v>
      </c>
      <c r="K34" s="12" t="n">
        <v>56.6</v>
      </c>
      <c r="L34" s="12" t="n">
        <v>64.75</v>
      </c>
      <c r="M34" s="12" t="n">
        <v>63.0</v>
      </c>
      <c r="N34" s="12" t="n">
        <v>32.35</v>
      </c>
      <c r="O34" s="12" t="n">
        <v>25.05</v>
      </c>
      <c r="P34" s="12" t="n">
        <v>26.7</v>
      </c>
      <c r="Q34" s="12" t="n">
        <v>11.65</v>
      </c>
      <c r="R34" s="12" t="n">
        <v>12.85</v>
      </c>
      <c r="S34" s="12" t="n">
        <v>29.6</v>
      </c>
      <c r="T34" s="12" t="n">
        <v>37.8</v>
      </c>
      <c r="U34" s="12" t="n">
        <v>46.95</v>
      </c>
      <c r="V34" s="12" t="n">
        <v>48.5</v>
      </c>
      <c r="W34" s="12" t="n">
        <v>15.6</v>
      </c>
      <c r="X34" s="12" t="n">
        <v>18.4</v>
      </c>
      <c r="Y34" s="12" t="n">
        <v>51.6</v>
      </c>
      <c r="Z34" s="12" t="n">
        <v>50.95</v>
      </c>
      <c r="AA34" s="12" t="n">
        <v>1164.0</v>
      </c>
      <c r="AB34" s="12" t="n">
        <v>1430.7</v>
      </c>
      <c r="AC34" s="12" t="n">
        <v>1437.3</v>
      </c>
      <c r="AD34" s="12" t="n">
        <v>719.2</v>
      </c>
      <c r="AE34" s="12" t="n">
        <v>367.8</v>
      </c>
      <c r="AF34" s="12" t="n">
        <v>327.85</v>
      </c>
      <c r="AG34" s="12" t="n">
        <v>23.9</v>
      </c>
      <c r="AH34" s="12" t="n">
        <v>166.5</v>
      </c>
      <c r="AI34" s="12" t="n">
        <v>77.45</v>
      </c>
      <c r="AJ34" s="12" t="n">
        <v>71.3</v>
      </c>
      <c r="AK34" s="12" t="n">
        <v>14.6</v>
      </c>
      <c r="AL34" s="12" t="n">
        <v>42.9</v>
      </c>
      <c r="AM34" s="12" t="n">
        <v>17.2</v>
      </c>
      <c r="AN34" s="12" t="n">
        <v>50.85</v>
      </c>
      <c r="AO34" s="12" t="n">
        <v>38.8</v>
      </c>
      <c r="AP34" s="12" t="n">
        <v>64.05</v>
      </c>
      <c r="AQ34" s="12" t="n">
        <v>109.6</v>
      </c>
      <c r="AR34" s="12" t="n">
        <v>153.3</v>
      </c>
      <c r="AS34" s="12" t="n">
        <v>18.6</v>
      </c>
      <c r="AT34" s="13" t="n">
        <v>7638.200000000002</v>
      </c>
      <c r="AU34" s="14"/>
      <c r="AX34" s="15"/>
    </row>
    <row r="35" spans="1:50">
      <c r="A35" s="1" t="s">
        <v>30</v>
      </c>
      <c r="B35" s="12" t="n">
        <v>78.3</v>
      </c>
      <c r="C35" s="12" t="n">
        <v>119.2</v>
      </c>
      <c r="D35" s="12" t="n">
        <v>47.7</v>
      </c>
      <c r="E35" s="12" t="n">
        <v>45.85</v>
      </c>
      <c r="F35" s="12" t="n">
        <v>135.75</v>
      </c>
      <c r="G35" s="12" t="n">
        <v>65.3</v>
      </c>
      <c r="H35" s="12" t="n">
        <v>108.4</v>
      </c>
      <c r="I35" s="12" t="n">
        <v>126.25</v>
      </c>
      <c r="J35" s="12" t="n">
        <v>169.7</v>
      </c>
      <c r="K35" s="12" t="n">
        <v>105.15</v>
      </c>
      <c r="L35" s="12" t="n">
        <v>120.55</v>
      </c>
      <c r="M35" s="12" t="n">
        <v>85.25</v>
      </c>
      <c r="N35" s="12" t="n">
        <v>68.45</v>
      </c>
      <c r="O35" s="12" t="n">
        <v>53.25</v>
      </c>
      <c r="P35" s="12" t="n">
        <v>45.1</v>
      </c>
      <c r="Q35" s="12" t="n">
        <v>29.85</v>
      </c>
      <c r="R35" s="12" t="n">
        <v>30.2</v>
      </c>
      <c r="S35" s="12" t="n">
        <v>41.75</v>
      </c>
      <c r="T35" s="12" t="n">
        <v>55.8</v>
      </c>
      <c r="U35" s="12" t="n">
        <v>48.55</v>
      </c>
      <c r="V35" s="12" t="n">
        <v>43.2</v>
      </c>
      <c r="W35" s="12" t="n">
        <v>15.6</v>
      </c>
      <c r="X35" s="12" t="n">
        <v>17.1</v>
      </c>
      <c r="Y35" s="12" t="n">
        <v>55.75</v>
      </c>
      <c r="Z35" s="12" t="n">
        <v>100.15</v>
      </c>
      <c r="AA35" s="12" t="n">
        <v>1398.2</v>
      </c>
      <c r="AB35" s="12" t="n">
        <v>1799.0</v>
      </c>
      <c r="AC35" s="12" t="n">
        <v>3134.2</v>
      </c>
      <c r="AD35" s="12" t="n">
        <v>1543.2</v>
      </c>
      <c r="AE35" s="12" t="n">
        <v>766.0</v>
      </c>
      <c r="AF35" s="12" t="n">
        <v>917.85</v>
      </c>
      <c r="AG35" s="12" t="n">
        <v>164.5</v>
      </c>
      <c r="AH35" s="12" t="n">
        <v>59.65</v>
      </c>
      <c r="AI35" s="12" t="n">
        <v>172.1</v>
      </c>
      <c r="AJ35" s="12" t="n">
        <v>165.2</v>
      </c>
      <c r="AK35" s="12" t="n">
        <v>17.3</v>
      </c>
      <c r="AL35" s="12" t="n">
        <v>61.35</v>
      </c>
      <c r="AM35" s="12" t="n">
        <v>24.7</v>
      </c>
      <c r="AN35" s="12" t="n">
        <v>77.45</v>
      </c>
      <c r="AO35" s="12" t="n">
        <v>122.25</v>
      </c>
      <c r="AP35" s="12" t="n">
        <v>147.5</v>
      </c>
      <c r="AQ35" s="12" t="n">
        <v>102.95</v>
      </c>
      <c r="AR35" s="12" t="n">
        <v>188.3</v>
      </c>
      <c r="AS35" s="12" t="n">
        <v>21.0</v>
      </c>
      <c r="AT35" s="13" t="n">
        <v>12694.850000000002</v>
      </c>
      <c r="AU35" s="14"/>
      <c r="AX35" s="15"/>
    </row>
    <row r="36" spans="1:50">
      <c r="A36" s="1" t="s">
        <v>31</v>
      </c>
      <c r="B36" s="12" t="n">
        <v>112.6</v>
      </c>
      <c r="C36" s="12" t="n">
        <v>227.95</v>
      </c>
      <c r="D36" s="12" t="n">
        <v>78.1</v>
      </c>
      <c r="E36" s="12" t="n">
        <v>59.0</v>
      </c>
      <c r="F36" s="12" t="n">
        <v>178.2</v>
      </c>
      <c r="G36" s="12" t="n">
        <v>86.65</v>
      </c>
      <c r="H36" s="12" t="n">
        <v>134.6</v>
      </c>
      <c r="I36" s="12" t="n">
        <v>179.6</v>
      </c>
      <c r="J36" s="12" t="n">
        <v>211.5</v>
      </c>
      <c r="K36" s="12" t="n">
        <v>175.2</v>
      </c>
      <c r="L36" s="12" t="n">
        <v>217.95</v>
      </c>
      <c r="M36" s="12" t="n">
        <v>158.35</v>
      </c>
      <c r="N36" s="12" t="n">
        <v>122.55</v>
      </c>
      <c r="O36" s="12" t="n">
        <v>127.7</v>
      </c>
      <c r="P36" s="12" t="n">
        <v>77.2</v>
      </c>
      <c r="Q36" s="12" t="n">
        <v>83.2</v>
      </c>
      <c r="R36" s="12" t="n">
        <v>105.15</v>
      </c>
      <c r="S36" s="12" t="n">
        <v>142.35</v>
      </c>
      <c r="T36" s="12" t="n">
        <v>138.3</v>
      </c>
      <c r="U36" s="12" t="n">
        <v>136.65</v>
      </c>
      <c r="V36" s="12" t="n">
        <v>95.5</v>
      </c>
      <c r="W36" s="12" t="n">
        <v>33.1</v>
      </c>
      <c r="X36" s="12" t="n">
        <v>34.15</v>
      </c>
      <c r="Y36" s="12" t="n">
        <v>64.0</v>
      </c>
      <c r="Z36" s="12" t="n">
        <v>97.75</v>
      </c>
      <c r="AA36" s="12" t="n">
        <v>1298.2</v>
      </c>
      <c r="AB36" s="12" t="n">
        <v>1573.05</v>
      </c>
      <c r="AC36" s="12" t="n">
        <v>1542.35</v>
      </c>
      <c r="AD36" s="12" t="n">
        <v>751.0</v>
      </c>
      <c r="AE36" s="12" t="n">
        <v>316.65</v>
      </c>
      <c r="AF36" s="12" t="n">
        <v>354.75</v>
      </c>
      <c r="AG36" s="12" t="n">
        <v>89.4</v>
      </c>
      <c r="AH36" s="12" t="n">
        <v>197.95</v>
      </c>
      <c r="AI36" s="12" t="n">
        <v>28.8</v>
      </c>
      <c r="AJ36" s="12" t="n">
        <v>69.45</v>
      </c>
      <c r="AK36" s="12" t="n">
        <v>52.5</v>
      </c>
      <c r="AL36" s="12" t="n">
        <v>167.15</v>
      </c>
      <c r="AM36" s="12" t="n">
        <v>103.4</v>
      </c>
      <c r="AN36" s="12" t="n">
        <v>145.25</v>
      </c>
      <c r="AO36" s="12" t="n">
        <v>95.15</v>
      </c>
      <c r="AP36" s="12" t="n">
        <v>163.9</v>
      </c>
      <c r="AQ36" s="12" t="n">
        <v>179.75</v>
      </c>
      <c r="AR36" s="12" t="n">
        <v>342.0</v>
      </c>
      <c r="AS36" s="12" t="n">
        <v>68.4</v>
      </c>
      <c r="AT36" s="13" t="n">
        <v>10616.399999999998</v>
      </c>
      <c r="AU36" s="14"/>
      <c r="AX36" s="15"/>
    </row>
    <row r="37" spans="1:50">
      <c r="A37" s="1" t="s">
        <v>32</v>
      </c>
      <c r="B37" s="12" t="n">
        <v>16.55</v>
      </c>
      <c r="C37" s="12" t="n">
        <v>30.8</v>
      </c>
      <c r="D37" s="12" t="n">
        <v>6.7</v>
      </c>
      <c r="E37" s="12" t="n">
        <v>8.2</v>
      </c>
      <c r="F37" s="12" t="n">
        <v>43.8</v>
      </c>
      <c r="G37" s="12" t="n">
        <v>12.9</v>
      </c>
      <c r="H37" s="12" t="n">
        <v>32.25</v>
      </c>
      <c r="I37" s="12" t="n">
        <v>69.7</v>
      </c>
      <c r="J37" s="12" t="n">
        <v>104.6</v>
      </c>
      <c r="K37" s="12" t="n">
        <v>9.85</v>
      </c>
      <c r="L37" s="12" t="n">
        <v>14.8</v>
      </c>
      <c r="M37" s="12" t="n">
        <v>17.35</v>
      </c>
      <c r="N37" s="12" t="n">
        <v>11.5</v>
      </c>
      <c r="O37" s="12" t="n">
        <v>11.05</v>
      </c>
      <c r="P37" s="12" t="n">
        <v>9.75</v>
      </c>
      <c r="Q37" s="12" t="n">
        <v>7.3</v>
      </c>
      <c r="R37" s="12" t="n">
        <v>10.85</v>
      </c>
      <c r="S37" s="12" t="n">
        <v>7.5</v>
      </c>
      <c r="T37" s="12" t="n">
        <v>27.1</v>
      </c>
      <c r="U37" s="12" t="n">
        <v>16.75</v>
      </c>
      <c r="V37" s="12" t="n">
        <v>24.15</v>
      </c>
      <c r="W37" s="12" t="n">
        <v>7.25</v>
      </c>
      <c r="X37" s="12" t="n">
        <v>4.9</v>
      </c>
      <c r="Y37" s="12" t="n">
        <v>7.2</v>
      </c>
      <c r="Z37" s="12" t="n">
        <v>14.95</v>
      </c>
      <c r="AA37" s="12" t="n">
        <v>823.25</v>
      </c>
      <c r="AB37" s="12" t="n">
        <v>922.9</v>
      </c>
      <c r="AC37" s="12" t="n">
        <v>796.05</v>
      </c>
      <c r="AD37" s="12" t="n">
        <v>493.6</v>
      </c>
      <c r="AE37" s="12" t="n">
        <v>158.45</v>
      </c>
      <c r="AF37" s="12" t="n">
        <v>164.85</v>
      </c>
      <c r="AG37" s="12" t="n">
        <v>67.55</v>
      </c>
      <c r="AH37" s="12" t="n">
        <v>167.65</v>
      </c>
      <c r="AI37" s="12" t="n">
        <v>63.85</v>
      </c>
      <c r="AJ37" s="12" t="n">
        <v>11.5</v>
      </c>
      <c r="AK37" s="12" t="n">
        <v>2.2</v>
      </c>
      <c r="AL37" s="12" t="n">
        <v>25.1</v>
      </c>
      <c r="AM37" s="12" t="n">
        <v>8.55</v>
      </c>
      <c r="AN37" s="12" t="n">
        <v>27.55</v>
      </c>
      <c r="AO37" s="12" t="n">
        <v>16.55</v>
      </c>
      <c r="AP37" s="12" t="n">
        <v>73.85</v>
      </c>
      <c r="AQ37" s="12" t="n">
        <v>98.05</v>
      </c>
      <c r="AR37" s="12" t="n">
        <v>116.45</v>
      </c>
      <c r="AS37" s="12" t="n">
        <v>3.8</v>
      </c>
      <c r="AT37" s="13" t="n">
        <v>4569.500000000001</v>
      </c>
      <c r="AU37" s="14"/>
      <c r="AX37" s="15"/>
    </row>
    <row r="38" spans="1:50">
      <c r="A38" s="1" t="s">
        <v>33</v>
      </c>
      <c r="B38" s="12" t="n">
        <v>7.75</v>
      </c>
      <c r="C38" s="12" t="n">
        <v>11.85</v>
      </c>
      <c r="D38" s="12" t="n">
        <v>4.75</v>
      </c>
      <c r="E38" s="12" t="n">
        <v>9.85</v>
      </c>
      <c r="F38" s="12" t="n">
        <v>65.25</v>
      </c>
      <c r="G38" s="12" t="n">
        <v>16.7</v>
      </c>
      <c r="H38" s="12" t="n">
        <v>35.05</v>
      </c>
      <c r="I38" s="12" t="n">
        <v>90.35</v>
      </c>
      <c r="J38" s="12" t="n">
        <v>110.1</v>
      </c>
      <c r="K38" s="12" t="n">
        <v>107.2</v>
      </c>
      <c r="L38" s="12" t="n">
        <v>70.8</v>
      </c>
      <c r="M38" s="12" t="n">
        <v>107.2</v>
      </c>
      <c r="N38" s="12" t="n">
        <v>50.0</v>
      </c>
      <c r="O38" s="12" t="n">
        <v>75.4</v>
      </c>
      <c r="P38" s="12" t="n">
        <v>32.8</v>
      </c>
      <c r="Q38" s="12" t="n">
        <v>28.05</v>
      </c>
      <c r="R38" s="12" t="n">
        <v>27.45</v>
      </c>
      <c r="S38" s="12" t="n">
        <v>40.15</v>
      </c>
      <c r="T38" s="12" t="n">
        <v>6.25</v>
      </c>
      <c r="U38" s="12" t="n">
        <v>3.45</v>
      </c>
      <c r="V38" s="12" t="n">
        <v>9.4</v>
      </c>
      <c r="W38" s="12" t="n">
        <v>3.1</v>
      </c>
      <c r="X38" s="12" t="n">
        <v>1.45</v>
      </c>
      <c r="Y38" s="12" t="n">
        <v>6.2</v>
      </c>
      <c r="Z38" s="12" t="n">
        <v>10.65</v>
      </c>
      <c r="AA38" s="12" t="n">
        <v>536.7</v>
      </c>
      <c r="AB38" s="12" t="n">
        <v>478.5</v>
      </c>
      <c r="AC38" s="12" t="n">
        <v>267.0</v>
      </c>
      <c r="AD38" s="12" t="n">
        <v>225.95</v>
      </c>
      <c r="AE38" s="12" t="n">
        <v>54.5</v>
      </c>
      <c r="AF38" s="12" t="n">
        <v>31.0</v>
      </c>
      <c r="AG38" s="12" t="n">
        <v>16.55</v>
      </c>
      <c r="AH38" s="12" t="n">
        <v>17.3</v>
      </c>
      <c r="AI38" s="12" t="n">
        <v>49.95</v>
      </c>
      <c r="AJ38" s="12" t="n">
        <v>2.15</v>
      </c>
      <c r="AK38" s="12" t="n">
        <v>6.35</v>
      </c>
      <c r="AL38" s="12" t="n">
        <v>123.0</v>
      </c>
      <c r="AM38" s="12" t="n">
        <v>1.15</v>
      </c>
      <c r="AN38" s="12" t="n">
        <v>5.75</v>
      </c>
      <c r="AO38" s="12" t="n">
        <v>3.6</v>
      </c>
      <c r="AP38" s="12" t="n">
        <v>5.6</v>
      </c>
      <c r="AQ38" s="12" t="n">
        <v>22.95</v>
      </c>
      <c r="AR38" s="12" t="n">
        <v>5.95</v>
      </c>
      <c r="AS38" s="12" t="n">
        <v>83.65</v>
      </c>
      <c r="AT38" s="13" t="n">
        <v>2868.7999999999997</v>
      </c>
      <c r="AU38" s="14"/>
      <c r="AX38" s="15"/>
    </row>
    <row r="39" spans="1:50">
      <c r="A39" s="1" t="s">
        <v>34</v>
      </c>
      <c r="B39" s="12" t="n">
        <v>20.2</v>
      </c>
      <c r="C39" s="12" t="n">
        <v>37.95</v>
      </c>
      <c r="D39" s="12" t="n">
        <v>20.3</v>
      </c>
      <c r="E39" s="12" t="n">
        <v>22.0</v>
      </c>
      <c r="F39" s="12" t="n">
        <v>139.05</v>
      </c>
      <c r="G39" s="12" t="n">
        <v>24.35</v>
      </c>
      <c r="H39" s="12" t="n">
        <v>64.9</v>
      </c>
      <c r="I39" s="12" t="n">
        <v>188.0</v>
      </c>
      <c r="J39" s="12" t="n">
        <v>231.5</v>
      </c>
      <c r="K39" s="12" t="n">
        <v>178.15</v>
      </c>
      <c r="L39" s="12" t="n">
        <v>140.85</v>
      </c>
      <c r="M39" s="12" t="n">
        <v>294.75</v>
      </c>
      <c r="N39" s="12" t="n">
        <v>105.6</v>
      </c>
      <c r="O39" s="12" t="n">
        <v>223.75</v>
      </c>
      <c r="P39" s="12" t="n">
        <v>82.85</v>
      </c>
      <c r="Q39" s="12" t="n">
        <v>51.2</v>
      </c>
      <c r="R39" s="12" t="n">
        <v>66.05</v>
      </c>
      <c r="S39" s="12" t="n">
        <v>103.55</v>
      </c>
      <c r="T39" s="12" t="n">
        <v>12.2</v>
      </c>
      <c r="U39" s="12" t="n">
        <v>10.7</v>
      </c>
      <c r="V39" s="12" t="n">
        <v>7.6</v>
      </c>
      <c r="W39" s="12" t="n">
        <v>4.55</v>
      </c>
      <c r="X39" s="12" t="n">
        <v>3.15</v>
      </c>
      <c r="Y39" s="12" t="n">
        <v>15.45</v>
      </c>
      <c r="Z39" s="12" t="n">
        <v>22.4</v>
      </c>
      <c r="AA39" s="12" t="n">
        <v>1739.1</v>
      </c>
      <c r="AB39" s="12" t="n">
        <v>1410.25</v>
      </c>
      <c r="AC39" s="12" t="n">
        <v>704.95</v>
      </c>
      <c r="AD39" s="12" t="n">
        <v>539.25</v>
      </c>
      <c r="AE39" s="12" t="n">
        <v>127.55</v>
      </c>
      <c r="AF39" s="12" t="n">
        <v>76.5</v>
      </c>
      <c r="AG39" s="12" t="n">
        <v>51.25</v>
      </c>
      <c r="AH39" s="12" t="n">
        <v>66.1</v>
      </c>
      <c r="AI39" s="12" t="n">
        <v>172.3</v>
      </c>
      <c r="AJ39" s="12" t="n">
        <v>24.95</v>
      </c>
      <c r="AK39" s="12" t="n">
        <v>135.5</v>
      </c>
      <c r="AL39" s="12" t="n">
        <v>33.1</v>
      </c>
      <c r="AM39" s="12" t="n">
        <v>2.0</v>
      </c>
      <c r="AN39" s="12" t="n">
        <v>14.3</v>
      </c>
      <c r="AO39" s="12" t="n">
        <v>22.25</v>
      </c>
      <c r="AP39" s="12" t="n">
        <v>19.15</v>
      </c>
      <c r="AQ39" s="12" t="n">
        <v>124.65</v>
      </c>
      <c r="AR39" s="12" t="n">
        <v>23.35</v>
      </c>
      <c r="AS39" s="12" t="n">
        <v>35.2</v>
      </c>
      <c r="AT39" s="13" t="n">
        <v>7392.75</v>
      </c>
      <c r="AU39" s="14"/>
      <c r="AX39" s="15"/>
    </row>
    <row r="40" spans="1:50">
      <c r="A40" s="1" t="s">
        <v>35</v>
      </c>
      <c r="B40" s="12" t="n">
        <v>8.45</v>
      </c>
      <c r="C40" s="12" t="n">
        <v>8.7</v>
      </c>
      <c r="D40" s="12" t="n">
        <v>6.0</v>
      </c>
      <c r="E40" s="12" t="n">
        <v>8.25</v>
      </c>
      <c r="F40" s="12" t="n">
        <v>60.7</v>
      </c>
      <c r="G40" s="12" t="n">
        <v>10.1</v>
      </c>
      <c r="H40" s="12" t="n">
        <v>50.65</v>
      </c>
      <c r="I40" s="12" t="n">
        <v>172.9</v>
      </c>
      <c r="J40" s="12" t="n">
        <v>155.4</v>
      </c>
      <c r="K40" s="12" t="n">
        <v>16.4</v>
      </c>
      <c r="L40" s="12" t="n">
        <v>12.6</v>
      </c>
      <c r="M40" s="12" t="n">
        <v>39.25</v>
      </c>
      <c r="N40" s="12" t="n">
        <v>11.3</v>
      </c>
      <c r="O40" s="12" t="n">
        <v>7.75</v>
      </c>
      <c r="P40" s="12" t="n">
        <v>11.1</v>
      </c>
      <c r="Q40" s="12" t="n">
        <v>4.7</v>
      </c>
      <c r="R40" s="12" t="n">
        <v>5.55</v>
      </c>
      <c r="S40" s="12" t="n">
        <v>12.9</v>
      </c>
      <c r="T40" s="12" t="n">
        <v>66.75</v>
      </c>
      <c r="U40" s="12" t="n">
        <v>45.35</v>
      </c>
      <c r="V40" s="12" t="n">
        <v>74.9</v>
      </c>
      <c r="W40" s="12" t="n">
        <v>17.85</v>
      </c>
      <c r="X40" s="12" t="n">
        <v>8.35</v>
      </c>
      <c r="Y40" s="12" t="n">
        <v>31.35</v>
      </c>
      <c r="Z40" s="12" t="n">
        <v>7.95</v>
      </c>
      <c r="AA40" s="12" t="n">
        <v>517.75</v>
      </c>
      <c r="AB40" s="12" t="n">
        <v>485.3</v>
      </c>
      <c r="AC40" s="12" t="n">
        <v>271.75</v>
      </c>
      <c r="AD40" s="12" t="n">
        <v>241.85</v>
      </c>
      <c r="AE40" s="12" t="n">
        <v>60.8</v>
      </c>
      <c r="AF40" s="12" t="n">
        <v>41.2</v>
      </c>
      <c r="AG40" s="12" t="n">
        <v>17.1</v>
      </c>
      <c r="AH40" s="12" t="n">
        <v>25.3</v>
      </c>
      <c r="AI40" s="12" t="n">
        <v>97.6</v>
      </c>
      <c r="AJ40" s="12" t="n">
        <v>9.75</v>
      </c>
      <c r="AK40" s="12" t="n">
        <v>0.95</v>
      </c>
      <c r="AL40" s="12" t="n">
        <v>2.8</v>
      </c>
      <c r="AM40" s="12" t="n">
        <v>5.75</v>
      </c>
      <c r="AN40" s="12" t="n">
        <v>71.45</v>
      </c>
      <c r="AO40" s="12" t="n">
        <v>9.45</v>
      </c>
      <c r="AP40" s="12" t="n">
        <v>8.6</v>
      </c>
      <c r="AQ40" s="12" t="n">
        <v>54.75</v>
      </c>
      <c r="AR40" s="12" t="n">
        <v>11.9</v>
      </c>
      <c r="AS40" s="12" t="n">
        <v>2.65</v>
      </c>
      <c r="AT40" s="13" t="n">
        <v>2791.8999999999996</v>
      </c>
      <c r="AU40" s="14"/>
      <c r="AX40" s="15"/>
    </row>
    <row r="41" spans="1:50">
      <c r="A41" s="1" t="s">
        <v>36</v>
      </c>
      <c r="B41" s="12" t="n">
        <v>50.3</v>
      </c>
      <c r="C41" s="12" t="n">
        <v>49.1</v>
      </c>
      <c r="D41" s="12" t="n">
        <v>15.15</v>
      </c>
      <c r="E41" s="12" t="n">
        <v>15.4</v>
      </c>
      <c r="F41" s="12" t="n">
        <v>115.95</v>
      </c>
      <c r="G41" s="12" t="n">
        <v>33.55</v>
      </c>
      <c r="H41" s="12" t="n">
        <v>240.15</v>
      </c>
      <c r="I41" s="12" t="n">
        <v>257.7</v>
      </c>
      <c r="J41" s="12" t="n">
        <v>326.3</v>
      </c>
      <c r="K41" s="12" t="n">
        <v>55.45</v>
      </c>
      <c r="L41" s="12" t="n">
        <v>67.25</v>
      </c>
      <c r="M41" s="12" t="n">
        <v>132.4</v>
      </c>
      <c r="N41" s="12" t="n">
        <v>48.65</v>
      </c>
      <c r="O41" s="12" t="n">
        <v>29.7</v>
      </c>
      <c r="P41" s="12" t="n">
        <v>46.75</v>
      </c>
      <c r="Q41" s="12" t="n">
        <v>17.9</v>
      </c>
      <c r="R41" s="12" t="n">
        <v>24.25</v>
      </c>
      <c r="S41" s="12" t="n">
        <v>43.55</v>
      </c>
      <c r="T41" s="12" t="n">
        <v>442.4</v>
      </c>
      <c r="U41" s="12" t="n">
        <v>145.25</v>
      </c>
      <c r="V41" s="12" t="n">
        <v>282.7</v>
      </c>
      <c r="W41" s="12" t="n">
        <v>48.9</v>
      </c>
      <c r="X41" s="12" t="n">
        <v>32.25</v>
      </c>
      <c r="Y41" s="12" t="n">
        <v>63.3</v>
      </c>
      <c r="Z41" s="12" t="n">
        <v>40.25</v>
      </c>
      <c r="AA41" s="12" t="n">
        <v>685.15</v>
      </c>
      <c r="AB41" s="12" t="n">
        <v>653.15</v>
      </c>
      <c r="AC41" s="12" t="n">
        <v>566.3</v>
      </c>
      <c r="AD41" s="12" t="n">
        <v>536.85</v>
      </c>
      <c r="AE41" s="12" t="n">
        <v>167.35</v>
      </c>
      <c r="AF41" s="12" t="n">
        <v>126.3</v>
      </c>
      <c r="AG41" s="12" t="n">
        <v>61.9</v>
      </c>
      <c r="AH41" s="12" t="n">
        <v>88.15</v>
      </c>
      <c r="AI41" s="12" t="n">
        <v>145.3</v>
      </c>
      <c r="AJ41" s="12" t="n">
        <v>31.25</v>
      </c>
      <c r="AK41" s="12" t="n">
        <v>6.9</v>
      </c>
      <c r="AL41" s="12" t="n">
        <v>14.85</v>
      </c>
      <c r="AM41" s="12" t="n">
        <v>81.25</v>
      </c>
      <c r="AN41" s="12" t="n">
        <v>18.45</v>
      </c>
      <c r="AO41" s="12" t="n">
        <v>25.95</v>
      </c>
      <c r="AP41" s="12" t="n">
        <v>41.2</v>
      </c>
      <c r="AQ41" s="12" t="n">
        <v>121.15</v>
      </c>
      <c r="AR41" s="12" t="n">
        <v>36.7</v>
      </c>
      <c r="AS41" s="12" t="n">
        <v>10.45</v>
      </c>
      <c r="AT41" s="13" t="n">
        <v>6043.15</v>
      </c>
      <c r="AU41" s="14"/>
      <c r="AX41" s="15"/>
    </row>
    <row r="42" spans="1:50">
      <c r="A42" s="1" t="s">
        <v>53</v>
      </c>
      <c r="B42" s="12" t="n">
        <v>12.55</v>
      </c>
      <c r="C42" s="12" t="n">
        <v>30.5</v>
      </c>
      <c r="D42" s="12" t="n">
        <v>10.95</v>
      </c>
      <c r="E42" s="12" t="n">
        <v>9.45</v>
      </c>
      <c r="F42" s="12" t="n">
        <v>39.55</v>
      </c>
      <c r="G42" s="12" t="n">
        <v>9.35</v>
      </c>
      <c r="H42" s="12" t="n">
        <v>24.05</v>
      </c>
      <c r="I42" s="12" t="n">
        <v>64.6</v>
      </c>
      <c r="J42" s="12" t="n">
        <v>78.2</v>
      </c>
      <c r="K42" s="12" t="n">
        <v>9.65</v>
      </c>
      <c r="L42" s="12" t="n">
        <v>10.95</v>
      </c>
      <c r="M42" s="12" t="n">
        <v>22.1</v>
      </c>
      <c r="N42" s="12" t="n">
        <v>11.95</v>
      </c>
      <c r="O42" s="12" t="n">
        <v>7.9</v>
      </c>
      <c r="P42" s="12" t="n">
        <v>10.35</v>
      </c>
      <c r="Q42" s="12" t="n">
        <v>9.75</v>
      </c>
      <c r="R42" s="12" t="n">
        <v>6.6</v>
      </c>
      <c r="S42" s="12" t="n">
        <v>8.15</v>
      </c>
      <c r="T42" s="12" t="n">
        <v>19.8</v>
      </c>
      <c r="U42" s="12" t="n">
        <v>18.55</v>
      </c>
      <c r="V42" s="12" t="n">
        <v>23.45</v>
      </c>
      <c r="W42" s="12" t="n">
        <v>5.25</v>
      </c>
      <c r="X42" s="12" t="n">
        <v>5.65</v>
      </c>
      <c r="Y42" s="12" t="n">
        <v>8.5</v>
      </c>
      <c r="Z42" s="12" t="n">
        <v>12.75</v>
      </c>
      <c r="AA42" s="12" t="n">
        <v>628.9</v>
      </c>
      <c r="AB42" s="12" t="n">
        <v>719.95</v>
      </c>
      <c r="AC42" s="12" t="n">
        <v>515.25</v>
      </c>
      <c r="AD42" s="12" t="n">
        <v>360.8</v>
      </c>
      <c r="AE42" s="12" t="n">
        <v>118.25</v>
      </c>
      <c r="AF42" s="12" t="n">
        <v>102.35</v>
      </c>
      <c r="AG42" s="12" t="n">
        <v>39.75</v>
      </c>
      <c r="AH42" s="12" t="n">
        <v>118.85</v>
      </c>
      <c r="AI42" s="12" t="n">
        <v>98.95</v>
      </c>
      <c r="AJ42" s="12" t="n">
        <v>20.45</v>
      </c>
      <c r="AK42" s="12" t="n">
        <v>5.05</v>
      </c>
      <c r="AL42" s="12" t="n">
        <v>20.3</v>
      </c>
      <c r="AM42" s="12" t="n">
        <v>9.35</v>
      </c>
      <c r="AN42" s="12" t="n">
        <v>24.0</v>
      </c>
      <c r="AO42" s="12" t="n">
        <v>11.6</v>
      </c>
      <c r="AP42" s="12" t="n">
        <v>41.75</v>
      </c>
      <c r="AQ42" s="12" t="n">
        <v>44.3</v>
      </c>
      <c r="AR42" s="12" t="n">
        <v>62.1</v>
      </c>
      <c r="AS42" s="12" t="n">
        <v>4.2</v>
      </c>
      <c r="AT42" s="13" t="n">
        <v>3416.6999999999994</v>
      </c>
      <c r="AU42" s="14"/>
      <c r="AX42" s="15"/>
    </row>
    <row r="43" spans="1:50">
      <c r="A43" s="1" t="s">
        <v>54</v>
      </c>
      <c r="B43" s="12" t="n">
        <v>28.05</v>
      </c>
      <c r="C43" s="12" t="n">
        <v>52.7</v>
      </c>
      <c r="D43" s="12" t="n">
        <v>10.2</v>
      </c>
      <c r="E43" s="12" t="n">
        <v>11.15</v>
      </c>
      <c r="F43" s="12" t="n">
        <v>50.1</v>
      </c>
      <c r="G43" s="12" t="n">
        <v>16.85</v>
      </c>
      <c r="H43" s="12" t="n">
        <v>36.35</v>
      </c>
      <c r="I43" s="12" t="n">
        <v>49.6</v>
      </c>
      <c r="J43" s="12" t="n">
        <v>81.1</v>
      </c>
      <c r="K43" s="12" t="n">
        <v>14.85</v>
      </c>
      <c r="L43" s="12" t="n">
        <v>35.6</v>
      </c>
      <c r="M43" s="12" t="n">
        <v>29.0</v>
      </c>
      <c r="N43" s="12" t="n">
        <v>16.7</v>
      </c>
      <c r="O43" s="12" t="n">
        <v>17.4</v>
      </c>
      <c r="P43" s="12" t="n">
        <v>11.2</v>
      </c>
      <c r="Q43" s="12" t="n">
        <v>7.85</v>
      </c>
      <c r="R43" s="12" t="n">
        <v>7.1</v>
      </c>
      <c r="S43" s="12" t="n">
        <v>8.05</v>
      </c>
      <c r="T43" s="12" t="n">
        <v>33.25</v>
      </c>
      <c r="U43" s="12" t="n">
        <v>27.75</v>
      </c>
      <c r="V43" s="12" t="n">
        <v>26.05</v>
      </c>
      <c r="W43" s="12" t="n">
        <v>9.5</v>
      </c>
      <c r="X43" s="12" t="n">
        <v>7.2</v>
      </c>
      <c r="Y43" s="12" t="n">
        <v>12.2</v>
      </c>
      <c r="Z43" s="12" t="n">
        <v>28.35</v>
      </c>
      <c r="AA43" s="12" t="n">
        <v>592.05</v>
      </c>
      <c r="AB43" s="12" t="n">
        <v>618.95</v>
      </c>
      <c r="AC43" s="12" t="n">
        <v>482.5</v>
      </c>
      <c r="AD43" s="12" t="n">
        <v>344.85</v>
      </c>
      <c r="AE43" s="12" t="n">
        <v>136.6</v>
      </c>
      <c r="AF43" s="12" t="n">
        <v>155.0</v>
      </c>
      <c r="AG43" s="12" t="n">
        <v>71.8</v>
      </c>
      <c r="AH43" s="12" t="n">
        <v>153.65</v>
      </c>
      <c r="AI43" s="12" t="n">
        <v>173.75</v>
      </c>
      <c r="AJ43" s="12" t="n">
        <v>75.0</v>
      </c>
      <c r="AK43" s="12" t="n">
        <v>4.65</v>
      </c>
      <c r="AL43" s="12" t="n">
        <v>18.7</v>
      </c>
      <c r="AM43" s="12" t="n">
        <v>11.25</v>
      </c>
      <c r="AN43" s="12" t="n">
        <v>44.85</v>
      </c>
      <c r="AO43" s="12" t="n">
        <v>45.05</v>
      </c>
      <c r="AP43" s="12" t="n">
        <v>13.25</v>
      </c>
      <c r="AQ43" s="12" t="n">
        <v>63.05</v>
      </c>
      <c r="AR43" s="12" t="n">
        <v>73.45</v>
      </c>
      <c r="AS43" s="12" t="n">
        <v>4.6</v>
      </c>
      <c r="AT43" s="13" t="n">
        <v>3711.1500000000005</v>
      </c>
      <c r="AU43" s="14"/>
      <c r="AX43" s="15"/>
    </row>
    <row r="44" spans="1:50">
      <c r="A44" s="1" t="s">
        <v>55</v>
      </c>
      <c r="B44" s="12" t="n">
        <v>36.05</v>
      </c>
      <c r="C44" s="12" t="n">
        <v>96.1</v>
      </c>
      <c r="D44" s="12" t="n">
        <v>67.1</v>
      </c>
      <c r="E44" s="12" t="n">
        <v>96.85</v>
      </c>
      <c r="F44" s="12" t="n">
        <v>178.45</v>
      </c>
      <c r="G44" s="12" t="n">
        <v>64.5</v>
      </c>
      <c r="H44" s="12" t="n">
        <v>119.7</v>
      </c>
      <c r="I44" s="12" t="n">
        <v>89.45</v>
      </c>
      <c r="J44" s="12" t="n">
        <v>121.95</v>
      </c>
      <c r="K44" s="12" t="n">
        <v>38.0</v>
      </c>
      <c r="L44" s="12" t="n">
        <v>59.0</v>
      </c>
      <c r="M44" s="12" t="n">
        <v>54.95</v>
      </c>
      <c r="N44" s="12" t="n">
        <v>39.65</v>
      </c>
      <c r="O44" s="12" t="n">
        <v>25.35</v>
      </c>
      <c r="P44" s="12" t="n">
        <v>21.95</v>
      </c>
      <c r="Q44" s="12" t="n">
        <v>14.5</v>
      </c>
      <c r="R44" s="12" t="n">
        <v>22.5</v>
      </c>
      <c r="S44" s="12" t="n">
        <v>49.3</v>
      </c>
      <c r="T44" s="12" t="n">
        <v>116.75</v>
      </c>
      <c r="U44" s="12" t="n">
        <v>160.7</v>
      </c>
      <c r="V44" s="12" t="n">
        <v>184.1</v>
      </c>
      <c r="W44" s="12" t="n">
        <v>90.1</v>
      </c>
      <c r="X44" s="12" t="n">
        <v>77.55</v>
      </c>
      <c r="Y44" s="12" t="n">
        <v>141.65</v>
      </c>
      <c r="Z44" s="12" t="n">
        <v>80.25</v>
      </c>
      <c r="AA44" s="12" t="n">
        <v>610.25</v>
      </c>
      <c r="AB44" s="12" t="n">
        <v>589.7</v>
      </c>
      <c r="AC44" s="12" t="n">
        <v>1426.45</v>
      </c>
      <c r="AD44" s="12" t="n">
        <v>613.3</v>
      </c>
      <c r="AE44" s="12" t="n">
        <v>242.0</v>
      </c>
      <c r="AF44" s="12" t="n">
        <v>229.4</v>
      </c>
      <c r="AG44" s="12" t="n">
        <v>110.65</v>
      </c>
      <c r="AH44" s="12" t="n">
        <v>108.5</v>
      </c>
      <c r="AI44" s="12" t="n">
        <v>189.65</v>
      </c>
      <c r="AJ44" s="12" t="n">
        <v>104.45</v>
      </c>
      <c r="AK44" s="12" t="n">
        <v>21.9</v>
      </c>
      <c r="AL44" s="12" t="n">
        <v>118.7</v>
      </c>
      <c r="AM44" s="12" t="n">
        <v>64.8</v>
      </c>
      <c r="AN44" s="12" t="n">
        <v>118.15</v>
      </c>
      <c r="AO44" s="12" t="n">
        <v>47.8</v>
      </c>
      <c r="AP44" s="12" t="n">
        <v>58.7</v>
      </c>
      <c r="AQ44" s="12" t="n">
        <v>54.0</v>
      </c>
      <c r="AR44" s="12" t="n">
        <v>352.35</v>
      </c>
      <c r="AS44" s="12" t="n">
        <v>43.2</v>
      </c>
      <c r="AT44" s="13" t="n">
        <v>7150.399999999998</v>
      </c>
      <c r="AU44" s="14"/>
      <c r="AX44" s="15"/>
    </row>
    <row r="45" spans="1:50">
      <c r="A45" s="1" t="s">
        <v>56</v>
      </c>
      <c r="B45" s="12" t="n">
        <v>35.65</v>
      </c>
      <c r="C45" s="12" t="n">
        <v>52.65</v>
      </c>
      <c r="D45" s="12" t="n">
        <v>27.8</v>
      </c>
      <c r="E45" s="12" t="n">
        <v>38.25</v>
      </c>
      <c r="F45" s="12" t="n">
        <v>184.35</v>
      </c>
      <c r="G45" s="12" t="n">
        <v>32.7</v>
      </c>
      <c r="H45" s="12" t="n">
        <v>68.35</v>
      </c>
      <c r="I45" s="12" t="n">
        <v>106.75</v>
      </c>
      <c r="J45" s="12" t="n">
        <v>129.7</v>
      </c>
      <c r="K45" s="12" t="n">
        <v>22.75</v>
      </c>
      <c r="L45" s="12" t="n">
        <v>36.55</v>
      </c>
      <c r="M45" s="12" t="n">
        <v>30.5</v>
      </c>
      <c r="N45" s="12" t="n">
        <v>19.75</v>
      </c>
      <c r="O45" s="12" t="n">
        <v>11.6</v>
      </c>
      <c r="P45" s="12" t="n">
        <v>9.3</v>
      </c>
      <c r="Q45" s="12" t="n">
        <v>5.55</v>
      </c>
      <c r="R45" s="12" t="n">
        <v>5.15</v>
      </c>
      <c r="S45" s="12" t="n">
        <v>8.3</v>
      </c>
      <c r="T45" s="12" t="n">
        <v>23.7</v>
      </c>
      <c r="U45" s="12" t="n">
        <v>22.35</v>
      </c>
      <c r="V45" s="12" t="n">
        <v>32.0</v>
      </c>
      <c r="W45" s="12" t="n">
        <v>12.8</v>
      </c>
      <c r="X45" s="12" t="n">
        <v>9.85</v>
      </c>
      <c r="Y45" s="12" t="n">
        <v>21.7</v>
      </c>
      <c r="Z45" s="12" t="n">
        <v>30.0</v>
      </c>
      <c r="AA45" s="12" t="n">
        <v>1074.3</v>
      </c>
      <c r="AB45" s="12" t="n">
        <v>1291.2</v>
      </c>
      <c r="AC45" s="12" t="n">
        <v>818.7</v>
      </c>
      <c r="AD45" s="12" t="n">
        <v>499.5</v>
      </c>
      <c r="AE45" s="12" t="n">
        <v>240.65</v>
      </c>
      <c r="AF45" s="12" t="n">
        <v>235.9</v>
      </c>
      <c r="AG45" s="12" t="n">
        <v>153.2</v>
      </c>
      <c r="AH45" s="12" t="n">
        <v>205.1</v>
      </c>
      <c r="AI45" s="12" t="n">
        <v>346.2</v>
      </c>
      <c r="AJ45" s="12" t="n">
        <v>119.15</v>
      </c>
      <c r="AK45" s="12" t="n">
        <v>5.45</v>
      </c>
      <c r="AL45" s="12" t="n">
        <v>19.8</v>
      </c>
      <c r="AM45" s="12" t="n">
        <v>11.2</v>
      </c>
      <c r="AN45" s="12" t="n">
        <v>33.85</v>
      </c>
      <c r="AO45" s="12" t="n">
        <v>64.85</v>
      </c>
      <c r="AP45" s="12" t="n">
        <v>66.35</v>
      </c>
      <c r="AQ45" s="12" t="n">
        <v>358.55</v>
      </c>
      <c r="AR45" s="12" t="n">
        <v>34.4</v>
      </c>
      <c r="AS45" s="12" t="n">
        <v>7.45</v>
      </c>
      <c r="AT45" s="13" t="n">
        <v>6563.849999999999</v>
      </c>
      <c r="AU45" s="14"/>
      <c r="AX45" s="15"/>
    </row>
    <row r="46" spans="1:50">
      <c r="A46" s="1" t="s">
        <v>62</v>
      </c>
      <c r="B46" s="12" t="n">
        <v>5.2</v>
      </c>
      <c r="C46" s="12" t="n">
        <v>20.95</v>
      </c>
      <c r="D46" s="12" t="n">
        <v>10.7</v>
      </c>
      <c r="E46" s="12" t="n">
        <v>6.8</v>
      </c>
      <c r="F46" s="12" t="n">
        <v>68.1</v>
      </c>
      <c r="G46" s="12" t="n">
        <v>12.5</v>
      </c>
      <c r="H46" s="12" t="n">
        <v>32.0</v>
      </c>
      <c r="I46" s="12" t="n">
        <v>84.25</v>
      </c>
      <c r="J46" s="12" t="n">
        <v>123.25</v>
      </c>
      <c r="K46" s="12" t="n">
        <v>77.4</v>
      </c>
      <c r="L46" s="12" t="n">
        <v>60.75</v>
      </c>
      <c r="M46" s="12" t="n">
        <v>138.3</v>
      </c>
      <c r="N46" s="12" t="n">
        <v>49.55</v>
      </c>
      <c r="O46" s="12" t="n">
        <v>118.65</v>
      </c>
      <c r="P46" s="12" t="n">
        <v>43.3</v>
      </c>
      <c r="Q46" s="12" t="n">
        <v>30.65</v>
      </c>
      <c r="R46" s="12" t="n">
        <v>27.3</v>
      </c>
      <c r="S46" s="12" t="n">
        <v>40.8</v>
      </c>
      <c r="T46" s="12" t="n">
        <v>8.1</v>
      </c>
      <c r="U46" s="12" t="n">
        <v>5.1</v>
      </c>
      <c r="V46" s="12" t="n">
        <v>3.8</v>
      </c>
      <c r="W46" s="12" t="n">
        <v>2.35</v>
      </c>
      <c r="X46" s="12" t="n">
        <v>2.9</v>
      </c>
      <c r="Y46" s="12" t="n">
        <v>9.2</v>
      </c>
      <c r="Z46" s="12" t="n">
        <v>8.6</v>
      </c>
      <c r="AA46" s="12" t="n">
        <v>841.7</v>
      </c>
      <c r="AB46" s="12" t="n">
        <v>654.75</v>
      </c>
      <c r="AC46" s="12" t="n">
        <v>325.1</v>
      </c>
      <c r="AD46" s="12" t="n">
        <v>235.2</v>
      </c>
      <c r="AE46" s="12" t="n">
        <v>49.25</v>
      </c>
      <c r="AF46" s="12" t="n">
        <v>31.5</v>
      </c>
      <c r="AG46" s="12" t="n">
        <v>20.6</v>
      </c>
      <c r="AH46" s="12" t="n">
        <v>20.3</v>
      </c>
      <c r="AI46" s="12" t="n">
        <v>68.55</v>
      </c>
      <c r="AJ46" s="12" t="n">
        <v>3.9</v>
      </c>
      <c r="AK46" s="12" t="n">
        <v>90.2</v>
      </c>
      <c r="AL46" s="12" t="n">
        <v>34.05</v>
      </c>
      <c r="AM46" s="12" t="n">
        <v>2.25</v>
      </c>
      <c r="AN46" s="12" t="n">
        <v>10.45</v>
      </c>
      <c r="AO46" s="12" t="n">
        <v>4.6</v>
      </c>
      <c r="AP46" s="12" t="n">
        <v>5.15</v>
      </c>
      <c r="AQ46" s="12" t="n">
        <v>41.35</v>
      </c>
      <c r="AR46" s="12" t="n">
        <v>6.8</v>
      </c>
      <c r="AS46" s="12" t="n">
        <v>13.15</v>
      </c>
      <c r="AT46" s="13" t="n">
        <v>3449.35</v>
      </c>
      <c r="AU46" s="14"/>
      <c r="AX46" s="15"/>
    </row>
    <row r="47" spans="1:50">
      <c r="A47" s="11" t="s">
        <v>49</v>
      </c>
      <c r="B47" s="14" t="n">
        <v>4258.55</v>
      </c>
      <c r="C47" s="14" t="n">
        <v>8620.150000000003</v>
      </c>
      <c r="D47" s="14" t="n">
        <v>4906.55</v>
      </c>
      <c r="E47" s="14" t="n">
        <v>4756.700000000001</v>
      </c>
      <c r="F47" s="14" t="n">
        <v>13529.250000000005</v>
      </c>
      <c r="G47" s="14" t="n">
        <v>5694.850000000001</v>
      </c>
      <c r="H47" s="14" t="n">
        <v>9268.65</v>
      </c>
      <c r="I47" s="14" t="n">
        <v>11958.45</v>
      </c>
      <c r="J47" s="14" t="n">
        <v>13491.300000000007</v>
      </c>
      <c r="K47" s="14" t="n">
        <v>7028.449999999997</v>
      </c>
      <c r="L47" s="14" t="n">
        <v>8576.400000000001</v>
      </c>
      <c r="M47" s="14" t="n">
        <v>7989.850000000001</v>
      </c>
      <c r="N47" s="14" t="n">
        <v>5968.8</v>
      </c>
      <c r="O47" s="14" t="n">
        <v>6133.199999999999</v>
      </c>
      <c r="P47" s="14" t="n">
        <v>5254.550000000002</v>
      </c>
      <c r="Q47" s="14" t="n">
        <v>3457.75</v>
      </c>
      <c r="R47" s="14" t="n">
        <v>4835.800000000001</v>
      </c>
      <c r="S47" s="14" t="n">
        <v>8613.949999999993</v>
      </c>
      <c r="T47" s="14" t="n">
        <v>6290.299999999999</v>
      </c>
      <c r="U47" s="14" t="n">
        <v>7175.550000000001</v>
      </c>
      <c r="V47" s="14" t="n">
        <v>6808.45</v>
      </c>
      <c r="W47" s="14" t="n">
        <v>3766.1499999999996</v>
      </c>
      <c r="X47" s="14" t="n">
        <v>2965.1</v>
      </c>
      <c r="Y47" s="14" t="n">
        <v>5734.299999999999</v>
      </c>
      <c r="Z47" s="14" t="n">
        <v>6728.099999999999</v>
      </c>
      <c r="AA47" s="14" t="n">
        <v>39343.35000000001</v>
      </c>
      <c r="AB47" s="14" t="n">
        <v>39247.649999999994</v>
      </c>
      <c r="AC47" s="14" t="n">
        <v>32760.349999999995</v>
      </c>
      <c r="AD47" s="14" t="n">
        <v>23616.399999999998</v>
      </c>
      <c r="AE47" s="14" t="n">
        <v>12273.149999999998</v>
      </c>
      <c r="AF47" s="14" t="n">
        <v>13502.5</v>
      </c>
      <c r="AG47" s="14" t="n">
        <v>8184.449999999999</v>
      </c>
      <c r="AH47" s="14" t="n">
        <v>13669.3</v>
      </c>
      <c r="AI47" s="14" t="n">
        <v>10545.500000000002</v>
      </c>
      <c r="AJ47" s="14" t="n">
        <v>4698.049999999998</v>
      </c>
      <c r="AK47" s="14" t="n">
        <v>2935.35</v>
      </c>
      <c r="AL47" s="14" t="n">
        <v>7511.800000000001</v>
      </c>
      <c r="AM47" s="14" t="n">
        <v>2898.9500000000003</v>
      </c>
      <c r="AN47" s="14" t="n">
        <v>5983.85</v>
      </c>
      <c r="AO47" s="14" t="n">
        <v>3495.0</v>
      </c>
      <c r="AP47" s="14" t="n">
        <v>3592.1</v>
      </c>
      <c r="AQ47" s="14" t="n">
        <v>7492.949999999999</v>
      </c>
      <c r="AR47" s="14" t="n">
        <v>6843.099999999999</v>
      </c>
      <c r="AS47" s="14" t="n">
        <v>3398.199999999999</v>
      </c>
      <c r="AT47" s="14" t="n">
        <v>415803.1500000001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11.5</v>
      </c>
      <c r="C3" s="12" t="n">
        <v>70.5</v>
      </c>
      <c r="D3" s="12" t="n">
        <v>72.5</v>
      </c>
      <c r="E3" s="12" t="n">
        <v>52.5</v>
      </c>
      <c r="F3" s="12" t="n">
        <v>304.25</v>
      </c>
      <c r="G3" s="12" t="n">
        <v>83.75</v>
      </c>
      <c r="H3" s="12" t="n">
        <v>85.5</v>
      </c>
      <c r="I3" s="12" t="n">
        <v>55.25</v>
      </c>
      <c r="J3" s="12" t="n">
        <v>69.5</v>
      </c>
      <c r="K3" s="12" t="n">
        <v>22.5</v>
      </c>
      <c r="L3" s="12" t="n">
        <v>83.25</v>
      </c>
      <c r="M3" s="12" t="n">
        <v>70.5</v>
      </c>
      <c r="N3" s="12" t="n">
        <v>24.25</v>
      </c>
      <c r="O3" s="12" t="n">
        <v>33.0</v>
      </c>
      <c r="P3" s="12" t="n">
        <v>22.0</v>
      </c>
      <c r="Q3" s="12" t="n">
        <v>14.75</v>
      </c>
      <c r="R3" s="12" t="n">
        <v>11.25</v>
      </c>
      <c r="S3" s="12" t="n">
        <v>27.75</v>
      </c>
      <c r="T3" s="12" t="n">
        <v>17.0</v>
      </c>
      <c r="U3" s="12" t="n">
        <v>7.5</v>
      </c>
      <c r="V3" s="12" t="n">
        <v>15.5</v>
      </c>
      <c r="W3" s="12" t="n">
        <v>8.0</v>
      </c>
      <c r="X3" s="12" t="n">
        <v>6.5</v>
      </c>
      <c r="Y3" s="12" t="n">
        <v>10.75</v>
      </c>
      <c r="Z3" s="12" t="n">
        <v>27.75</v>
      </c>
      <c r="AA3" s="12" t="n">
        <v>134.25</v>
      </c>
      <c r="AB3" s="12" t="n">
        <v>101.75</v>
      </c>
      <c r="AC3" s="12" t="n">
        <v>302.0</v>
      </c>
      <c r="AD3" s="12" t="n">
        <v>126.75</v>
      </c>
      <c r="AE3" s="12" t="n">
        <v>87.5</v>
      </c>
      <c r="AF3" s="12" t="n">
        <v>94.5</v>
      </c>
      <c r="AG3" s="12" t="n">
        <v>26.5</v>
      </c>
      <c r="AH3" s="12" t="n">
        <v>46.0</v>
      </c>
      <c r="AI3" s="12" t="n">
        <v>29.75</v>
      </c>
      <c r="AJ3" s="12" t="n">
        <v>12.25</v>
      </c>
      <c r="AK3" s="12" t="n">
        <v>2.75</v>
      </c>
      <c r="AL3" s="12" t="n">
        <v>8.75</v>
      </c>
      <c r="AM3" s="12" t="n">
        <v>2.75</v>
      </c>
      <c r="AN3" s="12" t="n">
        <v>28.25</v>
      </c>
      <c r="AO3" s="12" t="n">
        <v>8.25</v>
      </c>
      <c r="AP3" s="12" t="n">
        <v>11.0</v>
      </c>
      <c r="AQ3" s="12" t="n">
        <v>29.25</v>
      </c>
      <c r="AR3" s="12" t="n">
        <v>14.5</v>
      </c>
      <c r="AS3" s="12" t="n">
        <v>4.75</v>
      </c>
      <c r="AT3" s="13" t="n">
        <v>2279.0</v>
      </c>
      <c r="AU3" s="14"/>
      <c r="AW3" s="9" t="s">
        <v>38</v>
      </c>
      <c r="AX3" s="24">
        <f>SUM(B3:Z27,AK3:AN27,B38:Z41,AK38:AN41,B46:Z46,AS3:AS27,AS38:AS41,AK46:AN46,AS46)</f>
        <v>38489.75</v>
      </c>
      <c r="AZ3" s="9" t="s">
        <v>39</v>
      </c>
      <c r="BA3" s="15">
        <f>SUM(AX12:AX18,AY12:BD12)</f>
        <v>94779.5</v>
      </c>
      <c r="BB3" s="16">
        <f>BA3/BE$19</f>
        <v>0.5896154228979521</v>
      </c>
    </row>
    <row r="4" spans="1:57">
      <c r="A4" s="1" t="s">
        <v>3</v>
      </c>
      <c r="B4" s="12" t="n">
        <v>82.0</v>
      </c>
      <c r="C4" s="12" t="n">
        <v>11.25</v>
      </c>
      <c r="D4" s="12" t="n">
        <v>84.5</v>
      </c>
      <c r="E4" s="12" t="n">
        <v>65.25</v>
      </c>
      <c r="F4" s="12" t="n">
        <v>728.5</v>
      </c>
      <c r="G4" s="12" t="n">
        <v>122.25</v>
      </c>
      <c r="H4" s="12" t="n">
        <v>125.25</v>
      </c>
      <c r="I4" s="12" t="n">
        <v>99.0</v>
      </c>
      <c r="J4" s="12" t="n">
        <v>158.0</v>
      </c>
      <c r="K4" s="12" t="n">
        <v>42.75</v>
      </c>
      <c r="L4" s="12" t="n">
        <v>112.5</v>
      </c>
      <c r="M4" s="12" t="n">
        <v>146.75</v>
      </c>
      <c r="N4" s="12" t="n">
        <v>39.75</v>
      </c>
      <c r="O4" s="12" t="n">
        <v>43.25</v>
      </c>
      <c r="P4" s="12" t="n">
        <v>33.5</v>
      </c>
      <c r="Q4" s="12" t="n">
        <v>19.25</v>
      </c>
      <c r="R4" s="12" t="n">
        <v>23.25</v>
      </c>
      <c r="S4" s="12" t="n">
        <v>53.5</v>
      </c>
      <c r="T4" s="12" t="n">
        <v>26.75</v>
      </c>
      <c r="U4" s="12" t="n">
        <v>12.5</v>
      </c>
      <c r="V4" s="12" t="n">
        <v>25.5</v>
      </c>
      <c r="W4" s="12" t="n">
        <v>10.0</v>
      </c>
      <c r="X4" s="12" t="n">
        <v>7.5</v>
      </c>
      <c r="Y4" s="12" t="n">
        <v>24.25</v>
      </c>
      <c r="Z4" s="12" t="n">
        <v>42.0</v>
      </c>
      <c r="AA4" s="12" t="n">
        <v>384.0</v>
      </c>
      <c r="AB4" s="12" t="n">
        <v>293.25</v>
      </c>
      <c r="AC4" s="12" t="n">
        <v>699.25</v>
      </c>
      <c r="AD4" s="12" t="n">
        <v>238.5</v>
      </c>
      <c r="AE4" s="12" t="n">
        <v>101.75</v>
      </c>
      <c r="AF4" s="12" t="n">
        <v>122.25</v>
      </c>
      <c r="AG4" s="12" t="n">
        <v>40.5</v>
      </c>
      <c r="AH4" s="12" t="n">
        <v>67.75</v>
      </c>
      <c r="AI4" s="12" t="n">
        <v>62.25</v>
      </c>
      <c r="AJ4" s="12" t="n">
        <v>26.25</v>
      </c>
      <c r="AK4" s="12" t="n">
        <v>9.5</v>
      </c>
      <c r="AL4" s="12" t="n">
        <v>14.5</v>
      </c>
      <c r="AM4" s="12" t="n">
        <v>2.5</v>
      </c>
      <c r="AN4" s="12" t="n">
        <v>35.0</v>
      </c>
      <c r="AO4" s="12" t="n">
        <v>16.0</v>
      </c>
      <c r="AP4" s="12" t="n">
        <v>23.5</v>
      </c>
      <c r="AQ4" s="12" t="n">
        <v>66.0</v>
      </c>
      <c r="AR4" s="12" t="n">
        <v>27.25</v>
      </c>
      <c r="AS4" s="12" t="n">
        <v>8.75</v>
      </c>
      <c r="AT4" s="13" t="n">
        <v>4377.75</v>
      </c>
      <c r="AU4" s="14"/>
      <c r="AW4" s="9" t="s">
        <v>40</v>
      </c>
      <c r="AX4" s="24">
        <f>SUM(AA28:AJ37, AA42:AJ45, AO28:AR37, AO42:AR45)</f>
        <v>49591</v>
      </c>
      <c r="AZ4" s="9" t="s">
        <v>41</v>
      </c>
      <c r="BA4" s="15">
        <f>SUM(AY13:BC18)</f>
        <v>61239.5</v>
      </c>
      <c r="BB4" s="16">
        <f>BA4/BE$19</f>
        <v>0.38096585960634038</v>
      </c>
    </row>
    <row r="5" spans="1:57">
      <c r="A5" s="1" t="s">
        <v>4</v>
      </c>
      <c r="B5" s="12" t="n">
        <v>85.5</v>
      </c>
      <c r="C5" s="12" t="n">
        <v>81.75</v>
      </c>
      <c r="D5" s="12" t="n">
        <v>10.0</v>
      </c>
      <c r="E5" s="12" t="n">
        <v>44.75</v>
      </c>
      <c r="F5" s="12" t="n">
        <v>637.25</v>
      </c>
      <c r="G5" s="12" t="n">
        <v>66.25</v>
      </c>
      <c r="H5" s="12" t="n">
        <v>76.75</v>
      </c>
      <c r="I5" s="12" t="n">
        <v>72.25</v>
      </c>
      <c r="J5" s="12" t="n">
        <v>106.0</v>
      </c>
      <c r="K5" s="12" t="n">
        <v>37.25</v>
      </c>
      <c r="L5" s="12" t="n">
        <v>39.5</v>
      </c>
      <c r="M5" s="12" t="n">
        <v>84.25</v>
      </c>
      <c r="N5" s="12" t="n">
        <v>14.75</v>
      </c>
      <c r="O5" s="12" t="n">
        <v>15.75</v>
      </c>
      <c r="P5" s="12" t="n">
        <v>11.25</v>
      </c>
      <c r="Q5" s="12" t="n">
        <v>7.0</v>
      </c>
      <c r="R5" s="12" t="n">
        <v>9.0</v>
      </c>
      <c r="S5" s="12" t="n">
        <v>23.0</v>
      </c>
      <c r="T5" s="12" t="n">
        <v>15.25</v>
      </c>
      <c r="U5" s="12" t="n">
        <v>7.75</v>
      </c>
      <c r="V5" s="12" t="n">
        <v>16.0</v>
      </c>
      <c r="W5" s="12" t="n">
        <v>14.25</v>
      </c>
      <c r="X5" s="12" t="n">
        <v>7.25</v>
      </c>
      <c r="Y5" s="12" t="n">
        <v>28.25</v>
      </c>
      <c r="Z5" s="12" t="n">
        <v>16.5</v>
      </c>
      <c r="AA5" s="12" t="n">
        <v>218.5</v>
      </c>
      <c r="AB5" s="12" t="n">
        <v>150.0</v>
      </c>
      <c r="AC5" s="12" t="n">
        <v>341.25</v>
      </c>
      <c r="AD5" s="12" t="n">
        <v>144.75</v>
      </c>
      <c r="AE5" s="12" t="n">
        <v>68.25</v>
      </c>
      <c r="AF5" s="12" t="n">
        <v>51.75</v>
      </c>
      <c r="AG5" s="12" t="n">
        <v>17.5</v>
      </c>
      <c r="AH5" s="12" t="n">
        <v>21.0</v>
      </c>
      <c r="AI5" s="12" t="n">
        <v>15.0</v>
      </c>
      <c r="AJ5" s="12" t="n">
        <v>6.25</v>
      </c>
      <c r="AK5" s="12" t="n">
        <v>6.5</v>
      </c>
      <c r="AL5" s="12" t="n">
        <v>7.75</v>
      </c>
      <c r="AM5" s="12" t="n">
        <v>1.75</v>
      </c>
      <c r="AN5" s="12" t="n">
        <v>10.75</v>
      </c>
      <c r="AO5" s="12" t="n">
        <v>4.75</v>
      </c>
      <c r="AP5" s="12" t="n">
        <v>3.5</v>
      </c>
      <c r="AQ5" s="12" t="n">
        <v>44.25</v>
      </c>
      <c r="AR5" s="12" t="n">
        <v>15.5</v>
      </c>
      <c r="AS5" s="12" t="n">
        <v>5.75</v>
      </c>
      <c r="AT5" s="13" t="n">
        <v>2662.25</v>
      </c>
      <c r="AU5" s="14"/>
      <c r="AW5" s="9" t="s">
        <v>42</v>
      </c>
      <c r="AX5" s="24">
        <f>SUM(AA3:AJ27,B28:Z37,AA38:AJ41,AK28:AN37, B42:Z45, AK42:AN45, AO3:AR27, AO38:AR41,AS28:AS37,AS42:AS45,AA46:AJ46,AO46:AR46)</f>
        <v>72667.25</v>
      </c>
    </row>
    <row r="6" spans="1:57">
      <c r="A6" s="1" t="s">
        <v>5</v>
      </c>
      <c r="B6" s="12" t="n">
        <v>49.25</v>
      </c>
      <c r="C6" s="12" t="n">
        <v>68.25</v>
      </c>
      <c r="D6" s="12" t="n">
        <v>41.25</v>
      </c>
      <c r="E6" s="12" t="n">
        <v>15.0</v>
      </c>
      <c r="F6" s="12" t="n">
        <v>274.75</v>
      </c>
      <c r="G6" s="12" t="n">
        <v>52.5</v>
      </c>
      <c r="H6" s="12" t="n">
        <v>57.5</v>
      </c>
      <c r="I6" s="12" t="n">
        <v>87.75</v>
      </c>
      <c r="J6" s="12" t="n">
        <v>104.5</v>
      </c>
      <c r="K6" s="12" t="n">
        <v>29.5</v>
      </c>
      <c r="L6" s="12" t="n">
        <v>51.25</v>
      </c>
      <c r="M6" s="12" t="n">
        <v>73.25</v>
      </c>
      <c r="N6" s="12" t="n">
        <v>18.5</v>
      </c>
      <c r="O6" s="12" t="n">
        <v>18.75</v>
      </c>
      <c r="P6" s="12" t="n">
        <v>16.75</v>
      </c>
      <c r="Q6" s="12" t="n">
        <v>6.75</v>
      </c>
      <c r="R6" s="12" t="n">
        <v>10.75</v>
      </c>
      <c r="S6" s="12" t="n">
        <v>31.0</v>
      </c>
      <c r="T6" s="12" t="n">
        <v>12.25</v>
      </c>
      <c r="U6" s="12" t="n">
        <v>14.75</v>
      </c>
      <c r="V6" s="12" t="n">
        <v>17.75</v>
      </c>
      <c r="W6" s="12" t="n">
        <v>11.25</v>
      </c>
      <c r="X6" s="12" t="n">
        <v>7.0</v>
      </c>
      <c r="Y6" s="12" t="n">
        <v>16.5</v>
      </c>
      <c r="Z6" s="12" t="n">
        <v>20.5</v>
      </c>
      <c r="AA6" s="12" t="n">
        <v>314.0</v>
      </c>
      <c r="AB6" s="12" t="n">
        <v>195.25</v>
      </c>
      <c r="AC6" s="12" t="n">
        <v>402.75</v>
      </c>
      <c r="AD6" s="12" t="n">
        <v>241.5</v>
      </c>
      <c r="AE6" s="12" t="n">
        <v>116.25</v>
      </c>
      <c r="AF6" s="12" t="n">
        <v>111.25</v>
      </c>
      <c r="AG6" s="12" t="n">
        <v>27.0</v>
      </c>
      <c r="AH6" s="12" t="n">
        <v>25.5</v>
      </c>
      <c r="AI6" s="12" t="n">
        <v>23.25</v>
      </c>
      <c r="AJ6" s="12" t="n">
        <v>4.25</v>
      </c>
      <c r="AK6" s="12" t="n">
        <v>7.0</v>
      </c>
      <c r="AL6" s="12" t="n">
        <v>11.0</v>
      </c>
      <c r="AM6" s="12" t="n">
        <v>1.5</v>
      </c>
      <c r="AN6" s="12" t="n">
        <v>10.0</v>
      </c>
      <c r="AO6" s="12" t="n">
        <v>6.75</v>
      </c>
      <c r="AP6" s="12" t="n">
        <v>6.5</v>
      </c>
      <c r="AQ6" s="12" t="n">
        <v>67.75</v>
      </c>
      <c r="AR6" s="12" t="n">
        <v>27.0</v>
      </c>
      <c r="AS6" s="12" t="n">
        <v>6.5</v>
      </c>
      <c r="AT6" s="13" t="n">
        <v>2712.25</v>
      </c>
      <c r="AU6" s="14"/>
      <c r="AX6" s="12"/>
    </row>
    <row r="7" spans="1:57">
      <c r="A7" s="1" t="s">
        <v>6</v>
      </c>
      <c r="B7" s="12" t="n">
        <v>319.25</v>
      </c>
      <c r="C7" s="12" t="n">
        <v>773.5</v>
      </c>
      <c r="D7" s="12" t="n">
        <v>653.75</v>
      </c>
      <c r="E7" s="12" t="n">
        <v>298.75</v>
      </c>
      <c r="F7" s="12" t="n">
        <v>49.5</v>
      </c>
      <c r="G7" s="12" t="n">
        <v>337.5</v>
      </c>
      <c r="H7" s="12" t="n">
        <v>401.75</v>
      </c>
      <c r="I7" s="12" t="n">
        <v>343.25</v>
      </c>
      <c r="J7" s="12" t="n">
        <v>470.25</v>
      </c>
      <c r="K7" s="12" t="n">
        <v>157.5</v>
      </c>
      <c r="L7" s="12" t="n">
        <v>272.25</v>
      </c>
      <c r="M7" s="12" t="n">
        <v>219.25</v>
      </c>
      <c r="N7" s="12" t="n">
        <v>149.75</v>
      </c>
      <c r="O7" s="12" t="n">
        <v>158.0</v>
      </c>
      <c r="P7" s="12" t="n">
        <v>161.25</v>
      </c>
      <c r="Q7" s="12" t="n">
        <v>58.5</v>
      </c>
      <c r="R7" s="12" t="n">
        <v>110.5</v>
      </c>
      <c r="S7" s="12" t="n">
        <v>461.25</v>
      </c>
      <c r="T7" s="12" t="n">
        <v>107.75</v>
      </c>
      <c r="U7" s="12" t="n">
        <v>184.0</v>
      </c>
      <c r="V7" s="12" t="n">
        <v>254.25</v>
      </c>
      <c r="W7" s="12" t="n">
        <v>143.75</v>
      </c>
      <c r="X7" s="12" t="n">
        <v>148.0</v>
      </c>
      <c r="Y7" s="12" t="n">
        <v>77.5</v>
      </c>
      <c r="Z7" s="12" t="n">
        <v>109.25</v>
      </c>
      <c r="AA7" s="12" t="n">
        <v>1198.0</v>
      </c>
      <c r="AB7" s="12" t="n">
        <v>730.0</v>
      </c>
      <c r="AC7" s="12" t="n">
        <v>1674.25</v>
      </c>
      <c r="AD7" s="12" t="n">
        <v>925.75</v>
      </c>
      <c r="AE7" s="12" t="n">
        <v>404.25</v>
      </c>
      <c r="AF7" s="12" t="n">
        <v>330.25</v>
      </c>
      <c r="AG7" s="12" t="n">
        <v>160.75</v>
      </c>
      <c r="AH7" s="12" t="n">
        <v>95.25</v>
      </c>
      <c r="AI7" s="12" t="n">
        <v>215.75</v>
      </c>
      <c r="AJ7" s="12" t="n">
        <v>31.25</v>
      </c>
      <c r="AK7" s="12" t="n">
        <v>51.0</v>
      </c>
      <c r="AL7" s="12" t="n">
        <v>221.25</v>
      </c>
      <c r="AM7" s="12" t="n">
        <v>36.75</v>
      </c>
      <c r="AN7" s="12" t="n">
        <v>66.25</v>
      </c>
      <c r="AO7" s="12" t="n">
        <v>31.5</v>
      </c>
      <c r="AP7" s="12" t="n">
        <v>52.25</v>
      </c>
      <c r="AQ7" s="12" t="n">
        <v>165.0</v>
      </c>
      <c r="AR7" s="12" t="n">
        <v>212.25</v>
      </c>
      <c r="AS7" s="12" t="n">
        <v>64.25</v>
      </c>
      <c r="AT7" s="13" t="n">
        <v>13086.25</v>
      </c>
      <c r="AU7" s="14"/>
      <c r="AX7" s="12"/>
    </row>
    <row r="8" spans="1:57">
      <c r="A8" s="1" t="s">
        <v>7</v>
      </c>
      <c r="B8" s="12" t="n">
        <v>87.5</v>
      </c>
      <c r="C8" s="12" t="n">
        <v>107.0</v>
      </c>
      <c r="D8" s="12" t="n">
        <v>70.5</v>
      </c>
      <c r="E8" s="12" t="n">
        <v>51.0</v>
      </c>
      <c r="F8" s="12" t="n">
        <v>275.0</v>
      </c>
      <c r="G8" s="12" t="n">
        <v>12.5</v>
      </c>
      <c r="H8" s="12" t="n">
        <v>107.5</v>
      </c>
      <c r="I8" s="12" t="n">
        <v>126.25</v>
      </c>
      <c r="J8" s="12" t="n">
        <v>143.25</v>
      </c>
      <c r="K8" s="12" t="n">
        <v>52.75</v>
      </c>
      <c r="L8" s="12" t="n">
        <v>94.25</v>
      </c>
      <c r="M8" s="12" t="n">
        <v>98.25</v>
      </c>
      <c r="N8" s="12" t="n">
        <v>31.75</v>
      </c>
      <c r="O8" s="12" t="n">
        <v>34.0</v>
      </c>
      <c r="P8" s="12" t="n">
        <v>30.75</v>
      </c>
      <c r="Q8" s="12" t="n">
        <v>13.75</v>
      </c>
      <c r="R8" s="12" t="n">
        <v>13.25</v>
      </c>
      <c r="S8" s="12" t="n">
        <v>36.0</v>
      </c>
      <c r="T8" s="12" t="n">
        <v>14.25</v>
      </c>
      <c r="U8" s="12" t="n">
        <v>11.25</v>
      </c>
      <c r="V8" s="12" t="n">
        <v>17.5</v>
      </c>
      <c r="W8" s="12" t="n">
        <v>11.75</v>
      </c>
      <c r="X8" s="12" t="n">
        <v>8.5</v>
      </c>
      <c r="Y8" s="12" t="n">
        <v>15.25</v>
      </c>
      <c r="Z8" s="12" t="n">
        <v>56.75</v>
      </c>
      <c r="AA8" s="12" t="n">
        <v>284.5</v>
      </c>
      <c r="AB8" s="12" t="n">
        <v>172.75</v>
      </c>
      <c r="AC8" s="12" t="n">
        <v>378.25</v>
      </c>
      <c r="AD8" s="12" t="n">
        <v>279.25</v>
      </c>
      <c r="AE8" s="12" t="n">
        <v>187.75</v>
      </c>
      <c r="AF8" s="12" t="n">
        <v>128.0</v>
      </c>
      <c r="AG8" s="12" t="n">
        <v>27.75</v>
      </c>
      <c r="AH8" s="12" t="n">
        <v>23.25</v>
      </c>
      <c r="AI8" s="12" t="n">
        <v>17.5</v>
      </c>
      <c r="AJ8" s="12" t="n">
        <v>9.0</v>
      </c>
      <c r="AK8" s="12" t="n">
        <v>7.25</v>
      </c>
      <c r="AL8" s="12" t="n">
        <v>8.75</v>
      </c>
      <c r="AM8" s="12" t="n">
        <v>2.5</v>
      </c>
      <c r="AN8" s="12" t="n">
        <v>22.25</v>
      </c>
      <c r="AO8" s="12" t="n">
        <v>5.5</v>
      </c>
      <c r="AP8" s="12" t="n">
        <v>7.0</v>
      </c>
      <c r="AQ8" s="12" t="n">
        <v>38.75</v>
      </c>
      <c r="AR8" s="12" t="n">
        <v>16.0</v>
      </c>
      <c r="AS8" s="12" t="n">
        <v>6.75</v>
      </c>
      <c r="AT8" s="13" t="n">
        <v>3143.25</v>
      </c>
      <c r="AU8" s="14"/>
      <c r="AX8" s="15"/>
    </row>
    <row r="9" spans="1:57">
      <c r="A9" s="1" t="s">
        <v>8</v>
      </c>
      <c r="B9" s="12" t="n">
        <v>101.0</v>
      </c>
      <c r="C9" s="12" t="n">
        <v>139.25</v>
      </c>
      <c r="D9" s="12" t="n">
        <v>76.0</v>
      </c>
      <c r="E9" s="12" t="n">
        <v>60.25</v>
      </c>
      <c r="F9" s="12" t="n">
        <v>374.5</v>
      </c>
      <c r="G9" s="12" t="n">
        <v>114.0</v>
      </c>
      <c r="H9" s="12" t="n">
        <v>19.75</v>
      </c>
      <c r="I9" s="12" t="n">
        <v>96.0</v>
      </c>
      <c r="J9" s="12" t="n">
        <v>142.5</v>
      </c>
      <c r="K9" s="12" t="n">
        <v>34.5</v>
      </c>
      <c r="L9" s="12" t="n">
        <v>125.75</v>
      </c>
      <c r="M9" s="12" t="n">
        <v>158.0</v>
      </c>
      <c r="N9" s="12" t="n">
        <v>49.5</v>
      </c>
      <c r="O9" s="12" t="n">
        <v>72.0</v>
      </c>
      <c r="P9" s="12" t="n">
        <v>45.5</v>
      </c>
      <c r="Q9" s="12" t="n">
        <v>23.25</v>
      </c>
      <c r="R9" s="12" t="n">
        <v>23.5</v>
      </c>
      <c r="S9" s="12" t="n">
        <v>50.75</v>
      </c>
      <c r="T9" s="12" t="n">
        <v>58.0</v>
      </c>
      <c r="U9" s="12" t="n">
        <v>39.0</v>
      </c>
      <c r="V9" s="12" t="n">
        <v>62.5</v>
      </c>
      <c r="W9" s="12" t="n">
        <v>27.25</v>
      </c>
      <c r="X9" s="12" t="n">
        <v>18.75</v>
      </c>
      <c r="Y9" s="12" t="n">
        <v>58.5</v>
      </c>
      <c r="Z9" s="12" t="n">
        <v>89.5</v>
      </c>
      <c r="AA9" s="12" t="n">
        <v>502.25</v>
      </c>
      <c r="AB9" s="12" t="n">
        <v>323.0</v>
      </c>
      <c r="AC9" s="12" t="n">
        <v>722.5</v>
      </c>
      <c r="AD9" s="12" t="n">
        <v>474.0</v>
      </c>
      <c r="AE9" s="12" t="n">
        <v>318.0</v>
      </c>
      <c r="AF9" s="12" t="n">
        <v>216.0</v>
      </c>
      <c r="AG9" s="12" t="n">
        <v>45.5</v>
      </c>
      <c r="AH9" s="12" t="n">
        <v>52.25</v>
      </c>
      <c r="AI9" s="12" t="n">
        <v>37.0</v>
      </c>
      <c r="AJ9" s="12" t="n">
        <v>13.0</v>
      </c>
      <c r="AK9" s="12" t="n">
        <v>10.25</v>
      </c>
      <c r="AL9" s="12" t="n">
        <v>25.0</v>
      </c>
      <c r="AM9" s="12" t="n">
        <v>6.75</v>
      </c>
      <c r="AN9" s="12" t="n">
        <v>86.0</v>
      </c>
      <c r="AO9" s="12" t="n">
        <v>7.75</v>
      </c>
      <c r="AP9" s="12" t="n">
        <v>12.75</v>
      </c>
      <c r="AQ9" s="12" t="n">
        <v>84.25</v>
      </c>
      <c r="AR9" s="12" t="n">
        <v>31.75</v>
      </c>
      <c r="AS9" s="12" t="n">
        <v>12.0</v>
      </c>
      <c r="AT9" s="13" t="n">
        <v>5039.5</v>
      </c>
      <c r="AU9" s="14"/>
      <c r="AX9" s="15"/>
    </row>
    <row r="10" spans="1:57">
      <c r="A10" s="1">
        <v>19</v>
      </c>
      <c r="B10" s="12" t="n">
        <v>60.5</v>
      </c>
      <c r="C10" s="12" t="n">
        <v>102.75</v>
      </c>
      <c r="D10" s="12" t="n">
        <v>70.25</v>
      </c>
      <c r="E10" s="12" t="n">
        <v>87.75</v>
      </c>
      <c r="F10" s="12" t="n">
        <v>313.5</v>
      </c>
      <c r="G10" s="12" t="n">
        <v>152.75</v>
      </c>
      <c r="H10" s="12" t="n">
        <v>96.25</v>
      </c>
      <c r="I10" s="12" t="n">
        <v>18.0</v>
      </c>
      <c r="J10" s="12" t="n">
        <v>22.75</v>
      </c>
      <c r="K10" s="12" t="n">
        <v>16.25</v>
      </c>
      <c r="L10" s="12" t="n">
        <v>84.0</v>
      </c>
      <c r="M10" s="12" t="n">
        <v>99.0</v>
      </c>
      <c r="N10" s="12" t="n">
        <v>58.25</v>
      </c>
      <c r="O10" s="12" t="n">
        <v>65.5</v>
      </c>
      <c r="P10" s="12" t="n">
        <v>50.5</v>
      </c>
      <c r="Q10" s="12" t="n">
        <v>24.5</v>
      </c>
      <c r="R10" s="12" t="n">
        <v>20.0</v>
      </c>
      <c r="S10" s="12" t="n">
        <v>45.0</v>
      </c>
      <c r="T10" s="12" t="n">
        <v>37.5</v>
      </c>
      <c r="U10" s="12" t="n">
        <v>36.75</v>
      </c>
      <c r="V10" s="12" t="n">
        <v>47.25</v>
      </c>
      <c r="W10" s="12" t="n">
        <v>37.5</v>
      </c>
      <c r="X10" s="12" t="n">
        <v>25.0</v>
      </c>
      <c r="Y10" s="12" t="n">
        <v>81.0</v>
      </c>
      <c r="Z10" s="12" t="n">
        <v>67.0</v>
      </c>
      <c r="AA10" s="12" t="n">
        <v>311.25</v>
      </c>
      <c r="AB10" s="12" t="n">
        <v>265.75</v>
      </c>
      <c r="AC10" s="12" t="n">
        <v>537.0</v>
      </c>
      <c r="AD10" s="12" t="n">
        <v>370.75</v>
      </c>
      <c r="AE10" s="12" t="n">
        <v>226.75</v>
      </c>
      <c r="AF10" s="12" t="n">
        <v>174.5</v>
      </c>
      <c r="AG10" s="12" t="n">
        <v>53.0</v>
      </c>
      <c r="AH10" s="12" t="n">
        <v>41.5</v>
      </c>
      <c r="AI10" s="12" t="n">
        <v>31.75</v>
      </c>
      <c r="AJ10" s="12" t="n">
        <v>9.5</v>
      </c>
      <c r="AK10" s="12" t="n">
        <v>12.25</v>
      </c>
      <c r="AL10" s="12" t="n">
        <v>19.25</v>
      </c>
      <c r="AM10" s="12" t="n">
        <v>15.75</v>
      </c>
      <c r="AN10" s="12" t="n">
        <v>54.75</v>
      </c>
      <c r="AO10" s="12" t="n">
        <v>7.75</v>
      </c>
      <c r="AP10" s="12" t="n">
        <v>10.25</v>
      </c>
      <c r="AQ10" s="12" t="n">
        <v>47.75</v>
      </c>
      <c r="AR10" s="12" t="n">
        <v>29.5</v>
      </c>
      <c r="AS10" s="12" t="n">
        <v>11.0</v>
      </c>
      <c r="AT10" s="13" t="n">
        <v>3949.5</v>
      </c>
      <c r="AU10" s="14"/>
      <c r="AW10" s="17"/>
      <c r="AX10" s="15"/>
      <c r="BD10" s="11"/>
    </row>
    <row r="11" spans="1:57">
      <c r="A11" s="1">
        <v>12</v>
      </c>
      <c r="B11" s="12" t="n">
        <v>71.5</v>
      </c>
      <c r="C11" s="12" t="n">
        <v>157.0</v>
      </c>
      <c r="D11" s="12" t="n">
        <v>98.75</v>
      </c>
      <c r="E11" s="12" t="n">
        <v>96.75</v>
      </c>
      <c r="F11" s="12" t="n">
        <v>409.0</v>
      </c>
      <c r="G11" s="12" t="n">
        <v>143.75</v>
      </c>
      <c r="H11" s="12" t="n">
        <v>121.5</v>
      </c>
      <c r="I11" s="12" t="n">
        <v>29.5</v>
      </c>
      <c r="J11" s="12" t="n">
        <v>17.75</v>
      </c>
      <c r="K11" s="12" t="n">
        <v>17.0</v>
      </c>
      <c r="L11" s="12" t="n">
        <v>96.25</v>
      </c>
      <c r="M11" s="12" t="n">
        <v>175.75</v>
      </c>
      <c r="N11" s="12" t="n">
        <v>84.5</v>
      </c>
      <c r="O11" s="12" t="n">
        <v>112.75</v>
      </c>
      <c r="P11" s="12" t="n">
        <v>72.75</v>
      </c>
      <c r="Q11" s="12" t="n">
        <v>45.25</v>
      </c>
      <c r="R11" s="12" t="n">
        <v>49.0</v>
      </c>
      <c r="S11" s="12" t="n">
        <v>90.75</v>
      </c>
      <c r="T11" s="12" t="n">
        <v>70.25</v>
      </c>
      <c r="U11" s="12" t="n">
        <v>65.0</v>
      </c>
      <c r="V11" s="12" t="n">
        <v>74.25</v>
      </c>
      <c r="W11" s="12" t="n">
        <v>29.5</v>
      </c>
      <c r="X11" s="12" t="n">
        <v>25.0</v>
      </c>
      <c r="Y11" s="12" t="n">
        <v>97.0</v>
      </c>
      <c r="Z11" s="12" t="n">
        <v>99.0</v>
      </c>
      <c r="AA11" s="12" t="n">
        <v>439.5</v>
      </c>
      <c r="AB11" s="12" t="n">
        <v>339.25</v>
      </c>
      <c r="AC11" s="12" t="n">
        <v>746.75</v>
      </c>
      <c r="AD11" s="12" t="n">
        <v>374.75</v>
      </c>
      <c r="AE11" s="12" t="n">
        <v>190.25</v>
      </c>
      <c r="AF11" s="12" t="n">
        <v>143.5</v>
      </c>
      <c r="AG11" s="12" t="n">
        <v>58.25</v>
      </c>
      <c r="AH11" s="12" t="n">
        <v>77.5</v>
      </c>
      <c r="AI11" s="12" t="n">
        <v>56.0</v>
      </c>
      <c r="AJ11" s="12" t="n">
        <v>21.25</v>
      </c>
      <c r="AK11" s="12" t="n">
        <v>14.25</v>
      </c>
      <c r="AL11" s="12" t="n">
        <v>30.25</v>
      </c>
      <c r="AM11" s="12" t="n">
        <v>19.25</v>
      </c>
      <c r="AN11" s="12" t="n">
        <v>75.75</v>
      </c>
      <c r="AO11" s="12" t="n">
        <v>12.25</v>
      </c>
      <c r="AP11" s="12" t="n">
        <v>20.25</v>
      </c>
      <c r="AQ11" s="12" t="n">
        <v>93.5</v>
      </c>
      <c r="AR11" s="12" t="n">
        <v>49.5</v>
      </c>
      <c r="AS11" s="12" t="n">
        <v>14.5</v>
      </c>
      <c r="AT11" s="13" t="n">
        <v>5126.0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20.0</v>
      </c>
      <c r="C12" s="12" t="n">
        <v>39.0</v>
      </c>
      <c r="D12" s="12" t="n">
        <v>36.5</v>
      </c>
      <c r="E12" s="12" t="n">
        <v>32.25</v>
      </c>
      <c r="F12" s="12" t="n">
        <v>148.5</v>
      </c>
      <c r="G12" s="12" t="n">
        <v>45.75</v>
      </c>
      <c r="H12" s="12" t="n">
        <v>34.75</v>
      </c>
      <c r="I12" s="12" t="n">
        <v>16.25</v>
      </c>
      <c r="J12" s="12" t="n">
        <v>19.5</v>
      </c>
      <c r="K12" s="12" t="n">
        <v>9.0</v>
      </c>
      <c r="L12" s="12" t="n">
        <v>92.0</v>
      </c>
      <c r="M12" s="12" t="n">
        <v>149.0</v>
      </c>
      <c r="N12" s="12" t="n">
        <v>129.5</v>
      </c>
      <c r="O12" s="12" t="n">
        <v>154.25</v>
      </c>
      <c r="P12" s="12" t="n">
        <v>57.75</v>
      </c>
      <c r="Q12" s="12" t="n">
        <v>30.25</v>
      </c>
      <c r="R12" s="12" t="n">
        <v>40.0</v>
      </c>
      <c r="S12" s="12" t="n">
        <v>77.5</v>
      </c>
      <c r="T12" s="12" t="n">
        <v>9.5</v>
      </c>
      <c r="U12" s="12" t="n">
        <v>5.75</v>
      </c>
      <c r="V12" s="12" t="n">
        <v>12.25</v>
      </c>
      <c r="W12" s="12" t="n">
        <v>8.5</v>
      </c>
      <c r="X12" s="12" t="n">
        <v>8.75</v>
      </c>
      <c r="Y12" s="12" t="n">
        <v>17.25</v>
      </c>
      <c r="Z12" s="12" t="n">
        <v>27.0</v>
      </c>
      <c r="AA12" s="12" t="n">
        <v>350.75</v>
      </c>
      <c r="AB12" s="12" t="n">
        <v>277.75</v>
      </c>
      <c r="AC12" s="12" t="n">
        <v>570.75</v>
      </c>
      <c r="AD12" s="12" t="n">
        <v>265.0</v>
      </c>
      <c r="AE12" s="12" t="n">
        <v>161.0</v>
      </c>
      <c r="AF12" s="12" t="n">
        <v>109.75</v>
      </c>
      <c r="AG12" s="12" t="n">
        <v>31.25</v>
      </c>
      <c r="AH12" s="12" t="n">
        <v>50.0</v>
      </c>
      <c r="AI12" s="12" t="n">
        <v>46.25</v>
      </c>
      <c r="AJ12" s="12" t="n">
        <v>2.0</v>
      </c>
      <c r="AK12" s="12" t="n">
        <v>60.5</v>
      </c>
      <c r="AL12" s="12" t="n">
        <v>70.5</v>
      </c>
      <c r="AM12" s="12" t="n">
        <v>3.5</v>
      </c>
      <c r="AN12" s="12" t="n">
        <v>14.75</v>
      </c>
      <c r="AO12" s="12" t="n">
        <v>3.25</v>
      </c>
      <c r="AP12" s="12" t="n">
        <v>7.75</v>
      </c>
      <c r="AQ12" s="12" t="n">
        <v>25.0</v>
      </c>
      <c r="AR12" s="12" t="n">
        <v>11.0</v>
      </c>
      <c r="AS12" s="12" t="n">
        <v>38.5</v>
      </c>
      <c r="AT12" s="13" t="n">
        <v>3320.0</v>
      </c>
      <c r="AU12" s="14"/>
      <c r="AW12" s="17" t="s">
        <v>43</v>
      </c>
      <c r="AX12" s="15">
        <f>SUM(AA28:AD31)</f>
        <v>1883.25</v>
      </c>
      <c r="AY12" s="15">
        <f>SUM(Z28:Z31,H28:K31)</f>
        <v>6717.25</v>
      </c>
      <c r="AZ12" s="15">
        <f>SUM(AE28:AJ31)</f>
        <v>15206.25</v>
      </c>
      <c r="BA12" s="15">
        <f>SUM(B28:G31)</f>
        <v>6615.25</v>
      </c>
      <c r="BB12" s="15">
        <f>SUM(AM28:AN31,T28:Y31)</f>
        <v>6296</v>
      </c>
      <c r="BC12" s="15">
        <f>SUM(AK28:AL31,L28:S31)</f>
        <v>8247</v>
      </c>
      <c r="BD12" s="14">
        <f>SUM(AO28:AR31)</f>
        <v>4194.5</v>
      </c>
      <c r="BE12" s="9">
        <f t="shared" ref="BE12:BE19" si="0">SUM(AX12:BD12)</f>
        <v>49159.5</v>
      </c>
    </row>
    <row r="13" spans="1:57">
      <c r="A13" s="1" t="s">
        <v>10</v>
      </c>
      <c r="B13" s="12" t="n">
        <v>82.75</v>
      </c>
      <c r="C13" s="12" t="n">
        <v>96.25</v>
      </c>
      <c r="D13" s="12" t="n">
        <v>53.75</v>
      </c>
      <c r="E13" s="12" t="n">
        <v>47.75</v>
      </c>
      <c r="F13" s="12" t="n">
        <v>252.0</v>
      </c>
      <c r="G13" s="12" t="n">
        <v>99.5</v>
      </c>
      <c r="H13" s="12" t="n">
        <v>117.25</v>
      </c>
      <c r="I13" s="12" t="n">
        <v>85.75</v>
      </c>
      <c r="J13" s="12" t="n">
        <v>102.75</v>
      </c>
      <c r="K13" s="12" t="n">
        <v>81.5</v>
      </c>
      <c r="L13" s="12" t="n">
        <v>17.5</v>
      </c>
      <c r="M13" s="12" t="n">
        <v>251.0</v>
      </c>
      <c r="N13" s="12" t="n">
        <v>146.5</v>
      </c>
      <c r="O13" s="12" t="n">
        <v>242.75</v>
      </c>
      <c r="P13" s="12" t="n">
        <v>148.75</v>
      </c>
      <c r="Q13" s="12" t="n">
        <v>71.25</v>
      </c>
      <c r="R13" s="12" t="n">
        <v>46.0</v>
      </c>
      <c r="S13" s="12" t="n">
        <v>90.25</v>
      </c>
      <c r="T13" s="12" t="n">
        <v>34.25</v>
      </c>
      <c r="U13" s="12" t="n">
        <v>19.25</v>
      </c>
      <c r="V13" s="12" t="n">
        <v>30.0</v>
      </c>
      <c r="W13" s="12" t="n">
        <v>15.0</v>
      </c>
      <c r="X13" s="12" t="n">
        <v>18.5</v>
      </c>
      <c r="Y13" s="12" t="n">
        <v>40.75</v>
      </c>
      <c r="Z13" s="12" t="n">
        <v>102.75</v>
      </c>
      <c r="AA13" s="12" t="n">
        <v>404.0</v>
      </c>
      <c r="AB13" s="12" t="n">
        <v>307.75</v>
      </c>
      <c r="AC13" s="12" t="n">
        <v>746.0</v>
      </c>
      <c r="AD13" s="12" t="n">
        <v>342.25</v>
      </c>
      <c r="AE13" s="12" t="n">
        <v>176.5</v>
      </c>
      <c r="AF13" s="12" t="n">
        <v>177.0</v>
      </c>
      <c r="AG13" s="12" t="n">
        <v>41.5</v>
      </c>
      <c r="AH13" s="12" t="n">
        <v>71.25</v>
      </c>
      <c r="AI13" s="12" t="n">
        <v>55.25</v>
      </c>
      <c r="AJ13" s="12" t="n">
        <v>10.5</v>
      </c>
      <c r="AK13" s="12" t="n">
        <v>53.25</v>
      </c>
      <c r="AL13" s="12" t="n">
        <v>78.5</v>
      </c>
      <c r="AM13" s="12" t="n">
        <v>5.5</v>
      </c>
      <c r="AN13" s="12" t="n">
        <v>51.0</v>
      </c>
      <c r="AO13" s="12" t="n">
        <v>7.25</v>
      </c>
      <c r="AP13" s="12" t="n">
        <v>18.75</v>
      </c>
      <c r="AQ13" s="12" t="n">
        <v>48.75</v>
      </c>
      <c r="AR13" s="12" t="n">
        <v>24.75</v>
      </c>
      <c r="AS13" s="12" t="n">
        <v>41.5</v>
      </c>
      <c r="AT13" s="13" t="n">
        <v>4955.0</v>
      </c>
      <c r="AU13" s="14"/>
      <c r="AW13" s="17" t="s">
        <v>44</v>
      </c>
      <c r="AX13" s="15">
        <f>SUM(AA27:AD27,AA9:AD12)</f>
        <v>6392.25</v>
      </c>
      <c r="AY13" s="15">
        <f>SUM(Z27,Z9:Z12,H9:K12,H27:K27)</f>
        <v>814</v>
      </c>
      <c r="AZ13" s="15">
        <f>SUM(AE9:AJ12,AE27:AJ27)</f>
        <v>1909.75</v>
      </c>
      <c r="BA13" s="15">
        <f>SUM(B9:G12,B27:G27)</f>
        <v>2226.5</v>
      </c>
      <c r="BB13" s="15">
        <f>SUM(T9:Y12,AM9:AN12,T27:Y27,AM27:AN27)</f>
        <v>1105.5</v>
      </c>
      <c r="BC13" s="15">
        <f>SUM(L9:S12,AK9:AL12,L27:S27,AK27:AL27)</f>
        <v>2613</v>
      </c>
      <c r="BD13" s="14">
        <f>SUM(AO9:AR12,AO27:AR27)</f>
        <v>356.75</v>
      </c>
      <c r="BE13" s="9">
        <f t="shared" si="0"/>
        <v>15417.75</v>
      </c>
    </row>
    <row r="14" spans="1:57">
      <c r="A14" s="1" t="s">
        <v>11</v>
      </c>
      <c r="B14" s="12" t="n">
        <v>75.5</v>
      </c>
      <c r="C14" s="12" t="n">
        <v>150.25</v>
      </c>
      <c r="D14" s="12" t="n">
        <v>90.5</v>
      </c>
      <c r="E14" s="12" t="n">
        <v>70.75</v>
      </c>
      <c r="F14" s="12" t="n">
        <v>198.75</v>
      </c>
      <c r="G14" s="12" t="n">
        <v>97.25</v>
      </c>
      <c r="H14" s="12" t="n">
        <v>165.0</v>
      </c>
      <c r="I14" s="12" t="n">
        <v>119.25</v>
      </c>
      <c r="J14" s="12" t="n">
        <v>170.0</v>
      </c>
      <c r="K14" s="12" t="n">
        <v>133.5</v>
      </c>
      <c r="L14" s="12" t="n">
        <v>228.75</v>
      </c>
      <c r="M14" s="12" t="n">
        <v>17.75</v>
      </c>
      <c r="N14" s="12" t="n">
        <v>160.5</v>
      </c>
      <c r="O14" s="12" t="n">
        <v>235.75</v>
      </c>
      <c r="P14" s="12" t="n">
        <v>162.0</v>
      </c>
      <c r="Q14" s="12" t="n">
        <v>85.0</v>
      </c>
      <c r="R14" s="12" t="n">
        <v>131.5</v>
      </c>
      <c r="S14" s="12" t="n">
        <v>253.75</v>
      </c>
      <c r="T14" s="12" t="n">
        <v>85.5</v>
      </c>
      <c r="U14" s="12" t="n">
        <v>105.25</v>
      </c>
      <c r="V14" s="12" t="n">
        <v>90.25</v>
      </c>
      <c r="W14" s="12" t="n">
        <v>52.5</v>
      </c>
      <c r="X14" s="12" t="n">
        <v>38.75</v>
      </c>
      <c r="Y14" s="12" t="n">
        <v>63.5</v>
      </c>
      <c r="Z14" s="12" t="n">
        <v>89.0</v>
      </c>
      <c r="AA14" s="12" t="n">
        <v>365.25</v>
      </c>
      <c r="AB14" s="12" t="n">
        <v>185.0</v>
      </c>
      <c r="AC14" s="12" t="n">
        <v>513.0</v>
      </c>
      <c r="AD14" s="12" t="n">
        <v>253.75</v>
      </c>
      <c r="AE14" s="12" t="n">
        <v>99.25</v>
      </c>
      <c r="AF14" s="12" t="n">
        <v>105.0</v>
      </c>
      <c r="AG14" s="12" t="n">
        <v>44.75</v>
      </c>
      <c r="AH14" s="12" t="n">
        <v>60.75</v>
      </c>
      <c r="AI14" s="12" t="n">
        <v>49.5</v>
      </c>
      <c r="AJ14" s="12" t="n">
        <v>8.75</v>
      </c>
      <c r="AK14" s="12" t="n">
        <v>112.5</v>
      </c>
      <c r="AL14" s="12" t="n">
        <v>404.0</v>
      </c>
      <c r="AM14" s="12" t="n">
        <v>48.5</v>
      </c>
      <c r="AN14" s="12" t="n">
        <v>127.5</v>
      </c>
      <c r="AO14" s="12" t="n">
        <v>6.75</v>
      </c>
      <c r="AP14" s="12" t="n">
        <v>17.25</v>
      </c>
      <c r="AQ14" s="12" t="n">
        <v>56.0</v>
      </c>
      <c r="AR14" s="12" t="n">
        <v>33.5</v>
      </c>
      <c r="AS14" s="12" t="n">
        <v>133.75</v>
      </c>
      <c r="AT14" s="13" t="n">
        <v>5695.25</v>
      </c>
      <c r="AU14" s="14"/>
      <c r="AW14" s="17" t="s">
        <v>45</v>
      </c>
      <c r="AX14" s="15">
        <f>SUM(AA32:AD37)</f>
        <v>15012.5</v>
      </c>
      <c r="AY14" s="15">
        <f>SUM(H32:K37,Z32:Z37)</f>
        <v>1962.5</v>
      </c>
      <c r="AZ14" s="15">
        <f>SUM(AE32:AJ37)</f>
        <v>5342.25</v>
      </c>
      <c r="BA14" s="15">
        <f>SUM(B32:G37)</f>
        <v>1967</v>
      </c>
      <c r="BB14" s="15">
        <f>SUM(T32:Y37,AM32:AN37)</f>
        <v>1235</v>
      </c>
      <c r="BC14" s="15">
        <f>SUM(L32:S37,AK32:AL37)</f>
        <v>1741.5</v>
      </c>
      <c r="BD14" s="14">
        <f>SUM(AO32:AR37)</f>
        <v>1842.75</v>
      </c>
      <c r="BE14" s="9">
        <f t="shared" si="0"/>
        <v>29103.5</v>
      </c>
    </row>
    <row r="15" spans="1:57">
      <c r="A15" s="1" t="s">
        <v>12</v>
      </c>
      <c r="B15" s="12" t="n">
        <v>24.5</v>
      </c>
      <c r="C15" s="12" t="n">
        <v>43.75</v>
      </c>
      <c r="D15" s="12" t="n">
        <v>16.75</v>
      </c>
      <c r="E15" s="12" t="n">
        <v>16.75</v>
      </c>
      <c r="F15" s="12" t="n">
        <v>143.5</v>
      </c>
      <c r="G15" s="12" t="n">
        <v>35.25</v>
      </c>
      <c r="H15" s="12" t="n">
        <v>52.5</v>
      </c>
      <c r="I15" s="12" t="n">
        <v>64.75</v>
      </c>
      <c r="J15" s="12" t="n">
        <v>96.5</v>
      </c>
      <c r="K15" s="12" t="n">
        <v>136.75</v>
      </c>
      <c r="L15" s="12" t="n">
        <v>155.75</v>
      </c>
      <c r="M15" s="12" t="n">
        <v>163.75</v>
      </c>
      <c r="N15" s="12" t="n">
        <v>9.5</v>
      </c>
      <c r="O15" s="12" t="n">
        <v>108.5</v>
      </c>
      <c r="P15" s="12" t="n">
        <v>102.25</v>
      </c>
      <c r="Q15" s="12" t="n">
        <v>45.5</v>
      </c>
      <c r="R15" s="12" t="n">
        <v>41.25</v>
      </c>
      <c r="S15" s="12" t="n">
        <v>57.5</v>
      </c>
      <c r="T15" s="12" t="n">
        <v>16.5</v>
      </c>
      <c r="U15" s="12" t="n">
        <v>7.5</v>
      </c>
      <c r="V15" s="12" t="n">
        <v>20.0</v>
      </c>
      <c r="W15" s="12" t="n">
        <v>4.0</v>
      </c>
      <c r="X15" s="12" t="n">
        <v>5.5</v>
      </c>
      <c r="Y15" s="12" t="n">
        <v>20.5</v>
      </c>
      <c r="Z15" s="12" t="n">
        <v>33.75</v>
      </c>
      <c r="AA15" s="12" t="n">
        <v>240.25</v>
      </c>
      <c r="AB15" s="12" t="n">
        <v>170.75</v>
      </c>
      <c r="AC15" s="12" t="n">
        <v>422.0</v>
      </c>
      <c r="AD15" s="12" t="n">
        <v>133.25</v>
      </c>
      <c r="AE15" s="12" t="n">
        <v>55.5</v>
      </c>
      <c r="AF15" s="12" t="n">
        <v>45.25</v>
      </c>
      <c r="AG15" s="12" t="n">
        <v>18.0</v>
      </c>
      <c r="AH15" s="12" t="n">
        <v>28.75</v>
      </c>
      <c r="AI15" s="12" t="n">
        <v>28.75</v>
      </c>
      <c r="AJ15" s="12" t="n">
        <v>4.75</v>
      </c>
      <c r="AK15" s="12" t="n">
        <v>36.0</v>
      </c>
      <c r="AL15" s="12" t="n">
        <v>41.75</v>
      </c>
      <c r="AM15" s="12" t="n">
        <v>2.75</v>
      </c>
      <c r="AN15" s="12" t="n">
        <v>25.5</v>
      </c>
      <c r="AO15" s="12" t="n">
        <v>4.75</v>
      </c>
      <c r="AP15" s="12" t="n">
        <v>8.25</v>
      </c>
      <c r="AQ15" s="12" t="n">
        <v>29.75</v>
      </c>
      <c r="AR15" s="12" t="n">
        <v>16.75</v>
      </c>
      <c r="AS15" s="12" t="n">
        <v>36.0</v>
      </c>
      <c r="AT15" s="13" t="n">
        <v>2771.5</v>
      </c>
      <c r="AU15" s="14"/>
      <c r="AW15" s="17" t="s">
        <v>46</v>
      </c>
      <c r="AX15" s="15">
        <f>SUM(AA3:AD8)</f>
        <v>6476.25</v>
      </c>
      <c r="AY15" s="15">
        <f>SUM(H3:K8,Z3:Z8)</f>
        <v>2342</v>
      </c>
      <c r="AZ15" s="15">
        <f>SUM(AE3:AJ8)</f>
        <v>1983.25</v>
      </c>
      <c r="BA15" s="15">
        <f>SUM(B3:G8)</f>
        <v>3931.75</v>
      </c>
      <c r="BB15" s="15">
        <f>SUM(T3:Y8,AM3:AN8)</f>
        <v>923.25</v>
      </c>
      <c r="BC15" s="15">
        <f>SUM(L3:S8,AK3:AL8)</f>
        <v>2573.25</v>
      </c>
      <c r="BD15" s="14">
        <f>SUM(AO3:AR8)</f>
        <v>644.75</v>
      </c>
      <c r="BE15" s="9">
        <f t="shared" si="0"/>
        <v>18874.5</v>
      </c>
    </row>
    <row r="16" spans="1:57">
      <c r="A16" s="1" t="s">
        <v>13</v>
      </c>
      <c r="B16" s="12" t="n">
        <v>33.0</v>
      </c>
      <c r="C16" s="12" t="n">
        <v>41.75</v>
      </c>
      <c r="D16" s="12" t="n">
        <v>12.75</v>
      </c>
      <c r="E16" s="12" t="n">
        <v>14.5</v>
      </c>
      <c r="F16" s="12" t="n">
        <v>154.75</v>
      </c>
      <c r="G16" s="12" t="n">
        <v>30.5</v>
      </c>
      <c r="H16" s="12" t="n">
        <v>74.75</v>
      </c>
      <c r="I16" s="12" t="n">
        <v>87.75</v>
      </c>
      <c r="J16" s="12" t="n">
        <v>125.25</v>
      </c>
      <c r="K16" s="12" t="n">
        <v>140.0</v>
      </c>
      <c r="L16" s="12" t="n">
        <v>268.0</v>
      </c>
      <c r="M16" s="12" t="n">
        <v>265.5</v>
      </c>
      <c r="N16" s="12" t="n">
        <v>104.75</v>
      </c>
      <c r="O16" s="12" t="n">
        <v>11.5</v>
      </c>
      <c r="P16" s="12" t="n">
        <v>135.5</v>
      </c>
      <c r="Q16" s="12" t="n">
        <v>85.5</v>
      </c>
      <c r="R16" s="12" t="n">
        <v>85.25</v>
      </c>
      <c r="S16" s="12" t="n">
        <v>115.75</v>
      </c>
      <c r="T16" s="12" t="n">
        <v>13.25</v>
      </c>
      <c r="U16" s="12" t="n">
        <v>8.25</v>
      </c>
      <c r="V16" s="12" t="n">
        <v>8.5</v>
      </c>
      <c r="W16" s="12" t="n">
        <v>4.75</v>
      </c>
      <c r="X16" s="12" t="n">
        <v>5.25</v>
      </c>
      <c r="Y16" s="12" t="n">
        <v>13.25</v>
      </c>
      <c r="Z16" s="12" t="n">
        <v>35.5</v>
      </c>
      <c r="AA16" s="12" t="n">
        <v>252.25</v>
      </c>
      <c r="AB16" s="12" t="n">
        <v>162.75</v>
      </c>
      <c r="AC16" s="12" t="n">
        <v>429.25</v>
      </c>
      <c r="AD16" s="12" t="n">
        <v>110.5</v>
      </c>
      <c r="AE16" s="12" t="n">
        <v>63.75</v>
      </c>
      <c r="AF16" s="12" t="n">
        <v>54.0</v>
      </c>
      <c r="AG16" s="12" t="n">
        <v>15.75</v>
      </c>
      <c r="AH16" s="12" t="n">
        <v>31.25</v>
      </c>
      <c r="AI16" s="12" t="n">
        <v>31.75</v>
      </c>
      <c r="AJ16" s="12" t="n">
        <v>11.25</v>
      </c>
      <c r="AK16" s="12" t="n">
        <v>65.75</v>
      </c>
      <c r="AL16" s="12" t="n">
        <v>105.0</v>
      </c>
      <c r="AM16" s="12" t="n">
        <v>2.25</v>
      </c>
      <c r="AN16" s="12" t="n">
        <v>21.75</v>
      </c>
      <c r="AO16" s="12" t="n">
        <v>6.5</v>
      </c>
      <c r="AP16" s="12" t="n">
        <v>13.5</v>
      </c>
      <c r="AQ16" s="12" t="n">
        <v>16.5</v>
      </c>
      <c r="AR16" s="12" t="n">
        <v>8.0</v>
      </c>
      <c r="AS16" s="12" t="n">
        <v>93.5</v>
      </c>
      <c r="AT16" s="13" t="n">
        <v>3370.75</v>
      </c>
      <c r="AU16" s="14"/>
      <c r="AW16" s="17" t="s">
        <v>47</v>
      </c>
      <c r="AX16" s="15">
        <f>SUM(AA21:AD26,AA40:AD41)</f>
        <v>6038</v>
      </c>
      <c r="AY16" s="15">
        <f>SUM(H21:K26,H40:K41,Z21:Z26,Z40:Z41)</f>
        <v>1170.75</v>
      </c>
      <c r="AZ16" s="15">
        <f>SUM(AE21:AJ26,AE40:AJ41)</f>
        <v>1234.75</v>
      </c>
      <c r="BA16" s="15">
        <f>SUM(B21:G26,B40:G41)</f>
        <v>954.25</v>
      </c>
      <c r="BB16" s="15">
        <f>SUM(T21:Y26,T40:Y41,AM21:AN26,AM40:AN41)</f>
        <v>2746</v>
      </c>
      <c r="BC16" s="15">
        <f>SUM(L21:S26,L40:S41,AK21:AL26,AK40:AL41)</f>
        <v>1370.5</v>
      </c>
      <c r="BD16" s="14">
        <f>SUM(AO21:AR26,AO40:AR41)</f>
        <v>618</v>
      </c>
      <c r="BE16" s="9">
        <f t="shared" si="0"/>
        <v>14132.25</v>
      </c>
    </row>
    <row r="17" spans="1:57">
      <c r="A17" s="1" t="s">
        <v>14</v>
      </c>
      <c r="B17" s="12" t="n">
        <v>23.5</v>
      </c>
      <c r="C17" s="12" t="n">
        <v>35.75</v>
      </c>
      <c r="D17" s="12" t="n">
        <v>9.25</v>
      </c>
      <c r="E17" s="12" t="n">
        <v>19.25</v>
      </c>
      <c r="F17" s="12" t="n">
        <v>160.0</v>
      </c>
      <c r="G17" s="12" t="n">
        <v>34.0</v>
      </c>
      <c r="H17" s="12" t="n">
        <v>52.0</v>
      </c>
      <c r="I17" s="12" t="n">
        <v>53.5</v>
      </c>
      <c r="J17" s="12" t="n">
        <v>76.5</v>
      </c>
      <c r="K17" s="12" t="n">
        <v>47.25</v>
      </c>
      <c r="L17" s="12" t="n">
        <v>142.25</v>
      </c>
      <c r="M17" s="12" t="n">
        <v>171.5</v>
      </c>
      <c r="N17" s="12" t="n">
        <v>102.5</v>
      </c>
      <c r="O17" s="12" t="n">
        <v>159.0</v>
      </c>
      <c r="P17" s="12" t="n">
        <v>14.0</v>
      </c>
      <c r="Q17" s="12" t="n">
        <v>79.25</v>
      </c>
      <c r="R17" s="12" t="n">
        <v>83.75</v>
      </c>
      <c r="S17" s="12" t="n">
        <v>141.25</v>
      </c>
      <c r="T17" s="12" t="n">
        <v>13.75</v>
      </c>
      <c r="U17" s="12" t="n">
        <v>10.5</v>
      </c>
      <c r="V17" s="12" t="n">
        <v>9.75</v>
      </c>
      <c r="W17" s="12" t="n">
        <v>4.25</v>
      </c>
      <c r="X17" s="12" t="n">
        <v>2.5</v>
      </c>
      <c r="Y17" s="12" t="n">
        <v>11.25</v>
      </c>
      <c r="Z17" s="12" t="n">
        <v>24.0</v>
      </c>
      <c r="AA17" s="12" t="n">
        <v>158.25</v>
      </c>
      <c r="AB17" s="12" t="n">
        <v>82.75</v>
      </c>
      <c r="AC17" s="12" t="n">
        <v>240.0</v>
      </c>
      <c r="AD17" s="12" t="n">
        <v>84.25</v>
      </c>
      <c r="AE17" s="12" t="n">
        <v>43.0</v>
      </c>
      <c r="AF17" s="12" t="n">
        <v>33.5</v>
      </c>
      <c r="AG17" s="12" t="n">
        <v>13.75</v>
      </c>
      <c r="AH17" s="12" t="n">
        <v>31.0</v>
      </c>
      <c r="AI17" s="12" t="n">
        <v>21.25</v>
      </c>
      <c r="AJ17" s="12" t="n">
        <v>8.5</v>
      </c>
      <c r="AK17" s="12" t="n">
        <v>37.75</v>
      </c>
      <c r="AL17" s="12" t="n">
        <v>34.5</v>
      </c>
      <c r="AM17" s="12" t="n">
        <v>4.25</v>
      </c>
      <c r="AN17" s="12" t="n">
        <v>24.75</v>
      </c>
      <c r="AO17" s="12" t="n">
        <v>4.5</v>
      </c>
      <c r="AP17" s="12" t="n">
        <v>6.5</v>
      </c>
      <c r="AQ17" s="12" t="n">
        <v>19.25</v>
      </c>
      <c r="AR17" s="12" t="n">
        <v>6.75</v>
      </c>
      <c r="AS17" s="12" t="n">
        <v>28.5</v>
      </c>
      <c r="AT17" s="13" t="n">
        <v>2363.5</v>
      </c>
      <c r="AU17" s="14"/>
      <c r="AW17" s="1" t="s">
        <v>48</v>
      </c>
      <c r="AX17" s="14">
        <f>SUM(AA13:AD20,AA38:AD39)</f>
        <v>8119.25</v>
      </c>
      <c r="AY17" s="14">
        <f>SUM(H13:K20,H38:K39,Z13:Z20,Z38:Z39)</f>
        <v>2695.25</v>
      </c>
      <c r="AZ17" s="14">
        <f>SUM(AE13:AJ20,AE38:AJ39)</f>
        <v>1814.75</v>
      </c>
      <c r="BA17" s="14">
        <f>SUM(B13:G20,B38:G39)</f>
        <v>2522</v>
      </c>
      <c r="BB17" s="14">
        <f>SUM(T13:Y20,T38:Y39,AM13:AN20,AM38:AN39)</f>
        <v>1396</v>
      </c>
      <c r="BC17" s="14">
        <f>SUM(L13:S20,L38:S39,AK13:AL20,AK38:AL39)</f>
        <v>9105.75</v>
      </c>
      <c r="BD17" s="14">
        <f>SUM(AO13:AR20,AO38:AR39)</f>
        <v>498.25</v>
      </c>
      <c r="BE17" s="9">
        <f t="shared" si="0"/>
        <v>26151.25</v>
      </c>
    </row>
    <row r="18" spans="1:57">
      <c r="A18" s="1" t="s">
        <v>15</v>
      </c>
      <c r="B18" s="12" t="n">
        <v>15.0</v>
      </c>
      <c r="C18" s="12" t="n">
        <v>12.25</v>
      </c>
      <c r="D18" s="12" t="n">
        <v>4.25</v>
      </c>
      <c r="E18" s="12" t="n">
        <v>7.5</v>
      </c>
      <c r="F18" s="12" t="n">
        <v>66.0</v>
      </c>
      <c r="G18" s="12" t="n">
        <v>14.25</v>
      </c>
      <c r="H18" s="12" t="n">
        <v>19.0</v>
      </c>
      <c r="I18" s="12" t="n">
        <v>20.5</v>
      </c>
      <c r="J18" s="12" t="n">
        <v>40.75</v>
      </c>
      <c r="K18" s="12" t="n">
        <v>30.0</v>
      </c>
      <c r="L18" s="12" t="n">
        <v>61.5</v>
      </c>
      <c r="M18" s="12" t="n">
        <v>82.5</v>
      </c>
      <c r="N18" s="12" t="n">
        <v>48.75</v>
      </c>
      <c r="O18" s="12" t="n">
        <v>88.0</v>
      </c>
      <c r="P18" s="12" t="n">
        <v>83.5</v>
      </c>
      <c r="Q18" s="12" t="n">
        <v>6.25</v>
      </c>
      <c r="R18" s="12" t="n">
        <v>34.25</v>
      </c>
      <c r="S18" s="12" t="n">
        <v>89.75</v>
      </c>
      <c r="T18" s="12" t="n">
        <v>5.75</v>
      </c>
      <c r="U18" s="12" t="n">
        <v>4.5</v>
      </c>
      <c r="V18" s="12" t="n">
        <v>4.25</v>
      </c>
      <c r="W18" s="12" t="n">
        <v>1.0</v>
      </c>
      <c r="X18" s="12" t="n">
        <v>2.5</v>
      </c>
      <c r="Y18" s="12" t="n">
        <v>5.5</v>
      </c>
      <c r="Z18" s="12" t="n">
        <v>8.0</v>
      </c>
      <c r="AA18" s="12" t="n">
        <v>115.0</v>
      </c>
      <c r="AB18" s="12" t="n">
        <v>64.5</v>
      </c>
      <c r="AC18" s="12" t="n">
        <v>165.5</v>
      </c>
      <c r="AD18" s="12" t="n">
        <v>58.25</v>
      </c>
      <c r="AE18" s="12" t="n">
        <v>28.5</v>
      </c>
      <c r="AF18" s="12" t="n">
        <v>31.5</v>
      </c>
      <c r="AG18" s="12" t="n">
        <v>8.5</v>
      </c>
      <c r="AH18" s="12" t="n">
        <v>16.5</v>
      </c>
      <c r="AI18" s="12" t="n">
        <v>19.75</v>
      </c>
      <c r="AJ18" s="12" t="n">
        <v>6.0</v>
      </c>
      <c r="AK18" s="12" t="n">
        <v>18.25</v>
      </c>
      <c r="AL18" s="12" t="n">
        <v>23.5</v>
      </c>
      <c r="AM18" s="12" t="n">
        <v>3.0</v>
      </c>
      <c r="AN18" s="12" t="n">
        <v>12.75</v>
      </c>
      <c r="AO18" s="12" t="n">
        <v>4.75</v>
      </c>
      <c r="AP18" s="12" t="n">
        <v>7.25</v>
      </c>
      <c r="AQ18" s="12" t="n">
        <v>12.5</v>
      </c>
      <c r="AR18" s="12" t="n">
        <v>7.5</v>
      </c>
      <c r="AS18" s="12" t="n">
        <v>18.25</v>
      </c>
      <c r="AT18" s="13" t="n">
        <v>1377.25</v>
      </c>
      <c r="AU18" s="14"/>
      <c r="AW18" s="9" t="s">
        <v>58</v>
      </c>
      <c r="AX18" s="15">
        <f>SUM(AA42:AD45)</f>
        <v>3581.75</v>
      </c>
      <c r="AY18" s="9">
        <f>SUM(Z42:Z45,H42:K45)</f>
        <v>344.5</v>
      </c>
      <c r="AZ18" s="9">
        <f>SUM(AE42:AJ45)</f>
        <v>1759.25</v>
      </c>
      <c r="BA18" s="9">
        <f>SUM(B42:G45)</f>
        <v>481.5</v>
      </c>
      <c r="BB18" s="9">
        <f>SUM(T42:Y45, AM42:AN45)</f>
        <v>562.25</v>
      </c>
      <c r="BC18" s="9">
        <f>SUM(AK42:AL45,L42:S45)</f>
        <v>411.5</v>
      </c>
      <c r="BD18" s="9">
        <f>SUM(AO42:AR45)</f>
        <v>768.5</v>
      </c>
      <c r="BE18" s="9">
        <f t="shared" si="0"/>
        <v>7909.25</v>
      </c>
    </row>
    <row r="19" spans="1:57">
      <c r="A19" s="1" t="s">
        <v>16</v>
      </c>
      <c r="B19" s="12" t="n">
        <v>11.5</v>
      </c>
      <c r="C19" s="12" t="n">
        <v>22.25</v>
      </c>
      <c r="D19" s="12" t="n">
        <v>10.25</v>
      </c>
      <c r="E19" s="12" t="n">
        <v>11.0</v>
      </c>
      <c r="F19" s="12" t="n">
        <v>114.75</v>
      </c>
      <c r="G19" s="12" t="n">
        <v>18.5</v>
      </c>
      <c r="H19" s="12" t="n">
        <v>31.25</v>
      </c>
      <c r="I19" s="12" t="n">
        <v>25.5</v>
      </c>
      <c r="J19" s="12" t="n">
        <v>52.0</v>
      </c>
      <c r="K19" s="12" t="n">
        <v>42.0</v>
      </c>
      <c r="L19" s="12" t="n">
        <v>50.25</v>
      </c>
      <c r="M19" s="12" t="n">
        <v>131.5</v>
      </c>
      <c r="N19" s="12" t="n">
        <v>42.0</v>
      </c>
      <c r="O19" s="12" t="n">
        <v>93.5</v>
      </c>
      <c r="P19" s="12" t="n">
        <v>80.25</v>
      </c>
      <c r="Q19" s="12" t="n">
        <v>36.0</v>
      </c>
      <c r="R19" s="12" t="n">
        <v>16.0</v>
      </c>
      <c r="S19" s="12" t="n">
        <v>100.25</v>
      </c>
      <c r="T19" s="12" t="n">
        <v>7.25</v>
      </c>
      <c r="U19" s="12" t="n">
        <v>9.0</v>
      </c>
      <c r="V19" s="12" t="n">
        <v>8.5</v>
      </c>
      <c r="W19" s="12" t="n">
        <v>5.5</v>
      </c>
      <c r="X19" s="12" t="n">
        <v>3.0</v>
      </c>
      <c r="Y19" s="12" t="n">
        <v>9.5</v>
      </c>
      <c r="Z19" s="12" t="n">
        <v>11.5</v>
      </c>
      <c r="AA19" s="12" t="n">
        <v>216.75</v>
      </c>
      <c r="AB19" s="12" t="n">
        <v>112.0</v>
      </c>
      <c r="AC19" s="12" t="n">
        <v>304.0</v>
      </c>
      <c r="AD19" s="12" t="n">
        <v>82.25</v>
      </c>
      <c r="AE19" s="12" t="n">
        <v>30.75</v>
      </c>
      <c r="AF19" s="12" t="n">
        <v>26.25</v>
      </c>
      <c r="AG19" s="12" t="n">
        <v>8.5</v>
      </c>
      <c r="AH19" s="12" t="n">
        <v>22.0</v>
      </c>
      <c r="AI19" s="12" t="n">
        <v>25.25</v>
      </c>
      <c r="AJ19" s="12" t="n">
        <v>3.5</v>
      </c>
      <c r="AK19" s="12" t="n">
        <v>18.0</v>
      </c>
      <c r="AL19" s="12" t="n">
        <v>24.5</v>
      </c>
      <c r="AM19" s="12" t="n">
        <v>3.0</v>
      </c>
      <c r="AN19" s="12" t="n">
        <v>13.0</v>
      </c>
      <c r="AO19" s="12" t="n">
        <v>5.25</v>
      </c>
      <c r="AP19" s="12" t="n">
        <v>5.25</v>
      </c>
      <c r="AQ19" s="12" t="n">
        <v>21.0</v>
      </c>
      <c r="AR19" s="12" t="n">
        <v>7.25</v>
      </c>
      <c r="AS19" s="12" t="n">
        <v>15.75</v>
      </c>
      <c r="AT19" s="13" t="n">
        <v>1887.25</v>
      </c>
      <c r="AU19" s="14"/>
      <c r="AW19" s="9" t="s">
        <v>49</v>
      </c>
      <c r="AX19" s="15">
        <f>SUM(AX12:AX18)</f>
        <v>47503.25</v>
      </c>
      <c r="AY19" s="9">
        <f t="shared" ref="AY19:BD19" si="1">SUM(AY12:AY18)</f>
        <v>16046.25</v>
      </c>
      <c r="AZ19" s="9">
        <f t="shared" si="1"/>
        <v>29250.25</v>
      </c>
      <c r="BA19" s="9">
        <f t="shared" si="1"/>
        <v>18698.25</v>
      </c>
      <c r="BB19" s="9">
        <f t="shared" si="1"/>
        <v>14264</v>
      </c>
      <c r="BC19" s="9">
        <f t="shared" si="1"/>
        <v>26062.5</v>
      </c>
      <c r="BD19" s="9">
        <f t="shared" si="1"/>
        <v>8923.5</v>
      </c>
      <c r="BE19" s="9">
        <f t="shared" si="0"/>
        <v>160748</v>
      </c>
    </row>
    <row r="20" spans="1:57">
      <c r="A20" s="1" t="s">
        <v>17</v>
      </c>
      <c r="B20" s="12" t="n">
        <v>20.0</v>
      </c>
      <c r="C20" s="12" t="n">
        <v>58.25</v>
      </c>
      <c r="D20" s="12" t="n">
        <v>27.5</v>
      </c>
      <c r="E20" s="12" t="n">
        <v>36.5</v>
      </c>
      <c r="F20" s="12" t="n">
        <v>544.75</v>
      </c>
      <c r="G20" s="12" t="n">
        <v>45.5</v>
      </c>
      <c r="H20" s="12" t="n">
        <v>59.75</v>
      </c>
      <c r="I20" s="12" t="n">
        <v>45.0</v>
      </c>
      <c r="J20" s="12" t="n">
        <v>102.25</v>
      </c>
      <c r="K20" s="12" t="n">
        <v>68.25</v>
      </c>
      <c r="L20" s="12" t="n">
        <v>97.25</v>
      </c>
      <c r="M20" s="12" t="n">
        <v>247.0</v>
      </c>
      <c r="N20" s="12" t="n">
        <v>51.0</v>
      </c>
      <c r="O20" s="12" t="n">
        <v>126.75</v>
      </c>
      <c r="P20" s="12" t="n">
        <v>151.5</v>
      </c>
      <c r="Q20" s="12" t="n">
        <v>90.25</v>
      </c>
      <c r="R20" s="12" t="n">
        <v>103.0</v>
      </c>
      <c r="S20" s="12" t="n">
        <v>25.0</v>
      </c>
      <c r="T20" s="12" t="n">
        <v>26.75</v>
      </c>
      <c r="U20" s="12" t="n">
        <v>15.25</v>
      </c>
      <c r="V20" s="12" t="n">
        <v>18.5</v>
      </c>
      <c r="W20" s="12" t="n">
        <v>12.5</v>
      </c>
      <c r="X20" s="12" t="n">
        <v>7.0</v>
      </c>
      <c r="Y20" s="12" t="n">
        <v>32.5</v>
      </c>
      <c r="Z20" s="12" t="n">
        <v>17.5</v>
      </c>
      <c r="AA20" s="12" t="n">
        <v>419.75</v>
      </c>
      <c r="AB20" s="12" t="n">
        <v>209.0</v>
      </c>
      <c r="AC20" s="12" t="n">
        <v>538.5</v>
      </c>
      <c r="AD20" s="12" t="n">
        <v>166.75</v>
      </c>
      <c r="AE20" s="12" t="n">
        <v>55.5</v>
      </c>
      <c r="AF20" s="12" t="n">
        <v>40.5</v>
      </c>
      <c r="AG20" s="12" t="n">
        <v>22.5</v>
      </c>
      <c r="AH20" s="12" t="n">
        <v>26.75</v>
      </c>
      <c r="AI20" s="12" t="n">
        <v>47.5</v>
      </c>
      <c r="AJ20" s="12" t="n">
        <v>11.0</v>
      </c>
      <c r="AK20" s="12" t="n">
        <v>19.75</v>
      </c>
      <c r="AL20" s="12" t="n">
        <v>61.25</v>
      </c>
      <c r="AM20" s="12" t="n">
        <v>3.0</v>
      </c>
      <c r="AN20" s="12" t="n">
        <v>22.25</v>
      </c>
      <c r="AO20" s="12" t="n">
        <v>4.5</v>
      </c>
      <c r="AP20" s="12" t="n">
        <v>6.5</v>
      </c>
      <c r="AQ20" s="12" t="n">
        <v>42.0</v>
      </c>
      <c r="AR20" s="12" t="n">
        <v>6.5</v>
      </c>
      <c r="AS20" s="12" t="n">
        <v>26.75</v>
      </c>
      <c r="AT20" s="13" t="n">
        <v>3759.75</v>
      </c>
      <c r="AU20" s="14"/>
      <c r="AW20" s="18"/>
      <c r="AX20" s="15"/>
    </row>
    <row r="21" spans="1:57">
      <c r="A21" s="1" t="s">
        <v>18</v>
      </c>
      <c r="B21" s="12" t="n">
        <v>22.75</v>
      </c>
      <c r="C21" s="12" t="n">
        <v>27.5</v>
      </c>
      <c r="D21" s="12" t="n">
        <v>17.25</v>
      </c>
      <c r="E21" s="12" t="n">
        <v>13.0</v>
      </c>
      <c r="F21" s="12" t="n">
        <v>119.0</v>
      </c>
      <c r="G21" s="12" t="n">
        <v>12.75</v>
      </c>
      <c r="H21" s="12" t="n">
        <v>56.25</v>
      </c>
      <c r="I21" s="12" t="n">
        <v>42.0</v>
      </c>
      <c r="J21" s="12" t="n">
        <v>71.0</v>
      </c>
      <c r="K21" s="12" t="n">
        <v>10.0</v>
      </c>
      <c r="L21" s="12" t="n">
        <v>30.75</v>
      </c>
      <c r="M21" s="12" t="n">
        <v>82.5</v>
      </c>
      <c r="N21" s="12" t="n">
        <v>15.25</v>
      </c>
      <c r="O21" s="12" t="n">
        <v>15.5</v>
      </c>
      <c r="P21" s="12" t="n">
        <v>13.0</v>
      </c>
      <c r="Q21" s="12" t="n">
        <v>6.25</v>
      </c>
      <c r="R21" s="12" t="n">
        <v>8.5</v>
      </c>
      <c r="S21" s="12" t="n">
        <v>28.0</v>
      </c>
      <c r="T21" s="12" t="n">
        <v>15.5</v>
      </c>
      <c r="U21" s="12" t="n">
        <v>68.5</v>
      </c>
      <c r="V21" s="12" t="n">
        <v>180.5</v>
      </c>
      <c r="W21" s="12" t="n">
        <v>71.5</v>
      </c>
      <c r="X21" s="12" t="n">
        <v>27.5</v>
      </c>
      <c r="Y21" s="12" t="n">
        <v>73.75</v>
      </c>
      <c r="Z21" s="12" t="n">
        <v>7.75</v>
      </c>
      <c r="AA21" s="12" t="n">
        <v>272.25</v>
      </c>
      <c r="AB21" s="12" t="n">
        <v>140.5</v>
      </c>
      <c r="AC21" s="12" t="n">
        <v>354.0</v>
      </c>
      <c r="AD21" s="12" t="n">
        <v>125.5</v>
      </c>
      <c r="AE21" s="12" t="n">
        <v>44.75</v>
      </c>
      <c r="AF21" s="12" t="n">
        <v>51.25</v>
      </c>
      <c r="AG21" s="12" t="n">
        <v>29.0</v>
      </c>
      <c r="AH21" s="12" t="n">
        <v>29.0</v>
      </c>
      <c r="AI21" s="12" t="n">
        <v>27.75</v>
      </c>
      <c r="AJ21" s="12" t="n">
        <v>9.25</v>
      </c>
      <c r="AK21" s="12" t="n">
        <v>3.75</v>
      </c>
      <c r="AL21" s="12" t="n">
        <v>7.75</v>
      </c>
      <c r="AM21" s="12" t="n">
        <v>21.0</v>
      </c>
      <c r="AN21" s="12" t="n">
        <v>229.75</v>
      </c>
      <c r="AO21" s="12" t="n">
        <v>8.25</v>
      </c>
      <c r="AP21" s="12" t="n">
        <v>13.5</v>
      </c>
      <c r="AQ21" s="12" t="n">
        <v>74.25</v>
      </c>
      <c r="AR21" s="12" t="n">
        <v>19.25</v>
      </c>
      <c r="AS21" s="12" t="n">
        <v>5.25</v>
      </c>
      <c r="AT21" s="13" t="n">
        <v>2502.25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4.25</v>
      </c>
      <c r="C22" s="12" t="n">
        <v>13.5</v>
      </c>
      <c r="D22" s="12" t="n">
        <v>11.5</v>
      </c>
      <c r="E22" s="12" t="n">
        <v>15.75</v>
      </c>
      <c r="F22" s="12" t="n">
        <v>172.25</v>
      </c>
      <c r="G22" s="12" t="n">
        <v>10.25</v>
      </c>
      <c r="H22" s="12" t="n">
        <v>42.5</v>
      </c>
      <c r="I22" s="12" t="n">
        <v>38.75</v>
      </c>
      <c r="J22" s="12" t="n">
        <v>60.25</v>
      </c>
      <c r="K22" s="12" t="n">
        <v>8.75</v>
      </c>
      <c r="L22" s="12" t="n">
        <v>20.75</v>
      </c>
      <c r="M22" s="12" t="n">
        <v>97.25</v>
      </c>
      <c r="N22" s="12" t="n">
        <v>8.75</v>
      </c>
      <c r="O22" s="12" t="n">
        <v>6.0</v>
      </c>
      <c r="P22" s="12" t="n">
        <v>10.5</v>
      </c>
      <c r="Q22" s="12" t="n">
        <v>3.75</v>
      </c>
      <c r="R22" s="12" t="n">
        <v>7.0</v>
      </c>
      <c r="S22" s="12" t="n">
        <v>14.5</v>
      </c>
      <c r="T22" s="12" t="n">
        <v>57.75</v>
      </c>
      <c r="U22" s="12" t="n">
        <v>20.25</v>
      </c>
      <c r="V22" s="12" t="n">
        <v>113.25</v>
      </c>
      <c r="W22" s="12" t="n">
        <v>52.5</v>
      </c>
      <c r="X22" s="12" t="n">
        <v>17.75</v>
      </c>
      <c r="Y22" s="12" t="n">
        <v>107.0</v>
      </c>
      <c r="Z22" s="12" t="n">
        <v>9.25</v>
      </c>
      <c r="AA22" s="12" t="n">
        <v>473.0</v>
      </c>
      <c r="AB22" s="12" t="n">
        <v>210.0</v>
      </c>
      <c r="AC22" s="12" t="n">
        <v>385.5</v>
      </c>
      <c r="AD22" s="12" t="n">
        <v>153.0</v>
      </c>
      <c r="AE22" s="12" t="n">
        <v>48.0</v>
      </c>
      <c r="AF22" s="12" t="n">
        <v>30.75</v>
      </c>
      <c r="AG22" s="12" t="n">
        <v>15.75</v>
      </c>
      <c r="AH22" s="12" t="n">
        <v>18.5</v>
      </c>
      <c r="AI22" s="12" t="n">
        <v>34.5</v>
      </c>
      <c r="AJ22" s="12" t="n">
        <v>8.0</v>
      </c>
      <c r="AK22" s="12" t="n">
        <v>3.0</v>
      </c>
      <c r="AL22" s="12" t="n">
        <v>5.5</v>
      </c>
      <c r="AM22" s="12" t="n">
        <v>12.5</v>
      </c>
      <c r="AN22" s="12" t="n">
        <v>73.25</v>
      </c>
      <c r="AO22" s="12" t="n">
        <v>7.75</v>
      </c>
      <c r="AP22" s="12" t="n">
        <v>6.5</v>
      </c>
      <c r="AQ22" s="12" t="n">
        <v>102.25</v>
      </c>
      <c r="AR22" s="12" t="n">
        <v>13.75</v>
      </c>
      <c r="AS22" s="12" t="n">
        <v>4.0</v>
      </c>
      <c r="AT22" s="13" t="n">
        <v>2529.5</v>
      </c>
      <c r="AU22" s="14"/>
      <c r="AW22" s="17" t="s">
        <v>43</v>
      </c>
      <c r="AX22" s="15">
        <f>AX12</f>
        <v>1883.25</v>
      </c>
      <c r="AY22" s="15"/>
      <c r="AZ22" s="15"/>
    </row>
    <row r="23" spans="1:57">
      <c r="A23" s="1" t="s">
        <v>20</v>
      </c>
      <c r="B23" s="12" t="n">
        <v>16.75</v>
      </c>
      <c r="C23" s="12" t="n">
        <v>22.0</v>
      </c>
      <c r="D23" s="12" t="n">
        <v>13.75</v>
      </c>
      <c r="E23" s="12" t="n">
        <v>21.25</v>
      </c>
      <c r="F23" s="12" t="n">
        <v>253.25</v>
      </c>
      <c r="G23" s="12" t="n">
        <v>24.25</v>
      </c>
      <c r="H23" s="12" t="n">
        <v>68.0</v>
      </c>
      <c r="I23" s="12" t="n">
        <v>55.0</v>
      </c>
      <c r="J23" s="12" t="n">
        <v>77.0</v>
      </c>
      <c r="K23" s="12" t="n">
        <v>12.25</v>
      </c>
      <c r="L23" s="12" t="n">
        <v>30.5</v>
      </c>
      <c r="M23" s="12" t="n">
        <v>92.25</v>
      </c>
      <c r="N23" s="12" t="n">
        <v>18.0</v>
      </c>
      <c r="O23" s="12" t="n">
        <v>10.5</v>
      </c>
      <c r="P23" s="12" t="n">
        <v>11.75</v>
      </c>
      <c r="Q23" s="12" t="n">
        <v>8.0</v>
      </c>
      <c r="R23" s="12" t="n">
        <v>7.25</v>
      </c>
      <c r="S23" s="12" t="n">
        <v>14.25</v>
      </c>
      <c r="T23" s="12" t="n">
        <v>234.25</v>
      </c>
      <c r="U23" s="12" t="n">
        <v>116.5</v>
      </c>
      <c r="V23" s="12" t="n">
        <v>22.75</v>
      </c>
      <c r="W23" s="12" t="n">
        <v>83.75</v>
      </c>
      <c r="X23" s="12" t="n">
        <v>49.75</v>
      </c>
      <c r="Y23" s="12" t="n">
        <v>142.0</v>
      </c>
      <c r="Z23" s="12" t="n">
        <v>14.75</v>
      </c>
      <c r="AA23" s="12" t="n">
        <v>606.5</v>
      </c>
      <c r="AB23" s="12" t="n">
        <v>274.75</v>
      </c>
      <c r="AC23" s="12" t="n">
        <v>436.0</v>
      </c>
      <c r="AD23" s="12" t="n">
        <v>202.75</v>
      </c>
      <c r="AE23" s="12" t="n">
        <v>65.0</v>
      </c>
      <c r="AF23" s="12" t="n">
        <v>47.0</v>
      </c>
      <c r="AG23" s="12" t="n">
        <v>26.5</v>
      </c>
      <c r="AH23" s="12" t="n">
        <v>19.25</v>
      </c>
      <c r="AI23" s="12" t="n">
        <v>28.5</v>
      </c>
      <c r="AJ23" s="12" t="n">
        <v>9.75</v>
      </c>
      <c r="AK23" s="12" t="n">
        <v>3.75</v>
      </c>
      <c r="AL23" s="12" t="n">
        <v>5.25</v>
      </c>
      <c r="AM23" s="12" t="n">
        <v>26.75</v>
      </c>
      <c r="AN23" s="12" t="n">
        <v>138.25</v>
      </c>
      <c r="AO23" s="12" t="n">
        <v>9.25</v>
      </c>
      <c r="AP23" s="12" t="n">
        <v>8.75</v>
      </c>
      <c r="AQ23" s="12" t="n">
        <v>119.25</v>
      </c>
      <c r="AR23" s="12" t="n">
        <v>19.75</v>
      </c>
      <c r="AS23" s="12" t="n">
        <v>3.75</v>
      </c>
      <c r="AT23" s="13" t="n">
        <v>3470.5</v>
      </c>
      <c r="AU23" s="14"/>
      <c r="AW23" s="17" t="s">
        <v>44</v>
      </c>
      <c r="AX23" s="15">
        <f>AX13+AY12</f>
        <v>13109.5</v>
      </c>
      <c r="AY23" s="15">
        <f>AY13</f>
        <v>814</v>
      </c>
      <c r="AZ23" s="15"/>
      <c r="BA23" s="15"/>
    </row>
    <row r="24" spans="1:57">
      <c r="A24" s="1" t="s">
        <v>21</v>
      </c>
      <c r="B24" s="12" t="n">
        <v>9.5</v>
      </c>
      <c r="C24" s="12" t="n">
        <v>9.0</v>
      </c>
      <c r="D24" s="12" t="n">
        <v>15.0</v>
      </c>
      <c r="E24" s="12" t="n">
        <v>10.25</v>
      </c>
      <c r="F24" s="12" t="n">
        <v>153.25</v>
      </c>
      <c r="G24" s="12" t="n">
        <v>16.5</v>
      </c>
      <c r="H24" s="12" t="n">
        <v>27.75</v>
      </c>
      <c r="I24" s="12" t="n">
        <v>37.75</v>
      </c>
      <c r="J24" s="12" t="n">
        <v>36.5</v>
      </c>
      <c r="K24" s="12" t="n">
        <v>7.0</v>
      </c>
      <c r="L24" s="12" t="n">
        <v>16.75</v>
      </c>
      <c r="M24" s="12" t="n">
        <v>54.75</v>
      </c>
      <c r="N24" s="12" t="n">
        <v>8.0</v>
      </c>
      <c r="O24" s="12" t="n">
        <v>3.75</v>
      </c>
      <c r="P24" s="12" t="n">
        <v>7.0</v>
      </c>
      <c r="Q24" s="12" t="n">
        <v>2.0</v>
      </c>
      <c r="R24" s="12" t="n">
        <v>5.0</v>
      </c>
      <c r="S24" s="12" t="n">
        <v>10.0</v>
      </c>
      <c r="T24" s="12" t="n">
        <v>90.25</v>
      </c>
      <c r="U24" s="12" t="n">
        <v>63.0</v>
      </c>
      <c r="V24" s="12" t="n">
        <v>86.0</v>
      </c>
      <c r="W24" s="12" t="n">
        <v>16.0</v>
      </c>
      <c r="X24" s="12" t="n">
        <v>18.75</v>
      </c>
      <c r="Y24" s="12" t="n">
        <v>136.25</v>
      </c>
      <c r="Z24" s="12" t="n">
        <v>5.75</v>
      </c>
      <c r="AA24" s="12" t="n">
        <v>389.5</v>
      </c>
      <c r="AB24" s="12" t="n">
        <v>170.75</v>
      </c>
      <c r="AC24" s="12" t="n">
        <v>286.0</v>
      </c>
      <c r="AD24" s="12" t="n">
        <v>133.0</v>
      </c>
      <c r="AE24" s="12" t="n">
        <v>37.75</v>
      </c>
      <c r="AF24" s="12" t="n">
        <v>30.25</v>
      </c>
      <c r="AG24" s="12" t="n">
        <v>10.0</v>
      </c>
      <c r="AH24" s="12" t="n">
        <v>8.75</v>
      </c>
      <c r="AI24" s="12" t="n">
        <v>18.5</v>
      </c>
      <c r="AJ24" s="12" t="n">
        <v>3.25</v>
      </c>
      <c r="AK24" s="12" t="n">
        <v>2.75</v>
      </c>
      <c r="AL24" s="12" t="n">
        <v>2.5</v>
      </c>
      <c r="AM24" s="12" t="n">
        <v>10.0</v>
      </c>
      <c r="AN24" s="12" t="n">
        <v>34.75</v>
      </c>
      <c r="AO24" s="12" t="n">
        <v>5.5</v>
      </c>
      <c r="AP24" s="12" t="n">
        <v>5.0</v>
      </c>
      <c r="AQ24" s="12" t="n">
        <v>66.0</v>
      </c>
      <c r="AR24" s="12" t="n">
        <v>15.5</v>
      </c>
      <c r="AS24" s="12" t="n">
        <v>1.5</v>
      </c>
      <c r="AT24" s="13" t="n">
        <v>2077.0</v>
      </c>
      <c r="AU24" s="14"/>
      <c r="AW24" s="17" t="s">
        <v>45</v>
      </c>
      <c r="AX24" s="15">
        <f>AX14+AZ12</f>
        <v>30218.75</v>
      </c>
      <c r="AY24" s="15">
        <f>AY14+AZ13</f>
        <v>3872.25</v>
      </c>
      <c r="AZ24" s="15">
        <f>AZ14</f>
        <v>5342.25</v>
      </c>
      <c r="BA24" s="15"/>
      <c r="BB24" s="15"/>
    </row>
    <row r="25" spans="1:57">
      <c r="A25" s="1" t="s">
        <v>22</v>
      </c>
      <c r="B25" s="12" t="n">
        <v>5.75</v>
      </c>
      <c r="C25" s="12" t="n">
        <v>7.25</v>
      </c>
      <c r="D25" s="12" t="n">
        <v>8.25</v>
      </c>
      <c r="E25" s="12" t="n">
        <v>7.25</v>
      </c>
      <c r="F25" s="12" t="n">
        <v>133.75</v>
      </c>
      <c r="G25" s="12" t="n">
        <v>8.75</v>
      </c>
      <c r="H25" s="12" t="n">
        <v>22.0</v>
      </c>
      <c r="I25" s="12" t="n">
        <v>25.5</v>
      </c>
      <c r="J25" s="12" t="n">
        <v>34.5</v>
      </c>
      <c r="K25" s="12" t="n">
        <v>11.0</v>
      </c>
      <c r="L25" s="12" t="n">
        <v>24.5</v>
      </c>
      <c r="M25" s="12" t="n">
        <v>30.75</v>
      </c>
      <c r="N25" s="12" t="n">
        <v>5.25</v>
      </c>
      <c r="O25" s="12" t="n">
        <v>3.75</v>
      </c>
      <c r="P25" s="12" t="n">
        <v>1.75</v>
      </c>
      <c r="Q25" s="12" t="n">
        <v>2.0</v>
      </c>
      <c r="R25" s="12" t="n">
        <v>3.0</v>
      </c>
      <c r="S25" s="12" t="n">
        <v>4.0</v>
      </c>
      <c r="T25" s="12" t="n">
        <v>26.5</v>
      </c>
      <c r="U25" s="12" t="n">
        <v>17.25</v>
      </c>
      <c r="V25" s="12" t="n">
        <v>39.0</v>
      </c>
      <c r="W25" s="12" t="n">
        <v>16.5</v>
      </c>
      <c r="X25" s="12" t="n">
        <v>5.5</v>
      </c>
      <c r="Y25" s="12" t="n">
        <v>105.0</v>
      </c>
      <c r="Z25" s="12" t="n">
        <v>5.25</v>
      </c>
      <c r="AA25" s="12" t="n">
        <v>295.0</v>
      </c>
      <c r="AB25" s="12" t="n">
        <v>122.25</v>
      </c>
      <c r="AC25" s="12" t="n">
        <v>210.25</v>
      </c>
      <c r="AD25" s="12" t="n">
        <v>92.75</v>
      </c>
      <c r="AE25" s="12" t="n">
        <v>26.75</v>
      </c>
      <c r="AF25" s="12" t="n">
        <v>22.25</v>
      </c>
      <c r="AG25" s="12" t="n">
        <v>15.5</v>
      </c>
      <c r="AH25" s="12" t="n">
        <v>7.0</v>
      </c>
      <c r="AI25" s="12" t="n">
        <v>14.75</v>
      </c>
      <c r="AJ25" s="12" t="n">
        <v>2.25</v>
      </c>
      <c r="AK25" s="12" t="n">
        <v>1.5</v>
      </c>
      <c r="AL25" s="12" t="n">
        <v>1.5</v>
      </c>
      <c r="AM25" s="12" t="n">
        <v>4.25</v>
      </c>
      <c r="AN25" s="12" t="n">
        <v>15.75</v>
      </c>
      <c r="AO25" s="12" t="n">
        <v>2.0</v>
      </c>
      <c r="AP25" s="12" t="n">
        <v>1.75</v>
      </c>
      <c r="AQ25" s="12" t="n">
        <v>60.5</v>
      </c>
      <c r="AR25" s="12" t="n">
        <v>9.25</v>
      </c>
      <c r="AS25" s="12" t="n">
        <v>3.25</v>
      </c>
      <c r="AT25" s="13" t="n">
        <v>1462.5</v>
      </c>
      <c r="AU25" s="14"/>
      <c r="AW25" s="17" t="s">
        <v>46</v>
      </c>
      <c r="AX25" s="15">
        <f>AX15+BA12</f>
        <v>13091.5</v>
      </c>
      <c r="AY25" s="15">
        <f>AY15+BA13</f>
        <v>4568.5</v>
      </c>
      <c r="AZ25" s="15">
        <f>AZ15+BA14</f>
        <v>3950.25</v>
      </c>
      <c r="BA25" s="15">
        <f>BA15</f>
        <v>3931.75</v>
      </c>
      <c r="BB25" s="15"/>
      <c r="BC25" s="15"/>
      <c r="BD25" s="14"/>
    </row>
    <row r="26" spans="1:57">
      <c r="A26" s="1" t="s">
        <v>23</v>
      </c>
      <c r="B26" s="12" t="n">
        <v>16.0</v>
      </c>
      <c r="C26" s="12" t="n">
        <v>21.5</v>
      </c>
      <c r="D26" s="12" t="n">
        <v>26.25</v>
      </c>
      <c r="E26" s="12" t="n">
        <v>21.25</v>
      </c>
      <c r="F26" s="12" t="n">
        <v>78.75</v>
      </c>
      <c r="G26" s="12" t="n">
        <v>14.0</v>
      </c>
      <c r="H26" s="12" t="n">
        <v>52.75</v>
      </c>
      <c r="I26" s="12" t="n">
        <v>81.0</v>
      </c>
      <c r="J26" s="12" t="n">
        <v>99.0</v>
      </c>
      <c r="K26" s="12" t="n">
        <v>20.25</v>
      </c>
      <c r="L26" s="12" t="n">
        <v>36.0</v>
      </c>
      <c r="M26" s="12" t="n">
        <v>62.75</v>
      </c>
      <c r="N26" s="12" t="n">
        <v>20.0</v>
      </c>
      <c r="O26" s="12" t="n">
        <v>14.0</v>
      </c>
      <c r="P26" s="12" t="n">
        <v>8.5</v>
      </c>
      <c r="Q26" s="12" t="n">
        <v>6.0</v>
      </c>
      <c r="R26" s="12" t="n">
        <v>10.0</v>
      </c>
      <c r="S26" s="12" t="n">
        <v>26.0</v>
      </c>
      <c r="T26" s="12" t="n">
        <v>70.5</v>
      </c>
      <c r="U26" s="12" t="n">
        <v>109.25</v>
      </c>
      <c r="V26" s="12" t="n">
        <v>143.25</v>
      </c>
      <c r="W26" s="12" t="n">
        <v>154.0</v>
      </c>
      <c r="X26" s="12" t="n">
        <v>121.0</v>
      </c>
      <c r="Y26" s="12" t="n">
        <v>23.25</v>
      </c>
      <c r="Z26" s="12" t="n">
        <v>41.5</v>
      </c>
      <c r="AA26" s="12" t="n">
        <v>493.0</v>
      </c>
      <c r="AB26" s="12" t="n">
        <v>291.75</v>
      </c>
      <c r="AC26" s="12" t="n">
        <v>555.25</v>
      </c>
      <c r="AD26" s="12" t="n">
        <v>328.75</v>
      </c>
      <c r="AE26" s="12" t="n">
        <v>190.25</v>
      </c>
      <c r="AF26" s="12" t="n">
        <v>129.25</v>
      </c>
      <c r="AG26" s="12" t="n">
        <v>43.25</v>
      </c>
      <c r="AH26" s="12" t="n">
        <v>20.75</v>
      </c>
      <c r="AI26" s="12" t="n">
        <v>26.0</v>
      </c>
      <c r="AJ26" s="12" t="n">
        <v>5.25</v>
      </c>
      <c r="AK26" s="12" t="n">
        <v>5.5</v>
      </c>
      <c r="AL26" s="12" t="n">
        <v>12.0</v>
      </c>
      <c r="AM26" s="12" t="n">
        <v>18.25</v>
      </c>
      <c r="AN26" s="12" t="n">
        <v>44.25</v>
      </c>
      <c r="AO26" s="12" t="n">
        <v>3.75</v>
      </c>
      <c r="AP26" s="12" t="n">
        <v>5.75</v>
      </c>
      <c r="AQ26" s="12" t="n">
        <v>83.25</v>
      </c>
      <c r="AR26" s="12" t="n">
        <v>28.25</v>
      </c>
      <c r="AS26" s="12" t="n">
        <v>3.25</v>
      </c>
      <c r="AT26" s="13" t="n">
        <v>3564.5</v>
      </c>
      <c r="AU26" s="14"/>
      <c r="AW26" s="9" t="s">
        <v>47</v>
      </c>
      <c r="AX26" s="15">
        <f>AX16+BB12</f>
        <v>12334</v>
      </c>
      <c r="AY26" s="9">
        <f>AY16+BB13</f>
        <v>2276.25</v>
      </c>
      <c r="AZ26" s="9">
        <f>AZ16+BB14</f>
        <v>2469.75</v>
      </c>
      <c r="BA26" s="9">
        <f>BA16+BB15</f>
        <v>1877.5</v>
      </c>
      <c r="BB26" s="9">
        <f>BB16</f>
        <v>2746</v>
      </c>
    </row>
    <row r="27" spans="1:57">
      <c r="A27" s="1" t="s">
        <v>24</v>
      </c>
      <c r="B27" s="12" t="n">
        <v>24.25</v>
      </c>
      <c r="C27" s="12" t="n">
        <v>31.75</v>
      </c>
      <c r="D27" s="12" t="n">
        <v>17.25</v>
      </c>
      <c r="E27" s="12" t="n">
        <v>17.5</v>
      </c>
      <c r="F27" s="12" t="n">
        <v>97.75</v>
      </c>
      <c r="G27" s="12" t="n">
        <v>48.25</v>
      </c>
      <c r="H27" s="12" t="n">
        <v>74.5</v>
      </c>
      <c r="I27" s="12" t="n">
        <v>55.5</v>
      </c>
      <c r="J27" s="12" t="n">
        <v>91.5</v>
      </c>
      <c r="K27" s="12" t="n">
        <v>24.25</v>
      </c>
      <c r="L27" s="12" t="n">
        <v>90.75</v>
      </c>
      <c r="M27" s="12" t="n">
        <v>87.0</v>
      </c>
      <c r="N27" s="12" t="n">
        <v>39.75</v>
      </c>
      <c r="O27" s="12" t="n">
        <v>39.25</v>
      </c>
      <c r="P27" s="12" t="n">
        <v>21.5</v>
      </c>
      <c r="Q27" s="12" t="n">
        <v>10.0</v>
      </c>
      <c r="R27" s="12" t="n">
        <v>10.0</v>
      </c>
      <c r="S27" s="12" t="n">
        <v>17.75</v>
      </c>
      <c r="T27" s="12" t="n">
        <v>12.0</v>
      </c>
      <c r="U27" s="12" t="n">
        <v>9.0</v>
      </c>
      <c r="V27" s="12" t="n">
        <v>11.0</v>
      </c>
      <c r="W27" s="12" t="n">
        <v>5.75</v>
      </c>
      <c r="X27" s="12" t="n">
        <v>4.0</v>
      </c>
      <c r="Y27" s="12" t="n">
        <v>38.75</v>
      </c>
      <c r="Z27" s="12" t="n">
        <v>16.0</v>
      </c>
      <c r="AA27" s="12" t="n">
        <v>636.25</v>
      </c>
      <c r="AB27" s="12" t="n">
        <v>418.5</v>
      </c>
      <c r="AC27" s="12" t="n">
        <v>925.25</v>
      </c>
      <c r="AD27" s="12" t="n">
        <v>435.25</v>
      </c>
      <c r="AE27" s="12" t="n">
        <v>267.0</v>
      </c>
      <c r="AF27" s="12" t="n">
        <v>188.75</v>
      </c>
      <c r="AG27" s="12" t="n">
        <v>44.75</v>
      </c>
      <c r="AH27" s="12" t="n">
        <v>43.75</v>
      </c>
      <c r="AI27" s="12" t="n">
        <v>31.25</v>
      </c>
      <c r="AJ27" s="12" t="n">
        <v>8.25</v>
      </c>
      <c r="AK27" s="12" t="n">
        <v>9.5</v>
      </c>
      <c r="AL27" s="12" t="n">
        <v>20.75</v>
      </c>
      <c r="AM27" s="12" t="n">
        <v>3.0</v>
      </c>
      <c r="AN27" s="12" t="n">
        <v>27.5</v>
      </c>
      <c r="AO27" s="12" t="n">
        <v>4.75</v>
      </c>
      <c r="AP27" s="12" t="n">
        <v>13.75</v>
      </c>
      <c r="AQ27" s="12" t="n">
        <v>49.25</v>
      </c>
      <c r="AR27" s="12" t="n">
        <v>14.0</v>
      </c>
      <c r="AS27" s="12" t="n">
        <v>7.25</v>
      </c>
      <c r="AT27" s="13" t="n">
        <v>4043.75</v>
      </c>
      <c r="AU27" s="14"/>
      <c r="AW27" s="9" t="s">
        <v>48</v>
      </c>
      <c r="AX27" s="15">
        <f>AX17+BC12</f>
        <v>16366.25</v>
      </c>
      <c r="AY27" s="9">
        <f>AY17+BC13</f>
        <v>5308.25</v>
      </c>
      <c r="AZ27" s="9">
        <f>AZ17+BC14</f>
        <v>3556.25</v>
      </c>
      <c r="BA27" s="9">
        <f>BA17+BC15</f>
        <v>5095.25</v>
      </c>
      <c r="BB27" s="9">
        <f>BB17+BC16</f>
        <v>2766.5</v>
      </c>
      <c r="BC27" s="9">
        <f>BC17</f>
        <v>9105.75</v>
      </c>
    </row>
    <row r="28" spans="1:57">
      <c r="A28" s="1" t="s">
        <v>25</v>
      </c>
      <c r="B28" s="12" t="n">
        <v>163.5</v>
      </c>
      <c r="C28" s="12" t="n">
        <v>463.75</v>
      </c>
      <c r="D28" s="12" t="n">
        <v>276.5</v>
      </c>
      <c r="E28" s="12" t="n">
        <v>432.25</v>
      </c>
      <c r="F28" s="12" t="n">
        <v>1381.0</v>
      </c>
      <c r="G28" s="12" t="n">
        <v>383.0</v>
      </c>
      <c r="H28" s="12" t="n">
        <v>579.25</v>
      </c>
      <c r="I28" s="12" t="n">
        <v>430.5</v>
      </c>
      <c r="J28" s="12" t="n">
        <v>587.25</v>
      </c>
      <c r="K28" s="12" t="n">
        <v>379.25</v>
      </c>
      <c r="L28" s="12" t="n">
        <v>457.0</v>
      </c>
      <c r="M28" s="12" t="n">
        <v>458.0</v>
      </c>
      <c r="N28" s="12" t="n">
        <v>295.25</v>
      </c>
      <c r="O28" s="12" t="n">
        <v>281.75</v>
      </c>
      <c r="P28" s="12" t="n">
        <v>183.0</v>
      </c>
      <c r="Q28" s="12" t="n">
        <v>118.0</v>
      </c>
      <c r="R28" s="12" t="n">
        <v>261.25</v>
      </c>
      <c r="S28" s="12" t="n">
        <v>518.75</v>
      </c>
      <c r="T28" s="12" t="n">
        <v>345.75</v>
      </c>
      <c r="U28" s="12" t="n">
        <v>569.0</v>
      </c>
      <c r="V28" s="12" t="n">
        <v>717.0</v>
      </c>
      <c r="W28" s="12" t="n">
        <v>473.75</v>
      </c>
      <c r="X28" s="12" t="n">
        <v>349.0</v>
      </c>
      <c r="Y28" s="12" t="n">
        <v>622.25</v>
      </c>
      <c r="Z28" s="12" t="n">
        <v>773.0</v>
      </c>
      <c r="AA28" s="12" t="n">
        <v>97.5</v>
      </c>
      <c r="AB28" s="12" t="n">
        <v>59.5</v>
      </c>
      <c r="AC28" s="12" t="n">
        <v>388.5</v>
      </c>
      <c r="AD28" s="12" t="n">
        <v>207.5</v>
      </c>
      <c r="AE28" s="12" t="n">
        <v>592.75</v>
      </c>
      <c r="AF28" s="12" t="n">
        <v>754.75</v>
      </c>
      <c r="AG28" s="12" t="n">
        <v>478.5</v>
      </c>
      <c r="AH28" s="12" t="n">
        <v>588.0</v>
      </c>
      <c r="AI28" s="12" t="n">
        <v>528.0</v>
      </c>
      <c r="AJ28" s="12" t="n">
        <v>156.25</v>
      </c>
      <c r="AK28" s="12" t="n">
        <v>244.25</v>
      </c>
      <c r="AL28" s="12" t="n">
        <v>1056.0</v>
      </c>
      <c r="AM28" s="12" t="n">
        <v>184.25</v>
      </c>
      <c r="AN28" s="12" t="n">
        <v>332.75</v>
      </c>
      <c r="AO28" s="12" t="n">
        <v>155.5</v>
      </c>
      <c r="AP28" s="12" t="n">
        <v>201.75</v>
      </c>
      <c r="AQ28" s="12" t="n">
        <v>647.5</v>
      </c>
      <c r="AR28" s="12" t="n">
        <v>508.75</v>
      </c>
      <c r="AS28" s="12" t="n">
        <v>322.25</v>
      </c>
      <c r="AT28" s="13" t="n">
        <v>19003.25</v>
      </c>
      <c r="AU28" s="14"/>
      <c r="AW28" s="9" t="s">
        <v>58</v>
      </c>
      <c r="AX28" s="15">
        <f>AX18+BD12</f>
        <v>7776.25</v>
      </c>
      <c r="AY28" s="9">
        <f>AY18+BD13</f>
        <v>701.25</v>
      </c>
      <c r="AZ28" s="9">
        <f>AZ18+BD14</f>
        <v>3602</v>
      </c>
      <c r="BA28" s="9">
        <f>BA18+BD15</f>
        <v>1126.25</v>
      </c>
      <c r="BB28" s="9">
        <f>BB18+BD16</f>
        <v>1180.25</v>
      </c>
      <c r="BC28" s="9">
        <f>SUM(BC18,BD17)</f>
        <v>909.75</v>
      </c>
      <c r="BD28" s="9">
        <f>BD18</f>
        <v>768.5</v>
      </c>
      <c r="BE28" s="9">
        <f>SUM(AX22:BD28)</f>
        <v>160748</v>
      </c>
    </row>
    <row r="29" spans="1:57">
      <c r="A29" s="1" t="s">
        <v>26</v>
      </c>
      <c r="B29" s="12" t="n">
        <v>136.5</v>
      </c>
      <c r="C29" s="12" t="n">
        <v>324.25</v>
      </c>
      <c r="D29" s="12" t="n">
        <v>164.25</v>
      </c>
      <c r="E29" s="12" t="n">
        <v>226.5</v>
      </c>
      <c r="F29" s="12" t="n">
        <v>784.5</v>
      </c>
      <c r="G29" s="12" t="n">
        <v>202.75</v>
      </c>
      <c r="H29" s="12" t="n">
        <v>373.0</v>
      </c>
      <c r="I29" s="12" t="n">
        <v>326.25</v>
      </c>
      <c r="J29" s="12" t="n">
        <v>398.25</v>
      </c>
      <c r="K29" s="12" t="n">
        <v>306.75</v>
      </c>
      <c r="L29" s="12" t="n">
        <v>354.5</v>
      </c>
      <c r="M29" s="12" t="n">
        <v>207.5</v>
      </c>
      <c r="N29" s="12" t="n">
        <v>201.5</v>
      </c>
      <c r="O29" s="12" t="n">
        <v>197.5</v>
      </c>
      <c r="P29" s="12" t="n">
        <v>103.25</v>
      </c>
      <c r="Q29" s="12" t="n">
        <v>76.0</v>
      </c>
      <c r="R29" s="12" t="n">
        <v>148.0</v>
      </c>
      <c r="S29" s="12" t="n">
        <v>210.0</v>
      </c>
      <c r="T29" s="12" t="n">
        <v>180.5</v>
      </c>
      <c r="U29" s="12" t="n">
        <v>218.0</v>
      </c>
      <c r="V29" s="12" t="n">
        <v>273.0</v>
      </c>
      <c r="W29" s="12" t="n">
        <v>154.5</v>
      </c>
      <c r="X29" s="12" t="n">
        <v>119.5</v>
      </c>
      <c r="Y29" s="12" t="n">
        <v>325.25</v>
      </c>
      <c r="Z29" s="12" t="n">
        <v>480.25</v>
      </c>
      <c r="AA29" s="12" t="n">
        <v>44.5</v>
      </c>
      <c r="AB29" s="12" t="n">
        <v>56.5</v>
      </c>
      <c r="AC29" s="12" t="n">
        <v>69.0</v>
      </c>
      <c r="AD29" s="12" t="n">
        <v>106.0</v>
      </c>
      <c r="AE29" s="12" t="n">
        <v>554.0</v>
      </c>
      <c r="AF29" s="12" t="n">
        <v>660.0</v>
      </c>
      <c r="AG29" s="12" t="n">
        <v>480.25</v>
      </c>
      <c r="AH29" s="12" t="n">
        <v>1175.25</v>
      </c>
      <c r="AI29" s="12" t="n">
        <v>441.5</v>
      </c>
      <c r="AJ29" s="12" t="n">
        <v>139.75</v>
      </c>
      <c r="AK29" s="12" t="n">
        <v>109.75</v>
      </c>
      <c r="AL29" s="12" t="n">
        <v>282.0</v>
      </c>
      <c r="AM29" s="12" t="n">
        <v>73.25</v>
      </c>
      <c r="AN29" s="12" t="n">
        <v>144.0</v>
      </c>
      <c r="AO29" s="12" t="n">
        <v>126.5</v>
      </c>
      <c r="AP29" s="12" t="n">
        <v>113.0</v>
      </c>
      <c r="AQ29" s="12" t="n">
        <v>465.0</v>
      </c>
      <c r="AR29" s="12" t="n">
        <v>236.25</v>
      </c>
      <c r="AS29" s="12" t="n">
        <v>112.0</v>
      </c>
      <c r="AT29" s="13" t="n">
        <v>11880.75</v>
      </c>
      <c r="AU29" s="14"/>
      <c r="AX29" s="15"/>
    </row>
    <row r="30" spans="1:57">
      <c r="A30" s="1" t="s">
        <v>27</v>
      </c>
      <c r="B30" s="12" t="n">
        <v>267.5</v>
      </c>
      <c r="C30" s="12" t="n">
        <v>610.25</v>
      </c>
      <c r="D30" s="12" t="n">
        <v>305.25</v>
      </c>
      <c r="E30" s="12" t="n">
        <v>363.0</v>
      </c>
      <c r="F30" s="12" t="n">
        <v>1610.75</v>
      </c>
      <c r="G30" s="12" t="n">
        <v>361.5</v>
      </c>
      <c r="H30" s="12" t="n">
        <v>644.25</v>
      </c>
      <c r="I30" s="12" t="n">
        <v>537.0</v>
      </c>
      <c r="J30" s="12" t="n">
        <v>649.75</v>
      </c>
      <c r="K30" s="12" t="n">
        <v>480.5</v>
      </c>
      <c r="L30" s="12" t="n">
        <v>680.5</v>
      </c>
      <c r="M30" s="12" t="n">
        <v>509.0</v>
      </c>
      <c r="N30" s="12" t="n">
        <v>363.25</v>
      </c>
      <c r="O30" s="12" t="n">
        <v>384.25</v>
      </c>
      <c r="P30" s="12" t="n">
        <v>215.0</v>
      </c>
      <c r="Q30" s="12" t="n">
        <v>159.75</v>
      </c>
      <c r="R30" s="12" t="n">
        <v>245.25</v>
      </c>
      <c r="S30" s="12" t="n">
        <v>468.25</v>
      </c>
      <c r="T30" s="12" t="n">
        <v>286.75</v>
      </c>
      <c r="U30" s="12" t="n">
        <v>344.25</v>
      </c>
      <c r="V30" s="12" t="n">
        <v>416.0</v>
      </c>
      <c r="W30" s="12" t="n">
        <v>262.75</v>
      </c>
      <c r="X30" s="12" t="n">
        <v>198.75</v>
      </c>
      <c r="Y30" s="12" t="n">
        <v>506.75</v>
      </c>
      <c r="Z30" s="12" t="n">
        <v>879.75</v>
      </c>
      <c r="AA30" s="12" t="n">
        <v>487.25</v>
      </c>
      <c r="AB30" s="12" t="n">
        <v>74.25</v>
      </c>
      <c r="AC30" s="12" t="n">
        <v>137.25</v>
      </c>
      <c r="AD30" s="12" t="n">
        <v>229.75</v>
      </c>
      <c r="AE30" s="12" t="n">
        <v>1558.75</v>
      </c>
      <c r="AF30" s="12" t="n">
        <v>1748.0</v>
      </c>
      <c r="AG30" s="12" t="n">
        <v>1087.0</v>
      </c>
      <c r="AH30" s="12" t="n">
        <v>2016.0</v>
      </c>
      <c r="AI30" s="12" t="n">
        <v>1273.25</v>
      </c>
      <c r="AJ30" s="12" t="n">
        <v>396.5</v>
      </c>
      <c r="AK30" s="12" t="n">
        <v>203.5</v>
      </c>
      <c r="AL30" s="12" t="n">
        <v>603.25</v>
      </c>
      <c r="AM30" s="12" t="n">
        <v>123.5</v>
      </c>
      <c r="AN30" s="12" t="n">
        <v>329.5</v>
      </c>
      <c r="AO30" s="12" t="n">
        <v>317.25</v>
      </c>
      <c r="AP30" s="12" t="n">
        <v>318.0</v>
      </c>
      <c r="AQ30" s="12" t="n">
        <v>1909.0</v>
      </c>
      <c r="AR30" s="12" t="n">
        <v>671.0</v>
      </c>
      <c r="AS30" s="12" t="n">
        <v>201.0</v>
      </c>
      <c r="AT30" s="13" t="n">
        <v>25434.0</v>
      </c>
      <c r="AU30" s="14"/>
      <c r="AX30" s="15"/>
    </row>
    <row r="31" spans="1:57">
      <c r="A31" s="1" t="s">
        <v>28</v>
      </c>
      <c r="B31" s="12" t="n">
        <v>103.75</v>
      </c>
      <c r="C31" s="12" t="n">
        <v>207.0</v>
      </c>
      <c r="D31" s="12" t="n">
        <v>137.0</v>
      </c>
      <c r="E31" s="12" t="n">
        <v>219.0</v>
      </c>
      <c r="F31" s="12" t="n">
        <v>726.0</v>
      </c>
      <c r="G31" s="12" t="n">
        <v>247.25</v>
      </c>
      <c r="H31" s="12" t="n">
        <v>417.5</v>
      </c>
      <c r="I31" s="12" t="n">
        <v>338.5</v>
      </c>
      <c r="J31" s="12" t="n">
        <v>309.25</v>
      </c>
      <c r="K31" s="12" t="n">
        <v>206.5</v>
      </c>
      <c r="L31" s="12" t="n">
        <v>334.25</v>
      </c>
      <c r="M31" s="12" t="n">
        <v>211.25</v>
      </c>
      <c r="N31" s="12" t="n">
        <v>117.25</v>
      </c>
      <c r="O31" s="12" t="n">
        <v>99.25</v>
      </c>
      <c r="P31" s="12" t="n">
        <v>89.75</v>
      </c>
      <c r="Q31" s="12" t="n">
        <v>56.25</v>
      </c>
      <c r="R31" s="12" t="n">
        <v>62.0</v>
      </c>
      <c r="S31" s="12" t="n">
        <v>144.75</v>
      </c>
      <c r="T31" s="12" t="n">
        <v>107.75</v>
      </c>
      <c r="U31" s="12" t="n">
        <v>120.5</v>
      </c>
      <c r="V31" s="12" t="n">
        <v>168.75</v>
      </c>
      <c r="W31" s="12" t="n">
        <v>125.75</v>
      </c>
      <c r="X31" s="12" t="n">
        <v>87.5</v>
      </c>
      <c r="Y31" s="12" t="n">
        <v>306.25</v>
      </c>
      <c r="Z31" s="12" t="n">
        <v>425.75</v>
      </c>
      <c r="AA31" s="12" t="n">
        <v>187.0</v>
      </c>
      <c r="AB31" s="12" t="n">
        <v>89.5</v>
      </c>
      <c r="AC31" s="12" t="n">
        <v>215.5</v>
      </c>
      <c r="AD31" s="12" t="n">
        <v>67.5</v>
      </c>
      <c r="AE31" s="12" t="n">
        <v>616.75</v>
      </c>
      <c r="AF31" s="12" t="n">
        <v>759.75</v>
      </c>
      <c r="AG31" s="12" t="n">
        <v>356.75</v>
      </c>
      <c r="AH31" s="12" t="n">
        <v>630.75</v>
      </c>
      <c r="AI31" s="12" t="n">
        <v>360.5</v>
      </c>
      <c r="AJ31" s="12" t="n">
        <v>156.75</v>
      </c>
      <c r="AK31" s="12" t="n">
        <v>67.5</v>
      </c>
      <c r="AL31" s="12" t="n">
        <v>179.0</v>
      </c>
      <c r="AM31" s="12" t="n">
        <v>45.5</v>
      </c>
      <c r="AN31" s="12" t="n">
        <v>114.5</v>
      </c>
      <c r="AO31" s="12" t="n">
        <v>104.0</v>
      </c>
      <c r="AP31" s="12" t="n">
        <v>138.0</v>
      </c>
      <c r="AQ31" s="12" t="n">
        <v>617.75</v>
      </c>
      <c r="AR31" s="12" t="n">
        <v>271.75</v>
      </c>
      <c r="AS31" s="12" t="n">
        <v>68.0</v>
      </c>
      <c r="AT31" s="13" t="n">
        <v>10415.5</v>
      </c>
      <c r="AU31" s="14"/>
      <c r="AX31" s="15"/>
    </row>
    <row r="32" spans="1:57">
      <c r="A32" s="1">
        <v>16</v>
      </c>
      <c r="B32" s="12" t="n">
        <v>83.5</v>
      </c>
      <c r="C32" s="12" t="n">
        <v>103.5</v>
      </c>
      <c r="D32" s="12" t="n">
        <v>79.25</v>
      </c>
      <c r="E32" s="12" t="n">
        <v>136.5</v>
      </c>
      <c r="F32" s="12" t="n">
        <v>458.5</v>
      </c>
      <c r="G32" s="12" t="n">
        <v>201.75</v>
      </c>
      <c r="H32" s="12" t="n">
        <v>333.5</v>
      </c>
      <c r="I32" s="12" t="n">
        <v>259.25</v>
      </c>
      <c r="J32" s="12" t="n">
        <v>201.0</v>
      </c>
      <c r="K32" s="12" t="n">
        <v>160.0</v>
      </c>
      <c r="L32" s="12" t="n">
        <v>182.75</v>
      </c>
      <c r="M32" s="12" t="n">
        <v>100.5</v>
      </c>
      <c r="N32" s="12" t="n">
        <v>55.25</v>
      </c>
      <c r="O32" s="12" t="n">
        <v>64.0</v>
      </c>
      <c r="P32" s="12" t="n">
        <v>43.25</v>
      </c>
      <c r="Q32" s="12" t="n">
        <v>28.75</v>
      </c>
      <c r="R32" s="12" t="n">
        <v>23.75</v>
      </c>
      <c r="S32" s="12" t="n">
        <v>62.5</v>
      </c>
      <c r="T32" s="12" t="n">
        <v>43.5</v>
      </c>
      <c r="U32" s="12" t="n">
        <v>50.5</v>
      </c>
      <c r="V32" s="12" t="n">
        <v>69.0</v>
      </c>
      <c r="W32" s="12" t="n">
        <v>42.0</v>
      </c>
      <c r="X32" s="12" t="n">
        <v>27.75</v>
      </c>
      <c r="Y32" s="12" t="n">
        <v>193.25</v>
      </c>
      <c r="Z32" s="12" t="n">
        <v>281.25</v>
      </c>
      <c r="AA32" s="12" t="n">
        <v>570.0</v>
      </c>
      <c r="AB32" s="12" t="n">
        <v>471.25</v>
      </c>
      <c r="AC32" s="12" t="n">
        <v>1725.75</v>
      </c>
      <c r="AD32" s="12" t="n">
        <v>675.75</v>
      </c>
      <c r="AE32" s="12" t="n">
        <v>41.5</v>
      </c>
      <c r="AF32" s="12" t="n">
        <v>287.0</v>
      </c>
      <c r="AG32" s="12" t="n">
        <v>341.0</v>
      </c>
      <c r="AH32" s="12" t="n">
        <v>545.5</v>
      </c>
      <c r="AI32" s="12" t="n">
        <v>277.25</v>
      </c>
      <c r="AJ32" s="12" t="n">
        <v>119.75</v>
      </c>
      <c r="AK32" s="12" t="n">
        <v>26.75</v>
      </c>
      <c r="AL32" s="12" t="n">
        <v>70.0</v>
      </c>
      <c r="AM32" s="12" t="n">
        <v>17.0</v>
      </c>
      <c r="AN32" s="12" t="n">
        <v>52.75</v>
      </c>
      <c r="AO32" s="12" t="n">
        <v>76.0</v>
      </c>
      <c r="AP32" s="12" t="n">
        <v>99.5</v>
      </c>
      <c r="AQ32" s="12" t="n">
        <v>222.5</v>
      </c>
      <c r="AR32" s="12" t="n">
        <v>236.25</v>
      </c>
      <c r="AS32" s="12" t="n">
        <v>25.0</v>
      </c>
      <c r="AT32" s="13" t="n">
        <v>9165.25</v>
      </c>
      <c r="AU32" s="14"/>
      <c r="AX32" s="15"/>
    </row>
    <row r="33" spans="1:50">
      <c r="A33" s="1">
        <v>24</v>
      </c>
      <c r="B33" s="12" t="n">
        <v>82.0</v>
      </c>
      <c r="C33" s="12" t="n">
        <v>116.75</v>
      </c>
      <c r="D33" s="12" t="n">
        <v>44.5</v>
      </c>
      <c r="E33" s="12" t="n">
        <v>104.5</v>
      </c>
      <c r="F33" s="12" t="n">
        <v>299.25</v>
      </c>
      <c r="G33" s="12" t="n">
        <v>135.75</v>
      </c>
      <c r="H33" s="12" t="n">
        <v>219.0</v>
      </c>
      <c r="I33" s="12" t="n">
        <v>186.25</v>
      </c>
      <c r="J33" s="12" t="n">
        <v>138.0</v>
      </c>
      <c r="K33" s="12" t="n">
        <v>94.25</v>
      </c>
      <c r="L33" s="12" t="n">
        <v>178.75</v>
      </c>
      <c r="M33" s="12" t="n">
        <v>101.75</v>
      </c>
      <c r="N33" s="12" t="n">
        <v>42.5</v>
      </c>
      <c r="O33" s="12" t="n">
        <v>54.25</v>
      </c>
      <c r="P33" s="12" t="n">
        <v>33.25</v>
      </c>
      <c r="Q33" s="12" t="n">
        <v>29.0</v>
      </c>
      <c r="R33" s="12" t="n">
        <v>23.25</v>
      </c>
      <c r="S33" s="12" t="n">
        <v>39.5</v>
      </c>
      <c r="T33" s="12" t="n">
        <v>44.0</v>
      </c>
      <c r="U33" s="12" t="n">
        <v>36.5</v>
      </c>
      <c r="V33" s="12" t="n">
        <v>48.0</v>
      </c>
      <c r="W33" s="12" t="n">
        <v>33.25</v>
      </c>
      <c r="X33" s="12" t="n">
        <v>19.75</v>
      </c>
      <c r="Y33" s="12" t="n">
        <v>127.5</v>
      </c>
      <c r="Z33" s="12" t="n">
        <v>205.5</v>
      </c>
      <c r="AA33" s="12" t="n">
        <v>651.25</v>
      </c>
      <c r="AB33" s="12" t="n">
        <v>508.0</v>
      </c>
      <c r="AC33" s="12" t="n">
        <v>1922.5</v>
      </c>
      <c r="AD33" s="12" t="n">
        <v>839.25</v>
      </c>
      <c r="AE33" s="12" t="n">
        <v>270.75</v>
      </c>
      <c r="AF33" s="12" t="n">
        <v>51.0</v>
      </c>
      <c r="AG33" s="12" t="n">
        <v>262.5</v>
      </c>
      <c r="AH33" s="12" t="n">
        <v>476.5</v>
      </c>
      <c r="AI33" s="12" t="n">
        <v>251.25</v>
      </c>
      <c r="AJ33" s="12" t="n">
        <v>123.0</v>
      </c>
      <c r="AK33" s="12" t="n">
        <v>26.0</v>
      </c>
      <c r="AL33" s="12" t="n">
        <v>44.5</v>
      </c>
      <c r="AM33" s="12" t="n">
        <v>15.5</v>
      </c>
      <c r="AN33" s="12" t="n">
        <v>61.75</v>
      </c>
      <c r="AO33" s="12" t="n">
        <v>88.75</v>
      </c>
      <c r="AP33" s="12" t="n">
        <v>124.75</v>
      </c>
      <c r="AQ33" s="12" t="n">
        <v>180.0</v>
      </c>
      <c r="AR33" s="12" t="n">
        <v>166.25</v>
      </c>
      <c r="AS33" s="12" t="n">
        <v>16.25</v>
      </c>
      <c r="AT33" s="13" t="n">
        <v>8516.75</v>
      </c>
      <c r="AU33" s="14"/>
      <c r="AX33" s="15"/>
    </row>
    <row r="34" spans="1:50">
      <c r="A34" s="1" t="s">
        <v>29</v>
      </c>
      <c r="B34" s="12" t="n">
        <v>23.5</v>
      </c>
      <c r="C34" s="12" t="n">
        <v>36.0</v>
      </c>
      <c r="D34" s="12" t="n">
        <v>18.25</v>
      </c>
      <c r="E34" s="12" t="n">
        <v>27.5</v>
      </c>
      <c r="F34" s="12" t="n">
        <v>167.25</v>
      </c>
      <c r="G34" s="12" t="n">
        <v>30.25</v>
      </c>
      <c r="H34" s="12" t="n">
        <v>46.5</v>
      </c>
      <c r="I34" s="12" t="n">
        <v>50.0</v>
      </c>
      <c r="J34" s="12" t="n">
        <v>53.25</v>
      </c>
      <c r="K34" s="12" t="n">
        <v>30.75</v>
      </c>
      <c r="L34" s="12" t="n">
        <v>39.75</v>
      </c>
      <c r="M34" s="12" t="n">
        <v>43.0</v>
      </c>
      <c r="N34" s="12" t="n">
        <v>14.0</v>
      </c>
      <c r="O34" s="12" t="n">
        <v>13.75</v>
      </c>
      <c r="P34" s="12" t="n">
        <v>10.5</v>
      </c>
      <c r="Q34" s="12" t="n">
        <v>6.5</v>
      </c>
      <c r="R34" s="12" t="n">
        <v>7.25</v>
      </c>
      <c r="S34" s="12" t="n">
        <v>17.75</v>
      </c>
      <c r="T34" s="12" t="n">
        <v>23.25</v>
      </c>
      <c r="U34" s="12" t="n">
        <v>18.5</v>
      </c>
      <c r="V34" s="12" t="n">
        <v>25.5</v>
      </c>
      <c r="W34" s="12" t="n">
        <v>10.0</v>
      </c>
      <c r="X34" s="12" t="n">
        <v>12.25</v>
      </c>
      <c r="Y34" s="12" t="n">
        <v>40.25</v>
      </c>
      <c r="Z34" s="12" t="n">
        <v>44.75</v>
      </c>
      <c r="AA34" s="12" t="n">
        <v>364.0</v>
      </c>
      <c r="AB34" s="12" t="n">
        <v>325.5</v>
      </c>
      <c r="AC34" s="12" t="n">
        <v>1216.75</v>
      </c>
      <c r="AD34" s="12" t="n">
        <v>324.5</v>
      </c>
      <c r="AE34" s="12" t="n">
        <v>287.5</v>
      </c>
      <c r="AF34" s="12" t="n">
        <v>242.0</v>
      </c>
      <c r="AG34" s="12" t="n">
        <v>24.25</v>
      </c>
      <c r="AH34" s="12" t="n">
        <v>80.0</v>
      </c>
      <c r="AI34" s="12" t="n">
        <v>57.25</v>
      </c>
      <c r="AJ34" s="12" t="n">
        <v>41.25</v>
      </c>
      <c r="AK34" s="12" t="n">
        <v>8.75</v>
      </c>
      <c r="AL34" s="12" t="n">
        <v>20.75</v>
      </c>
      <c r="AM34" s="12" t="n">
        <v>9.25</v>
      </c>
      <c r="AN34" s="12" t="n">
        <v>27.25</v>
      </c>
      <c r="AO34" s="12" t="n">
        <v>25.75</v>
      </c>
      <c r="AP34" s="12" t="n">
        <v>68.5</v>
      </c>
      <c r="AQ34" s="12" t="n">
        <v>90.25</v>
      </c>
      <c r="AR34" s="12" t="n">
        <v>74.5</v>
      </c>
      <c r="AS34" s="12" t="n">
        <v>8.0</v>
      </c>
      <c r="AT34" s="13" t="n">
        <v>4106.25</v>
      </c>
      <c r="AU34" s="14"/>
      <c r="AX34" s="15"/>
    </row>
    <row r="35" spans="1:50">
      <c r="A35" s="1" t="s">
        <v>30</v>
      </c>
      <c r="B35" s="12" t="n">
        <v>40.25</v>
      </c>
      <c r="C35" s="12" t="n">
        <v>55.0</v>
      </c>
      <c r="D35" s="12" t="n">
        <v>15.75</v>
      </c>
      <c r="E35" s="12" t="n">
        <v>26.75</v>
      </c>
      <c r="F35" s="12" t="n">
        <v>102.0</v>
      </c>
      <c r="G35" s="12" t="n">
        <v>20.75</v>
      </c>
      <c r="H35" s="12" t="n">
        <v>50.0</v>
      </c>
      <c r="I35" s="12" t="n">
        <v>41.75</v>
      </c>
      <c r="J35" s="12" t="n">
        <v>64.75</v>
      </c>
      <c r="K35" s="12" t="n">
        <v>42.75</v>
      </c>
      <c r="L35" s="12" t="n">
        <v>58.75</v>
      </c>
      <c r="M35" s="12" t="n">
        <v>47.75</v>
      </c>
      <c r="N35" s="12" t="n">
        <v>28.5</v>
      </c>
      <c r="O35" s="12" t="n">
        <v>24.0</v>
      </c>
      <c r="P35" s="12" t="n">
        <v>23.0</v>
      </c>
      <c r="Q35" s="12" t="n">
        <v>16.0</v>
      </c>
      <c r="R35" s="12" t="n">
        <v>21.25</v>
      </c>
      <c r="S35" s="12" t="n">
        <v>24.25</v>
      </c>
      <c r="T35" s="12" t="n">
        <v>24.5</v>
      </c>
      <c r="U35" s="12" t="n">
        <v>15.75</v>
      </c>
      <c r="V35" s="12" t="n">
        <v>21.25</v>
      </c>
      <c r="W35" s="12" t="n">
        <v>12.25</v>
      </c>
      <c r="X35" s="12" t="n">
        <v>8.25</v>
      </c>
      <c r="Y35" s="12" t="n">
        <v>24.75</v>
      </c>
      <c r="Z35" s="12" t="n">
        <v>45.75</v>
      </c>
      <c r="AA35" s="12" t="n">
        <v>459.25</v>
      </c>
      <c r="AB35" s="12" t="n">
        <v>514.5</v>
      </c>
      <c r="AC35" s="12" t="n">
        <v>2369.75</v>
      </c>
      <c r="AD35" s="12" t="n">
        <v>517.25</v>
      </c>
      <c r="AE35" s="12" t="n">
        <v>434.75</v>
      </c>
      <c r="AF35" s="12" t="n">
        <v>428.75</v>
      </c>
      <c r="AG35" s="12" t="n">
        <v>83.75</v>
      </c>
      <c r="AH35" s="12" t="n">
        <v>40.75</v>
      </c>
      <c r="AI35" s="12" t="n">
        <v>91.5</v>
      </c>
      <c r="AJ35" s="12" t="n">
        <v>86.5</v>
      </c>
      <c r="AK35" s="12" t="n">
        <v>11.75</v>
      </c>
      <c r="AL35" s="12" t="n">
        <v>31.25</v>
      </c>
      <c r="AM35" s="12" t="n">
        <v>8.25</v>
      </c>
      <c r="AN35" s="12" t="n">
        <v>48.5</v>
      </c>
      <c r="AO35" s="12" t="n">
        <v>46.75</v>
      </c>
      <c r="AP35" s="12" t="n">
        <v>115.75</v>
      </c>
      <c r="AQ35" s="12" t="n">
        <v>90.5</v>
      </c>
      <c r="AR35" s="12" t="n">
        <v>89.25</v>
      </c>
      <c r="AS35" s="12" t="n">
        <v>11.5</v>
      </c>
      <c r="AT35" s="13" t="n">
        <v>6336.0</v>
      </c>
      <c r="AU35" s="14"/>
      <c r="AX35" s="15"/>
    </row>
    <row r="36" spans="1:50">
      <c r="A36" s="1" t="s">
        <v>31</v>
      </c>
      <c r="B36" s="12" t="n">
        <v>31.25</v>
      </c>
      <c r="C36" s="12" t="n">
        <v>60.5</v>
      </c>
      <c r="D36" s="12" t="n">
        <v>17.25</v>
      </c>
      <c r="E36" s="12" t="n">
        <v>27.0</v>
      </c>
      <c r="F36" s="12" t="n">
        <v>207.0</v>
      </c>
      <c r="G36" s="12" t="n">
        <v>23.5</v>
      </c>
      <c r="H36" s="12" t="n">
        <v>39.0</v>
      </c>
      <c r="I36" s="12" t="n">
        <v>37.5</v>
      </c>
      <c r="J36" s="12" t="n">
        <v>53.0</v>
      </c>
      <c r="K36" s="12" t="n">
        <v>39.5</v>
      </c>
      <c r="L36" s="12" t="n">
        <v>51.75</v>
      </c>
      <c r="M36" s="12" t="n">
        <v>40.75</v>
      </c>
      <c r="N36" s="12" t="n">
        <v>21.25</v>
      </c>
      <c r="O36" s="12" t="n">
        <v>25.5</v>
      </c>
      <c r="P36" s="12" t="n">
        <v>17.75</v>
      </c>
      <c r="Q36" s="12" t="n">
        <v>18.25</v>
      </c>
      <c r="R36" s="12" t="n">
        <v>28.25</v>
      </c>
      <c r="S36" s="12" t="n">
        <v>34.25</v>
      </c>
      <c r="T36" s="12" t="n">
        <v>32.75</v>
      </c>
      <c r="U36" s="12" t="n">
        <v>25.25</v>
      </c>
      <c r="V36" s="12" t="n">
        <v>33.25</v>
      </c>
      <c r="W36" s="12" t="n">
        <v>10.75</v>
      </c>
      <c r="X36" s="12" t="n">
        <v>13.5</v>
      </c>
      <c r="Y36" s="12" t="n">
        <v>30.75</v>
      </c>
      <c r="Z36" s="12" t="n">
        <v>31.25</v>
      </c>
      <c r="AA36" s="12" t="n">
        <v>470.75</v>
      </c>
      <c r="AB36" s="12" t="n">
        <v>370.25</v>
      </c>
      <c r="AC36" s="12" t="n">
        <v>1454.25</v>
      </c>
      <c r="AD36" s="12" t="n">
        <v>372.25</v>
      </c>
      <c r="AE36" s="12" t="n">
        <v>265.25</v>
      </c>
      <c r="AF36" s="12" t="n">
        <v>280.25</v>
      </c>
      <c r="AG36" s="12" t="n">
        <v>57.25</v>
      </c>
      <c r="AH36" s="12" t="n">
        <v>115.25</v>
      </c>
      <c r="AI36" s="12" t="n">
        <v>26.25</v>
      </c>
      <c r="AJ36" s="12" t="n">
        <v>42.5</v>
      </c>
      <c r="AK36" s="12" t="n">
        <v>16.75</v>
      </c>
      <c r="AL36" s="12" t="n">
        <v>47.75</v>
      </c>
      <c r="AM36" s="12" t="n">
        <v>12.75</v>
      </c>
      <c r="AN36" s="12" t="n">
        <v>45.75</v>
      </c>
      <c r="AO36" s="12" t="n">
        <v>46.0</v>
      </c>
      <c r="AP36" s="12" t="n">
        <v>119.75</v>
      </c>
      <c r="AQ36" s="12" t="n">
        <v>148.75</v>
      </c>
      <c r="AR36" s="12" t="n">
        <v>118.25</v>
      </c>
      <c r="AS36" s="12" t="n">
        <v>14.0</v>
      </c>
      <c r="AT36" s="13" t="n">
        <v>4974.75</v>
      </c>
      <c r="AU36" s="14"/>
      <c r="AX36" s="15"/>
    </row>
    <row r="37" spans="1:50">
      <c r="A37" s="1" t="s">
        <v>32</v>
      </c>
      <c r="B37" s="12" t="n">
        <v>10.0</v>
      </c>
      <c r="C37" s="12" t="n">
        <v>22.5</v>
      </c>
      <c r="D37" s="12" t="n">
        <v>7.0</v>
      </c>
      <c r="E37" s="12" t="n">
        <v>5.5</v>
      </c>
      <c r="F37" s="12" t="n">
        <v>33.5</v>
      </c>
      <c r="G37" s="12" t="n">
        <v>6.0</v>
      </c>
      <c r="H37" s="12" t="n">
        <v>10.5</v>
      </c>
      <c r="I37" s="12" t="n">
        <v>13.0</v>
      </c>
      <c r="J37" s="12" t="n">
        <v>23.0</v>
      </c>
      <c r="K37" s="12" t="n">
        <v>3.75</v>
      </c>
      <c r="L37" s="12" t="n">
        <v>11.25</v>
      </c>
      <c r="M37" s="12" t="n">
        <v>7.5</v>
      </c>
      <c r="N37" s="12" t="n">
        <v>6.5</v>
      </c>
      <c r="O37" s="12" t="n">
        <v>9.0</v>
      </c>
      <c r="P37" s="12" t="n">
        <v>3.75</v>
      </c>
      <c r="Q37" s="12" t="n">
        <v>4.0</v>
      </c>
      <c r="R37" s="12" t="n">
        <v>5.0</v>
      </c>
      <c r="S37" s="12" t="n">
        <v>7.25</v>
      </c>
      <c r="T37" s="12" t="n">
        <v>10.25</v>
      </c>
      <c r="U37" s="12" t="n">
        <v>8.75</v>
      </c>
      <c r="V37" s="12" t="n">
        <v>10.25</v>
      </c>
      <c r="W37" s="12" t="n">
        <v>4.25</v>
      </c>
      <c r="X37" s="12" t="n">
        <v>2.5</v>
      </c>
      <c r="Y37" s="12" t="n">
        <v>7.0</v>
      </c>
      <c r="Z37" s="12" t="n">
        <v>8.25</v>
      </c>
      <c r="AA37" s="12" t="n">
        <v>144.25</v>
      </c>
      <c r="AB37" s="12" t="n">
        <v>106.5</v>
      </c>
      <c r="AC37" s="12" t="n">
        <v>441.0</v>
      </c>
      <c r="AD37" s="12" t="n">
        <v>148.0</v>
      </c>
      <c r="AE37" s="12" t="n">
        <v>96.75</v>
      </c>
      <c r="AF37" s="12" t="n">
        <v>108.25</v>
      </c>
      <c r="AG37" s="12" t="n">
        <v>43.5</v>
      </c>
      <c r="AH37" s="12" t="n">
        <v>93.0</v>
      </c>
      <c r="AI37" s="12" t="n">
        <v>47.75</v>
      </c>
      <c r="AJ37" s="12" t="n">
        <v>13.0</v>
      </c>
      <c r="AK37" s="12" t="n">
        <v>2.75</v>
      </c>
      <c r="AL37" s="12" t="n">
        <v>4.5</v>
      </c>
      <c r="AM37" s="12" t="n">
        <v>4.5</v>
      </c>
      <c r="AN37" s="12" t="n">
        <v>23.75</v>
      </c>
      <c r="AO37" s="12" t="n">
        <v>11.0</v>
      </c>
      <c r="AP37" s="12" t="n">
        <v>73.25</v>
      </c>
      <c r="AQ37" s="12" t="n">
        <v>89.0</v>
      </c>
      <c r="AR37" s="12" t="n">
        <v>48.5</v>
      </c>
      <c r="AS37" s="12" t="n">
        <v>1.5</v>
      </c>
      <c r="AT37" s="13" t="n">
        <v>1741.0</v>
      </c>
      <c r="AU37" s="14"/>
      <c r="AX37" s="15"/>
    </row>
    <row r="38" spans="1:50">
      <c r="A38" s="1" t="s">
        <v>33</v>
      </c>
      <c r="B38" s="12" t="n">
        <v>3.75</v>
      </c>
      <c r="C38" s="12" t="n">
        <v>8.5</v>
      </c>
      <c r="D38" s="12" t="n">
        <v>7.0</v>
      </c>
      <c r="E38" s="12" t="n">
        <v>11.5</v>
      </c>
      <c r="F38" s="12" t="n">
        <v>47.25</v>
      </c>
      <c r="G38" s="12" t="n">
        <v>6.75</v>
      </c>
      <c r="H38" s="12" t="n">
        <v>13.75</v>
      </c>
      <c r="I38" s="12" t="n">
        <v>14.25</v>
      </c>
      <c r="J38" s="12" t="n">
        <v>17.5</v>
      </c>
      <c r="K38" s="12" t="n">
        <v>60.0</v>
      </c>
      <c r="L38" s="12" t="n">
        <v>55.25</v>
      </c>
      <c r="M38" s="12" t="n">
        <v>104.5</v>
      </c>
      <c r="N38" s="12" t="n">
        <v>35.5</v>
      </c>
      <c r="O38" s="12" t="n">
        <v>67.5</v>
      </c>
      <c r="P38" s="12" t="n">
        <v>29.75</v>
      </c>
      <c r="Q38" s="12" t="n">
        <v>17.75</v>
      </c>
      <c r="R38" s="12" t="n">
        <v>19.75</v>
      </c>
      <c r="S38" s="12" t="n">
        <v>20.0</v>
      </c>
      <c r="T38" s="12" t="n">
        <v>2.75</v>
      </c>
      <c r="U38" s="12" t="n">
        <v>3.5</v>
      </c>
      <c r="V38" s="12" t="n">
        <v>2.75</v>
      </c>
      <c r="W38" s="12" t="n">
        <v>1.0</v>
      </c>
      <c r="X38" s="12" t="n">
        <v>1.5</v>
      </c>
      <c r="Y38" s="12" t="n">
        <v>5.25</v>
      </c>
      <c r="Z38" s="12" t="n">
        <v>7.25</v>
      </c>
      <c r="AA38" s="12" t="n">
        <v>212.25</v>
      </c>
      <c r="AB38" s="12" t="n">
        <v>109.5</v>
      </c>
      <c r="AC38" s="12" t="n">
        <v>223.75</v>
      </c>
      <c r="AD38" s="12" t="n">
        <v>75.25</v>
      </c>
      <c r="AE38" s="12" t="n">
        <v>29.25</v>
      </c>
      <c r="AF38" s="12" t="n">
        <v>25.0</v>
      </c>
      <c r="AG38" s="12" t="n">
        <v>8.0</v>
      </c>
      <c r="AH38" s="12" t="n">
        <v>9.5</v>
      </c>
      <c r="AI38" s="12" t="n">
        <v>14.0</v>
      </c>
      <c r="AJ38" s="12" t="n">
        <v>4.0</v>
      </c>
      <c r="AK38" s="12" t="n">
        <v>6.0</v>
      </c>
      <c r="AL38" s="12" t="n">
        <v>60.75</v>
      </c>
      <c r="AM38" s="12" t="n">
        <v>1.5</v>
      </c>
      <c r="AN38" s="12" t="n">
        <v>7.0</v>
      </c>
      <c r="AO38" s="12" t="n">
        <v>3.5</v>
      </c>
      <c r="AP38" s="12" t="n">
        <v>4.0</v>
      </c>
      <c r="AQ38" s="12" t="n">
        <v>18.5</v>
      </c>
      <c r="AR38" s="12" t="n">
        <v>3.75</v>
      </c>
      <c r="AS38" s="12" t="n">
        <v>82.25</v>
      </c>
      <c r="AT38" s="13" t="n">
        <v>1462.0</v>
      </c>
      <c r="AU38" s="14"/>
      <c r="AX38" s="15"/>
    </row>
    <row r="39" spans="1:50">
      <c r="A39" s="1" t="s">
        <v>34</v>
      </c>
      <c r="B39" s="12" t="n">
        <v>10.25</v>
      </c>
      <c r="C39" s="12" t="n">
        <v>15.25</v>
      </c>
      <c r="D39" s="12" t="n">
        <v>9.0</v>
      </c>
      <c r="E39" s="12" t="n">
        <v>11.0</v>
      </c>
      <c r="F39" s="12" t="n">
        <v>231.0</v>
      </c>
      <c r="G39" s="12" t="n">
        <v>12.75</v>
      </c>
      <c r="H39" s="12" t="n">
        <v>27.25</v>
      </c>
      <c r="I39" s="12" t="n">
        <v>24.75</v>
      </c>
      <c r="J39" s="12" t="n">
        <v>32.75</v>
      </c>
      <c r="K39" s="12" t="n">
        <v>56.5</v>
      </c>
      <c r="L39" s="12" t="n">
        <v>85.0</v>
      </c>
      <c r="M39" s="12" t="n">
        <v>389.5</v>
      </c>
      <c r="N39" s="12" t="n">
        <v>37.75</v>
      </c>
      <c r="O39" s="12" t="n">
        <v>112.25</v>
      </c>
      <c r="P39" s="12" t="n">
        <v>34.25</v>
      </c>
      <c r="Q39" s="12" t="n">
        <v>24.75</v>
      </c>
      <c r="R39" s="12" t="n">
        <v>28.25</v>
      </c>
      <c r="S39" s="12" t="n">
        <v>58.5</v>
      </c>
      <c r="T39" s="12" t="n">
        <v>7.0</v>
      </c>
      <c r="U39" s="12" t="n">
        <v>9.5</v>
      </c>
      <c r="V39" s="12" t="n">
        <v>4.75</v>
      </c>
      <c r="W39" s="12" t="n">
        <v>2.75</v>
      </c>
      <c r="X39" s="12" t="n">
        <v>2.0</v>
      </c>
      <c r="Y39" s="12" t="n">
        <v>10.75</v>
      </c>
      <c r="Z39" s="12" t="n">
        <v>17.5</v>
      </c>
      <c r="AA39" s="12" t="n">
        <v>912.25</v>
      </c>
      <c r="AB39" s="12" t="n">
        <v>301.75</v>
      </c>
      <c r="AC39" s="12" t="n">
        <v>589.25</v>
      </c>
      <c r="AD39" s="12" t="n">
        <v>183.75</v>
      </c>
      <c r="AE39" s="12" t="n">
        <v>67.75</v>
      </c>
      <c r="AF39" s="12" t="n">
        <v>46.5</v>
      </c>
      <c r="AG39" s="12" t="n">
        <v>20.0</v>
      </c>
      <c r="AH39" s="12" t="n">
        <v>39.5</v>
      </c>
      <c r="AI39" s="12" t="n">
        <v>51.0</v>
      </c>
      <c r="AJ39" s="12" t="n">
        <v>7.5</v>
      </c>
      <c r="AK39" s="12" t="n">
        <v>63.0</v>
      </c>
      <c r="AL39" s="12" t="n">
        <v>24.0</v>
      </c>
      <c r="AM39" s="12" t="n">
        <v>1.25</v>
      </c>
      <c r="AN39" s="12" t="n">
        <v>14.0</v>
      </c>
      <c r="AO39" s="12" t="n">
        <v>7.0</v>
      </c>
      <c r="AP39" s="12" t="n">
        <v>8.0</v>
      </c>
      <c r="AQ39" s="12" t="n">
        <v>91.75</v>
      </c>
      <c r="AR39" s="12" t="n">
        <v>17.0</v>
      </c>
      <c r="AS39" s="12" t="n">
        <v>28.5</v>
      </c>
      <c r="AT39" s="13" t="n">
        <v>3728.75</v>
      </c>
      <c r="AU39" s="14"/>
      <c r="AX39" s="15"/>
    </row>
    <row r="40" spans="1:50">
      <c r="A40" s="1" t="s">
        <v>35</v>
      </c>
      <c r="B40" s="12" t="n">
        <v>3.25</v>
      </c>
      <c r="C40" s="12" t="n">
        <v>2.0</v>
      </c>
      <c r="D40" s="12" t="n">
        <v>3.5</v>
      </c>
      <c r="E40" s="12" t="n">
        <v>3.25</v>
      </c>
      <c r="F40" s="12" t="n">
        <v>40.0</v>
      </c>
      <c r="G40" s="12" t="n">
        <v>3.0</v>
      </c>
      <c r="H40" s="12" t="n">
        <v>10.5</v>
      </c>
      <c r="I40" s="12" t="n">
        <v>11.75</v>
      </c>
      <c r="J40" s="12" t="n">
        <v>18.25</v>
      </c>
      <c r="K40" s="12" t="n">
        <v>3.75</v>
      </c>
      <c r="L40" s="12" t="n">
        <v>5.5</v>
      </c>
      <c r="M40" s="12" t="n">
        <v>46.0</v>
      </c>
      <c r="N40" s="12" t="n">
        <v>2.25</v>
      </c>
      <c r="O40" s="12" t="n">
        <v>3.75</v>
      </c>
      <c r="P40" s="12" t="n">
        <v>3.75</v>
      </c>
      <c r="Q40" s="12" t="n">
        <v>1.75</v>
      </c>
      <c r="R40" s="12" t="n">
        <v>2.75</v>
      </c>
      <c r="S40" s="12" t="n">
        <v>4.0</v>
      </c>
      <c r="T40" s="12" t="n">
        <v>21.75</v>
      </c>
      <c r="U40" s="12" t="n">
        <v>12.0</v>
      </c>
      <c r="V40" s="12" t="n">
        <v>21.25</v>
      </c>
      <c r="W40" s="12" t="n">
        <v>7.5</v>
      </c>
      <c r="X40" s="12" t="n">
        <v>3.5</v>
      </c>
      <c r="Y40" s="12" t="n">
        <v>19.25</v>
      </c>
      <c r="Z40" s="12" t="n">
        <v>1.0</v>
      </c>
      <c r="AA40" s="12" t="n">
        <v>154.25</v>
      </c>
      <c r="AB40" s="12" t="n">
        <v>68.75</v>
      </c>
      <c r="AC40" s="12" t="n">
        <v>134.25</v>
      </c>
      <c r="AD40" s="12" t="n">
        <v>51.0</v>
      </c>
      <c r="AE40" s="12" t="n">
        <v>17.75</v>
      </c>
      <c r="AF40" s="12" t="n">
        <v>14.75</v>
      </c>
      <c r="AG40" s="12" t="n">
        <v>8.75</v>
      </c>
      <c r="AH40" s="12" t="n">
        <v>15.5</v>
      </c>
      <c r="AI40" s="12" t="n">
        <v>9.75</v>
      </c>
      <c r="AJ40" s="12" t="n">
        <v>7.25</v>
      </c>
      <c r="AK40" s="12" t="n">
        <v>3.0</v>
      </c>
      <c r="AL40" s="12" t="n">
        <v>1.25</v>
      </c>
      <c r="AM40" s="12" t="n">
        <v>3.5</v>
      </c>
      <c r="AN40" s="12" t="n">
        <v>29.25</v>
      </c>
      <c r="AO40" s="12" t="n">
        <v>6.25</v>
      </c>
      <c r="AP40" s="12" t="n">
        <v>4.0</v>
      </c>
      <c r="AQ40" s="12" t="n">
        <v>38.75</v>
      </c>
      <c r="AR40" s="12" t="n">
        <v>5.75</v>
      </c>
      <c r="AS40" s="12" t="n">
        <v>0.25</v>
      </c>
      <c r="AT40" s="13" t="n">
        <v>829.25</v>
      </c>
      <c r="AU40" s="14"/>
      <c r="AX40" s="15"/>
    </row>
    <row r="41" spans="1:50">
      <c r="A41" s="1" t="s">
        <v>36</v>
      </c>
      <c r="B41" s="12" t="n">
        <v>42.75</v>
      </c>
      <c r="C41" s="12" t="n">
        <v>40.75</v>
      </c>
      <c r="D41" s="12" t="n">
        <v>11.5</v>
      </c>
      <c r="E41" s="12" t="n">
        <v>12.5</v>
      </c>
      <c r="F41" s="12" t="n">
        <v>73.75</v>
      </c>
      <c r="G41" s="12" t="n">
        <v>23.0</v>
      </c>
      <c r="H41" s="12" t="n">
        <v>111.75</v>
      </c>
      <c r="I41" s="12" t="n">
        <v>53.75</v>
      </c>
      <c r="J41" s="12" t="n">
        <v>91.25</v>
      </c>
      <c r="K41" s="12" t="n">
        <v>12.5</v>
      </c>
      <c r="L41" s="12" t="n">
        <v>56.0</v>
      </c>
      <c r="M41" s="12" t="n">
        <v>136.0</v>
      </c>
      <c r="N41" s="12" t="n">
        <v>24.0</v>
      </c>
      <c r="O41" s="12" t="n">
        <v>26.75</v>
      </c>
      <c r="P41" s="12" t="n">
        <v>25.25</v>
      </c>
      <c r="Q41" s="12" t="n">
        <v>20.75</v>
      </c>
      <c r="R41" s="12" t="n">
        <v>12.25</v>
      </c>
      <c r="S41" s="12" t="n">
        <v>35.5</v>
      </c>
      <c r="T41" s="12" t="n">
        <v>236.0</v>
      </c>
      <c r="U41" s="12" t="n">
        <v>78.75</v>
      </c>
      <c r="V41" s="12" t="n">
        <v>125.0</v>
      </c>
      <c r="W41" s="12" t="n">
        <v>30.75</v>
      </c>
      <c r="X41" s="12" t="n">
        <v>16.75</v>
      </c>
      <c r="Y41" s="12" t="n">
        <v>55.25</v>
      </c>
      <c r="Z41" s="12" t="n">
        <v>31.0</v>
      </c>
      <c r="AA41" s="12" t="n">
        <v>294.25</v>
      </c>
      <c r="AB41" s="12" t="n">
        <v>139.0</v>
      </c>
      <c r="AC41" s="12" t="n">
        <v>377.75</v>
      </c>
      <c r="AD41" s="12" t="n">
        <v>143.5</v>
      </c>
      <c r="AE41" s="12" t="n">
        <v>53.0</v>
      </c>
      <c r="AF41" s="12" t="n">
        <v>74.0</v>
      </c>
      <c r="AG41" s="12" t="n">
        <v>33.0</v>
      </c>
      <c r="AH41" s="12" t="n">
        <v>47.75</v>
      </c>
      <c r="AI41" s="12" t="n">
        <v>52.25</v>
      </c>
      <c r="AJ41" s="12" t="n">
        <v>30.25</v>
      </c>
      <c r="AK41" s="12" t="n">
        <v>7.5</v>
      </c>
      <c r="AL41" s="12" t="n">
        <v>9.5</v>
      </c>
      <c r="AM41" s="12" t="n">
        <v>29.75</v>
      </c>
      <c r="AN41" s="12" t="n">
        <v>22.75</v>
      </c>
      <c r="AO41" s="12" t="n">
        <v>15.0</v>
      </c>
      <c r="AP41" s="12" t="n">
        <v>19.25</v>
      </c>
      <c r="AQ41" s="12" t="n">
        <v>79.75</v>
      </c>
      <c r="AR41" s="12" t="n">
        <v>23.5</v>
      </c>
      <c r="AS41" s="12" t="n">
        <v>5.75</v>
      </c>
      <c r="AT41" s="13" t="n">
        <v>2841.0</v>
      </c>
      <c r="AU41" s="14"/>
      <c r="AX41" s="15"/>
    </row>
    <row r="42" spans="1:50">
      <c r="A42" s="1" t="s">
        <v>53</v>
      </c>
      <c r="B42" s="12" t="n">
        <v>7.0</v>
      </c>
      <c r="C42" s="12" t="n">
        <v>16.5</v>
      </c>
      <c r="D42" s="12" t="n">
        <v>3.5</v>
      </c>
      <c r="E42" s="12" t="n">
        <v>5.25</v>
      </c>
      <c r="F42" s="12" t="n">
        <v>32.0</v>
      </c>
      <c r="G42" s="12" t="n">
        <v>7.5</v>
      </c>
      <c r="H42" s="12" t="n">
        <v>8.25</v>
      </c>
      <c r="I42" s="12" t="n">
        <v>8.75</v>
      </c>
      <c r="J42" s="12" t="n">
        <v>12.75</v>
      </c>
      <c r="K42" s="12" t="n">
        <v>4.5</v>
      </c>
      <c r="L42" s="12" t="n">
        <v>7.75</v>
      </c>
      <c r="M42" s="12" t="n">
        <v>11.75</v>
      </c>
      <c r="N42" s="12" t="n">
        <v>7.5</v>
      </c>
      <c r="O42" s="12" t="n">
        <v>6.75</v>
      </c>
      <c r="P42" s="12" t="n">
        <v>5.25</v>
      </c>
      <c r="Q42" s="12" t="n">
        <v>6.0</v>
      </c>
      <c r="R42" s="12" t="n">
        <v>5.0</v>
      </c>
      <c r="S42" s="12" t="n">
        <v>6.75</v>
      </c>
      <c r="T42" s="12" t="n">
        <v>8.5</v>
      </c>
      <c r="U42" s="12" t="n">
        <v>6.0</v>
      </c>
      <c r="V42" s="12" t="n">
        <v>9.25</v>
      </c>
      <c r="W42" s="12" t="n">
        <v>4.5</v>
      </c>
      <c r="X42" s="12" t="n">
        <v>1.75</v>
      </c>
      <c r="Y42" s="12" t="n">
        <v>4.5</v>
      </c>
      <c r="Z42" s="12" t="n">
        <v>9.75</v>
      </c>
      <c r="AA42" s="12" t="n">
        <v>131.5</v>
      </c>
      <c r="AB42" s="12" t="n">
        <v>99.0</v>
      </c>
      <c r="AC42" s="12" t="n">
        <v>331.75</v>
      </c>
      <c r="AD42" s="12" t="n">
        <v>106.5</v>
      </c>
      <c r="AE42" s="12" t="n">
        <v>73.25</v>
      </c>
      <c r="AF42" s="12" t="n">
        <v>82.5</v>
      </c>
      <c r="AG42" s="12" t="n">
        <v>22.75</v>
      </c>
      <c r="AH42" s="12" t="n">
        <v>49.25</v>
      </c>
      <c r="AI42" s="12" t="n">
        <v>48.0</v>
      </c>
      <c r="AJ42" s="12" t="n">
        <v>11.25</v>
      </c>
      <c r="AK42" s="12" t="n">
        <v>4.75</v>
      </c>
      <c r="AL42" s="12" t="n">
        <v>6.5</v>
      </c>
      <c r="AM42" s="12" t="n">
        <v>8.5</v>
      </c>
      <c r="AN42" s="12" t="n">
        <v>15.5</v>
      </c>
      <c r="AO42" s="12" t="n">
        <v>11.0</v>
      </c>
      <c r="AP42" s="12" t="n">
        <v>39.0</v>
      </c>
      <c r="AQ42" s="12" t="n">
        <v>33.5</v>
      </c>
      <c r="AR42" s="12" t="n">
        <v>26.25</v>
      </c>
      <c r="AS42" s="12" t="n">
        <v>2.5</v>
      </c>
      <c r="AT42" s="13" t="n">
        <v>1310.25</v>
      </c>
      <c r="AU42" s="14"/>
      <c r="AX42" s="15"/>
    </row>
    <row r="43" spans="1:50">
      <c r="A43" s="1" t="s">
        <v>54</v>
      </c>
      <c r="B43" s="12" t="n">
        <v>12.0</v>
      </c>
      <c r="C43" s="12" t="n">
        <v>16.75</v>
      </c>
      <c r="D43" s="12" t="n">
        <v>3.75</v>
      </c>
      <c r="E43" s="12" t="n">
        <v>6.25</v>
      </c>
      <c r="F43" s="12" t="n">
        <v>42.5</v>
      </c>
      <c r="G43" s="12" t="n">
        <v>10.25</v>
      </c>
      <c r="H43" s="12" t="n">
        <v>9.0</v>
      </c>
      <c r="I43" s="12" t="n">
        <v>12.5</v>
      </c>
      <c r="J43" s="12" t="n">
        <v>19.5</v>
      </c>
      <c r="K43" s="12" t="n">
        <v>8.0</v>
      </c>
      <c r="L43" s="12" t="n">
        <v>21.25</v>
      </c>
      <c r="M43" s="12" t="n">
        <v>17.75</v>
      </c>
      <c r="N43" s="12" t="n">
        <v>11.5</v>
      </c>
      <c r="O43" s="12" t="n">
        <v>13.25</v>
      </c>
      <c r="P43" s="12" t="n">
        <v>7.0</v>
      </c>
      <c r="Q43" s="12" t="n">
        <v>7.75</v>
      </c>
      <c r="R43" s="12" t="n">
        <v>6.0</v>
      </c>
      <c r="S43" s="12" t="n">
        <v>4.75</v>
      </c>
      <c r="T43" s="12" t="n">
        <v>10.0</v>
      </c>
      <c r="U43" s="12" t="n">
        <v>11.25</v>
      </c>
      <c r="V43" s="12" t="n">
        <v>8.0</v>
      </c>
      <c r="W43" s="12" t="n">
        <v>4.25</v>
      </c>
      <c r="X43" s="12" t="n">
        <v>3.25</v>
      </c>
      <c r="Y43" s="12" t="n">
        <v>7.0</v>
      </c>
      <c r="Z43" s="12" t="n">
        <v>14.0</v>
      </c>
      <c r="AA43" s="12" t="n">
        <v>165.75</v>
      </c>
      <c r="AB43" s="12" t="n">
        <v>102.5</v>
      </c>
      <c r="AC43" s="12" t="n">
        <v>358.75</v>
      </c>
      <c r="AD43" s="12" t="n">
        <v>143.25</v>
      </c>
      <c r="AE43" s="12" t="n">
        <v>105.5</v>
      </c>
      <c r="AF43" s="12" t="n">
        <v>126.25</v>
      </c>
      <c r="AG43" s="12" t="n">
        <v>72.0</v>
      </c>
      <c r="AH43" s="12" t="n">
        <v>123.0</v>
      </c>
      <c r="AI43" s="12" t="n">
        <v>135.75</v>
      </c>
      <c r="AJ43" s="12" t="n">
        <v>65.25</v>
      </c>
      <c r="AK43" s="12" t="n">
        <v>2.25</v>
      </c>
      <c r="AL43" s="12" t="n">
        <v>8.5</v>
      </c>
      <c r="AM43" s="12" t="n">
        <v>5.25</v>
      </c>
      <c r="AN43" s="12" t="n">
        <v>21.25</v>
      </c>
      <c r="AO43" s="12" t="n">
        <v>42.75</v>
      </c>
      <c r="AP43" s="12" t="n">
        <v>12.0</v>
      </c>
      <c r="AQ43" s="12" t="n">
        <v>57.25</v>
      </c>
      <c r="AR43" s="12" t="n">
        <v>43.75</v>
      </c>
      <c r="AS43" s="12" t="n">
        <v>2.75</v>
      </c>
      <c r="AT43" s="13" t="n">
        <v>1881.25</v>
      </c>
      <c r="AU43" s="14"/>
      <c r="AX43" s="15"/>
    </row>
    <row r="44" spans="1:50">
      <c r="A44" s="1" t="s">
        <v>55</v>
      </c>
      <c r="B44" s="12" t="n">
        <v>26.25</v>
      </c>
      <c r="C44" s="12" t="n">
        <v>55.0</v>
      </c>
      <c r="D44" s="12" t="n">
        <v>35.75</v>
      </c>
      <c r="E44" s="12" t="n">
        <v>53.25</v>
      </c>
      <c r="F44" s="12" t="n">
        <v>144.5</v>
      </c>
      <c r="G44" s="12" t="n">
        <v>37.25</v>
      </c>
      <c r="H44" s="12" t="n">
        <v>56.0</v>
      </c>
      <c r="I44" s="12" t="n">
        <v>41.5</v>
      </c>
      <c r="J44" s="12" t="n">
        <v>68.0</v>
      </c>
      <c r="K44" s="12" t="n">
        <v>18.0</v>
      </c>
      <c r="L44" s="12" t="n">
        <v>31.5</v>
      </c>
      <c r="M44" s="12" t="n">
        <v>44.0</v>
      </c>
      <c r="N44" s="12" t="n">
        <v>24.75</v>
      </c>
      <c r="O44" s="12" t="n">
        <v>14.25</v>
      </c>
      <c r="P44" s="12" t="n">
        <v>14.0</v>
      </c>
      <c r="Q44" s="12" t="n">
        <v>14.0</v>
      </c>
      <c r="R44" s="12" t="n">
        <v>17.25</v>
      </c>
      <c r="S44" s="12" t="n">
        <v>27.25</v>
      </c>
      <c r="T44" s="12" t="n">
        <v>60.0</v>
      </c>
      <c r="U44" s="12" t="n">
        <v>82.75</v>
      </c>
      <c r="V44" s="12" t="n">
        <v>106.0</v>
      </c>
      <c r="W44" s="12" t="n">
        <v>59.25</v>
      </c>
      <c r="X44" s="12" t="n">
        <v>46.5</v>
      </c>
      <c r="Y44" s="12" t="n">
        <v>83.25</v>
      </c>
      <c r="Z44" s="12" t="n">
        <v>53.0</v>
      </c>
      <c r="AA44" s="12" t="n">
        <v>431.5</v>
      </c>
      <c r="AB44" s="12" t="n">
        <v>293.0</v>
      </c>
      <c r="AC44" s="12" t="n">
        <v>1434.5</v>
      </c>
      <c r="AD44" s="12" t="n">
        <v>413.5</v>
      </c>
      <c r="AE44" s="12" t="n">
        <v>169.25</v>
      </c>
      <c r="AF44" s="12" t="n">
        <v>146.5</v>
      </c>
      <c r="AG44" s="12" t="n">
        <v>76.75</v>
      </c>
      <c r="AH44" s="12" t="n">
        <v>83.75</v>
      </c>
      <c r="AI44" s="12" t="n">
        <v>124.25</v>
      </c>
      <c r="AJ44" s="12" t="n">
        <v>75.75</v>
      </c>
      <c r="AK44" s="12" t="n">
        <v>12.0</v>
      </c>
      <c r="AL44" s="12" t="n">
        <v>79.75</v>
      </c>
      <c r="AM44" s="12" t="n">
        <v>37.75</v>
      </c>
      <c r="AN44" s="12" t="n">
        <v>80.25</v>
      </c>
      <c r="AO44" s="12" t="n">
        <v>35.25</v>
      </c>
      <c r="AP44" s="12" t="n">
        <v>47.25</v>
      </c>
      <c r="AQ44" s="12" t="n">
        <v>46.25</v>
      </c>
      <c r="AR44" s="12" t="n">
        <v>276.0</v>
      </c>
      <c r="AS44" s="12" t="n">
        <v>21.75</v>
      </c>
      <c r="AT44" s="13" t="n">
        <v>5098.25</v>
      </c>
      <c r="AU44" s="14"/>
      <c r="AX44" s="15"/>
    </row>
    <row r="45" spans="1:50">
      <c r="A45" s="1" t="s">
        <v>56</v>
      </c>
      <c r="B45" s="12" t="n">
        <v>15.75</v>
      </c>
      <c r="C45" s="12" t="n">
        <v>30.0</v>
      </c>
      <c r="D45" s="12" t="n">
        <v>15.25</v>
      </c>
      <c r="E45" s="12" t="n">
        <v>27.75</v>
      </c>
      <c r="F45" s="12" t="n">
        <v>232.75</v>
      </c>
      <c r="G45" s="12" t="n">
        <v>19.25</v>
      </c>
      <c r="H45" s="12" t="n">
        <v>28.5</v>
      </c>
      <c r="I45" s="12" t="n">
        <v>31.0</v>
      </c>
      <c r="J45" s="12" t="n">
        <v>56.5</v>
      </c>
      <c r="K45" s="12" t="n">
        <v>14.0</v>
      </c>
      <c r="L45" s="12" t="n">
        <v>23.0</v>
      </c>
      <c r="M45" s="12" t="n">
        <v>29.0</v>
      </c>
      <c r="N45" s="12" t="n">
        <v>16.0</v>
      </c>
      <c r="O45" s="12" t="n">
        <v>8.75</v>
      </c>
      <c r="P45" s="12" t="n">
        <v>9.75</v>
      </c>
      <c r="Q45" s="12" t="n">
        <v>6.0</v>
      </c>
      <c r="R45" s="12" t="n">
        <v>5.0</v>
      </c>
      <c r="S45" s="12" t="n">
        <v>4.0</v>
      </c>
      <c r="T45" s="12" t="n">
        <v>23.5</v>
      </c>
      <c r="U45" s="12" t="n">
        <v>13.25</v>
      </c>
      <c r="V45" s="12" t="n">
        <v>18.25</v>
      </c>
      <c r="W45" s="12" t="n">
        <v>13.0</v>
      </c>
      <c r="X45" s="12" t="n">
        <v>11.75</v>
      </c>
      <c r="Y45" s="12" t="n">
        <v>32.25</v>
      </c>
      <c r="Z45" s="12" t="n">
        <v>19.25</v>
      </c>
      <c r="AA45" s="12" t="n">
        <v>420.5</v>
      </c>
      <c r="AB45" s="12" t="n">
        <v>231.5</v>
      </c>
      <c r="AC45" s="12" t="n">
        <v>687.5</v>
      </c>
      <c r="AD45" s="12" t="n">
        <v>260.5</v>
      </c>
      <c r="AE45" s="12" t="n">
        <v>196.5</v>
      </c>
      <c r="AF45" s="12" t="n">
        <v>187.5</v>
      </c>
      <c r="AG45" s="12" t="n">
        <v>76.25</v>
      </c>
      <c r="AH45" s="12" t="n">
        <v>111.0</v>
      </c>
      <c r="AI45" s="12" t="n">
        <v>147.0</v>
      </c>
      <c r="AJ45" s="12" t="n">
        <v>49.5</v>
      </c>
      <c r="AK45" s="12" t="n">
        <v>3.25</v>
      </c>
      <c r="AL45" s="12" t="n">
        <v>11.0</v>
      </c>
      <c r="AM45" s="12" t="n">
        <v>4.25</v>
      </c>
      <c r="AN45" s="12" t="n">
        <v>26.0</v>
      </c>
      <c r="AO45" s="12" t="n">
        <v>27.25</v>
      </c>
      <c r="AP45" s="12" t="n">
        <v>43.75</v>
      </c>
      <c r="AQ45" s="12" t="n">
        <v>264.25</v>
      </c>
      <c r="AR45" s="12" t="n">
        <v>31.5</v>
      </c>
      <c r="AS45" s="12" t="n">
        <v>3.5</v>
      </c>
      <c r="AT45" s="13" t="n">
        <v>3486.0</v>
      </c>
      <c r="AU45" s="14"/>
      <c r="AX45" s="15"/>
    </row>
    <row r="46" spans="1:50">
      <c r="A46" s="1" t="s">
        <v>62</v>
      </c>
      <c r="B46" s="12" t="n">
        <v>3.25</v>
      </c>
      <c r="C46" s="12" t="n">
        <v>12.5</v>
      </c>
      <c r="D46" s="12" t="n">
        <v>8.25</v>
      </c>
      <c r="E46" s="12" t="n">
        <v>6.75</v>
      </c>
      <c r="F46" s="12" t="n">
        <v>75.25</v>
      </c>
      <c r="G46" s="12" t="n">
        <v>8.0</v>
      </c>
      <c r="H46" s="12" t="n">
        <v>13.25</v>
      </c>
      <c r="I46" s="12" t="n">
        <v>10.5</v>
      </c>
      <c r="J46" s="12" t="n">
        <v>18.25</v>
      </c>
      <c r="K46" s="12" t="n">
        <v>40.25</v>
      </c>
      <c r="L46" s="12" t="n">
        <v>40.75</v>
      </c>
      <c r="M46" s="12" t="n">
        <v>147.25</v>
      </c>
      <c r="N46" s="12" t="n">
        <v>36.75</v>
      </c>
      <c r="O46" s="12" t="n">
        <v>98.25</v>
      </c>
      <c r="P46" s="12" t="n">
        <v>29.0</v>
      </c>
      <c r="Q46" s="12" t="n">
        <v>19.75</v>
      </c>
      <c r="R46" s="12" t="n">
        <v>20.0</v>
      </c>
      <c r="S46" s="12" t="n">
        <v>31.0</v>
      </c>
      <c r="T46" s="12" t="n">
        <v>5.25</v>
      </c>
      <c r="U46" s="12" t="n">
        <v>4.5</v>
      </c>
      <c r="V46" s="12" t="n">
        <v>4.25</v>
      </c>
      <c r="W46" s="12" t="n">
        <v>1.25</v>
      </c>
      <c r="X46" s="12" t="n">
        <v>1.75</v>
      </c>
      <c r="Y46" s="12" t="n">
        <v>5.75</v>
      </c>
      <c r="Z46" s="12" t="n">
        <v>7.5</v>
      </c>
      <c r="AA46" s="12" t="n">
        <v>282.5</v>
      </c>
      <c r="AB46" s="12" t="n">
        <v>131.0</v>
      </c>
      <c r="AC46" s="12" t="n">
        <v>230.25</v>
      </c>
      <c r="AD46" s="12" t="n">
        <v>73.0</v>
      </c>
      <c r="AE46" s="12" t="n">
        <v>23.0</v>
      </c>
      <c r="AF46" s="12" t="n">
        <v>14.5</v>
      </c>
      <c r="AG46" s="12" t="n">
        <v>10.0</v>
      </c>
      <c r="AH46" s="12" t="n">
        <v>8.75</v>
      </c>
      <c r="AI46" s="12" t="n">
        <v>19.5</v>
      </c>
      <c r="AJ46" s="12" t="n">
        <v>1.75</v>
      </c>
      <c r="AK46" s="12" t="n">
        <v>91.0</v>
      </c>
      <c r="AL46" s="12" t="n">
        <v>21.5</v>
      </c>
      <c r="AM46" s="12" t="n">
        <v>0.75</v>
      </c>
      <c r="AN46" s="12" t="n">
        <v>5.5</v>
      </c>
      <c r="AO46" s="12" t="n">
        <v>3.75</v>
      </c>
      <c r="AP46" s="12" t="n">
        <v>1.75</v>
      </c>
      <c r="AQ46" s="12" t="n">
        <v>30.25</v>
      </c>
      <c r="AR46" s="12" t="n">
        <v>5.25</v>
      </c>
      <c r="AS46" s="12" t="n">
        <v>15.75</v>
      </c>
      <c r="AT46" s="13" t="n">
        <v>1619.0</v>
      </c>
      <c r="AU46" s="14"/>
      <c r="AX46" s="15"/>
    </row>
    <row r="47" spans="1:50">
      <c r="A47" s="11" t="s">
        <v>49</v>
      </c>
      <c r="B47" s="14" t="n">
        <v>2339.0</v>
      </c>
      <c r="C47" s="14" t="n">
        <v>4340.0</v>
      </c>
      <c r="D47" s="14" t="n">
        <v>2710.75</v>
      </c>
      <c r="E47" s="14" t="n">
        <v>2840.5</v>
      </c>
      <c r="F47" s="14" t="n">
        <v>12846.0</v>
      </c>
      <c r="G47" s="14" t="n">
        <v>3380.75</v>
      </c>
      <c r="H47" s="14" t="n">
        <v>5032.5</v>
      </c>
      <c r="I47" s="14" t="n">
        <v>4209.75</v>
      </c>
      <c r="J47" s="14" t="n">
        <v>5302.0</v>
      </c>
      <c r="K47" s="14" t="n">
        <v>3153.25</v>
      </c>
      <c r="L47" s="14" t="n">
        <v>4997.5</v>
      </c>
      <c r="M47" s="14" t="n">
        <v>5764.5</v>
      </c>
      <c r="N47" s="14" t="n">
        <v>2722.25</v>
      </c>
      <c r="O47" s="14" t="n">
        <v>3370.5</v>
      </c>
      <c r="P47" s="14" t="n">
        <v>2334.25</v>
      </c>
      <c r="Q47" s="14" t="n">
        <v>1411.25</v>
      </c>
      <c r="R47" s="14" t="n">
        <v>1843.75</v>
      </c>
      <c r="S47" s="14" t="n">
        <v>3603.5</v>
      </c>
      <c r="T47" s="14" t="n">
        <v>2552.0</v>
      </c>
      <c r="U47" s="14" t="n">
        <v>2596.0</v>
      </c>
      <c r="V47" s="14" t="n">
        <v>3409.75</v>
      </c>
      <c r="W47" s="14" t="n">
        <v>2054.75</v>
      </c>
      <c r="X47" s="14" t="n">
        <v>1517.0</v>
      </c>
      <c r="Y47" s="14" t="n">
        <v>3656.25</v>
      </c>
      <c r="Z47" s="14" t="n">
        <v>4313.25</v>
      </c>
      <c r="AA47" s="14" t="n">
        <v>15954.5</v>
      </c>
      <c r="AB47" s="14" t="n">
        <v>9823.5</v>
      </c>
      <c r="AC47" s="14" t="n">
        <v>27193.25</v>
      </c>
      <c r="AD47" s="14" t="n">
        <v>11081.25</v>
      </c>
      <c r="AE47" s="14" t="n">
        <v>8548.0</v>
      </c>
      <c r="AF47" s="14" t="n">
        <v>8531.5</v>
      </c>
      <c r="AG47" s="14" t="n">
        <v>4388.25</v>
      </c>
      <c r="AH47" s="14" t="n">
        <v>7184.25</v>
      </c>
      <c r="AI47" s="14" t="n">
        <v>4950.75</v>
      </c>
      <c r="AJ47" s="14" t="n">
        <v>1773.0</v>
      </c>
      <c r="AK47" s="14" t="n">
        <v>1482.75</v>
      </c>
      <c r="AL47" s="14" t="n">
        <v>3807.0</v>
      </c>
      <c r="AM47" s="14" t="n">
        <v>847.25</v>
      </c>
      <c r="AN47" s="14" t="n">
        <v>2667.75</v>
      </c>
      <c r="AO47" s="14" t="n">
        <v>1338.5</v>
      </c>
      <c r="AP47" s="14" t="n">
        <v>1844.25</v>
      </c>
      <c r="AQ47" s="14" t="n">
        <v>6582.5</v>
      </c>
      <c r="AR47" s="14" t="n">
        <v>3518.5</v>
      </c>
      <c r="AS47" s="14" t="n">
        <v>1537.5</v>
      </c>
      <c r="AT47" s="14" t="n">
        <v>215355.25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defaultRowHeight="12.75"/>
  <cols>
    <col min="1" max="45" customWidth="true" style="9" width="7.7109375" collapsed="true"/>
    <col min="46" max="46" customWidth="true" style="11" width="8.7109375" collapsed="true"/>
    <col min="47" max="47" style="11" width="9.140625" collapsed="true"/>
    <col min="48" max="49" style="9" width="9.140625" collapsed="true"/>
    <col min="50" max="50" customWidth="true" style="9" width="8.7109375" collapsed="true"/>
    <col min="51" max="16384" style="9" width="9.140625" collapsed="true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 ca="1">'Weekday OD'!G1</f>
        <v>40544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 t="n">
        <v>10.0</v>
      </c>
      <c r="C3" s="12" t="n">
        <v>51.0</v>
      </c>
      <c r="D3" s="12" t="n">
        <v>59.8</v>
      </c>
      <c r="E3" s="12" t="n">
        <v>43.0</v>
      </c>
      <c r="F3" s="12" t="n">
        <v>167.0</v>
      </c>
      <c r="G3" s="12" t="n">
        <v>71.2</v>
      </c>
      <c r="H3" s="12" t="n">
        <v>60.6</v>
      </c>
      <c r="I3" s="12" t="n">
        <v>42.6</v>
      </c>
      <c r="J3" s="12" t="n">
        <v>58.8</v>
      </c>
      <c r="K3" s="12" t="n">
        <v>31.0</v>
      </c>
      <c r="L3" s="12" t="n">
        <v>56.6</v>
      </c>
      <c r="M3" s="12" t="n">
        <v>117.6</v>
      </c>
      <c r="N3" s="12" t="n">
        <v>20.8</v>
      </c>
      <c r="O3" s="12" t="n">
        <v>23.4</v>
      </c>
      <c r="P3" s="12" t="n">
        <v>14.2</v>
      </c>
      <c r="Q3" s="12" t="n">
        <v>9.4</v>
      </c>
      <c r="R3" s="12" t="n">
        <v>7.8</v>
      </c>
      <c r="S3" s="12" t="n">
        <v>17.4</v>
      </c>
      <c r="T3" s="12" t="n">
        <v>14.8</v>
      </c>
      <c r="U3" s="12" t="n">
        <v>4.2</v>
      </c>
      <c r="V3" s="12" t="n">
        <v>12.8</v>
      </c>
      <c r="W3" s="12" t="n">
        <v>6.0</v>
      </c>
      <c r="X3" s="12" t="n">
        <v>2.6</v>
      </c>
      <c r="Y3" s="12" t="n">
        <v>12.2</v>
      </c>
      <c r="Z3" s="12" t="n">
        <v>20.8</v>
      </c>
      <c r="AA3" s="12" t="n">
        <v>138.8</v>
      </c>
      <c r="AB3" s="12" t="n">
        <v>80.2</v>
      </c>
      <c r="AC3" s="12" t="n">
        <v>248.4</v>
      </c>
      <c r="AD3" s="12" t="n">
        <v>126.2</v>
      </c>
      <c r="AE3" s="12" t="n">
        <v>77.0</v>
      </c>
      <c r="AF3" s="12" t="n">
        <v>69.4</v>
      </c>
      <c r="AG3" s="12" t="n">
        <v>23.8</v>
      </c>
      <c r="AH3" s="12" t="n">
        <v>39.0</v>
      </c>
      <c r="AI3" s="12" t="n">
        <v>22.8</v>
      </c>
      <c r="AJ3" s="12" t="n">
        <v>7.0</v>
      </c>
      <c r="AK3" s="12" t="n">
        <v>4.4</v>
      </c>
      <c r="AL3" s="12" t="n">
        <v>9.2</v>
      </c>
      <c r="AM3" s="12" t="n">
        <v>3.4</v>
      </c>
      <c r="AN3" s="12" t="n">
        <v>31.2</v>
      </c>
      <c r="AO3" s="12" t="n">
        <v>7.2</v>
      </c>
      <c r="AP3" s="12" t="n">
        <v>10.4</v>
      </c>
      <c r="AQ3" s="12" t="n">
        <v>29.2</v>
      </c>
      <c r="AR3" s="12" t="n">
        <v>11.4</v>
      </c>
      <c r="AS3" s="12" t="n">
        <v>0.8</v>
      </c>
      <c r="AT3" s="13" t="n">
        <v>1875.4000000000005</v>
      </c>
      <c r="AU3" s="14"/>
      <c r="AW3" s="9" t="s">
        <v>38</v>
      </c>
      <c r="AX3" s="24">
        <f>SUM(B3:Z27,AK3:AN27,B38:Z41,AK38:AN41,B46:Z46,AS3:AS27,AS38:AS41,AK46:AN46,AS46)</f>
        <v>24032.000000000007</v>
      </c>
      <c r="AZ3" s="9" t="s">
        <v>39</v>
      </c>
      <c r="BA3" s="15">
        <f>SUM(AX12:AX18,AY12:BD12)</f>
        <v>60340.600000000006</v>
      </c>
      <c r="BB3" s="16">
        <f>BA3/BE$19</f>
        <v>0.57719223734857716</v>
      </c>
    </row>
    <row r="4" spans="1:57">
      <c r="A4" s="1" t="s">
        <v>3</v>
      </c>
      <c r="B4" s="12" t="n">
        <v>59.0</v>
      </c>
      <c r="C4" s="12" t="n">
        <v>17.6</v>
      </c>
      <c r="D4" s="12" t="n">
        <v>68.4</v>
      </c>
      <c r="E4" s="12" t="n">
        <v>49.2</v>
      </c>
      <c r="F4" s="12" t="n">
        <v>289.2</v>
      </c>
      <c r="G4" s="12" t="n">
        <v>87.2</v>
      </c>
      <c r="H4" s="12" t="n">
        <v>90.8</v>
      </c>
      <c r="I4" s="12" t="n">
        <v>74.8</v>
      </c>
      <c r="J4" s="12" t="n">
        <v>109.6</v>
      </c>
      <c r="K4" s="12" t="n">
        <v>40.8</v>
      </c>
      <c r="L4" s="12" t="n">
        <v>77.2</v>
      </c>
      <c r="M4" s="12" t="n">
        <v>348.8</v>
      </c>
      <c r="N4" s="12" t="n">
        <v>26.8</v>
      </c>
      <c r="O4" s="12" t="n">
        <v>36.8</v>
      </c>
      <c r="P4" s="12" t="n">
        <v>31.8</v>
      </c>
      <c r="Q4" s="12" t="n">
        <v>13.0</v>
      </c>
      <c r="R4" s="12" t="n">
        <v>16.4</v>
      </c>
      <c r="S4" s="12" t="n">
        <v>42.0</v>
      </c>
      <c r="T4" s="12" t="n">
        <v>18.4</v>
      </c>
      <c r="U4" s="12" t="n">
        <v>11.2</v>
      </c>
      <c r="V4" s="12" t="n">
        <v>19.8</v>
      </c>
      <c r="W4" s="12" t="n">
        <v>6.8</v>
      </c>
      <c r="X4" s="12" t="n">
        <v>5.4</v>
      </c>
      <c r="Y4" s="12" t="n">
        <v>17.2</v>
      </c>
      <c r="Z4" s="12" t="n">
        <v>25.4</v>
      </c>
      <c r="AA4" s="12" t="n">
        <v>337.6</v>
      </c>
      <c r="AB4" s="12" t="n">
        <v>194.4</v>
      </c>
      <c r="AC4" s="12" t="n">
        <v>607.8</v>
      </c>
      <c r="AD4" s="12" t="n">
        <v>226.2</v>
      </c>
      <c r="AE4" s="12" t="n">
        <v>99.4</v>
      </c>
      <c r="AF4" s="12" t="n">
        <v>103.0</v>
      </c>
      <c r="AG4" s="12" t="n">
        <v>38.8</v>
      </c>
      <c r="AH4" s="12" t="n">
        <v>70.0</v>
      </c>
      <c r="AI4" s="12" t="n">
        <v>51.4</v>
      </c>
      <c r="AJ4" s="12" t="n">
        <v>20.4</v>
      </c>
      <c r="AK4" s="12" t="n">
        <v>6.8</v>
      </c>
      <c r="AL4" s="12" t="n">
        <v>11.2</v>
      </c>
      <c r="AM4" s="12" t="n">
        <v>3.4</v>
      </c>
      <c r="AN4" s="12" t="n">
        <v>29.8</v>
      </c>
      <c r="AO4" s="12" t="n">
        <v>17.8</v>
      </c>
      <c r="AP4" s="12" t="n">
        <v>17.2</v>
      </c>
      <c r="AQ4" s="12" t="n">
        <v>91.2</v>
      </c>
      <c r="AR4" s="12" t="n">
        <v>17.6</v>
      </c>
      <c r="AS4" s="12" t="n">
        <v>5.6</v>
      </c>
      <c r="AT4" s="13" t="n">
        <v>3533.2000000000007</v>
      </c>
      <c r="AU4" s="14"/>
      <c r="AW4" s="9" t="s">
        <v>40</v>
      </c>
      <c r="AX4" s="24">
        <f>SUM(AA28:AJ37, AA42:AJ45, AO28:AR37, AO42:AR45)</f>
        <v>33966</v>
      </c>
      <c r="AZ4" s="9" t="s">
        <v>41</v>
      </c>
      <c r="BA4" s="15">
        <f>SUM(AY13:BC18)</f>
        <v>39669.4</v>
      </c>
      <c r="BB4" s="16">
        <f>BA4/BE$19</f>
        <v>0.3794604253235076</v>
      </c>
    </row>
    <row r="5" spans="1:57">
      <c r="A5" s="1" t="s">
        <v>4</v>
      </c>
      <c r="B5" s="12" t="n">
        <v>67.2</v>
      </c>
      <c r="C5" s="12" t="n">
        <v>58.6</v>
      </c>
      <c r="D5" s="12" t="n">
        <v>8.8</v>
      </c>
      <c r="E5" s="12" t="n">
        <v>37.6</v>
      </c>
      <c r="F5" s="12" t="n">
        <v>293.4</v>
      </c>
      <c r="G5" s="12" t="n">
        <v>62.4</v>
      </c>
      <c r="H5" s="12" t="n">
        <v>55.2</v>
      </c>
      <c r="I5" s="12" t="n">
        <v>68.4</v>
      </c>
      <c r="J5" s="12" t="n">
        <v>69.0</v>
      </c>
      <c r="K5" s="12" t="n">
        <v>31.8</v>
      </c>
      <c r="L5" s="12" t="n">
        <v>39.2</v>
      </c>
      <c r="M5" s="12" t="n">
        <v>172.2</v>
      </c>
      <c r="N5" s="12" t="n">
        <v>10.2</v>
      </c>
      <c r="O5" s="12" t="n">
        <v>13.4</v>
      </c>
      <c r="P5" s="12" t="n">
        <v>9.8</v>
      </c>
      <c r="Q5" s="12" t="n">
        <v>5.0</v>
      </c>
      <c r="R5" s="12" t="n">
        <v>10.6</v>
      </c>
      <c r="S5" s="12" t="n">
        <v>27.2</v>
      </c>
      <c r="T5" s="12" t="n">
        <v>9.4</v>
      </c>
      <c r="U5" s="12" t="n">
        <v>8.2</v>
      </c>
      <c r="V5" s="12" t="n">
        <v>12.2</v>
      </c>
      <c r="W5" s="12" t="n">
        <v>11.0</v>
      </c>
      <c r="X5" s="12" t="n">
        <v>7.0</v>
      </c>
      <c r="Y5" s="12" t="n">
        <v>20.6</v>
      </c>
      <c r="Z5" s="12" t="n">
        <v>12.8</v>
      </c>
      <c r="AA5" s="12" t="n">
        <v>199.2</v>
      </c>
      <c r="AB5" s="12" t="n">
        <v>104.0</v>
      </c>
      <c r="AC5" s="12" t="n">
        <v>263.4</v>
      </c>
      <c r="AD5" s="12" t="n">
        <v>146.4</v>
      </c>
      <c r="AE5" s="12" t="n">
        <v>59.4</v>
      </c>
      <c r="AF5" s="12" t="n">
        <v>48.2</v>
      </c>
      <c r="AG5" s="12" t="n">
        <v>21.6</v>
      </c>
      <c r="AH5" s="12" t="n">
        <v>19.6</v>
      </c>
      <c r="AI5" s="12" t="n">
        <v>19.2</v>
      </c>
      <c r="AJ5" s="12" t="n">
        <v>6.2</v>
      </c>
      <c r="AK5" s="12" t="n">
        <v>5.0</v>
      </c>
      <c r="AL5" s="12" t="n">
        <v>9.4</v>
      </c>
      <c r="AM5" s="12" t="n">
        <v>2.6</v>
      </c>
      <c r="AN5" s="12" t="n">
        <v>11.0</v>
      </c>
      <c r="AO5" s="12" t="n">
        <v>6.0</v>
      </c>
      <c r="AP5" s="12" t="n">
        <v>5.6</v>
      </c>
      <c r="AQ5" s="12" t="n">
        <v>64.2</v>
      </c>
      <c r="AR5" s="12" t="n">
        <v>12.0</v>
      </c>
      <c r="AS5" s="12" t="n">
        <v>4.0</v>
      </c>
      <c r="AT5" s="13" t="n">
        <v>2128.2000000000003</v>
      </c>
      <c r="AU5" s="14"/>
      <c r="AW5" s="9" t="s">
        <v>42</v>
      </c>
      <c r="AX5" s="24">
        <f>SUM(AA3:AJ27,B28:Z37,AA38:AJ41,AK28:AN37, B42:Z45, AK42:AN45, AO3:AR27, AO38:AR41,AS28:AS37,AS42:AS45,AA46:AJ46,AO46:AR46)</f>
        <v>46543.599999999948</v>
      </c>
    </row>
    <row r="6" spans="1:57">
      <c r="A6" s="1" t="s">
        <v>5</v>
      </c>
      <c r="B6" s="12" t="n">
        <v>47.6</v>
      </c>
      <c r="C6" s="12" t="n">
        <v>50.6</v>
      </c>
      <c r="D6" s="12" t="n">
        <v>34.8</v>
      </c>
      <c r="E6" s="12" t="n">
        <v>15.0</v>
      </c>
      <c r="F6" s="12" t="n">
        <v>85.8</v>
      </c>
      <c r="G6" s="12" t="n">
        <v>47.6</v>
      </c>
      <c r="H6" s="12" t="n">
        <v>58.0</v>
      </c>
      <c r="I6" s="12" t="n">
        <v>75.8</v>
      </c>
      <c r="J6" s="12" t="n">
        <v>68.6</v>
      </c>
      <c r="K6" s="12" t="n">
        <v>35.2</v>
      </c>
      <c r="L6" s="12" t="n">
        <v>31.8</v>
      </c>
      <c r="M6" s="12" t="n">
        <v>133.4</v>
      </c>
      <c r="N6" s="12" t="n">
        <v>16.4</v>
      </c>
      <c r="O6" s="12" t="n">
        <v>17.6</v>
      </c>
      <c r="P6" s="12" t="n">
        <v>15.4</v>
      </c>
      <c r="Q6" s="12" t="n">
        <v>3.4</v>
      </c>
      <c r="R6" s="12" t="n">
        <v>8.8</v>
      </c>
      <c r="S6" s="12" t="n">
        <v>30.4</v>
      </c>
      <c r="T6" s="12" t="n">
        <v>10.2</v>
      </c>
      <c r="U6" s="12" t="n">
        <v>12.2</v>
      </c>
      <c r="V6" s="12" t="n">
        <v>22.8</v>
      </c>
      <c r="W6" s="12" t="n">
        <v>15.2</v>
      </c>
      <c r="X6" s="12" t="n">
        <v>5.2</v>
      </c>
      <c r="Y6" s="12" t="n">
        <v>18.4</v>
      </c>
      <c r="Z6" s="12" t="n">
        <v>11.8</v>
      </c>
      <c r="AA6" s="12" t="n">
        <v>330.0</v>
      </c>
      <c r="AB6" s="12" t="n">
        <v>158.6</v>
      </c>
      <c r="AC6" s="12" t="n">
        <v>379.8</v>
      </c>
      <c r="AD6" s="12" t="n">
        <v>257.2</v>
      </c>
      <c r="AE6" s="12" t="n">
        <v>113.6</v>
      </c>
      <c r="AF6" s="12" t="n">
        <v>84.8</v>
      </c>
      <c r="AG6" s="12" t="n">
        <v>39.4</v>
      </c>
      <c r="AH6" s="12" t="n">
        <v>32.6</v>
      </c>
      <c r="AI6" s="12" t="n">
        <v>24.0</v>
      </c>
      <c r="AJ6" s="12" t="n">
        <v>6.2</v>
      </c>
      <c r="AK6" s="12" t="n">
        <v>6.6</v>
      </c>
      <c r="AL6" s="12" t="n">
        <v>14.0</v>
      </c>
      <c r="AM6" s="12" t="n">
        <v>3.4</v>
      </c>
      <c r="AN6" s="12" t="n">
        <v>9.6</v>
      </c>
      <c r="AO6" s="12" t="n">
        <v>5.2</v>
      </c>
      <c r="AP6" s="12" t="n">
        <v>4.8</v>
      </c>
      <c r="AQ6" s="12" t="n">
        <v>96.0</v>
      </c>
      <c r="AR6" s="12" t="n">
        <v>24.0</v>
      </c>
      <c r="AS6" s="12" t="n">
        <v>5.4</v>
      </c>
      <c r="AT6" s="13" t="n">
        <v>2467.2</v>
      </c>
      <c r="AU6" s="14"/>
      <c r="AX6" s="12"/>
    </row>
    <row r="7" spans="1:57">
      <c r="A7" s="1" t="s">
        <v>6</v>
      </c>
      <c r="B7" s="12" t="n">
        <v>185.2</v>
      </c>
      <c r="C7" s="12" t="n">
        <v>274.0</v>
      </c>
      <c r="D7" s="12" t="n">
        <v>302.2</v>
      </c>
      <c r="E7" s="12" t="n">
        <v>87.0</v>
      </c>
      <c r="F7" s="12" t="n">
        <v>34.4</v>
      </c>
      <c r="G7" s="12" t="n">
        <v>163.0</v>
      </c>
      <c r="H7" s="12" t="n">
        <v>169.4</v>
      </c>
      <c r="I7" s="12" t="n">
        <v>236.6</v>
      </c>
      <c r="J7" s="12" t="n">
        <v>225.8</v>
      </c>
      <c r="K7" s="12" t="n">
        <v>83.4</v>
      </c>
      <c r="L7" s="12" t="n">
        <v>132.4</v>
      </c>
      <c r="M7" s="12" t="n">
        <v>249.8</v>
      </c>
      <c r="N7" s="12" t="n">
        <v>64.4</v>
      </c>
      <c r="O7" s="12" t="n">
        <v>67.6</v>
      </c>
      <c r="P7" s="12" t="n">
        <v>52.2</v>
      </c>
      <c r="Q7" s="12" t="n">
        <v>33.4</v>
      </c>
      <c r="R7" s="12" t="n">
        <v>61.8</v>
      </c>
      <c r="S7" s="12" t="n">
        <v>240.6</v>
      </c>
      <c r="T7" s="12" t="n">
        <v>45.6</v>
      </c>
      <c r="U7" s="12" t="n">
        <v>48.0</v>
      </c>
      <c r="V7" s="12" t="n">
        <v>60.2</v>
      </c>
      <c r="W7" s="12" t="n">
        <v>37.6</v>
      </c>
      <c r="X7" s="12" t="n">
        <v>35.4</v>
      </c>
      <c r="Y7" s="12" t="n">
        <v>28.0</v>
      </c>
      <c r="Z7" s="12" t="n">
        <v>54.2</v>
      </c>
      <c r="AA7" s="12" t="n">
        <v>644.6</v>
      </c>
      <c r="AB7" s="12" t="n">
        <v>341.2</v>
      </c>
      <c r="AC7" s="12" t="n">
        <v>1050.8</v>
      </c>
      <c r="AD7" s="12" t="n">
        <v>509.0</v>
      </c>
      <c r="AE7" s="12" t="n">
        <v>274.4</v>
      </c>
      <c r="AF7" s="12" t="n">
        <v>191.6</v>
      </c>
      <c r="AG7" s="12" t="n">
        <v>84.0</v>
      </c>
      <c r="AH7" s="12" t="n">
        <v>72.0</v>
      </c>
      <c r="AI7" s="12" t="n">
        <v>91.2</v>
      </c>
      <c r="AJ7" s="12" t="n">
        <v>13.8</v>
      </c>
      <c r="AK7" s="12" t="n">
        <v>15.2</v>
      </c>
      <c r="AL7" s="12" t="n">
        <v>63.0</v>
      </c>
      <c r="AM7" s="12" t="n">
        <v>6.4</v>
      </c>
      <c r="AN7" s="12" t="n">
        <v>30.0</v>
      </c>
      <c r="AO7" s="12" t="n">
        <v>11.2</v>
      </c>
      <c r="AP7" s="12" t="n">
        <v>18.8</v>
      </c>
      <c r="AQ7" s="12" t="n">
        <v>227.6</v>
      </c>
      <c r="AR7" s="12" t="n">
        <v>116.6</v>
      </c>
      <c r="AS7" s="12" t="n">
        <v>23.8</v>
      </c>
      <c r="AT7" s="13" t="n">
        <v>6757.4</v>
      </c>
      <c r="AU7" s="14"/>
      <c r="AX7" s="12"/>
    </row>
    <row r="8" spans="1:57">
      <c r="A8" s="1" t="s">
        <v>7</v>
      </c>
      <c r="B8" s="12" t="n">
        <v>70.6</v>
      </c>
      <c r="C8" s="12" t="n">
        <v>86.8</v>
      </c>
      <c r="D8" s="12" t="n">
        <v>53.8</v>
      </c>
      <c r="E8" s="12" t="n">
        <v>48.4</v>
      </c>
      <c r="F8" s="12" t="n">
        <v>140.4</v>
      </c>
      <c r="G8" s="12" t="n">
        <v>14.4</v>
      </c>
      <c r="H8" s="12" t="n">
        <v>75.0</v>
      </c>
      <c r="I8" s="12" t="n">
        <v>138.0</v>
      </c>
      <c r="J8" s="12" t="n">
        <v>103.6</v>
      </c>
      <c r="K8" s="12" t="n">
        <v>50.4</v>
      </c>
      <c r="L8" s="12" t="n">
        <v>75.8</v>
      </c>
      <c r="M8" s="12" t="n">
        <v>145.6</v>
      </c>
      <c r="N8" s="12" t="n">
        <v>29.6</v>
      </c>
      <c r="O8" s="12" t="n">
        <v>27.2</v>
      </c>
      <c r="P8" s="12" t="n">
        <v>18.2</v>
      </c>
      <c r="Q8" s="12" t="n">
        <v>14.6</v>
      </c>
      <c r="R8" s="12" t="n">
        <v>15.8</v>
      </c>
      <c r="S8" s="12" t="n">
        <v>39.0</v>
      </c>
      <c r="T8" s="12" t="n">
        <v>9.4</v>
      </c>
      <c r="U8" s="12" t="n">
        <v>11.6</v>
      </c>
      <c r="V8" s="12" t="n">
        <v>14.4</v>
      </c>
      <c r="W8" s="12" t="n">
        <v>8.2</v>
      </c>
      <c r="X8" s="12" t="n">
        <v>6.2</v>
      </c>
      <c r="Y8" s="12" t="n">
        <v>17.6</v>
      </c>
      <c r="Z8" s="12" t="n">
        <v>35.6</v>
      </c>
      <c r="AA8" s="12" t="n">
        <v>224.2</v>
      </c>
      <c r="AB8" s="12" t="n">
        <v>134.4</v>
      </c>
      <c r="AC8" s="12" t="n">
        <v>333.8</v>
      </c>
      <c r="AD8" s="12" t="n">
        <v>263.6</v>
      </c>
      <c r="AE8" s="12" t="n">
        <v>170.2</v>
      </c>
      <c r="AF8" s="12" t="n">
        <v>103.6</v>
      </c>
      <c r="AG8" s="12" t="n">
        <v>35.4</v>
      </c>
      <c r="AH8" s="12" t="n">
        <v>25.0</v>
      </c>
      <c r="AI8" s="12" t="n">
        <v>22.8</v>
      </c>
      <c r="AJ8" s="12" t="n">
        <v>8.0</v>
      </c>
      <c r="AK8" s="12" t="n">
        <v>7.4</v>
      </c>
      <c r="AL8" s="12" t="n">
        <v>14.2</v>
      </c>
      <c r="AM8" s="12" t="n">
        <v>2.6</v>
      </c>
      <c r="AN8" s="12" t="n">
        <v>18.2</v>
      </c>
      <c r="AO8" s="12" t="n">
        <v>6.0</v>
      </c>
      <c r="AP8" s="12" t="n">
        <v>4.2</v>
      </c>
      <c r="AQ8" s="12" t="n">
        <v>69.4</v>
      </c>
      <c r="AR8" s="12" t="n">
        <v>18.0</v>
      </c>
      <c r="AS8" s="12" t="n">
        <v>7.4</v>
      </c>
      <c r="AT8" s="13" t="n">
        <v>2718.5999999999995</v>
      </c>
      <c r="AU8" s="14"/>
      <c r="AX8" s="15"/>
    </row>
    <row r="9" spans="1:57">
      <c r="A9" s="1" t="s">
        <v>8</v>
      </c>
      <c r="B9" s="12" t="n">
        <v>70.0</v>
      </c>
      <c r="C9" s="12" t="n">
        <v>78.0</v>
      </c>
      <c r="D9" s="12" t="n">
        <v>54.0</v>
      </c>
      <c r="E9" s="12" t="n">
        <v>55.6</v>
      </c>
      <c r="F9" s="12" t="n">
        <v>176.0</v>
      </c>
      <c r="G9" s="12" t="n">
        <v>84.2</v>
      </c>
      <c r="H9" s="12" t="n">
        <v>21.8</v>
      </c>
      <c r="I9" s="12" t="n">
        <v>89.4</v>
      </c>
      <c r="J9" s="12" t="n">
        <v>97.4</v>
      </c>
      <c r="K9" s="12" t="n">
        <v>37.6</v>
      </c>
      <c r="L9" s="12" t="n">
        <v>83.8</v>
      </c>
      <c r="M9" s="12" t="n">
        <v>236.6</v>
      </c>
      <c r="N9" s="12" t="n">
        <v>44.2</v>
      </c>
      <c r="O9" s="12" t="n">
        <v>50.0</v>
      </c>
      <c r="P9" s="12" t="n">
        <v>36.4</v>
      </c>
      <c r="Q9" s="12" t="n">
        <v>14.8</v>
      </c>
      <c r="R9" s="12" t="n">
        <v>19.0</v>
      </c>
      <c r="S9" s="12" t="n">
        <v>38.8</v>
      </c>
      <c r="T9" s="12" t="n">
        <v>40.8</v>
      </c>
      <c r="U9" s="12" t="n">
        <v>28.2</v>
      </c>
      <c r="V9" s="12" t="n">
        <v>34.0</v>
      </c>
      <c r="W9" s="12" t="n">
        <v>20.0</v>
      </c>
      <c r="X9" s="12" t="n">
        <v>17.2</v>
      </c>
      <c r="Y9" s="12" t="n">
        <v>42.2</v>
      </c>
      <c r="Z9" s="12" t="n">
        <v>47.6</v>
      </c>
      <c r="AA9" s="12" t="n">
        <v>464.2</v>
      </c>
      <c r="AB9" s="12" t="n">
        <v>253.0</v>
      </c>
      <c r="AC9" s="12" t="n">
        <v>654.6</v>
      </c>
      <c r="AD9" s="12" t="n">
        <v>486.8</v>
      </c>
      <c r="AE9" s="12" t="n">
        <v>298.0</v>
      </c>
      <c r="AF9" s="12" t="n">
        <v>222.2</v>
      </c>
      <c r="AG9" s="12" t="n">
        <v>48.4</v>
      </c>
      <c r="AH9" s="12" t="n">
        <v>49.2</v>
      </c>
      <c r="AI9" s="12" t="n">
        <v>37.8</v>
      </c>
      <c r="AJ9" s="12" t="n">
        <v>11.2</v>
      </c>
      <c r="AK9" s="12" t="n">
        <v>7.8</v>
      </c>
      <c r="AL9" s="12" t="n">
        <v>21.4</v>
      </c>
      <c r="AM9" s="12" t="n">
        <v>7.4</v>
      </c>
      <c r="AN9" s="12" t="n">
        <v>63.2</v>
      </c>
      <c r="AO9" s="12" t="n">
        <v>5.4</v>
      </c>
      <c r="AP9" s="12" t="n">
        <v>12.0</v>
      </c>
      <c r="AQ9" s="12" t="n">
        <v>142.4</v>
      </c>
      <c r="AR9" s="12" t="n">
        <v>26.0</v>
      </c>
      <c r="AS9" s="12" t="n">
        <v>7.2</v>
      </c>
      <c r="AT9" s="13" t="n">
        <v>4335.799999999999</v>
      </c>
      <c r="AU9" s="14"/>
      <c r="AX9" s="15"/>
    </row>
    <row r="10" spans="1:57">
      <c r="A10" s="1">
        <v>19</v>
      </c>
      <c r="B10" s="12" t="n">
        <v>41.4</v>
      </c>
      <c r="C10" s="12" t="n">
        <v>79.6</v>
      </c>
      <c r="D10" s="12" t="n">
        <v>69.4</v>
      </c>
      <c r="E10" s="12" t="n">
        <v>78.4</v>
      </c>
      <c r="F10" s="12" t="n">
        <v>200.0</v>
      </c>
      <c r="G10" s="12" t="n">
        <v>136.4</v>
      </c>
      <c r="H10" s="12" t="n">
        <v>88.8</v>
      </c>
      <c r="I10" s="12" t="n">
        <v>21.0</v>
      </c>
      <c r="J10" s="12" t="n">
        <v>23.2</v>
      </c>
      <c r="K10" s="12" t="n">
        <v>28.6</v>
      </c>
      <c r="L10" s="12" t="n">
        <v>98.6</v>
      </c>
      <c r="M10" s="12" t="n">
        <v>165.0</v>
      </c>
      <c r="N10" s="12" t="n">
        <v>52.8</v>
      </c>
      <c r="O10" s="12" t="n">
        <v>64.6</v>
      </c>
      <c r="P10" s="12" t="n">
        <v>50.8</v>
      </c>
      <c r="Q10" s="12" t="n">
        <v>26.2</v>
      </c>
      <c r="R10" s="12" t="n">
        <v>23.2</v>
      </c>
      <c r="S10" s="12" t="n">
        <v>45.6</v>
      </c>
      <c r="T10" s="12" t="n">
        <v>42.4</v>
      </c>
      <c r="U10" s="12" t="n">
        <v>26.8</v>
      </c>
      <c r="V10" s="12" t="n">
        <v>37.8</v>
      </c>
      <c r="W10" s="12" t="n">
        <v>23.0</v>
      </c>
      <c r="X10" s="12" t="n">
        <v>13.4</v>
      </c>
      <c r="Y10" s="12" t="n">
        <v>75.8</v>
      </c>
      <c r="Z10" s="12" t="n">
        <v>45.4</v>
      </c>
      <c r="AA10" s="12" t="n">
        <v>268.8</v>
      </c>
      <c r="AB10" s="12" t="n">
        <v>221.6</v>
      </c>
      <c r="AC10" s="12" t="n">
        <v>468.4</v>
      </c>
      <c r="AD10" s="12" t="n">
        <v>408.8</v>
      </c>
      <c r="AE10" s="12" t="n">
        <v>230.6</v>
      </c>
      <c r="AF10" s="12" t="n">
        <v>164.2</v>
      </c>
      <c r="AG10" s="12" t="n">
        <v>57.0</v>
      </c>
      <c r="AH10" s="12" t="n">
        <v>49.6</v>
      </c>
      <c r="AI10" s="12" t="n">
        <v>45.8</v>
      </c>
      <c r="AJ10" s="12" t="n">
        <v>8.4</v>
      </c>
      <c r="AK10" s="12" t="n">
        <v>11.2</v>
      </c>
      <c r="AL10" s="12" t="n">
        <v>15.2</v>
      </c>
      <c r="AM10" s="12" t="n">
        <v>8.6</v>
      </c>
      <c r="AN10" s="12" t="n">
        <v>42.6</v>
      </c>
      <c r="AO10" s="12" t="n">
        <v>10.6</v>
      </c>
      <c r="AP10" s="12" t="n">
        <v>9.8</v>
      </c>
      <c r="AQ10" s="12" t="n">
        <v>83.0</v>
      </c>
      <c r="AR10" s="12" t="n">
        <v>22.6</v>
      </c>
      <c r="AS10" s="12" t="n">
        <v>7.0</v>
      </c>
      <c r="AT10" s="13" t="n">
        <v>3691.9999999999995</v>
      </c>
      <c r="AU10" s="14"/>
      <c r="AW10" s="17"/>
      <c r="AX10" s="15"/>
      <c r="BD10" s="11"/>
    </row>
    <row r="11" spans="1:57">
      <c r="A11" s="1">
        <v>12</v>
      </c>
      <c r="B11" s="12" t="n">
        <v>47.4</v>
      </c>
      <c r="C11" s="12" t="n">
        <v>78.6</v>
      </c>
      <c r="D11" s="12" t="n">
        <v>66.2</v>
      </c>
      <c r="E11" s="12" t="n">
        <v>58.6</v>
      </c>
      <c r="F11" s="12" t="n">
        <v>177.2</v>
      </c>
      <c r="G11" s="12" t="n">
        <v>93.2</v>
      </c>
      <c r="H11" s="12" t="n">
        <v>79.8</v>
      </c>
      <c r="I11" s="12" t="n">
        <v>20.6</v>
      </c>
      <c r="J11" s="12" t="n">
        <v>22.0</v>
      </c>
      <c r="K11" s="12" t="n">
        <v>14.2</v>
      </c>
      <c r="L11" s="12" t="n">
        <v>79.2</v>
      </c>
      <c r="M11" s="12" t="n">
        <v>243.0</v>
      </c>
      <c r="N11" s="12" t="n">
        <v>59.4</v>
      </c>
      <c r="O11" s="12" t="n">
        <v>77.4</v>
      </c>
      <c r="P11" s="12" t="n">
        <v>44.8</v>
      </c>
      <c r="Q11" s="12" t="n">
        <v>28.0</v>
      </c>
      <c r="R11" s="12" t="n">
        <v>26.0</v>
      </c>
      <c r="S11" s="12" t="n">
        <v>59.8</v>
      </c>
      <c r="T11" s="12" t="n">
        <v>41.4</v>
      </c>
      <c r="U11" s="12" t="n">
        <v>33.2</v>
      </c>
      <c r="V11" s="12" t="n">
        <v>42.0</v>
      </c>
      <c r="W11" s="12" t="n">
        <v>18.6</v>
      </c>
      <c r="X11" s="12" t="n">
        <v>17.2</v>
      </c>
      <c r="Y11" s="12" t="n">
        <v>54.6</v>
      </c>
      <c r="Z11" s="12" t="n">
        <v>63.2</v>
      </c>
      <c r="AA11" s="12" t="n">
        <v>400.4</v>
      </c>
      <c r="AB11" s="12" t="n">
        <v>277.4</v>
      </c>
      <c r="AC11" s="12" t="n">
        <v>696.4</v>
      </c>
      <c r="AD11" s="12" t="n">
        <v>319.8</v>
      </c>
      <c r="AE11" s="12" t="n">
        <v>150.0</v>
      </c>
      <c r="AF11" s="12" t="n">
        <v>153.0</v>
      </c>
      <c r="AG11" s="12" t="n">
        <v>43.6</v>
      </c>
      <c r="AH11" s="12" t="n">
        <v>60.6</v>
      </c>
      <c r="AI11" s="12" t="n">
        <v>52.0</v>
      </c>
      <c r="AJ11" s="12" t="n">
        <v>17.2</v>
      </c>
      <c r="AK11" s="12" t="n">
        <v>9.0</v>
      </c>
      <c r="AL11" s="12" t="n">
        <v>21.6</v>
      </c>
      <c r="AM11" s="12" t="n">
        <v>8.2</v>
      </c>
      <c r="AN11" s="12" t="n">
        <v>47.8</v>
      </c>
      <c r="AO11" s="12" t="n">
        <v>12.8</v>
      </c>
      <c r="AP11" s="12" t="n">
        <v>14.6</v>
      </c>
      <c r="AQ11" s="12" t="n">
        <v>131.8</v>
      </c>
      <c r="AR11" s="12" t="n">
        <v>34.4</v>
      </c>
      <c r="AS11" s="12" t="n">
        <v>7.0</v>
      </c>
      <c r="AT11" s="13" t="n">
        <v>4003.2000000000003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 t="n">
        <v>31.6</v>
      </c>
      <c r="C12" s="12" t="n">
        <v>49.8</v>
      </c>
      <c r="D12" s="12" t="n">
        <v>30.8</v>
      </c>
      <c r="E12" s="12" t="n">
        <v>32.4</v>
      </c>
      <c r="F12" s="12" t="n">
        <v>86.0</v>
      </c>
      <c r="G12" s="12" t="n">
        <v>53.4</v>
      </c>
      <c r="H12" s="12" t="n">
        <v>34.6</v>
      </c>
      <c r="I12" s="12" t="n">
        <v>25.8</v>
      </c>
      <c r="J12" s="12" t="n">
        <v>17.2</v>
      </c>
      <c r="K12" s="12" t="n">
        <v>11.2</v>
      </c>
      <c r="L12" s="12" t="n">
        <v>124.8</v>
      </c>
      <c r="M12" s="12" t="n">
        <v>255.0</v>
      </c>
      <c r="N12" s="12" t="n">
        <v>93.2</v>
      </c>
      <c r="O12" s="12" t="n">
        <v>93.8</v>
      </c>
      <c r="P12" s="12" t="n">
        <v>46.0</v>
      </c>
      <c r="Q12" s="12" t="n">
        <v>27.2</v>
      </c>
      <c r="R12" s="12" t="n">
        <v>32.6</v>
      </c>
      <c r="S12" s="12" t="n">
        <v>48.4</v>
      </c>
      <c r="T12" s="12" t="n">
        <v>10.0</v>
      </c>
      <c r="U12" s="12" t="n">
        <v>9.8</v>
      </c>
      <c r="V12" s="12" t="n">
        <v>16.8</v>
      </c>
      <c r="W12" s="12" t="n">
        <v>8.8</v>
      </c>
      <c r="X12" s="12" t="n">
        <v>5.6</v>
      </c>
      <c r="Y12" s="12" t="n">
        <v>14.2</v>
      </c>
      <c r="Z12" s="12" t="n">
        <v>26.8</v>
      </c>
      <c r="AA12" s="12" t="n">
        <v>289.6</v>
      </c>
      <c r="AB12" s="12" t="n">
        <v>209.2</v>
      </c>
      <c r="AC12" s="12" t="n">
        <v>506.4</v>
      </c>
      <c r="AD12" s="12" t="n">
        <v>305.6</v>
      </c>
      <c r="AE12" s="12" t="n">
        <v>164.4</v>
      </c>
      <c r="AF12" s="12" t="n">
        <v>123.4</v>
      </c>
      <c r="AG12" s="12" t="n">
        <v>38.8</v>
      </c>
      <c r="AH12" s="12" t="n">
        <v>63.4</v>
      </c>
      <c r="AI12" s="12" t="n">
        <v>40.4</v>
      </c>
      <c r="AJ12" s="12" t="n">
        <v>5.4</v>
      </c>
      <c r="AK12" s="12" t="n">
        <v>48.2</v>
      </c>
      <c r="AL12" s="12" t="n">
        <v>58.6</v>
      </c>
      <c r="AM12" s="12" t="n">
        <v>1.2</v>
      </c>
      <c r="AN12" s="12" t="n">
        <v>12.6</v>
      </c>
      <c r="AO12" s="12" t="n">
        <v>4.8</v>
      </c>
      <c r="AP12" s="12" t="n">
        <v>6.8</v>
      </c>
      <c r="AQ12" s="12" t="n">
        <v>31.2</v>
      </c>
      <c r="AR12" s="12" t="n">
        <v>10.8</v>
      </c>
      <c r="AS12" s="12" t="n">
        <v>28.4</v>
      </c>
      <c r="AT12" s="13" t="n">
        <v>3135.0000000000005</v>
      </c>
      <c r="AU12" s="14"/>
      <c r="AW12" s="17" t="s">
        <v>43</v>
      </c>
      <c r="AX12" s="15">
        <f>SUM(AA28:AD31)</f>
        <v>1138</v>
      </c>
      <c r="AY12" s="15">
        <f>SUM(Z28:Z31,H28:K31)</f>
        <v>4222</v>
      </c>
      <c r="AZ12" s="15">
        <f>SUM(AE28:AJ31)</f>
        <v>9468.4</v>
      </c>
      <c r="BA12" s="15">
        <f>SUM(B28:G31)</f>
        <v>3727.8</v>
      </c>
      <c r="BB12" s="15">
        <f>SUM(AM28:AN31,T28:Y31)</f>
        <v>3576.6000000000004</v>
      </c>
      <c r="BC12" s="15">
        <f>SUM(AK28:AL31,L28:S31)</f>
        <v>4896.3999999999987</v>
      </c>
      <c r="BD12" s="14">
        <f>SUM(AO28:AR31)</f>
        <v>2999.6000000000004</v>
      </c>
      <c r="BE12" s="9">
        <f t="shared" ref="BE12:BE19" si="0">SUM(AX12:BD12)</f>
        <v>30028.800000000003</v>
      </c>
    </row>
    <row r="13" spans="1:57">
      <c r="A13" s="1" t="s">
        <v>10</v>
      </c>
      <c r="B13" s="12" t="n">
        <v>57.8</v>
      </c>
      <c r="C13" s="12" t="n">
        <v>76.4</v>
      </c>
      <c r="D13" s="12" t="n">
        <v>38.2</v>
      </c>
      <c r="E13" s="12" t="n">
        <v>44.8</v>
      </c>
      <c r="F13" s="12" t="n">
        <v>138.6</v>
      </c>
      <c r="G13" s="12" t="n">
        <v>70.8</v>
      </c>
      <c r="H13" s="12" t="n">
        <v>85.4</v>
      </c>
      <c r="I13" s="12" t="n">
        <v>102.8</v>
      </c>
      <c r="J13" s="12" t="n">
        <v>79.8</v>
      </c>
      <c r="K13" s="12" t="n">
        <v>109.2</v>
      </c>
      <c r="L13" s="12" t="n">
        <v>17.2</v>
      </c>
      <c r="M13" s="12" t="n">
        <v>432.6</v>
      </c>
      <c r="N13" s="12" t="n">
        <v>100.6</v>
      </c>
      <c r="O13" s="12" t="n">
        <v>177.6</v>
      </c>
      <c r="P13" s="12" t="n">
        <v>108.6</v>
      </c>
      <c r="Q13" s="12" t="n">
        <v>50.2</v>
      </c>
      <c r="R13" s="12" t="n">
        <v>33.0</v>
      </c>
      <c r="S13" s="12" t="n">
        <v>82.8</v>
      </c>
      <c r="T13" s="12" t="n">
        <v>25.0</v>
      </c>
      <c r="U13" s="12" t="n">
        <v>14.0</v>
      </c>
      <c r="V13" s="12" t="n">
        <v>25.2</v>
      </c>
      <c r="W13" s="12" t="n">
        <v>14.8</v>
      </c>
      <c r="X13" s="12" t="n">
        <v>11.0</v>
      </c>
      <c r="Y13" s="12" t="n">
        <v>22.6</v>
      </c>
      <c r="Z13" s="12" t="n">
        <v>72.0</v>
      </c>
      <c r="AA13" s="12" t="n">
        <v>345.6</v>
      </c>
      <c r="AB13" s="12" t="n">
        <v>223.0</v>
      </c>
      <c r="AC13" s="12" t="n">
        <v>630.4</v>
      </c>
      <c r="AD13" s="12" t="n">
        <v>342.6</v>
      </c>
      <c r="AE13" s="12" t="n">
        <v>147.2</v>
      </c>
      <c r="AF13" s="12" t="n">
        <v>145.4</v>
      </c>
      <c r="AG13" s="12" t="n">
        <v>41.8</v>
      </c>
      <c r="AH13" s="12" t="n">
        <v>64.0</v>
      </c>
      <c r="AI13" s="12" t="n">
        <v>52.6</v>
      </c>
      <c r="AJ13" s="12" t="n">
        <v>10.6</v>
      </c>
      <c r="AK13" s="12" t="n">
        <v>38.8</v>
      </c>
      <c r="AL13" s="12" t="n">
        <v>63.4</v>
      </c>
      <c r="AM13" s="12" t="n">
        <v>5.8</v>
      </c>
      <c r="AN13" s="12" t="n">
        <v>42.8</v>
      </c>
      <c r="AO13" s="12" t="n">
        <v>7.6</v>
      </c>
      <c r="AP13" s="12" t="n">
        <v>17.2</v>
      </c>
      <c r="AQ13" s="12" t="n">
        <v>54.6</v>
      </c>
      <c r="AR13" s="12" t="n">
        <v>17.4</v>
      </c>
      <c r="AS13" s="12" t="n">
        <v>30.8</v>
      </c>
      <c r="AT13" s="13" t="n">
        <v>4272.6</v>
      </c>
      <c r="AU13" s="14"/>
      <c r="AW13" s="17" t="s">
        <v>44</v>
      </c>
      <c r="AX13" s="15">
        <f>SUM(AA27:AD27,AA9:AD12)</f>
        <v>4221.3999999999996</v>
      </c>
      <c r="AY13" s="15">
        <f>SUM(Z27,Z9:Z12,H9:K12,H27:K27)</f>
        <v>613.79999999999995</v>
      </c>
      <c r="AZ13" s="15">
        <f>SUM(AE9:AJ12,AE27:AJ27)</f>
        <v>1286.3999999999999</v>
      </c>
      <c r="BA13" s="15">
        <f>SUM(B9:G12,B27:G27)</f>
        <v>1468.6000000000008</v>
      </c>
      <c r="BB13" s="15">
        <f>SUM(T9:Y12,AM9:AN12,T27:Y27,AM27:AN27)</f>
        <v>656.2</v>
      </c>
      <c r="BC13" s="15">
        <f>SUM(L9:S12,AK9:AL12,L27:S27,AK27:AL27)</f>
        <v>1730.1999999999998</v>
      </c>
      <c r="BD13" s="14">
        <f>SUM(AO9:AR12,AO27:AR27)</f>
        <v>328.2</v>
      </c>
      <c r="BE13" s="9">
        <f t="shared" si="0"/>
        <v>10304.800000000003</v>
      </c>
    </row>
    <row r="14" spans="1:57">
      <c r="A14" s="1" t="s">
        <v>11</v>
      </c>
      <c r="B14" s="12" t="n">
        <v>119.6</v>
      </c>
      <c r="C14" s="12" t="n">
        <v>380.8</v>
      </c>
      <c r="D14" s="12" t="n">
        <v>165.8</v>
      </c>
      <c r="E14" s="12" t="n">
        <v>144.0</v>
      </c>
      <c r="F14" s="12" t="n">
        <v>202.4</v>
      </c>
      <c r="G14" s="12" t="n">
        <v>152.0</v>
      </c>
      <c r="H14" s="12" t="n">
        <v>221.2</v>
      </c>
      <c r="I14" s="12" t="n">
        <v>168.6</v>
      </c>
      <c r="J14" s="12" t="n">
        <v>256.0</v>
      </c>
      <c r="K14" s="12" t="n">
        <v>226.4</v>
      </c>
      <c r="L14" s="12" t="n">
        <v>395.2</v>
      </c>
      <c r="M14" s="12" t="n">
        <v>26.0</v>
      </c>
      <c r="N14" s="12" t="n">
        <v>501.0</v>
      </c>
      <c r="O14" s="12" t="n">
        <v>494.4</v>
      </c>
      <c r="P14" s="12" t="n">
        <v>279.8</v>
      </c>
      <c r="Q14" s="12" t="n">
        <v>179.8</v>
      </c>
      <c r="R14" s="12" t="n">
        <v>252.8</v>
      </c>
      <c r="S14" s="12" t="n">
        <v>634.4</v>
      </c>
      <c r="T14" s="12" t="n">
        <v>164.6</v>
      </c>
      <c r="U14" s="12" t="n">
        <v>171.4</v>
      </c>
      <c r="V14" s="12" t="n">
        <v>189.2</v>
      </c>
      <c r="W14" s="12" t="n">
        <v>111.0</v>
      </c>
      <c r="X14" s="12" t="n">
        <v>98.6</v>
      </c>
      <c r="Y14" s="12" t="n">
        <v>117.2</v>
      </c>
      <c r="Z14" s="12" t="n">
        <v>113.6</v>
      </c>
      <c r="AA14" s="12" t="n">
        <v>427.2</v>
      </c>
      <c r="AB14" s="12" t="n">
        <v>239.4</v>
      </c>
      <c r="AC14" s="12" t="n">
        <v>742.2</v>
      </c>
      <c r="AD14" s="12" t="n">
        <v>326.6</v>
      </c>
      <c r="AE14" s="12" t="n">
        <v>108.2</v>
      </c>
      <c r="AF14" s="12" t="n">
        <v>130.0</v>
      </c>
      <c r="AG14" s="12" t="n">
        <v>76.6</v>
      </c>
      <c r="AH14" s="12" t="n">
        <v>69.4</v>
      </c>
      <c r="AI14" s="12" t="n">
        <v>106.4</v>
      </c>
      <c r="AJ14" s="12" t="n">
        <v>18.8</v>
      </c>
      <c r="AK14" s="12" t="n">
        <v>256.4</v>
      </c>
      <c r="AL14" s="12" t="n">
        <v>1111.0</v>
      </c>
      <c r="AM14" s="12" t="n">
        <v>106.4</v>
      </c>
      <c r="AN14" s="12" t="n">
        <v>193.2</v>
      </c>
      <c r="AO14" s="12" t="n">
        <v>21.2</v>
      </c>
      <c r="AP14" s="12" t="n">
        <v>20.8</v>
      </c>
      <c r="AQ14" s="12" t="n">
        <v>91.2</v>
      </c>
      <c r="AR14" s="12" t="n">
        <v>52.0</v>
      </c>
      <c r="AS14" s="12" t="n">
        <v>281.0</v>
      </c>
      <c r="AT14" s="13" t="n">
        <v>10143.800000000001</v>
      </c>
      <c r="AU14" s="14"/>
      <c r="AW14" s="17" t="s">
        <v>45</v>
      </c>
      <c r="AX14" s="15">
        <f>SUM(AA32:AD37)</f>
        <v>9978.8000000000011</v>
      </c>
      <c r="AY14" s="15">
        <f>SUM(H32:K37,Z32:Z37)</f>
        <v>1322.5999999999997</v>
      </c>
      <c r="AZ14" s="15">
        <f>SUM(AE32:AJ37)</f>
        <v>3523.4</v>
      </c>
      <c r="BA14" s="15">
        <f>SUM(B32:G37)</f>
        <v>1210.8</v>
      </c>
      <c r="BB14" s="15">
        <f>SUM(T32:Y37,AM32:AN37)</f>
        <v>824.8</v>
      </c>
      <c r="BC14" s="15">
        <f>SUM(L32:S37,AK32:AL37)</f>
        <v>1289.3999999999999</v>
      </c>
      <c r="BD14" s="14">
        <f>SUM(AO32:AR37)</f>
        <v>1666.6</v>
      </c>
      <c r="BE14" s="9">
        <f t="shared" si="0"/>
        <v>19816.400000000001</v>
      </c>
    </row>
    <row r="15" spans="1:57">
      <c r="A15" s="1" t="s">
        <v>12</v>
      </c>
      <c r="B15" s="12" t="n">
        <v>23.6</v>
      </c>
      <c r="C15" s="12" t="n">
        <v>29.2</v>
      </c>
      <c r="D15" s="12" t="n">
        <v>14.6</v>
      </c>
      <c r="E15" s="12" t="n">
        <v>16.0</v>
      </c>
      <c r="F15" s="12" t="n">
        <v>69.2</v>
      </c>
      <c r="G15" s="12" t="n">
        <v>23.2</v>
      </c>
      <c r="H15" s="12" t="n">
        <v>42.6</v>
      </c>
      <c r="I15" s="12" t="n">
        <v>65.8</v>
      </c>
      <c r="J15" s="12" t="n">
        <v>66.0</v>
      </c>
      <c r="K15" s="12" t="n">
        <v>98.0</v>
      </c>
      <c r="L15" s="12" t="n">
        <v>101.2</v>
      </c>
      <c r="M15" s="12" t="n">
        <v>505.6</v>
      </c>
      <c r="N15" s="12" t="n">
        <v>10.4</v>
      </c>
      <c r="O15" s="12" t="n">
        <v>82.4</v>
      </c>
      <c r="P15" s="12" t="n">
        <v>68.0</v>
      </c>
      <c r="Q15" s="12" t="n">
        <v>30.8</v>
      </c>
      <c r="R15" s="12" t="n">
        <v>28.0</v>
      </c>
      <c r="S15" s="12" t="n">
        <v>38.6</v>
      </c>
      <c r="T15" s="12" t="n">
        <v>16.8</v>
      </c>
      <c r="U15" s="12" t="n">
        <v>3.8</v>
      </c>
      <c r="V15" s="12" t="n">
        <v>12.0</v>
      </c>
      <c r="W15" s="12" t="n">
        <v>5.0</v>
      </c>
      <c r="X15" s="12" t="n">
        <v>2.8</v>
      </c>
      <c r="Y15" s="12" t="n">
        <v>15.8</v>
      </c>
      <c r="Z15" s="12" t="n">
        <v>26.4</v>
      </c>
      <c r="AA15" s="12" t="n">
        <v>198.0</v>
      </c>
      <c r="AB15" s="12" t="n">
        <v>116.4</v>
      </c>
      <c r="AC15" s="12" t="n">
        <v>359.0</v>
      </c>
      <c r="AD15" s="12" t="n">
        <v>127.6</v>
      </c>
      <c r="AE15" s="12" t="n">
        <v>53.8</v>
      </c>
      <c r="AF15" s="12" t="n">
        <v>42.6</v>
      </c>
      <c r="AG15" s="12" t="n">
        <v>18.6</v>
      </c>
      <c r="AH15" s="12" t="n">
        <v>30.8</v>
      </c>
      <c r="AI15" s="12" t="n">
        <v>25.2</v>
      </c>
      <c r="AJ15" s="12" t="n">
        <v>7.0</v>
      </c>
      <c r="AK15" s="12" t="n">
        <v>25.6</v>
      </c>
      <c r="AL15" s="12" t="n">
        <v>35.4</v>
      </c>
      <c r="AM15" s="12" t="n">
        <v>2.6</v>
      </c>
      <c r="AN15" s="12" t="n">
        <v>18.8</v>
      </c>
      <c r="AO15" s="12" t="n">
        <v>3.8</v>
      </c>
      <c r="AP15" s="12" t="n">
        <v>7.6</v>
      </c>
      <c r="AQ15" s="12" t="n">
        <v>33.8</v>
      </c>
      <c r="AR15" s="12" t="n">
        <v>11.6</v>
      </c>
      <c r="AS15" s="12" t="n">
        <v>21.2</v>
      </c>
      <c r="AT15" s="13" t="n">
        <v>2535.2</v>
      </c>
      <c r="AU15" s="14"/>
      <c r="AW15" s="17" t="s">
        <v>46</v>
      </c>
      <c r="AX15" s="15">
        <f>SUM(AA3:AD8)</f>
        <v>3952.4000000000005</v>
      </c>
      <c r="AY15" s="15">
        <f>SUM(H3:K8,Z3:Z8)</f>
        <v>1598.3999999999999</v>
      </c>
      <c r="AZ15" s="15">
        <f>SUM(AE3:AJ8)</f>
        <v>1265.6000000000001</v>
      </c>
      <c r="BA15" s="15">
        <f>SUM(B3:G8)</f>
        <v>2434.7999999999993</v>
      </c>
      <c r="BB15" s="15">
        <f>SUM(T3:Y8,AM3:AN8)</f>
        <v>562.59999999999991</v>
      </c>
      <c r="BC15" s="15">
        <f>SUM(L3:S8,AK3:AL8)</f>
        <v>1781.9999999999993</v>
      </c>
      <c r="BD15" s="14">
        <f>SUM(AO3:AR8)</f>
        <v>656</v>
      </c>
      <c r="BE15" s="9">
        <f t="shared" si="0"/>
        <v>12251.800000000001</v>
      </c>
    </row>
    <row r="16" spans="1:57">
      <c r="A16" s="1" t="s">
        <v>13</v>
      </c>
      <c r="B16" s="12" t="n">
        <v>26.4</v>
      </c>
      <c r="C16" s="12" t="n">
        <v>36.6</v>
      </c>
      <c r="D16" s="12" t="n">
        <v>14.8</v>
      </c>
      <c r="E16" s="12" t="n">
        <v>16.0</v>
      </c>
      <c r="F16" s="12" t="n">
        <v>61.0</v>
      </c>
      <c r="G16" s="12" t="n">
        <v>29.2</v>
      </c>
      <c r="H16" s="12" t="n">
        <v>52.6</v>
      </c>
      <c r="I16" s="12" t="n">
        <v>69.4</v>
      </c>
      <c r="J16" s="12" t="n">
        <v>95.6</v>
      </c>
      <c r="K16" s="12" t="n">
        <v>94.4</v>
      </c>
      <c r="L16" s="12" t="n">
        <v>174.8</v>
      </c>
      <c r="M16" s="12" t="n">
        <v>502.6</v>
      </c>
      <c r="N16" s="12" t="n">
        <v>79.4</v>
      </c>
      <c r="O16" s="12" t="n">
        <v>13.2</v>
      </c>
      <c r="P16" s="12" t="n">
        <v>114.6</v>
      </c>
      <c r="Q16" s="12" t="n">
        <v>49.6</v>
      </c>
      <c r="R16" s="12" t="n">
        <v>70.6</v>
      </c>
      <c r="S16" s="12" t="n">
        <v>98.6</v>
      </c>
      <c r="T16" s="12" t="n">
        <v>15.8</v>
      </c>
      <c r="U16" s="12" t="n">
        <v>5.8</v>
      </c>
      <c r="V16" s="12" t="n">
        <v>9.4</v>
      </c>
      <c r="W16" s="12" t="n">
        <v>4.6</v>
      </c>
      <c r="X16" s="12" t="n">
        <v>2.6</v>
      </c>
      <c r="Y16" s="12" t="n">
        <v>11.2</v>
      </c>
      <c r="Z16" s="12" t="n">
        <v>27.2</v>
      </c>
      <c r="AA16" s="12" t="n">
        <v>196.2</v>
      </c>
      <c r="AB16" s="12" t="n">
        <v>123.8</v>
      </c>
      <c r="AC16" s="12" t="n">
        <v>354.6</v>
      </c>
      <c r="AD16" s="12" t="n">
        <v>111.0</v>
      </c>
      <c r="AE16" s="12" t="n">
        <v>51.2</v>
      </c>
      <c r="AF16" s="12" t="n">
        <v>44.0</v>
      </c>
      <c r="AG16" s="12" t="n">
        <v>15.6</v>
      </c>
      <c r="AH16" s="12" t="n">
        <v>30.0</v>
      </c>
      <c r="AI16" s="12" t="n">
        <v>26.4</v>
      </c>
      <c r="AJ16" s="12" t="n">
        <v>9.2</v>
      </c>
      <c r="AK16" s="12" t="n">
        <v>46.2</v>
      </c>
      <c r="AL16" s="12" t="n">
        <v>77.4</v>
      </c>
      <c r="AM16" s="12" t="n">
        <v>2.2</v>
      </c>
      <c r="AN16" s="12" t="n">
        <v>27.4</v>
      </c>
      <c r="AO16" s="12" t="n">
        <v>3.2</v>
      </c>
      <c r="AP16" s="12" t="n">
        <v>9.4</v>
      </c>
      <c r="AQ16" s="12" t="n">
        <v>19.2</v>
      </c>
      <c r="AR16" s="12" t="n">
        <v>8.6</v>
      </c>
      <c r="AS16" s="12" t="n">
        <v>81.8</v>
      </c>
      <c r="AT16" s="13" t="n">
        <v>2913.399999999999</v>
      </c>
      <c r="AU16" s="14"/>
      <c r="AW16" s="17" t="s">
        <v>47</v>
      </c>
      <c r="AX16" s="15">
        <f>SUM(AA21:AD26,AA40:AD41)</f>
        <v>3884.3999999999996</v>
      </c>
      <c r="AY16" s="15">
        <f>SUM(H21:K26,H40:K41,Z21:Z26,Z40:Z41)</f>
        <v>735.80000000000018</v>
      </c>
      <c r="AZ16" s="15">
        <f>SUM(AE21:AJ26,AE40:AJ41)</f>
        <v>844.59999999999991</v>
      </c>
      <c r="BA16" s="15">
        <f>SUM(B21:G26,B40:G41)</f>
        <v>589.20000000000005</v>
      </c>
      <c r="BB16" s="15">
        <f>SUM(T21:Y26,T40:Y41,AM21:AN26,AM40:AN41)</f>
        <v>1874.6000000000001</v>
      </c>
      <c r="BC16" s="15">
        <f>SUM(L21:S26,L40:S41,AK21:AL26,AK40:AL41)</f>
        <v>816.99999999999989</v>
      </c>
      <c r="BD16" s="14">
        <f>SUM(AO21:AR26,AO40:AR41)</f>
        <v>661.19999999999993</v>
      </c>
      <c r="BE16" s="9">
        <f t="shared" si="0"/>
        <v>9406.7999999999993</v>
      </c>
    </row>
    <row r="17" spans="1:57">
      <c r="A17" s="1" t="s">
        <v>14</v>
      </c>
      <c r="B17" s="12" t="n">
        <v>18.6</v>
      </c>
      <c r="C17" s="12" t="n">
        <v>27.2</v>
      </c>
      <c r="D17" s="12" t="n">
        <v>11.0</v>
      </c>
      <c r="E17" s="12" t="n">
        <v>13.0</v>
      </c>
      <c r="F17" s="12" t="n">
        <v>56.0</v>
      </c>
      <c r="G17" s="12" t="n">
        <v>20.6</v>
      </c>
      <c r="H17" s="12" t="n">
        <v>38.2</v>
      </c>
      <c r="I17" s="12" t="n">
        <v>56.6</v>
      </c>
      <c r="J17" s="12" t="n">
        <v>54.6</v>
      </c>
      <c r="K17" s="12" t="n">
        <v>48.2</v>
      </c>
      <c r="L17" s="12" t="n">
        <v>99.6</v>
      </c>
      <c r="M17" s="12" t="n">
        <v>286.8</v>
      </c>
      <c r="N17" s="12" t="n">
        <v>76.8</v>
      </c>
      <c r="O17" s="12" t="n">
        <v>127.0</v>
      </c>
      <c r="P17" s="12" t="n">
        <v>10.6</v>
      </c>
      <c r="Q17" s="12" t="n">
        <v>53.6</v>
      </c>
      <c r="R17" s="12" t="n">
        <v>58.6</v>
      </c>
      <c r="S17" s="12" t="n">
        <v>94.2</v>
      </c>
      <c r="T17" s="12" t="n">
        <v>10.6</v>
      </c>
      <c r="U17" s="12" t="n">
        <v>7.2</v>
      </c>
      <c r="V17" s="12" t="n">
        <v>9.0</v>
      </c>
      <c r="W17" s="12" t="n">
        <v>3.2</v>
      </c>
      <c r="X17" s="12" t="n">
        <v>2.0</v>
      </c>
      <c r="Y17" s="12" t="n">
        <v>9.0</v>
      </c>
      <c r="Z17" s="12" t="n">
        <v>21.2</v>
      </c>
      <c r="AA17" s="12" t="n">
        <v>117.6</v>
      </c>
      <c r="AB17" s="12" t="n">
        <v>58.2</v>
      </c>
      <c r="AC17" s="12" t="n">
        <v>183.6</v>
      </c>
      <c r="AD17" s="12" t="n">
        <v>78.4</v>
      </c>
      <c r="AE17" s="12" t="n">
        <v>25.2</v>
      </c>
      <c r="AF17" s="12" t="n">
        <v>19.8</v>
      </c>
      <c r="AG17" s="12" t="n">
        <v>12.6</v>
      </c>
      <c r="AH17" s="12" t="n">
        <v>19.6</v>
      </c>
      <c r="AI17" s="12" t="n">
        <v>18.8</v>
      </c>
      <c r="AJ17" s="12" t="n">
        <v>4.0</v>
      </c>
      <c r="AK17" s="12" t="n">
        <v>16.0</v>
      </c>
      <c r="AL17" s="12" t="n">
        <v>24.6</v>
      </c>
      <c r="AM17" s="12" t="n">
        <v>1.6</v>
      </c>
      <c r="AN17" s="12" t="n">
        <v>19.6</v>
      </c>
      <c r="AO17" s="12" t="n">
        <v>2.6</v>
      </c>
      <c r="AP17" s="12" t="n">
        <v>5.6</v>
      </c>
      <c r="AQ17" s="12" t="n">
        <v>19.0</v>
      </c>
      <c r="AR17" s="12" t="n">
        <v>6.4</v>
      </c>
      <c r="AS17" s="12" t="n">
        <v>27.0</v>
      </c>
      <c r="AT17" s="13" t="n">
        <v>1873.5999999999995</v>
      </c>
      <c r="AU17" s="14"/>
      <c r="AW17" s="1" t="s">
        <v>48</v>
      </c>
      <c r="AX17" s="14">
        <f>SUM(AA13:AD20,AA38:AD39)</f>
        <v>5196.2000000000007</v>
      </c>
      <c r="AY17" s="14">
        <f>SUM(H13:K20,H38:K39,Z13:Z20,Z38:Z39)</f>
        <v>1791.3999999999999</v>
      </c>
      <c r="AZ17" s="14">
        <f>SUM(AE13:AJ20,AE38:AJ39)</f>
        <v>1268.1999999999996</v>
      </c>
      <c r="BA17" s="14">
        <f>SUM(B13:G20,B38:G39)</f>
        <v>1532.2000000000005</v>
      </c>
      <c r="BB17" s="14">
        <f>SUM(T13:Y20,T38:Y39,AM13:AN20,AM38:AN39)</f>
        <v>727.4000000000002</v>
      </c>
      <c r="BC17" s="14">
        <f>SUM(L13:S20,L38:S39,AK13:AL20,AK38:AL39)</f>
        <v>5117.7999999999993</v>
      </c>
      <c r="BD17" s="14">
        <f>SUM(AO13:AR20,AO38:AR39)</f>
        <v>446.40000000000015</v>
      </c>
      <c r="BE17" s="9">
        <f t="shared" si="0"/>
        <v>16079.599999999999</v>
      </c>
    </row>
    <row r="18" spans="1:57">
      <c r="A18" s="1" t="s">
        <v>15</v>
      </c>
      <c r="B18" s="12" t="n">
        <v>11.2</v>
      </c>
      <c r="C18" s="12" t="n">
        <v>12.6</v>
      </c>
      <c r="D18" s="12" t="n">
        <v>8.6</v>
      </c>
      <c r="E18" s="12" t="n">
        <v>2.0</v>
      </c>
      <c r="F18" s="12" t="n">
        <v>28.2</v>
      </c>
      <c r="G18" s="12" t="n">
        <v>13.4</v>
      </c>
      <c r="H18" s="12" t="n">
        <v>15.0</v>
      </c>
      <c r="I18" s="12" t="n">
        <v>25.2</v>
      </c>
      <c r="J18" s="12" t="n">
        <v>27.2</v>
      </c>
      <c r="K18" s="12" t="n">
        <v>27.6</v>
      </c>
      <c r="L18" s="12" t="n">
        <v>46.0</v>
      </c>
      <c r="M18" s="12" t="n">
        <v>168.8</v>
      </c>
      <c r="N18" s="12" t="n">
        <v>34.8</v>
      </c>
      <c r="O18" s="12" t="n">
        <v>55.6</v>
      </c>
      <c r="P18" s="12" t="n">
        <v>50.2</v>
      </c>
      <c r="Q18" s="12" t="n">
        <v>6.6</v>
      </c>
      <c r="R18" s="12" t="n">
        <v>24.6</v>
      </c>
      <c r="S18" s="12" t="n">
        <v>65.6</v>
      </c>
      <c r="T18" s="12" t="n">
        <v>4.6</v>
      </c>
      <c r="U18" s="12" t="n">
        <v>1.4</v>
      </c>
      <c r="V18" s="12" t="n">
        <v>3.8</v>
      </c>
      <c r="W18" s="12" t="n">
        <v>1.4</v>
      </c>
      <c r="X18" s="12" t="n">
        <v>0.6</v>
      </c>
      <c r="Y18" s="12" t="n">
        <v>3.8</v>
      </c>
      <c r="Z18" s="12" t="n">
        <v>6.2</v>
      </c>
      <c r="AA18" s="12" t="n">
        <v>86.0</v>
      </c>
      <c r="AB18" s="12" t="n">
        <v>42.2</v>
      </c>
      <c r="AC18" s="12" t="n">
        <v>125.2</v>
      </c>
      <c r="AD18" s="12" t="n">
        <v>43.4</v>
      </c>
      <c r="AE18" s="12" t="n">
        <v>22.0</v>
      </c>
      <c r="AF18" s="12" t="n">
        <v>21.6</v>
      </c>
      <c r="AG18" s="12" t="n">
        <v>6.0</v>
      </c>
      <c r="AH18" s="12" t="n">
        <v>15.0</v>
      </c>
      <c r="AI18" s="12" t="n">
        <v>12.6</v>
      </c>
      <c r="AJ18" s="12" t="n">
        <v>5.4</v>
      </c>
      <c r="AK18" s="12" t="n">
        <v>12.4</v>
      </c>
      <c r="AL18" s="12" t="n">
        <v>16.0</v>
      </c>
      <c r="AM18" s="12" t="n">
        <v>1.4</v>
      </c>
      <c r="AN18" s="12" t="n">
        <v>15.4</v>
      </c>
      <c r="AO18" s="12" t="n">
        <v>2.4</v>
      </c>
      <c r="AP18" s="12" t="n">
        <v>6.0</v>
      </c>
      <c r="AQ18" s="12" t="n">
        <v>12.0</v>
      </c>
      <c r="AR18" s="12" t="n">
        <v>6.0</v>
      </c>
      <c r="AS18" s="12" t="n">
        <v>13.6</v>
      </c>
      <c r="AT18" s="13" t="n">
        <v>1109.6000000000006</v>
      </c>
      <c r="AU18" s="14"/>
      <c r="AW18" s="9" t="s">
        <v>58</v>
      </c>
      <c r="AX18" s="15">
        <f>SUM(AA42:AD45)</f>
        <v>3078.6</v>
      </c>
      <c r="AY18" s="9">
        <f>SUM(Z42:Z45,H42:K45)</f>
        <v>246.79999999999995</v>
      </c>
      <c r="AZ18" s="9">
        <f>SUM(AE42:AJ45)</f>
        <v>1339.3999999999996</v>
      </c>
      <c r="BA18" s="9">
        <f>SUM(B42:G45)</f>
        <v>372.39999999999992</v>
      </c>
      <c r="BB18" s="9">
        <f>SUM(T42:Y45, AM42:AN45)</f>
        <v>502.6</v>
      </c>
      <c r="BC18" s="9">
        <f>SUM(AK42:AL45,L42:S45)</f>
        <v>340.40000000000003</v>
      </c>
      <c r="BD18" s="9">
        <f>SUM(AO42:AR45)</f>
        <v>773.2</v>
      </c>
      <c r="BE18" s="9">
        <f t="shared" si="0"/>
        <v>6653.3999999999987</v>
      </c>
    </row>
    <row r="19" spans="1:57">
      <c r="A19" s="1" t="s">
        <v>16</v>
      </c>
      <c r="B19" s="12" t="n">
        <v>9.6</v>
      </c>
      <c r="C19" s="12" t="n">
        <v>19.8</v>
      </c>
      <c r="D19" s="12" t="n">
        <v>9.8</v>
      </c>
      <c r="E19" s="12" t="n">
        <v>8.0</v>
      </c>
      <c r="F19" s="12" t="n">
        <v>50.6</v>
      </c>
      <c r="G19" s="12" t="n">
        <v>14.4</v>
      </c>
      <c r="H19" s="12" t="n">
        <v>22.6</v>
      </c>
      <c r="I19" s="12" t="n">
        <v>20.0</v>
      </c>
      <c r="J19" s="12" t="n">
        <v>30.4</v>
      </c>
      <c r="K19" s="12" t="n">
        <v>35.8</v>
      </c>
      <c r="L19" s="12" t="n">
        <v>41.4</v>
      </c>
      <c r="M19" s="12" t="n">
        <v>244.2</v>
      </c>
      <c r="N19" s="12" t="n">
        <v>26.4</v>
      </c>
      <c r="O19" s="12" t="n">
        <v>69.6</v>
      </c>
      <c r="P19" s="12" t="n">
        <v>66.6</v>
      </c>
      <c r="Q19" s="12" t="n">
        <v>29.2</v>
      </c>
      <c r="R19" s="12" t="n">
        <v>11.4</v>
      </c>
      <c r="S19" s="12" t="n">
        <v>83.6</v>
      </c>
      <c r="T19" s="12" t="n">
        <v>6.6</v>
      </c>
      <c r="U19" s="12" t="n">
        <v>3.8</v>
      </c>
      <c r="V19" s="12" t="n">
        <v>7.4</v>
      </c>
      <c r="W19" s="12" t="n">
        <v>3.2</v>
      </c>
      <c r="X19" s="12" t="n">
        <v>2.6</v>
      </c>
      <c r="Y19" s="12" t="n">
        <v>4.4</v>
      </c>
      <c r="Z19" s="12" t="n">
        <v>4.4</v>
      </c>
      <c r="AA19" s="12" t="n">
        <v>146.0</v>
      </c>
      <c r="AB19" s="12" t="n">
        <v>82.6</v>
      </c>
      <c r="AC19" s="12" t="n">
        <v>216.2</v>
      </c>
      <c r="AD19" s="12" t="n">
        <v>62.0</v>
      </c>
      <c r="AE19" s="12" t="n">
        <v>25.8</v>
      </c>
      <c r="AF19" s="12" t="n">
        <v>19.4</v>
      </c>
      <c r="AG19" s="12" t="n">
        <v>11.8</v>
      </c>
      <c r="AH19" s="12" t="n">
        <v>21.4</v>
      </c>
      <c r="AI19" s="12" t="n">
        <v>21.2</v>
      </c>
      <c r="AJ19" s="12" t="n">
        <v>2.6</v>
      </c>
      <c r="AK19" s="12" t="n">
        <v>15.2</v>
      </c>
      <c r="AL19" s="12" t="n">
        <v>24.4</v>
      </c>
      <c r="AM19" s="12" t="n">
        <v>4.4</v>
      </c>
      <c r="AN19" s="12" t="n">
        <v>10.8</v>
      </c>
      <c r="AO19" s="12" t="n">
        <v>7.6</v>
      </c>
      <c r="AP19" s="12" t="n">
        <v>3.2</v>
      </c>
      <c r="AQ19" s="12" t="n">
        <v>24.8</v>
      </c>
      <c r="AR19" s="12" t="n">
        <v>5.8</v>
      </c>
      <c r="AS19" s="12" t="n">
        <v>10.4</v>
      </c>
      <c r="AT19" s="13" t="n">
        <v>1541.4000000000003</v>
      </c>
      <c r="AU19" s="14"/>
      <c r="AW19" s="9" t="s">
        <v>49</v>
      </c>
      <c r="AX19" s="15">
        <f>SUM(AX12:AX18)</f>
        <v>31449.8</v>
      </c>
      <c r="AY19" s="9">
        <f t="shared" ref="AY19:BD19" si="1">SUM(AY12:AY18)</f>
        <v>10530.799999999997</v>
      </c>
      <c r="AZ19" s="9">
        <f t="shared" si="1"/>
        <v>18996</v>
      </c>
      <c r="BA19" s="9">
        <f t="shared" si="1"/>
        <v>11335.800000000001</v>
      </c>
      <c r="BB19" s="9">
        <f t="shared" si="1"/>
        <v>8724.8000000000011</v>
      </c>
      <c r="BC19" s="9">
        <f t="shared" si="1"/>
        <v>15973.199999999997</v>
      </c>
      <c r="BD19" s="9">
        <f t="shared" si="1"/>
        <v>7531.2</v>
      </c>
      <c r="BE19" s="9">
        <f t="shared" si="0"/>
        <v>104541.59999999999</v>
      </c>
    </row>
    <row r="20" spans="1:57">
      <c r="A20" s="1" t="s">
        <v>17</v>
      </c>
      <c r="B20" s="12" t="n">
        <v>19.4</v>
      </c>
      <c r="C20" s="12" t="n">
        <v>42.8</v>
      </c>
      <c r="D20" s="12" t="n">
        <v>26.0</v>
      </c>
      <c r="E20" s="12" t="n">
        <v>28.8</v>
      </c>
      <c r="F20" s="12" t="n">
        <v>188.4</v>
      </c>
      <c r="G20" s="12" t="n">
        <v>38.6</v>
      </c>
      <c r="H20" s="12" t="n">
        <v>41.0</v>
      </c>
      <c r="I20" s="12" t="n">
        <v>42.4</v>
      </c>
      <c r="J20" s="12" t="n">
        <v>68.0</v>
      </c>
      <c r="K20" s="12" t="n">
        <v>55.4</v>
      </c>
      <c r="L20" s="12" t="n">
        <v>81.8</v>
      </c>
      <c r="M20" s="12" t="n">
        <v>623.2</v>
      </c>
      <c r="N20" s="12" t="n">
        <v>45.6</v>
      </c>
      <c r="O20" s="12" t="n">
        <v>97.2</v>
      </c>
      <c r="P20" s="12" t="n">
        <v>102.0</v>
      </c>
      <c r="Q20" s="12" t="n">
        <v>64.6</v>
      </c>
      <c r="R20" s="12" t="n">
        <v>88.6</v>
      </c>
      <c r="S20" s="12" t="n">
        <v>26.6</v>
      </c>
      <c r="T20" s="12" t="n">
        <v>21.8</v>
      </c>
      <c r="U20" s="12" t="n">
        <v>15.0</v>
      </c>
      <c r="V20" s="12" t="n">
        <v>19.6</v>
      </c>
      <c r="W20" s="12" t="n">
        <v>7.8</v>
      </c>
      <c r="X20" s="12" t="n">
        <v>4.2</v>
      </c>
      <c r="Y20" s="12" t="n">
        <v>21.6</v>
      </c>
      <c r="Z20" s="12" t="n">
        <v>7.0</v>
      </c>
      <c r="AA20" s="12" t="n">
        <v>330.0</v>
      </c>
      <c r="AB20" s="12" t="n">
        <v>139.8</v>
      </c>
      <c r="AC20" s="12" t="n">
        <v>437.0</v>
      </c>
      <c r="AD20" s="12" t="n">
        <v>153.6</v>
      </c>
      <c r="AE20" s="12" t="n">
        <v>39.2</v>
      </c>
      <c r="AF20" s="12" t="n">
        <v>30.4</v>
      </c>
      <c r="AG20" s="12" t="n">
        <v>16.6</v>
      </c>
      <c r="AH20" s="12" t="n">
        <v>35.6</v>
      </c>
      <c r="AI20" s="12" t="n">
        <v>30.2</v>
      </c>
      <c r="AJ20" s="12" t="n">
        <v>7.2</v>
      </c>
      <c r="AK20" s="12" t="n">
        <v>15.6</v>
      </c>
      <c r="AL20" s="12" t="n">
        <v>48.2</v>
      </c>
      <c r="AM20" s="12" t="n">
        <v>3.6</v>
      </c>
      <c r="AN20" s="12" t="n">
        <v>33.4</v>
      </c>
      <c r="AO20" s="12" t="n">
        <v>3.8</v>
      </c>
      <c r="AP20" s="12" t="n">
        <v>4.2</v>
      </c>
      <c r="AQ20" s="12" t="n">
        <v>44.8</v>
      </c>
      <c r="AR20" s="12" t="n">
        <v>3.2</v>
      </c>
      <c r="AS20" s="12" t="n">
        <v>20.4</v>
      </c>
      <c r="AT20" s="13" t="n">
        <v>3174.199999999999</v>
      </c>
      <c r="AU20" s="14"/>
      <c r="AW20" s="18"/>
      <c r="AX20" s="15"/>
    </row>
    <row r="21" spans="1:57">
      <c r="A21" s="1" t="s">
        <v>18</v>
      </c>
      <c r="B21" s="12" t="n">
        <v>18.8</v>
      </c>
      <c r="C21" s="12" t="n">
        <v>21.4</v>
      </c>
      <c r="D21" s="12" t="n">
        <v>12.6</v>
      </c>
      <c r="E21" s="12" t="n">
        <v>11.0</v>
      </c>
      <c r="F21" s="12" t="n">
        <v>50.6</v>
      </c>
      <c r="G21" s="12" t="n">
        <v>11.2</v>
      </c>
      <c r="H21" s="12" t="n">
        <v>42.4</v>
      </c>
      <c r="I21" s="12" t="n">
        <v>44.4</v>
      </c>
      <c r="J21" s="12" t="n">
        <v>54.8</v>
      </c>
      <c r="K21" s="12" t="n">
        <v>9.6</v>
      </c>
      <c r="L21" s="12" t="n">
        <v>24.6</v>
      </c>
      <c r="M21" s="12" t="n">
        <v>168.2</v>
      </c>
      <c r="N21" s="12" t="n">
        <v>16.0</v>
      </c>
      <c r="O21" s="12" t="n">
        <v>13.8</v>
      </c>
      <c r="P21" s="12" t="n">
        <v>12.4</v>
      </c>
      <c r="Q21" s="12" t="n">
        <v>5.6</v>
      </c>
      <c r="R21" s="12" t="n">
        <v>8.2</v>
      </c>
      <c r="S21" s="12" t="n">
        <v>23.4</v>
      </c>
      <c r="T21" s="12" t="n">
        <v>8.2</v>
      </c>
      <c r="U21" s="12" t="n">
        <v>45.4</v>
      </c>
      <c r="V21" s="12" t="n">
        <v>147.0</v>
      </c>
      <c r="W21" s="12" t="n">
        <v>64.8</v>
      </c>
      <c r="X21" s="12" t="n">
        <v>17.4</v>
      </c>
      <c r="Y21" s="12" t="n">
        <v>44.8</v>
      </c>
      <c r="Z21" s="12" t="n">
        <v>7.8</v>
      </c>
      <c r="AA21" s="12" t="n">
        <v>269.0</v>
      </c>
      <c r="AB21" s="12" t="n">
        <v>109.8</v>
      </c>
      <c r="AC21" s="12" t="n">
        <v>298.2</v>
      </c>
      <c r="AD21" s="12" t="n">
        <v>146.0</v>
      </c>
      <c r="AE21" s="12" t="n">
        <v>39.8</v>
      </c>
      <c r="AF21" s="12" t="n">
        <v>48.4</v>
      </c>
      <c r="AG21" s="12" t="n">
        <v>30.8</v>
      </c>
      <c r="AH21" s="12" t="n">
        <v>57.8</v>
      </c>
      <c r="AI21" s="12" t="n">
        <v>44.6</v>
      </c>
      <c r="AJ21" s="12" t="n">
        <v>14.0</v>
      </c>
      <c r="AK21" s="12" t="n">
        <v>3.4</v>
      </c>
      <c r="AL21" s="12" t="n">
        <v>8.2</v>
      </c>
      <c r="AM21" s="12" t="n">
        <v>14.0</v>
      </c>
      <c r="AN21" s="12" t="n">
        <v>160.6</v>
      </c>
      <c r="AO21" s="12" t="n">
        <v>16.6</v>
      </c>
      <c r="AP21" s="12" t="n">
        <v>16.6</v>
      </c>
      <c r="AQ21" s="12" t="n">
        <v>97.2</v>
      </c>
      <c r="AR21" s="12" t="n">
        <v>18.0</v>
      </c>
      <c r="AS21" s="12" t="n">
        <v>2.0</v>
      </c>
      <c r="AT21" s="13" t="n">
        <v>2279.3999999999996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 t="n">
        <v>6.0</v>
      </c>
      <c r="C22" s="12" t="n">
        <v>10.4</v>
      </c>
      <c r="D22" s="12" t="n">
        <v>7.4</v>
      </c>
      <c r="E22" s="12" t="n">
        <v>14.0</v>
      </c>
      <c r="F22" s="12" t="n">
        <v>49.2</v>
      </c>
      <c r="G22" s="12" t="n">
        <v>11.0</v>
      </c>
      <c r="H22" s="12" t="n">
        <v>33.8</v>
      </c>
      <c r="I22" s="12" t="n">
        <v>28.6</v>
      </c>
      <c r="J22" s="12" t="n">
        <v>32.8</v>
      </c>
      <c r="K22" s="12" t="n">
        <v>8.8</v>
      </c>
      <c r="L22" s="12" t="n">
        <v>9.4</v>
      </c>
      <c r="M22" s="12" t="n">
        <v>163.4</v>
      </c>
      <c r="N22" s="12" t="n">
        <v>7.2</v>
      </c>
      <c r="O22" s="12" t="n">
        <v>7.2</v>
      </c>
      <c r="P22" s="12" t="n">
        <v>5.6</v>
      </c>
      <c r="Q22" s="12" t="n">
        <v>1.6</v>
      </c>
      <c r="R22" s="12" t="n">
        <v>4.8</v>
      </c>
      <c r="S22" s="12" t="n">
        <v>13.6</v>
      </c>
      <c r="T22" s="12" t="n">
        <v>43.0</v>
      </c>
      <c r="U22" s="12" t="n">
        <v>13.4</v>
      </c>
      <c r="V22" s="12" t="n">
        <v>75.6</v>
      </c>
      <c r="W22" s="12" t="n">
        <v>55.8</v>
      </c>
      <c r="X22" s="12" t="n">
        <v>15.8</v>
      </c>
      <c r="Y22" s="12" t="n">
        <v>45.8</v>
      </c>
      <c r="Z22" s="12" t="n">
        <v>3.0</v>
      </c>
      <c r="AA22" s="12" t="n">
        <v>333.8</v>
      </c>
      <c r="AB22" s="12" t="n">
        <v>143.8</v>
      </c>
      <c r="AC22" s="12" t="n">
        <v>286.4</v>
      </c>
      <c r="AD22" s="12" t="n">
        <v>147.2</v>
      </c>
      <c r="AE22" s="12" t="n">
        <v>43.2</v>
      </c>
      <c r="AF22" s="12" t="n">
        <v>32.6</v>
      </c>
      <c r="AG22" s="12" t="n">
        <v>27.0</v>
      </c>
      <c r="AH22" s="12" t="n">
        <v>26.6</v>
      </c>
      <c r="AI22" s="12" t="n">
        <v>34.4</v>
      </c>
      <c r="AJ22" s="12" t="n">
        <v>8.6</v>
      </c>
      <c r="AK22" s="12" t="n">
        <v>2.6</v>
      </c>
      <c r="AL22" s="12" t="n">
        <v>4.8</v>
      </c>
      <c r="AM22" s="12" t="n">
        <v>10.8</v>
      </c>
      <c r="AN22" s="12" t="n">
        <v>51.2</v>
      </c>
      <c r="AO22" s="12" t="n">
        <v>5.8</v>
      </c>
      <c r="AP22" s="12" t="n">
        <v>8.6</v>
      </c>
      <c r="AQ22" s="12" t="n">
        <v>154.8</v>
      </c>
      <c r="AR22" s="12" t="n">
        <v>14.8</v>
      </c>
      <c r="AS22" s="12" t="n">
        <v>3.8</v>
      </c>
      <c r="AT22" s="13" t="n">
        <v>2007.9999999999993</v>
      </c>
      <c r="AU22" s="14"/>
      <c r="AW22" s="17" t="s">
        <v>43</v>
      </c>
      <c r="AX22" s="15">
        <f>AX12</f>
        <v>1138</v>
      </c>
      <c r="AY22" s="15"/>
      <c r="AZ22" s="15"/>
    </row>
    <row r="23" spans="1:57">
      <c r="A23" s="1" t="s">
        <v>20</v>
      </c>
      <c r="B23" s="12" t="n">
        <v>16.4</v>
      </c>
      <c r="C23" s="12" t="n">
        <v>18.8</v>
      </c>
      <c r="D23" s="12" t="n">
        <v>14.8</v>
      </c>
      <c r="E23" s="12" t="n">
        <v>20.8</v>
      </c>
      <c r="F23" s="12" t="n">
        <v>70.8</v>
      </c>
      <c r="G23" s="12" t="n">
        <v>18.4</v>
      </c>
      <c r="H23" s="12" t="n">
        <v>45.2</v>
      </c>
      <c r="I23" s="12" t="n">
        <v>37.8</v>
      </c>
      <c r="J23" s="12" t="n">
        <v>54.8</v>
      </c>
      <c r="K23" s="12" t="n">
        <v>13.4</v>
      </c>
      <c r="L23" s="12" t="n">
        <v>25.0</v>
      </c>
      <c r="M23" s="12" t="n">
        <v>196.8</v>
      </c>
      <c r="N23" s="12" t="n">
        <v>6.2</v>
      </c>
      <c r="O23" s="12" t="n">
        <v>9.6</v>
      </c>
      <c r="P23" s="12" t="n">
        <v>5.6</v>
      </c>
      <c r="Q23" s="12" t="n">
        <v>4.4</v>
      </c>
      <c r="R23" s="12" t="n">
        <v>7.4</v>
      </c>
      <c r="S23" s="12" t="n">
        <v>14.8</v>
      </c>
      <c r="T23" s="12" t="n">
        <v>156.0</v>
      </c>
      <c r="U23" s="12" t="n">
        <v>72.8</v>
      </c>
      <c r="V23" s="12" t="n">
        <v>15.0</v>
      </c>
      <c r="W23" s="12" t="n">
        <v>75.0</v>
      </c>
      <c r="X23" s="12" t="n">
        <v>21.4</v>
      </c>
      <c r="Y23" s="12" t="n">
        <v>71.4</v>
      </c>
      <c r="Z23" s="12" t="n">
        <v>10.0</v>
      </c>
      <c r="AA23" s="12" t="n">
        <v>537.6</v>
      </c>
      <c r="AB23" s="12" t="n">
        <v>219.0</v>
      </c>
      <c r="AC23" s="12" t="n">
        <v>429.0</v>
      </c>
      <c r="AD23" s="12" t="n">
        <v>225.4</v>
      </c>
      <c r="AE23" s="12" t="n">
        <v>57.8</v>
      </c>
      <c r="AF23" s="12" t="n">
        <v>56.4</v>
      </c>
      <c r="AG23" s="12" t="n">
        <v>27.8</v>
      </c>
      <c r="AH23" s="12" t="n">
        <v>44.4</v>
      </c>
      <c r="AI23" s="12" t="n">
        <v>32.6</v>
      </c>
      <c r="AJ23" s="12" t="n">
        <v>10.0</v>
      </c>
      <c r="AK23" s="12" t="n">
        <v>2.8</v>
      </c>
      <c r="AL23" s="12" t="n">
        <v>5.6</v>
      </c>
      <c r="AM23" s="12" t="n">
        <v>16.0</v>
      </c>
      <c r="AN23" s="12" t="n">
        <v>88.4</v>
      </c>
      <c r="AO23" s="12" t="n">
        <v>8.6</v>
      </c>
      <c r="AP23" s="12" t="n">
        <v>6.0</v>
      </c>
      <c r="AQ23" s="12" t="n">
        <v>175.6</v>
      </c>
      <c r="AR23" s="12" t="n">
        <v>21.2</v>
      </c>
      <c r="AS23" s="12" t="n">
        <v>2.0</v>
      </c>
      <c r="AT23" s="13" t="n">
        <v>2968.8</v>
      </c>
      <c r="AU23" s="14"/>
      <c r="AW23" s="17" t="s">
        <v>44</v>
      </c>
      <c r="AX23" s="15">
        <f>AX13+AY12</f>
        <v>8443.4</v>
      </c>
      <c r="AY23" s="15">
        <f>AY13</f>
        <v>613.79999999999995</v>
      </c>
      <c r="AZ23" s="15"/>
      <c r="BA23" s="15"/>
    </row>
    <row r="24" spans="1:57">
      <c r="A24" s="1" t="s">
        <v>21</v>
      </c>
      <c r="B24" s="12" t="n">
        <v>5.4</v>
      </c>
      <c r="C24" s="12" t="n">
        <v>6.8</v>
      </c>
      <c r="D24" s="12" t="n">
        <v>13.8</v>
      </c>
      <c r="E24" s="12" t="n">
        <v>10.8</v>
      </c>
      <c r="F24" s="12" t="n">
        <v>48.0</v>
      </c>
      <c r="G24" s="12" t="n">
        <v>10.4</v>
      </c>
      <c r="H24" s="12" t="n">
        <v>24.0</v>
      </c>
      <c r="I24" s="12" t="n">
        <v>22.0</v>
      </c>
      <c r="J24" s="12" t="n">
        <v>23.4</v>
      </c>
      <c r="K24" s="12" t="n">
        <v>8.8</v>
      </c>
      <c r="L24" s="12" t="n">
        <v>14.0</v>
      </c>
      <c r="M24" s="12" t="n">
        <v>100.8</v>
      </c>
      <c r="N24" s="12" t="n">
        <v>4.8</v>
      </c>
      <c r="O24" s="12" t="n">
        <v>3.8</v>
      </c>
      <c r="P24" s="12" t="n">
        <v>3.2</v>
      </c>
      <c r="Q24" s="12" t="n">
        <v>0.4</v>
      </c>
      <c r="R24" s="12" t="n">
        <v>2.8</v>
      </c>
      <c r="S24" s="12" t="n">
        <v>7.4</v>
      </c>
      <c r="T24" s="12" t="n">
        <v>74.4</v>
      </c>
      <c r="U24" s="12" t="n">
        <v>60.4</v>
      </c>
      <c r="V24" s="12" t="n">
        <v>72.2</v>
      </c>
      <c r="W24" s="12" t="n">
        <v>9.4</v>
      </c>
      <c r="X24" s="12" t="n">
        <v>18.8</v>
      </c>
      <c r="Y24" s="12" t="n">
        <v>61.4</v>
      </c>
      <c r="Z24" s="12" t="n">
        <v>4.2</v>
      </c>
      <c r="AA24" s="12" t="n">
        <v>322.8</v>
      </c>
      <c r="AB24" s="12" t="n">
        <v>135.2</v>
      </c>
      <c r="AC24" s="12" t="n">
        <v>192.0</v>
      </c>
      <c r="AD24" s="12" t="n">
        <v>126.8</v>
      </c>
      <c r="AE24" s="12" t="n">
        <v>38.0</v>
      </c>
      <c r="AF24" s="12" t="n">
        <v>25.8</v>
      </c>
      <c r="AG24" s="12" t="n">
        <v>18.8</v>
      </c>
      <c r="AH24" s="12" t="n">
        <v>19.2</v>
      </c>
      <c r="AI24" s="12" t="n">
        <v>12.6</v>
      </c>
      <c r="AJ24" s="12" t="n">
        <v>2.8</v>
      </c>
      <c r="AK24" s="12" t="n">
        <v>3.2</v>
      </c>
      <c r="AL24" s="12" t="n">
        <v>3.8</v>
      </c>
      <c r="AM24" s="12" t="n">
        <v>10.0</v>
      </c>
      <c r="AN24" s="12" t="n">
        <v>24.2</v>
      </c>
      <c r="AO24" s="12" t="n">
        <v>3.6</v>
      </c>
      <c r="AP24" s="12" t="n">
        <v>4.6</v>
      </c>
      <c r="AQ24" s="12" t="n">
        <v>86.0</v>
      </c>
      <c r="AR24" s="12" t="n">
        <v>11.4</v>
      </c>
      <c r="AS24" s="12" t="n">
        <v>0.8</v>
      </c>
      <c r="AT24" s="13" t="n">
        <v>1652.9999999999998</v>
      </c>
      <c r="AU24" s="14"/>
      <c r="AW24" s="17" t="s">
        <v>45</v>
      </c>
      <c r="AX24" s="15">
        <f>AX14+AZ12</f>
        <v>19447.2</v>
      </c>
      <c r="AY24" s="15">
        <f>AY14+AZ13</f>
        <v>2608.9999999999995</v>
      </c>
      <c r="AZ24" s="15">
        <f>AZ14</f>
        <v>3523.4</v>
      </c>
      <c r="BA24" s="15"/>
      <c r="BB24" s="15"/>
    </row>
    <row r="25" spans="1:57">
      <c r="A25" s="1" t="s">
        <v>22</v>
      </c>
      <c r="B25" s="12" t="n">
        <v>3.0</v>
      </c>
      <c r="C25" s="12" t="n">
        <v>4.4</v>
      </c>
      <c r="D25" s="12" t="n">
        <v>6.8</v>
      </c>
      <c r="E25" s="12" t="n">
        <v>6.2</v>
      </c>
      <c r="F25" s="12" t="n">
        <v>31.0</v>
      </c>
      <c r="G25" s="12" t="n">
        <v>8.0</v>
      </c>
      <c r="H25" s="12" t="n">
        <v>16.6</v>
      </c>
      <c r="I25" s="12" t="n">
        <v>14.2</v>
      </c>
      <c r="J25" s="12" t="n">
        <v>23.0</v>
      </c>
      <c r="K25" s="12" t="n">
        <v>3.6</v>
      </c>
      <c r="L25" s="12" t="n">
        <v>8.8</v>
      </c>
      <c r="M25" s="12" t="n">
        <v>91.8</v>
      </c>
      <c r="N25" s="12" t="n">
        <v>5.4</v>
      </c>
      <c r="O25" s="12" t="n">
        <v>3.8</v>
      </c>
      <c r="P25" s="12" t="n">
        <v>1.0</v>
      </c>
      <c r="Q25" s="12" t="n">
        <v>1.2</v>
      </c>
      <c r="R25" s="12" t="n">
        <v>3.0</v>
      </c>
      <c r="S25" s="12" t="n">
        <v>9.0</v>
      </c>
      <c r="T25" s="12" t="n">
        <v>19.6</v>
      </c>
      <c r="U25" s="12" t="n">
        <v>12.6</v>
      </c>
      <c r="V25" s="12" t="n">
        <v>25.0</v>
      </c>
      <c r="W25" s="12" t="n">
        <v>13.4</v>
      </c>
      <c r="X25" s="12" t="n">
        <v>4.4</v>
      </c>
      <c r="Y25" s="12" t="n">
        <v>45.6</v>
      </c>
      <c r="Z25" s="12" t="n">
        <v>3.6</v>
      </c>
      <c r="AA25" s="12" t="n">
        <v>317.4</v>
      </c>
      <c r="AB25" s="12" t="n">
        <v>104.6</v>
      </c>
      <c r="AC25" s="12" t="n">
        <v>159.4</v>
      </c>
      <c r="AD25" s="12" t="n">
        <v>100.2</v>
      </c>
      <c r="AE25" s="12" t="n">
        <v>28.8</v>
      </c>
      <c r="AF25" s="12" t="n">
        <v>21.8</v>
      </c>
      <c r="AG25" s="12" t="n">
        <v>15.0</v>
      </c>
      <c r="AH25" s="12" t="n">
        <v>14.8</v>
      </c>
      <c r="AI25" s="12" t="n">
        <v>15.4</v>
      </c>
      <c r="AJ25" s="12" t="n">
        <v>4.4</v>
      </c>
      <c r="AK25" s="12" t="n">
        <v>0.8</v>
      </c>
      <c r="AL25" s="12" t="n">
        <v>1.8</v>
      </c>
      <c r="AM25" s="12" t="n">
        <v>3.6</v>
      </c>
      <c r="AN25" s="12" t="n">
        <v>9.4</v>
      </c>
      <c r="AO25" s="12" t="n">
        <v>3.0</v>
      </c>
      <c r="AP25" s="12" t="n">
        <v>2.6</v>
      </c>
      <c r="AQ25" s="12" t="n">
        <v>71.4</v>
      </c>
      <c r="AR25" s="12" t="n">
        <v>10.2</v>
      </c>
      <c r="AS25" s="12" t="n">
        <v>1.4</v>
      </c>
      <c r="AT25" s="13" t="n">
        <v>1251.0</v>
      </c>
      <c r="AU25" s="14"/>
      <c r="AW25" s="17" t="s">
        <v>46</v>
      </c>
      <c r="AX25" s="15">
        <f>AX15+BA12</f>
        <v>7680.2000000000007</v>
      </c>
      <c r="AY25" s="15">
        <f>AY15+BA13</f>
        <v>3067.0000000000009</v>
      </c>
      <c r="AZ25" s="15">
        <f>AZ15+BA14</f>
        <v>2476.4</v>
      </c>
      <c r="BA25" s="15">
        <f>BA15</f>
        <v>2434.7999999999993</v>
      </c>
      <c r="BB25" s="15"/>
      <c r="BC25" s="15"/>
      <c r="BD25" s="14"/>
    </row>
    <row r="26" spans="1:57">
      <c r="A26" s="1" t="s">
        <v>23</v>
      </c>
      <c r="B26" s="12" t="n">
        <v>9.6</v>
      </c>
      <c r="C26" s="12" t="n">
        <v>15.6</v>
      </c>
      <c r="D26" s="12" t="n">
        <v>21.4</v>
      </c>
      <c r="E26" s="12" t="n">
        <v>15.2</v>
      </c>
      <c r="F26" s="12" t="n">
        <v>37.2</v>
      </c>
      <c r="G26" s="12" t="n">
        <v>16.4</v>
      </c>
      <c r="H26" s="12" t="n">
        <v>46.2</v>
      </c>
      <c r="I26" s="12" t="n">
        <v>85.0</v>
      </c>
      <c r="J26" s="12" t="n">
        <v>66.8</v>
      </c>
      <c r="K26" s="12" t="n">
        <v>16.0</v>
      </c>
      <c r="L26" s="12" t="n">
        <v>24.6</v>
      </c>
      <c r="M26" s="12" t="n">
        <v>137.0</v>
      </c>
      <c r="N26" s="12" t="n">
        <v>10.4</v>
      </c>
      <c r="O26" s="12" t="n">
        <v>11.2</v>
      </c>
      <c r="P26" s="12" t="n">
        <v>6.6</v>
      </c>
      <c r="Q26" s="12" t="n">
        <v>5.0</v>
      </c>
      <c r="R26" s="12" t="n">
        <v>4.2</v>
      </c>
      <c r="S26" s="12" t="n">
        <v>20.8</v>
      </c>
      <c r="T26" s="12" t="n">
        <v>41.4</v>
      </c>
      <c r="U26" s="12" t="n">
        <v>49.0</v>
      </c>
      <c r="V26" s="12" t="n">
        <v>71.6</v>
      </c>
      <c r="W26" s="12" t="n">
        <v>62.6</v>
      </c>
      <c r="X26" s="12" t="n">
        <v>39.0</v>
      </c>
      <c r="Y26" s="12" t="n">
        <v>14.8</v>
      </c>
      <c r="Z26" s="12" t="n">
        <v>23.4</v>
      </c>
      <c r="AA26" s="12" t="n">
        <v>513.4</v>
      </c>
      <c r="AB26" s="12" t="n">
        <v>246.8</v>
      </c>
      <c r="AC26" s="12" t="n">
        <v>484.4</v>
      </c>
      <c r="AD26" s="12" t="n">
        <v>347.0</v>
      </c>
      <c r="AE26" s="12" t="n">
        <v>190.2</v>
      </c>
      <c r="AF26" s="12" t="n">
        <v>119.2</v>
      </c>
      <c r="AG26" s="12" t="n">
        <v>55.4</v>
      </c>
      <c r="AH26" s="12" t="n">
        <v>33.0</v>
      </c>
      <c r="AI26" s="12" t="n">
        <v>27.0</v>
      </c>
      <c r="AJ26" s="12" t="n">
        <v>6.6</v>
      </c>
      <c r="AK26" s="12" t="n">
        <v>4.6</v>
      </c>
      <c r="AL26" s="12" t="n">
        <v>6.8</v>
      </c>
      <c r="AM26" s="12" t="n">
        <v>7.6</v>
      </c>
      <c r="AN26" s="12" t="n">
        <v>22.0</v>
      </c>
      <c r="AO26" s="12" t="n">
        <v>6.0</v>
      </c>
      <c r="AP26" s="12" t="n">
        <v>6.0</v>
      </c>
      <c r="AQ26" s="12" t="n">
        <v>150.8</v>
      </c>
      <c r="AR26" s="12" t="n">
        <v>27.2</v>
      </c>
      <c r="AS26" s="12" t="n">
        <v>2.2</v>
      </c>
      <c r="AT26" s="13" t="n">
        <v>3107.1999999999994</v>
      </c>
      <c r="AU26" s="14"/>
      <c r="AW26" s="9" t="s">
        <v>47</v>
      </c>
      <c r="AX26" s="15">
        <f>AX16+BB12</f>
        <v>7461</v>
      </c>
      <c r="AY26" s="9">
        <f>AY16+BB13</f>
        <v>1392.0000000000002</v>
      </c>
      <c r="AZ26" s="9">
        <f>AZ16+BB14</f>
        <v>1669.3999999999999</v>
      </c>
      <c r="BA26" s="9">
        <f>BA16+BB15</f>
        <v>1151.8</v>
      </c>
      <c r="BB26" s="9">
        <f>BB16</f>
        <v>1874.6000000000001</v>
      </c>
    </row>
    <row r="27" spans="1:57">
      <c r="A27" s="1" t="s">
        <v>24</v>
      </c>
      <c r="B27" s="12" t="n">
        <v>19.6</v>
      </c>
      <c r="C27" s="12" t="n">
        <v>23.8</v>
      </c>
      <c r="D27" s="12" t="n">
        <v>13.0</v>
      </c>
      <c r="E27" s="12" t="n">
        <v>9.8</v>
      </c>
      <c r="F27" s="12" t="n">
        <v>59.4</v>
      </c>
      <c r="G27" s="12" t="n">
        <v>34.0</v>
      </c>
      <c r="H27" s="12" t="n">
        <v>43.6</v>
      </c>
      <c r="I27" s="12" t="n">
        <v>45.6</v>
      </c>
      <c r="J27" s="12" t="n">
        <v>65.2</v>
      </c>
      <c r="K27" s="12" t="n">
        <v>18.6</v>
      </c>
      <c r="L27" s="12" t="n">
        <v>66.4</v>
      </c>
      <c r="M27" s="12" t="n">
        <v>121.4</v>
      </c>
      <c r="N27" s="12" t="n">
        <v>24.8</v>
      </c>
      <c r="O27" s="12" t="n">
        <v>23.2</v>
      </c>
      <c r="P27" s="12" t="n">
        <v>18.6</v>
      </c>
      <c r="Q27" s="12" t="n">
        <v>5.4</v>
      </c>
      <c r="R27" s="12" t="n">
        <v>5.8</v>
      </c>
      <c r="S27" s="12" t="n">
        <v>6.4</v>
      </c>
      <c r="T27" s="12" t="n">
        <v>4.6</v>
      </c>
      <c r="U27" s="12" t="n">
        <v>6.2</v>
      </c>
      <c r="V27" s="12" t="n">
        <v>8.6</v>
      </c>
      <c r="W27" s="12" t="n">
        <v>3.0</v>
      </c>
      <c r="X27" s="12" t="n">
        <v>3.6</v>
      </c>
      <c r="Y27" s="12" t="n">
        <v>21.4</v>
      </c>
      <c r="Z27" s="12" t="n">
        <v>13.2</v>
      </c>
      <c r="AA27" s="12" t="n">
        <v>616.6</v>
      </c>
      <c r="AB27" s="12" t="n">
        <v>325.4</v>
      </c>
      <c r="AC27" s="12" t="n">
        <v>736.0</v>
      </c>
      <c r="AD27" s="12" t="n">
        <v>441.8</v>
      </c>
      <c r="AE27" s="12" t="n">
        <v>230.6</v>
      </c>
      <c r="AF27" s="12" t="n">
        <v>148.4</v>
      </c>
      <c r="AG27" s="12" t="n">
        <v>44.2</v>
      </c>
      <c r="AH27" s="12" t="n">
        <v>53.2</v>
      </c>
      <c r="AI27" s="12" t="n">
        <v>36.4</v>
      </c>
      <c r="AJ27" s="12" t="n">
        <v>7.8</v>
      </c>
      <c r="AK27" s="12" t="n">
        <v>8.8</v>
      </c>
      <c r="AL27" s="12" t="n">
        <v>13.4</v>
      </c>
      <c r="AM27" s="12" t="n">
        <v>3.4</v>
      </c>
      <c r="AN27" s="12" t="n">
        <v>24.0</v>
      </c>
      <c r="AO27" s="12" t="n">
        <v>5.2</v>
      </c>
      <c r="AP27" s="12" t="n">
        <v>12.6</v>
      </c>
      <c r="AQ27" s="12" t="n">
        <v>65.8</v>
      </c>
      <c r="AR27" s="12" t="n">
        <v>13.6</v>
      </c>
      <c r="AS27" s="12" t="n">
        <v>3.6</v>
      </c>
      <c r="AT27" s="13" t="n">
        <v>3456.0000000000005</v>
      </c>
      <c r="AU27" s="14"/>
      <c r="AW27" s="9" t="s">
        <v>48</v>
      </c>
      <c r="AX27" s="15">
        <f>AX17+BC12</f>
        <v>10092.599999999999</v>
      </c>
      <c r="AY27" s="9">
        <f>AY17+BC13</f>
        <v>3521.5999999999995</v>
      </c>
      <c r="AZ27" s="9">
        <f>AZ17+BC14</f>
        <v>2557.5999999999995</v>
      </c>
      <c r="BA27" s="9">
        <f>BA17+BC15</f>
        <v>3314.2</v>
      </c>
      <c r="BB27" s="9">
        <f>BB17+BC16</f>
        <v>1544.4</v>
      </c>
      <c r="BC27" s="9">
        <f>BC17</f>
        <v>5117.7999999999993</v>
      </c>
    </row>
    <row r="28" spans="1:57">
      <c r="A28" s="1" t="s">
        <v>25</v>
      </c>
      <c r="B28" s="12" t="n">
        <v>158.0</v>
      </c>
      <c r="C28" s="12" t="n">
        <v>423.0</v>
      </c>
      <c r="D28" s="12" t="n">
        <v>241.0</v>
      </c>
      <c r="E28" s="12" t="n">
        <v>410.0</v>
      </c>
      <c r="F28" s="12" t="n">
        <v>775.8</v>
      </c>
      <c r="G28" s="12" t="n">
        <v>284.6</v>
      </c>
      <c r="H28" s="12" t="n">
        <v>528.2</v>
      </c>
      <c r="I28" s="12" t="n">
        <v>375.8</v>
      </c>
      <c r="J28" s="12" t="n">
        <v>492.0</v>
      </c>
      <c r="K28" s="12" t="n">
        <v>332.4</v>
      </c>
      <c r="L28" s="12" t="n">
        <v>378.0</v>
      </c>
      <c r="M28" s="12" t="n">
        <v>486.2</v>
      </c>
      <c r="N28" s="12" t="n">
        <v>226.8</v>
      </c>
      <c r="O28" s="12" t="n">
        <v>239.8</v>
      </c>
      <c r="P28" s="12" t="n">
        <v>128.2</v>
      </c>
      <c r="Q28" s="12" t="n">
        <v>94.0</v>
      </c>
      <c r="R28" s="12" t="n">
        <v>166.8</v>
      </c>
      <c r="S28" s="12" t="n">
        <v>392.6</v>
      </c>
      <c r="T28" s="12" t="n">
        <v>285.6</v>
      </c>
      <c r="U28" s="12" t="n">
        <v>394.2</v>
      </c>
      <c r="V28" s="12" t="n">
        <v>634.0</v>
      </c>
      <c r="W28" s="12" t="n">
        <v>372.8</v>
      </c>
      <c r="X28" s="12" t="n">
        <v>358.8</v>
      </c>
      <c r="Y28" s="12" t="n">
        <v>571.8</v>
      </c>
      <c r="Z28" s="12" t="n">
        <v>709.4</v>
      </c>
      <c r="AA28" s="12" t="n">
        <v>91.8</v>
      </c>
      <c r="AB28" s="12" t="n">
        <v>32.0</v>
      </c>
      <c r="AC28" s="12" t="n">
        <v>244.6</v>
      </c>
      <c r="AD28" s="12" t="n">
        <v>141.8</v>
      </c>
      <c r="AE28" s="12" t="n">
        <v>413.4</v>
      </c>
      <c r="AF28" s="12" t="n">
        <v>500.2</v>
      </c>
      <c r="AG28" s="12" t="n">
        <v>323.2</v>
      </c>
      <c r="AH28" s="12" t="n">
        <v>416.8</v>
      </c>
      <c r="AI28" s="12" t="n">
        <v>345.6</v>
      </c>
      <c r="AJ28" s="12" t="n">
        <v>125.8</v>
      </c>
      <c r="AK28" s="12" t="n">
        <v>197.8</v>
      </c>
      <c r="AL28" s="12" t="n">
        <v>866.4</v>
      </c>
      <c r="AM28" s="12" t="n">
        <v>150.2</v>
      </c>
      <c r="AN28" s="12" t="n">
        <v>265.8</v>
      </c>
      <c r="AO28" s="12" t="n">
        <v>100.4</v>
      </c>
      <c r="AP28" s="12" t="n">
        <v>128.8</v>
      </c>
      <c r="AQ28" s="12" t="n">
        <v>533.0</v>
      </c>
      <c r="AR28" s="12" t="n">
        <v>357.4</v>
      </c>
      <c r="AS28" s="12" t="n">
        <v>250.4</v>
      </c>
      <c r="AT28" s="13" t="n">
        <v>14945.199999999997</v>
      </c>
      <c r="AU28" s="14"/>
      <c r="AW28" s="9" t="s">
        <v>58</v>
      </c>
      <c r="AX28" s="15">
        <f>AX18+BD12</f>
        <v>6078.2000000000007</v>
      </c>
      <c r="AY28" s="9">
        <f>AY18+BD13</f>
        <v>575</v>
      </c>
      <c r="AZ28" s="9">
        <f>AZ18+BD14</f>
        <v>3005.9999999999995</v>
      </c>
      <c r="BA28" s="9">
        <f>BA18+BD15</f>
        <v>1028.3999999999999</v>
      </c>
      <c r="BB28" s="9">
        <f>BB18+BD16</f>
        <v>1163.8</v>
      </c>
      <c r="BC28" s="9">
        <f>SUM(BC18,BD17)</f>
        <v>786.80000000000018</v>
      </c>
      <c r="BD28" s="9">
        <f>BD18</f>
        <v>773.2</v>
      </c>
      <c r="BE28" s="9">
        <f>SUM(AX22:BD28)</f>
        <v>104541.6</v>
      </c>
    </row>
    <row r="29" spans="1:57">
      <c r="A29" s="1" t="s">
        <v>26</v>
      </c>
      <c r="B29" s="12" t="n">
        <v>89.2</v>
      </c>
      <c r="C29" s="12" t="n">
        <v>214.4</v>
      </c>
      <c r="D29" s="12" t="n">
        <v>127.2</v>
      </c>
      <c r="E29" s="12" t="n">
        <v>192.8</v>
      </c>
      <c r="F29" s="12" t="n">
        <v>380.4</v>
      </c>
      <c r="G29" s="12" t="n">
        <v>160.6</v>
      </c>
      <c r="H29" s="12" t="n">
        <v>300.6</v>
      </c>
      <c r="I29" s="12" t="n">
        <v>256.2</v>
      </c>
      <c r="J29" s="12" t="n">
        <v>290.2</v>
      </c>
      <c r="K29" s="12" t="n">
        <v>247.6</v>
      </c>
      <c r="L29" s="12" t="n">
        <v>248.6</v>
      </c>
      <c r="M29" s="12" t="n">
        <v>273.0</v>
      </c>
      <c r="N29" s="12" t="n">
        <v>136.0</v>
      </c>
      <c r="O29" s="12" t="n">
        <v>147.8</v>
      </c>
      <c r="P29" s="12" t="n">
        <v>65.0</v>
      </c>
      <c r="Q29" s="12" t="n">
        <v>45.4</v>
      </c>
      <c r="R29" s="12" t="n">
        <v>98.8</v>
      </c>
      <c r="S29" s="12" t="n">
        <v>163.4</v>
      </c>
      <c r="T29" s="12" t="n">
        <v>132.2</v>
      </c>
      <c r="U29" s="12" t="n">
        <v>146.0</v>
      </c>
      <c r="V29" s="12" t="n">
        <v>212.0</v>
      </c>
      <c r="W29" s="12" t="n">
        <v>120.4</v>
      </c>
      <c r="X29" s="12" t="n">
        <v>92.2</v>
      </c>
      <c r="Y29" s="12" t="n">
        <v>252.0</v>
      </c>
      <c r="Z29" s="12" t="n">
        <v>371.4</v>
      </c>
      <c r="AA29" s="12" t="n">
        <v>28.0</v>
      </c>
      <c r="AB29" s="12" t="n">
        <v>48.2</v>
      </c>
      <c r="AC29" s="12" t="n">
        <v>39.2</v>
      </c>
      <c r="AD29" s="12" t="n">
        <v>75.6</v>
      </c>
      <c r="AE29" s="12" t="n">
        <v>336.4</v>
      </c>
      <c r="AF29" s="12" t="n">
        <v>354.0</v>
      </c>
      <c r="AG29" s="12" t="n">
        <v>284.4</v>
      </c>
      <c r="AH29" s="12" t="n">
        <v>765.8</v>
      </c>
      <c r="AI29" s="12" t="n">
        <v>241.8</v>
      </c>
      <c r="AJ29" s="12" t="n">
        <v>93.4</v>
      </c>
      <c r="AK29" s="12" t="n">
        <v>74.2</v>
      </c>
      <c r="AL29" s="12" t="n">
        <v>216.0</v>
      </c>
      <c r="AM29" s="12" t="n">
        <v>55.8</v>
      </c>
      <c r="AN29" s="12" t="n">
        <v>112.6</v>
      </c>
      <c r="AO29" s="12" t="n">
        <v>70.6</v>
      </c>
      <c r="AP29" s="12" t="n">
        <v>53.8</v>
      </c>
      <c r="AQ29" s="12" t="n">
        <v>418.6</v>
      </c>
      <c r="AR29" s="12" t="n">
        <v>153.8</v>
      </c>
      <c r="AS29" s="12" t="n">
        <v>67.2</v>
      </c>
      <c r="AT29" s="13" t="n">
        <v>8252.800000000001</v>
      </c>
      <c r="AU29" s="14"/>
      <c r="AX29" s="15"/>
    </row>
    <row r="30" spans="1:57">
      <c r="A30" s="1" t="s">
        <v>27</v>
      </c>
      <c r="B30" s="12" t="n">
        <v>215.0</v>
      </c>
      <c r="C30" s="12" t="n">
        <v>512.4</v>
      </c>
      <c r="D30" s="12" t="n">
        <v>224.6</v>
      </c>
      <c r="E30" s="12" t="n">
        <v>315.0</v>
      </c>
      <c r="F30" s="12" t="n">
        <v>853.8</v>
      </c>
      <c r="G30" s="12" t="n">
        <v>292.2</v>
      </c>
      <c r="H30" s="12" t="n">
        <v>586.4</v>
      </c>
      <c r="I30" s="12" t="n">
        <v>419.2</v>
      </c>
      <c r="J30" s="12" t="n">
        <v>578.0</v>
      </c>
      <c r="K30" s="12" t="n">
        <v>468.8</v>
      </c>
      <c r="L30" s="12" t="n">
        <v>541.0</v>
      </c>
      <c r="M30" s="12" t="n">
        <v>654.4</v>
      </c>
      <c r="N30" s="12" t="n">
        <v>287.6</v>
      </c>
      <c r="O30" s="12" t="n">
        <v>281.8</v>
      </c>
      <c r="P30" s="12" t="n">
        <v>163.2</v>
      </c>
      <c r="Q30" s="12" t="n">
        <v>108.2</v>
      </c>
      <c r="R30" s="12" t="n">
        <v>178.8</v>
      </c>
      <c r="S30" s="12" t="n">
        <v>364.6</v>
      </c>
      <c r="T30" s="12" t="n">
        <v>244.2</v>
      </c>
      <c r="U30" s="12" t="n">
        <v>231.6</v>
      </c>
      <c r="V30" s="12" t="n">
        <v>355.0</v>
      </c>
      <c r="W30" s="12" t="n">
        <v>180.0</v>
      </c>
      <c r="X30" s="12" t="n">
        <v>146.8</v>
      </c>
      <c r="Y30" s="12" t="n">
        <v>393.4</v>
      </c>
      <c r="Z30" s="12" t="n">
        <v>731.8</v>
      </c>
      <c r="AA30" s="12" t="n">
        <v>277.2</v>
      </c>
      <c r="AB30" s="12" t="n">
        <v>42.0</v>
      </c>
      <c r="AC30" s="12" t="n">
        <v>157.8</v>
      </c>
      <c r="AD30" s="12" t="n">
        <v>163.6</v>
      </c>
      <c r="AE30" s="12" t="n">
        <v>1158.6</v>
      </c>
      <c r="AF30" s="12" t="n">
        <v>1286.4</v>
      </c>
      <c r="AG30" s="12" t="n">
        <v>727.2</v>
      </c>
      <c r="AH30" s="12" t="n">
        <v>1426.4</v>
      </c>
      <c r="AI30" s="12" t="n">
        <v>880.0</v>
      </c>
      <c r="AJ30" s="12" t="n">
        <v>299.4</v>
      </c>
      <c r="AK30" s="12" t="n">
        <v>144.8</v>
      </c>
      <c r="AL30" s="12" t="n">
        <v>486.6</v>
      </c>
      <c r="AM30" s="12" t="n">
        <v>101.0</v>
      </c>
      <c r="AN30" s="12" t="n">
        <v>248.4</v>
      </c>
      <c r="AO30" s="12" t="n">
        <v>208.8</v>
      </c>
      <c r="AP30" s="12" t="n">
        <v>223.8</v>
      </c>
      <c r="AQ30" s="12" t="n">
        <v>1580.0</v>
      </c>
      <c r="AR30" s="12" t="n">
        <v>542.6</v>
      </c>
      <c r="AS30" s="12" t="n">
        <v>147.0</v>
      </c>
      <c r="AT30" s="13" t="n">
        <v>19429.399999999998</v>
      </c>
      <c r="AU30" s="14"/>
      <c r="AX30" s="15"/>
    </row>
    <row r="31" spans="1:57">
      <c r="A31" s="1" t="s">
        <v>28</v>
      </c>
      <c r="B31" s="12" t="n">
        <v>94.4</v>
      </c>
      <c r="C31" s="12" t="n">
        <v>188.0</v>
      </c>
      <c r="D31" s="12" t="n">
        <v>130.0</v>
      </c>
      <c r="E31" s="12" t="n">
        <v>229.6</v>
      </c>
      <c r="F31" s="12" t="n">
        <v>445.8</v>
      </c>
      <c r="G31" s="12" t="n">
        <v>251.0</v>
      </c>
      <c r="H31" s="12" t="n">
        <v>444.2</v>
      </c>
      <c r="I31" s="12" t="n">
        <v>378.8</v>
      </c>
      <c r="J31" s="12" t="n">
        <v>283.2</v>
      </c>
      <c r="K31" s="12" t="n">
        <v>247.8</v>
      </c>
      <c r="L31" s="12" t="n">
        <v>306.8</v>
      </c>
      <c r="M31" s="12" t="n">
        <v>293.6</v>
      </c>
      <c r="N31" s="12" t="n">
        <v>109.4</v>
      </c>
      <c r="O31" s="12" t="n">
        <v>92.0</v>
      </c>
      <c r="P31" s="12" t="n">
        <v>63.4</v>
      </c>
      <c r="Q31" s="12" t="n">
        <v>36.2</v>
      </c>
      <c r="R31" s="12" t="n">
        <v>63.8</v>
      </c>
      <c r="S31" s="12" t="n">
        <v>140.0</v>
      </c>
      <c r="T31" s="12" t="n">
        <v>116.4</v>
      </c>
      <c r="U31" s="12" t="n">
        <v>124.6</v>
      </c>
      <c r="V31" s="12" t="n">
        <v>174.6</v>
      </c>
      <c r="W31" s="12" t="n">
        <v>103.6</v>
      </c>
      <c r="X31" s="12" t="n">
        <v>89.8</v>
      </c>
      <c r="Y31" s="12" t="n">
        <v>286.6</v>
      </c>
      <c r="Z31" s="12" t="n">
        <v>458.4</v>
      </c>
      <c r="AA31" s="12" t="n">
        <v>133.8</v>
      </c>
      <c r="AB31" s="12" t="n">
        <v>67.2</v>
      </c>
      <c r="AC31" s="12" t="n">
        <v>138.8</v>
      </c>
      <c r="AD31" s="12" t="n">
        <v>79.4</v>
      </c>
      <c r="AE31" s="12" t="n">
        <v>464.2</v>
      </c>
      <c r="AF31" s="12" t="n">
        <v>613.6</v>
      </c>
      <c r="AG31" s="12" t="n">
        <v>338.6</v>
      </c>
      <c r="AH31" s="12" t="n">
        <v>528.6</v>
      </c>
      <c r="AI31" s="12" t="n">
        <v>333.0</v>
      </c>
      <c r="AJ31" s="12" t="n">
        <v>136.8</v>
      </c>
      <c r="AK31" s="12" t="n">
        <v>72.8</v>
      </c>
      <c r="AL31" s="12" t="n">
        <v>196.8</v>
      </c>
      <c r="AM31" s="12" t="n">
        <v>48.4</v>
      </c>
      <c r="AN31" s="12" t="n">
        <v>111.8</v>
      </c>
      <c r="AO31" s="12" t="n">
        <v>92.4</v>
      </c>
      <c r="AP31" s="12" t="n">
        <v>135.8</v>
      </c>
      <c r="AQ31" s="12" t="n">
        <v>703.2</v>
      </c>
      <c r="AR31" s="12" t="n">
        <v>292.0</v>
      </c>
      <c r="AS31" s="12" t="n">
        <v>62.0</v>
      </c>
      <c r="AT31" s="13" t="n">
        <v>9701.2</v>
      </c>
      <c r="AU31" s="14"/>
      <c r="AX31" s="15"/>
    </row>
    <row r="32" spans="1:57">
      <c r="A32" s="1">
        <v>16</v>
      </c>
      <c r="B32" s="12" t="n">
        <v>61.2</v>
      </c>
      <c r="C32" s="12" t="n">
        <v>95.2</v>
      </c>
      <c r="D32" s="12" t="n">
        <v>59.4</v>
      </c>
      <c r="E32" s="12" t="n">
        <v>111.4</v>
      </c>
      <c r="F32" s="12" t="n">
        <v>261.4</v>
      </c>
      <c r="G32" s="12" t="n">
        <v>162.6</v>
      </c>
      <c r="H32" s="12" t="n">
        <v>294.4</v>
      </c>
      <c r="I32" s="12" t="n">
        <v>233.8</v>
      </c>
      <c r="J32" s="12" t="n">
        <v>143.6</v>
      </c>
      <c r="K32" s="12" t="n">
        <v>153.4</v>
      </c>
      <c r="L32" s="12" t="n">
        <v>136.2</v>
      </c>
      <c r="M32" s="12" t="n">
        <v>117.4</v>
      </c>
      <c r="N32" s="12" t="n">
        <v>47.6</v>
      </c>
      <c r="O32" s="12" t="n">
        <v>45.2</v>
      </c>
      <c r="P32" s="12" t="n">
        <v>28.4</v>
      </c>
      <c r="Q32" s="12" t="n">
        <v>23.8</v>
      </c>
      <c r="R32" s="12" t="n">
        <v>20.0</v>
      </c>
      <c r="S32" s="12" t="n">
        <v>43.4</v>
      </c>
      <c r="T32" s="12" t="n">
        <v>40.2</v>
      </c>
      <c r="U32" s="12" t="n">
        <v>39.2</v>
      </c>
      <c r="V32" s="12" t="n">
        <v>58.6</v>
      </c>
      <c r="W32" s="12" t="n">
        <v>39.0</v>
      </c>
      <c r="X32" s="12" t="n">
        <v>33.2</v>
      </c>
      <c r="Y32" s="12" t="n">
        <v>163.4</v>
      </c>
      <c r="Z32" s="12" t="n">
        <v>232.0</v>
      </c>
      <c r="AA32" s="12" t="n">
        <v>401.8</v>
      </c>
      <c r="AB32" s="12" t="n">
        <v>273.4</v>
      </c>
      <c r="AC32" s="12" t="n">
        <v>1260.6</v>
      </c>
      <c r="AD32" s="12" t="n">
        <v>538.0</v>
      </c>
      <c r="AE32" s="12" t="n">
        <v>47.4</v>
      </c>
      <c r="AF32" s="12" t="n">
        <v>195.8</v>
      </c>
      <c r="AG32" s="12" t="n">
        <v>239.6</v>
      </c>
      <c r="AH32" s="12" t="n">
        <v>382.2</v>
      </c>
      <c r="AI32" s="12" t="n">
        <v>188.8</v>
      </c>
      <c r="AJ32" s="12" t="n">
        <v>85.2</v>
      </c>
      <c r="AK32" s="12" t="n">
        <v>24.2</v>
      </c>
      <c r="AL32" s="12" t="n">
        <v>64.8</v>
      </c>
      <c r="AM32" s="12" t="n">
        <v>13.0</v>
      </c>
      <c r="AN32" s="12" t="n">
        <v>43.6</v>
      </c>
      <c r="AO32" s="12" t="n">
        <v>48.4</v>
      </c>
      <c r="AP32" s="12" t="n">
        <v>83.4</v>
      </c>
      <c r="AQ32" s="12" t="n">
        <v>291.8</v>
      </c>
      <c r="AR32" s="12" t="n">
        <v>161.6</v>
      </c>
      <c r="AS32" s="12" t="n">
        <v>16.2</v>
      </c>
      <c r="AT32" s="13" t="n">
        <v>7003.799999999999</v>
      </c>
      <c r="AU32" s="14"/>
      <c r="AX32" s="15"/>
    </row>
    <row r="33" spans="1:50">
      <c r="A33" s="1">
        <v>24</v>
      </c>
      <c r="B33" s="12" t="n">
        <v>75.6</v>
      </c>
      <c r="C33" s="12" t="n">
        <v>107.8</v>
      </c>
      <c r="D33" s="12" t="n">
        <v>44.4</v>
      </c>
      <c r="E33" s="12" t="n">
        <v>83.2</v>
      </c>
      <c r="F33" s="12" t="n">
        <v>184.4</v>
      </c>
      <c r="G33" s="12" t="n">
        <v>115.0</v>
      </c>
      <c r="H33" s="12" t="n">
        <v>233.6</v>
      </c>
      <c r="I33" s="12" t="n">
        <v>169.8</v>
      </c>
      <c r="J33" s="12" t="n">
        <v>152.8</v>
      </c>
      <c r="K33" s="12" t="n">
        <v>102.4</v>
      </c>
      <c r="L33" s="12" t="n">
        <v>147.8</v>
      </c>
      <c r="M33" s="12" t="n">
        <v>132.2</v>
      </c>
      <c r="N33" s="12" t="n">
        <v>41.8</v>
      </c>
      <c r="O33" s="12" t="n">
        <v>40.4</v>
      </c>
      <c r="P33" s="12" t="n">
        <v>26.4</v>
      </c>
      <c r="Q33" s="12" t="n">
        <v>18.6</v>
      </c>
      <c r="R33" s="12" t="n">
        <v>15.4</v>
      </c>
      <c r="S33" s="12" t="n">
        <v>31.0</v>
      </c>
      <c r="T33" s="12" t="n">
        <v>51.2</v>
      </c>
      <c r="U33" s="12" t="n">
        <v>35.0</v>
      </c>
      <c r="V33" s="12" t="n">
        <v>51.8</v>
      </c>
      <c r="W33" s="12" t="n">
        <v>23.8</v>
      </c>
      <c r="X33" s="12" t="n">
        <v>22.8</v>
      </c>
      <c r="Y33" s="12" t="n">
        <v>110.8</v>
      </c>
      <c r="Z33" s="12" t="n">
        <v>174.4</v>
      </c>
      <c r="AA33" s="12" t="n">
        <v>489.8</v>
      </c>
      <c r="AB33" s="12" t="n">
        <v>304.4</v>
      </c>
      <c r="AC33" s="12" t="n">
        <v>1520.0</v>
      </c>
      <c r="AD33" s="12" t="n">
        <v>689.6</v>
      </c>
      <c r="AE33" s="12" t="n">
        <v>187.6</v>
      </c>
      <c r="AF33" s="12" t="n">
        <v>53.0</v>
      </c>
      <c r="AG33" s="12" t="n">
        <v>179.2</v>
      </c>
      <c r="AH33" s="12" t="n">
        <v>314.6</v>
      </c>
      <c r="AI33" s="12" t="n">
        <v>182.6</v>
      </c>
      <c r="AJ33" s="12" t="n">
        <v>80.4</v>
      </c>
      <c r="AK33" s="12" t="n">
        <v>19.4</v>
      </c>
      <c r="AL33" s="12" t="n">
        <v>54.4</v>
      </c>
      <c r="AM33" s="12" t="n">
        <v>15.6</v>
      </c>
      <c r="AN33" s="12" t="n">
        <v>46.2</v>
      </c>
      <c r="AO33" s="12" t="n">
        <v>50.0</v>
      </c>
      <c r="AP33" s="12" t="n">
        <v>114.2</v>
      </c>
      <c r="AQ33" s="12" t="n">
        <v>286.0</v>
      </c>
      <c r="AR33" s="12" t="n">
        <v>128.6</v>
      </c>
      <c r="AS33" s="12" t="n">
        <v>11.2</v>
      </c>
      <c r="AT33" s="13" t="n">
        <v>6919.200000000001</v>
      </c>
      <c r="AU33" s="14"/>
      <c r="AX33" s="15"/>
    </row>
    <row r="34" spans="1:50">
      <c r="A34" s="1" t="s">
        <v>29</v>
      </c>
      <c r="B34" s="12" t="n">
        <v>25.2</v>
      </c>
      <c r="C34" s="12" t="n">
        <v>44.6</v>
      </c>
      <c r="D34" s="12" t="n">
        <v>19.2</v>
      </c>
      <c r="E34" s="12" t="n">
        <v>35.0</v>
      </c>
      <c r="F34" s="12" t="n">
        <v>84.6</v>
      </c>
      <c r="G34" s="12" t="n">
        <v>36.8</v>
      </c>
      <c r="H34" s="12" t="n">
        <v>56.6</v>
      </c>
      <c r="I34" s="12" t="n">
        <v>55.8</v>
      </c>
      <c r="J34" s="12" t="n">
        <v>47.4</v>
      </c>
      <c r="K34" s="12" t="n">
        <v>35.4</v>
      </c>
      <c r="L34" s="12" t="n">
        <v>31.8</v>
      </c>
      <c r="M34" s="12" t="n">
        <v>73.4</v>
      </c>
      <c r="N34" s="12" t="n">
        <v>18.8</v>
      </c>
      <c r="O34" s="12" t="n">
        <v>15.0</v>
      </c>
      <c r="P34" s="12" t="n">
        <v>9.8</v>
      </c>
      <c r="Q34" s="12" t="n">
        <v>8.2</v>
      </c>
      <c r="R34" s="12" t="n">
        <v>9.8</v>
      </c>
      <c r="S34" s="12" t="n">
        <v>17.4</v>
      </c>
      <c r="T34" s="12" t="n">
        <v>28.4</v>
      </c>
      <c r="U34" s="12" t="n">
        <v>26.8</v>
      </c>
      <c r="V34" s="12" t="n">
        <v>27.6</v>
      </c>
      <c r="W34" s="12" t="n">
        <v>19.8</v>
      </c>
      <c r="X34" s="12" t="n">
        <v>13.6</v>
      </c>
      <c r="Y34" s="12" t="n">
        <v>55.6</v>
      </c>
      <c r="Z34" s="12" t="n">
        <v>54.0</v>
      </c>
      <c r="AA34" s="12" t="n">
        <v>305.6</v>
      </c>
      <c r="AB34" s="12" t="n">
        <v>191.2</v>
      </c>
      <c r="AC34" s="12" t="n">
        <v>907.6</v>
      </c>
      <c r="AD34" s="12" t="n">
        <v>290.2</v>
      </c>
      <c r="AE34" s="12" t="n">
        <v>236.2</v>
      </c>
      <c r="AF34" s="12" t="n">
        <v>176.2</v>
      </c>
      <c r="AG34" s="12" t="n">
        <v>30.2</v>
      </c>
      <c r="AH34" s="12" t="n">
        <v>69.8</v>
      </c>
      <c r="AI34" s="12" t="n">
        <v>40.2</v>
      </c>
      <c r="AJ34" s="12" t="n">
        <v>32.8</v>
      </c>
      <c r="AK34" s="12" t="n">
        <v>10.2</v>
      </c>
      <c r="AL34" s="12" t="n">
        <v>28.6</v>
      </c>
      <c r="AM34" s="12" t="n">
        <v>7.6</v>
      </c>
      <c r="AN34" s="12" t="n">
        <v>28.4</v>
      </c>
      <c r="AO34" s="12" t="n">
        <v>18.6</v>
      </c>
      <c r="AP34" s="12" t="n">
        <v>53.0</v>
      </c>
      <c r="AQ34" s="12" t="n">
        <v>131.2</v>
      </c>
      <c r="AR34" s="12" t="n">
        <v>66.6</v>
      </c>
      <c r="AS34" s="12" t="n">
        <v>9.2</v>
      </c>
      <c r="AT34" s="13" t="n">
        <v>3483.9999999999986</v>
      </c>
      <c r="AU34" s="14"/>
      <c r="AX34" s="15"/>
    </row>
    <row r="35" spans="1:50">
      <c r="A35" s="1" t="s">
        <v>30</v>
      </c>
      <c r="B35" s="12" t="n">
        <v>40.8</v>
      </c>
      <c r="C35" s="12" t="n">
        <v>69.2</v>
      </c>
      <c r="D35" s="12" t="n">
        <v>19.6</v>
      </c>
      <c r="E35" s="12" t="n">
        <v>31.6</v>
      </c>
      <c r="F35" s="12" t="n">
        <v>67.0</v>
      </c>
      <c r="G35" s="12" t="n">
        <v>26.6</v>
      </c>
      <c r="H35" s="12" t="n">
        <v>52.6</v>
      </c>
      <c r="I35" s="12" t="n">
        <v>46.8</v>
      </c>
      <c r="J35" s="12" t="n">
        <v>61.0</v>
      </c>
      <c r="K35" s="12" t="n">
        <v>55.0</v>
      </c>
      <c r="L35" s="12" t="n">
        <v>63.0</v>
      </c>
      <c r="M35" s="12" t="n">
        <v>66.4</v>
      </c>
      <c r="N35" s="12" t="n">
        <v>30.6</v>
      </c>
      <c r="O35" s="12" t="n">
        <v>31.2</v>
      </c>
      <c r="P35" s="12" t="n">
        <v>16.4</v>
      </c>
      <c r="Q35" s="12" t="n">
        <v>12.0</v>
      </c>
      <c r="R35" s="12" t="n">
        <v>14.2</v>
      </c>
      <c r="S35" s="12" t="n">
        <v>31.0</v>
      </c>
      <c r="T35" s="12" t="n">
        <v>56.8</v>
      </c>
      <c r="U35" s="12" t="n">
        <v>28.2</v>
      </c>
      <c r="V35" s="12" t="n">
        <v>40.6</v>
      </c>
      <c r="W35" s="12" t="n">
        <v>17.8</v>
      </c>
      <c r="X35" s="12" t="n">
        <v>13.6</v>
      </c>
      <c r="Y35" s="12" t="n">
        <v>27.4</v>
      </c>
      <c r="Z35" s="12" t="n">
        <v>64.8</v>
      </c>
      <c r="AA35" s="12" t="n">
        <v>360.4</v>
      </c>
      <c r="AB35" s="12" t="n">
        <v>346.4</v>
      </c>
      <c r="AC35" s="12" t="n">
        <v>1870.4</v>
      </c>
      <c r="AD35" s="12" t="n">
        <v>458.4</v>
      </c>
      <c r="AE35" s="12" t="n">
        <v>324.8</v>
      </c>
      <c r="AF35" s="12" t="n">
        <v>302.6</v>
      </c>
      <c r="AG35" s="12" t="n">
        <v>60.4</v>
      </c>
      <c r="AH35" s="12" t="n">
        <v>59.8</v>
      </c>
      <c r="AI35" s="12" t="n">
        <v>63.4</v>
      </c>
      <c r="AJ35" s="12" t="n">
        <v>61.2</v>
      </c>
      <c r="AK35" s="12" t="n">
        <v>13.6</v>
      </c>
      <c r="AL35" s="12" t="n">
        <v>85.0</v>
      </c>
      <c r="AM35" s="12" t="n">
        <v>20.2</v>
      </c>
      <c r="AN35" s="12" t="n">
        <v>62.6</v>
      </c>
      <c r="AO35" s="12" t="n">
        <v>38.6</v>
      </c>
      <c r="AP35" s="12" t="n">
        <v>126.2</v>
      </c>
      <c r="AQ35" s="12" t="n">
        <v>141.6</v>
      </c>
      <c r="AR35" s="12" t="n">
        <v>98.8</v>
      </c>
      <c r="AS35" s="12" t="n">
        <v>21.4</v>
      </c>
      <c r="AT35" s="13" t="n">
        <v>5500.000000000001</v>
      </c>
      <c r="AU35" s="14"/>
      <c r="AX35" s="15"/>
    </row>
    <row r="36" spans="1:50">
      <c r="A36" s="1" t="s">
        <v>31</v>
      </c>
      <c r="B36" s="12" t="n">
        <v>23.4</v>
      </c>
      <c r="C36" s="12" t="n">
        <v>63.4</v>
      </c>
      <c r="D36" s="12" t="n">
        <v>18.2</v>
      </c>
      <c r="E36" s="12" t="n">
        <v>21.8</v>
      </c>
      <c r="F36" s="12" t="n">
        <v>100.4</v>
      </c>
      <c r="G36" s="12" t="n">
        <v>19.2</v>
      </c>
      <c r="H36" s="12" t="n">
        <v>41.4</v>
      </c>
      <c r="I36" s="12" t="n">
        <v>43.4</v>
      </c>
      <c r="J36" s="12" t="n">
        <v>51.6</v>
      </c>
      <c r="K36" s="12" t="n">
        <v>31.0</v>
      </c>
      <c r="L36" s="12" t="n">
        <v>50.0</v>
      </c>
      <c r="M36" s="12" t="n">
        <v>111.4</v>
      </c>
      <c r="N36" s="12" t="n">
        <v>21.8</v>
      </c>
      <c r="O36" s="12" t="n">
        <v>25.6</v>
      </c>
      <c r="P36" s="12" t="n">
        <v>15.2</v>
      </c>
      <c r="Q36" s="12" t="n">
        <v>11.8</v>
      </c>
      <c r="R36" s="12" t="n">
        <v>17.2</v>
      </c>
      <c r="S36" s="12" t="n">
        <v>32.4</v>
      </c>
      <c r="T36" s="12" t="n">
        <v>40.8</v>
      </c>
      <c r="U36" s="12" t="n">
        <v>33.0</v>
      </c>
      <c r="V36" s="12" t="n">
        <v>37.4</v>
      </c>
      <c r="W36" s="12" t="n">
        <v>17.0</v>
      </c>
      <c r="X36" s="12" t="n">
        <v>17.4</v>
      </c>
      <c r="Y36" s="12" t="n">
        <v>24.8</v>
      </c>
      <c r="Z36" s="12" t="n">
        <v>48.0</v>
      </c>
      <c r="AA36" s="12" t="n">
        <v>334.8</v>
      </c>
      <c r="AB36" s="12" t="n">
        <v>208.2</v>
      </c>
      <c r="AC36" s="12" t="n">
        <v>1038.0</v>
      </c>
      <c r="AD36" s="12" t="n">
        <v>352.4</v>
      </c>
      <c r="AE36" s="12" t="n">
        <v>187.6</v>
      </c>
      <c r="AF36" s="12" t="n">
        <v>192.2</v>
      </c>
      <c r="AG36" s="12" t="n">
        <v>44.6</v>
      </c>
      <c r="AH36" s="12" t="n">
        <v>77.6</v>
      </c>
      <c r="AI36" s="12" t="n">
        <v>21.8</v>
      </c>
      <c r="AJ36" s="12" t="n">
        <v>38.8</v>
      </c>
      <c r="AK36" s="12" t="n">
        <v>10.6</v>
      </c>
      <c r="AL36" s="12" t="n">
        <v>54.6</v>
      </c>
      <c r="AM36" s="12" t="n">
        <v>11.4</v>
      </c>
      <c r="AN36" s="12" t="n">
        <v>42.2</v>
      </c>
      <c r="AO36" s="12" t="n">
        <v>30.6</v>
      </c>
      <c r="AP36" s="12" t="n">
        <v>119.2</v>
      </c>
      <c r="AQ36" s="12" t="n">
        <v>214.0</v>
      </c>
      <c r="AR36" s="12" t="n">
        <v>114.8</v>
      </c>
      <c r="AS36" s="12" t="n">
        <v>17.4</v>
      </c>
      <c r="AT36" s="13" t="n">
        <v>4028.3999999999996</v>
      </c>
      <c r="AU36" s="14"/>
      <c r="AX36" s="15"/>
    </row>
    <row r="37" spans="1:50">
      <c r="A37" s="1" t="s">
        <v>32</v>
      </c>
      <c r="B37" s="12" t="n">
        <v>8.6</v>
      </c>
      <c r="C37" s="12" t="n">
        <v>19.0</v>
      </c>
      <c r="D37" s="12" t="n">
        <v>5.2</v>
      </c>
      <c r="E37" s="12" t="n">
        <v>6.2</v>
      </c>
      <c r="F37" s="12" t="n">
        <v>16.8</v>
      </c>
      <c r="G37" s="12" t="n">
        <v>6.2</v>
      </c>
      <c r="H37" s="12" t="n">
        <v>11.4</v>
      </c>
      <c r="I37" s="12" t="n">
        <v>11.8</v>
      </c>
      <c r="J37" s="12" t="n">
        <v>19.6</v>
      </c>
      <c r="K37" s="12" t="n">
        <v>6.8</v>
      </c>
      <c r="L37" s="12" t="n">
        <v>9.0</v>
      </c>
      <c r="M37" s="12" t="n">
        <v>16.4</v>
      </c>
      <c r="N37" s="12" t="n">
        <v>7.0</v>
      </c>
      <c r="O37" s="12" t="n">
        <v>10.4</v>
      </c>
      <c r="P37" s="12" t="n">
        <v>5.0</v>
      </c>
      <c r="Q37" s="12" t="n">
        <v>3.0</v>
      </c>
      <c r="R37" s="12" t="n">
        <v>2.0</v>
      </c>
      <c r="S37" s="12" t="n">
        <v>6.2</v>
      </c>
      <c r="T37" s="12" t="n">
        <v>14.8</v>
      </c>
      <c r="U37" s="12" t="n">
        <v>9.4</v>
      </c>
      <c r="V37" s="12" t="n">
        <v>10.0</v>
      </c>
      <c r="W37" s="12" t="n">
        <v>2.2</v>
      </c>
      <c r="X37" s="12" t="n">
        <v>3.8</v>
      </c>
      <c r="Y37" s="12" t="n">
        <v>4.4</v>
      </c>
      <c r="Z37" s="12" t="n">
        <v>8.2</v>
      </c>
      <c r="AA37" s="12" t="n">
        <v>114.6</v>
      </c>
      <c r="AB37" s="12" t="n">
        <v>78.6</v>
      </c>
      <c r="AC37" s="12" t="n">
        <v>352.0</v>
      </c>
      <c r="AD37" s="12" t="n">
        <v>129.2</v>
      </c>
      <c r="AE37" s="12" t="n">
        <v>80.8</v>
      </c>
      <c r="AF37" s="12" t="n">
        <v>79.2</v>
      </c>
      <c r="AG37" s="12" t="n">
        <v>35.2</v>
      </c>
      <c r="AH37" s="12" t="n">
        <v>68.0</v>
      </c>
      <c r="AI37" s="12" t="n">
        <v>35.2</v>
      </c>
      <c r="AJ37" s="12" t="n">
        <v>7.2</v>
      </c>
      <c r="AK37" s="12" t="n">
        <v>3.2</v>
      </c>
      <c r="AL37" s="12" t="n">
        <v>6.4</v>
      </c>
      <c r="AM37" s="12" t="n">
        <v>6.0</v>
      </c>
      <c r="AN37" s="12" t="n">
        <v>22.0</v>
      </c>
      <c r="AO37" s="12" t="n">
        <v>8.4</v>
      </c>
      <c r="AP37" s="12" t="n">
        <v>54.4</v>
      </c>
      <c r="AQ37" s="12" t="n">
        <v>91.4</v>
      </c>
      <c r="AR37" s="12" t="n">
        <v>43.6</v>
      </c>
      <c r="AS37" s="12" t="n">
        <v>1.6</v>
      </c>
      <c r="AT37" s="13" t="n">
        <v>1440.4000000000003</v>
      </c>
      <c r="AU37" s="14"/>
      <c r="AX37" s="15"/>
    </row>
    <row r="38" spans="1:50">
      <c r="A38" s="1" t="s">
        <v>33</v>
      </c>
      <c r="B38" s="12" t="n">
        <v>3.6</v>
      </c>
      <c r="C38" s="12" t="n">
        <v>9.4</v>
      </c>
      <c r="D38" s="12" t="n">
        <v>3.6</v>
      </c>
      <c r="E38" s="12" t="n">
        <v>7.6</v>
      </c>
      <c r="F38" s="12" t="n">
        <v>17.0</v>
      </c>
      <c r="G38" s="12" t="n">
        <v>5.6</v>
      </c>
      <c r="H38" s="12" t="n">
        <v>10.6</v>
      </c>
      <c r="I38" s="12" t="n">
        <v>12.6</v>
      </c>
      <c r="J38" s="12" t="n">
        <v>11.8</v>
      </c>
      <c r="K38" s="12" t="n">
        <v>43.6</v>
      </c>
      <c r="L38" s="12" t="n">
        <v>41.4</v>
      </c>
      <c r="M38" s="12" t="n">
        <v>248.8</v>
      </c>
      <c r="N38" s="12" t="n">
        <v>27.6</v>
      </c>
      <c r="O38" s="12" t="n">
        <v>55.8</v>
      </c>
      <c r="P38" s="12" t="n">
        <v>16.4</v>
      </c>
      <c r="Q38" s="12" t="n">
        <v>9.4</v>
      </c>
      <c r="R38" s="12" t="n">
        <v>17.6</v>
      </c>
      <c r="S38" s="12" t="n">
        <v>11.8</v>
      </c>
      <c r="T38" s="12" t="n">
        <v>4.4</v>
      </c>
      <c r="U38" s="12" t="n">
        <v>2.0</v>
      </c>
      <c r="V38" s="12" t="n">
        <v>2.8</v>
      </c>
      <c r="W38" s="12" t="n">
        <v>2.4</v>
      </c>
      <c r="X38" s="12" t="n">
        <v>1.6</v>
      </c>
      <c r="Y38" s="12" t="n">
        <v>4.2</v>
      </c>
      <c r="Z38" s="12" t="n">
        <v>7.0</v>
      </c>
      <c r="AA38" s="12" t="n">
        <v>169.0</v>
      </c>
      <c r="AB38" s="12" t="n">
        <v>81.0</v>
      </c>
      <c r="AC38" s="12" t="n">
        <v>164.4</v>
      </c>
      <c r="AD38" s="12" t="n">
        <v>81.2</v>
      </c>
      <c r="AE38" s="12" t="n">
        <v>25.2</v>
      </c>
      <c r="AF38" s="12" t="n">
        <v>20.6</v>
      </c>
      <c r="AG38" s="12" t="n">
        <v>11.0</v>
      </c>
      <c r="AH38" s="12" t="n">
        <v>15.6</v>
      </c>
      <c r="AI38" s="12" t="n">
        <v>10.6</v>
      </c>
      <c r="AJ38" s="12" t="n">
        <v>2.8</v>
      </c>
      <c r="AK38" s="12" t="n">
        <v>5.8</v>
      </c>
      <c r="AL38" s="12" t="n">
        <v>50.4</v>
      </c>
      <c r="AM38" s="12" t="n">
        <v>2.0</v>
      </c>
      <c r="AN38" s="12" t="n">
        <v>6.8</v>
      </c>
      <c r="AO38" s="12" t="n">
        <v>3.0</v>
      </c>
      <c r="AP38" s="12" t="n">
        <v>2.2</v>
      </c>
      <c r="AQ38" s="12" t="n">
        <v>23.6</v>
      </c>
      <c r="AR38" s="12" t="n">
        <v>5.0</v>
      </c>
      <c r="AS38" s="12" t="n">
        <v>68.0</v>
      </c>
      <c r="AT38" s="13" t="n">
        <v>1326.7999999999997</v>
      </c>
      <c r="AU38" s="14"/>
      <c r="AX38" s="15"/>
    </row>
    <row r="39" spans="1:50">
      <c r="A39" s="1" t="s">
        <v>34</v>
      </c>
      <c r="B39" s="12" t="n">
        <v>9.0</v>
      </c>
      <c r="C39" s="12" t="n">
        <v>11.0</v>
      </c>
      <c r="D39" s="12" t="n">
        <v>7.6</v>
      </c>
      <c r="E39" s="12" t="n">
        <v>11.0</v>
      </c>
      <c r="F39" s="12" t="n">
        <v>65.0</v>
      </c>
      <c r="G39" s="12" t="n">
        <v>16.6</v>
      </c>
      <c r="H39" s="12" t="n">
        <v>21.0</v>
      </c>
      <c r="I39" s="12" t="n">
        <v>20.6</v>
      </c>
      <c r="J39" s="12" t="n">
        <v>26.0</v>
      </c>
      <c r="K39" s="12" t="n">
        <v>62.2</v>
      </c>
      <c r="L39" s="12" t="n">
        <v>62.6</v>
      </c>
      <c r="M39" s="12" t="n">
        <v>1062.8</v>
      </c>
      <c r="N39" s="12" t="n">
        <v>39.4</v>
      </c>
      <c r="O39" s="12" t="n">
        <v>72.8</v>
      </c>
      <c r="P39" s="12" t="n">
        <v>30.0</v>
      </c>
      <c r="Q39" s="12" t="n">
        <v>14.4</v>
      </c>
      <c r="R39" s="12" t="n">
        <v>22.6</v>
      </c>
      <c r="S39" s="12" t="n">
        <v>50.0</v>
      </c>
      <c r="T39" s="12" t="n">
        <v>8.8</v>
      </c>
      <c r="U39" s="12" t="n">
        <v>5.8</v>
      </c>
      <c r="V39" s="12" t="n">
        <v>6.2</v>
      </c>
      <c r="W39" s="12" t="n">
        <v>3.0</v>
      </c>
      <c r="X39" s="12" t="n">
        <v>1.8</v>
      </c>
      <c r="Y39" s="12" t="n">
        <v>8.4</v>
      </c>
      <c r="Z39" s="12" t="n">
        <v>14.2</v>
      </c>
      <c r="AA39" s="12" t="n">
        <v>750.8</v>
      </c>
      <c r="AB39" s="12" t="n">
        <v>236.8</v>
      </c>
      <c r="AC39" s="12" t="n">
        <v>599.6</v>
      </c>
      <c r="AD39" s="12" t="n">
        <v>207.0</v>
      </c>
      <c r="AE39" s="12" t="n">
        <v>59.4</v>
      </c>
      <c r="AF39" s="12" t="n">
        <v>49.2</v>
      </c>
      <c r="AG39" s="12" t="n">
        <v>34.4</v>
      </c>
      <c r="AH39" s="12" t="n">
        <v>83.6</v>
      </c>
      <c r="AI39" s="12" t="n">
        <v>46.4</v>
      </c>
      <c r="AJ39" s="12" t="n">
        <v>4.4</v>
      </c>
      <c r="AK39" s="12" t="n">
        <v>47.2</v>
      </c>
      <c r="AL39" s="12" t="n">
        <v>50.2</v>
      </c>
      <c r="AM39" s="12" t="n">
        <v>2.4</v>
      </c>
      <c r="AN39" s="12" t="n">
        <v>9.2</v>
      </c>
      <c r="AO39" s="12" t="n">
        <v>3.6</v>
      </c>
      <c r="AP39" s="12" t="n">
        <v>6.6</v>
      </c>
      <c r="AQ39" s="12" t="n">
        <v>113.8</v>
      </c>
      <c r="AR39" s="12" t="n">
        <v>14.8</v>
      </c>
      <c r="AS39" s="12" t="n">
        <v>25.0</v>
      </c>
      <c r="AT39" s="13" t="n">
        <v>3997.2000000000003</v>
      </c>
      <c r="AU39" s="14"/>
      <c r="AX39" s="15"/>
    </row>
    <row r="40" spans="1:50">
      <c r="A40" s="1" t="s">
        <v>35</v>
      </c>
      <c r="B40" s="12" t="n">
        <v>2.8</v>
      </c>
      <c r="C40" s="12" t="n">
        <v>3.2</v>
      </c>
      <c r="D40" s="12" t="n">
        <v>2.0</v>
      </c>
      <c r="E40" s="12" t="n">
        <v>3.8</v>
      </c>
      <c r="F40" s="12" t="n">
        <v>7.0</v>
      </c>
      <c r="G40" s="12" t="n">
        <v>4.4</v>
      </c>
      <c r="H40" s="12" t="n">
        <v>12.6</v>
      </c>
      <c r="I40" s="12" t="n">
        <v>10.2</v>
      </c>
      <c r="J40" s="12" t="n">
        <v>9.6</v>
      </c>
      <c r="K40" s="12" t="n">
        <v>2.0</v>
      </c>
      <c r="L40" s="12" t="n">
        <v>4.2</v>
      </c>
      <c r="M40" s="12" t="n">
        <v>101.4</v>
      </c>
      <c r="N40" s="12" t="n">
        <v>4.8</v>
      </c>
      <c r="O40" s="12" t="n">
        <v>2.8</v>
      </c>
      <c r="P40" s="12" t="n">
        <v>1.4</v>
      </c>
      <c r="Q40" s="12" t="n">
        <v>0.4</v>
      </c>
      <c r="R40" s="12" t="n">
        <v>3.6</v>
      </c>
      <c r="S40" s="12" t="n">
        <v>5.0</v>
      </c>
      <c r="T40" s="12" t="n">
        <v>18.8</v>
      </c>
      <c r="U40" s="12" t="n">
        <v>13.0</v>
      </c>
      <c r="V40" s="12" t="n">
        <v>19.6</v>
      </c>
      <c r="W40" s="12" t="n">
        <v>11.8</v>
      </c>
      <c r="X40" s="12" t="n">
        <v>3.4</v>
      </c>
      <c r="Y40" s="12" t="n">
        <v>8.2</v>
      </c>
      <c r="Z40" s="12" t="n">
        <v>2.2</v>
      </c>
      <c r="AA40" s="12" t="n">
        <v>123.6</v>
      </c>
      <c r="AB40" s="12" t="n">
        <v>61.0</v>
      </c>
      <c r="AC40" s="12" t="n">
        <v>110.2</v>
      </c>
      <c r="AD40" s="12" t="n">
        <v>48.6</v>
      </c>
      <c r="AE40" s="12" t="n">
        <v>17.2</v>
      </c>
      <c r="AF40" s="12" t="n">
        <v>12.6</v>
      </c>
      <c r="AG40" s="12" t="n">
        <v>7.2</v>
      </c>
      <c r="AH40" s="12" t="n">
        <v>18.4</v>
      </c>
      <c r="AI40" s="12" t="n">
        <v>12.0</v>
      </c>
      <c r="AJ40" s="12" t="n">
        <v>4.4</v>
      </c>
      <c r="AK40" s="12" t="n">
        <v>2.6</v>
      </c>
      <c r="AL40" s="12" t="n">
        <v>2.0</v>
      </c>
      <c r="AM40" s="12" t="n">
        <v>3.2</v>
      </c>
      <c r="AN40" s="12" t="n">
        <v>19.8</v>
      </c>
      <c r="AO40" s="12" t="n">
        <v>7.4</v>
      </c>
      <c r="AP40" s="12" t="n">
        <v>4.6</v>
      </c>
      <c r="AQ40" s="12" t="n">
        <v>47.8</v>
      </c>
      <c r="AR40" s="12" t="n">
        <v>4.4</v>
      </c>
      <c r="AS40" s="12" t="n">
        <v>1.6</v>
      </c>
      <c r="AT40" s="13" t="n">
        <v>766.8000000000002</v>
      </c>
      <c r="AU40" s="14"/>
      <c r="AX40" s="15"/>
    </row>
    <row r="41" spans="1:50">
      <c r="A41" s="1" t="s">
        <v>36</v>
      </c>
      <c r="B41" s="12" t="n">
        <v>37.4</v>
      </c>
      <c r="C41" s="12" t="n">
        <v>31.6</v>
      </c>
      <c r="D41" s="12" t="n">
        <v>9.8</v>
      </c>
      <c r="E41" s="12" t="n">
        <v>9.0</v>
      </c>
      <c r="F41" s="12" t="n">
        <v>31.4</v>
      </c>
      <c r="G41" s="12" t="n">
        <v>17.8</v>
      </c>
      <c r="H41" s="12" t="n">
        <v>88.6</v>
      </c>
      <c r="I41" s="12" t="n">
        <v>44.6</v>
      </c>
      <c r="J41" s="12" t="n">
        <v>52.2</v>
      </c>
      <c r="K41" s="12" t="n">
        <v>10.4</v>
      </c>
      <c r="L41" s="12" t="n">
        <v>47.4</v>
      </c>
      <c r="M41" s="12" t="n">
        <v>201.4</v>
      </c>
      <c r="N41" s="12" t="n">
        <v>20.6</v>
      </c>
      <c r="O41" s="12" t="n">
        <v>26.8</v>
      </c>
      <c r="P41" s="12" t="n">
        <v>23.4</v>
      </c>
      <c r="Q41" s="12" t="n">
        <v>13.2</v>
      </c>
      <c r="R41" s="12" t="n">
        <v>12.6</v>
      </c>
      <c r="S41" s="12" t="n">
        <v>33.8</v>
      </c>
      <c r="T41" s="12" t="n">
        <v>170.0</v>
      </c>
      <c r="U41" s="12" t="n">
        <v>61.6</v>
      </c>
      <c r="V41" s="12" t="n">
        <v>92.4</v>
      </c>
      <c r="W41" s="12" t="n">
        <v>26.6</v>
      </c>
      <c r="X41" s="12" t="n">
        <v>13.0</v>
      </c>
      <c r="Y41" s="12" t="n">
        <v>31.2</v>
      </c>
      <c r="Z41" s="12" t="n">
        <v>24.6</v>
      </c>
      <c r="AA41" s="12" t="n">
        <v>234.2</v>
      </c>
      <c r="AB41" s="12" t="n">
        <v>102.4</v>
      </c>
      <c r="AC41" s="12" t="n">
        <v>299.4</v>
      </c>
      <c r="AD41" s="12" t="n">
        <v>137.6</v>
      </c>
      <c r="AE41" s="12" t="n">
        <v>54.6</v>
      </c>
      <c r="AF41" s="12" t="n">
        <v>56.8</v>
      </c>
      <c r="AG41" s="12" t="n">
        <v>37.0</v>
      </c>
      <c r="AH41" s="12" t="n">
        <v>61.0</v>
      </c>
      <c r="AI41" s="12" t="n">
        <v>46.4</v>
      </c>
      <c r="AJ41" s="12" t="n">
        <v>20.8</v>
      </c>
      <c r="AK41" s="12" t="n">
        <v>5.6</v>
      </c>
      <c r="AL41" s="12" t="n">
        <v>8.2</v>
      </c>
      <c r="AM41" s="12" t="n">
        <v>22.8</v>
      </c>
      <c r="AN41" s="12" t="n">
        <v>13.4</v>
      </c>
      <c r="AO41" s="12" t="n">
        <v>15.6</v>
      </c>
      <c r="AP41" s="12" t="n">
        <v>17.2</v>
      </c>
      <c r="AQ41" s="12" t="n">
        <v>99.0</v>
      </c>
      <c r="AR41" s="12" t="n">
        <v>17.6</v>
      </c>
      <c r="AS41" s="12" t="n">
        <v>4.4</v>
      </c>
      <c r="AT41" s="13" t="n">
        <v>2385.3999999999996</v>
      </c>
      <c r="AU41" s="14"/>
      <c r="AX41" s="15"/>
    </row>
    <row r="42" spans="1:50">
      <c r="A42" s="1" t="s">
        <v>53</v>
      </c>
      <c r="B42" s="12" t="n">
        <v>8.4</v>
      </c>
      <c r="C42" s="12" t="n">
        <v>17.6</v>
      </c>
      <c r="D42" s="12" t="n">
        <v>3.6</v>
      </c>
      <c r="E42" s="12" t="n">
        <v>6.8</v>
      </c>
      <c r="F42" s="12" t="n">
        <v>13.0</v>
      </c>
      <c r="G42" s="12" t="n">
        <v>4.2</v>
      </c>
      <c r="H42" s="12" t="n">
        <v>7.2</v>
      </c>
      <c r="I42" s="12" t="n">
        <v>8.4</v>
      </c>
      <c r="J42" s="12" t="n">
        <v>8.2</v>
      </c>
      <c r="K42" s="12" t="n">
        <v>5.6</v>
      </c>
      <c r="L42" s="12" t="n">
        <v>7.6</v>
      </c>
      <c r="M42" s="12" t="n">
        <v>22.6</v>
      </c>
      <c r="N42" s="12" t="n">
        <v>5.8</v>
      </c>
      <c r="O42" s="12" t="n">
        <v>2.8</v>
      </c>
      <c r="P42" s="12" t="n">
        <v>1.8</v>
      </c>
      <c r="Q42" s="12" t="n">
        <v>3.0</v>
      </c>
      <c r="R42" s="12" t="n">
        <v>2.0</v>
      </c>
      <c r="S42" s="12" t="n">
        <v>3.2</v>
      </c>
      <c r="T42" s="12" t="n">
        <v>14.6</v>
      </c>
      <c r="U42" s="12" t="n">
        <v>6.0</v>
      </c>
      <c r="V42" s="12" t="n">
        <v>9.2</v>
      </c>
      <c r="W42" s="12" t="n">
        <v>4.2</v>
      </c>
      <c r="X42" s="12" t="n">
        <v>2.8</v>
      </c>
      <c r="Y42" s="12" t="n">
        <v>5.4</v>
      </c>
      <c r="Z42" s="12" t="n">
        <v>7.4</v>
      </c>
      <c r="AA42" s="12" t="n">
        <v>93.6</v>
      </c>
      <c r="AB42" s="12" t="n">
        <v>61.4</v>
      </c>
      <c r="AC42" s="12" t="n">
        <v>244.4</v>
      </c>
      <c r="AD42" s="12" t="n">
        <v>88.0</v>
      </c>
      <c r="AE42" s="12" t="n">
        <v>47.6</v>
      </c>
      <c r="AF42" s="12" t="n">
        <v>41.4</v>
      </c>
      <c r="AG42" s="12" t="n">
        <v>18.8</v>
      </c>
      <c r="AH42" s="12" t="n">
        <v>39.8</v>
      </c>
      <c r="AI42" s="12" t="n">
        <v>31.4</v>
      </c>
      <c r="AJ42" s="12" t="n">
        <v>9.2</v>
      </c>
      <c r="AK42" s="12" t="n">
        <v>2.2</v>
      </c>
      <c r="AL42" s="12" t="n">
        <v>6.2</v>
      </c>
      <c r="AM42" s="12" t="n">
        <v>6.4</v>
      </c>
      <c r="AN42" s="12" t="n">
        <v>18.0</v>
      </c>
      <c r="AO42" s="12" t="n">
        <v>8.0</v>
      </c>
      <c r="AP42" s="12" t="n">
        <v>30.0</v>
      </c>
      <c r="AQ42" s="12" t="n">
        <v>46.8</v>
      </c>
      <c r="AR42" s="12" t="n">
        <v>18.0</v>
      </c>
      <c r="AS42" s="12" t="n">
        <v>1.8</v>
      </c>
      <c r="AT42" s="13" t="n">
        <v>994.3999999999999</v>
      </c>
      <c r="AU42" s="14"/>
      <c r="AX42" s="15"/>
    </row>
    <row r="43" spans="1:50">
      <c r="A43" s="1" t="s">
        <v>54</v>
      </c>
      <c r="B43" s="12" t="n">
        <v>13.2</v>
      </c>
      <c r="C43" s="12" t="n">
        <v>15.2</v>
      </c>
      <c r="D43" s="12" t="n">
        <v>6.2</v>
      </c>
      <c r="E43" s="12" t="n">
        <v>3.6</v>
      </c>
      <c r="F43" s="12" t="n">
        <v>16.4</v>
      </c>
      <c r="G43" s="12" t="n">
        <v>3.4</v>
      </c>
      <c r="H43" s="12" t="n">
        <v>9.8</v>
      </c>
      <c r="I43" s="12" t="n">
        <v>8.4</v>
      </c>
      <c r="J43" s="12" t="n">
        <v>15.4</v>
      </c>
      <c r="K43" s="12" t="n">
        <v>7.6</v>
      </c>
      <c r="L43" s="12" t="n">
        <v>14.0</v>
      </c>
      <c r="M43" s="12" t="n">
        <v>26.0</v>
      </c>
      <c r="N43" s="12" t="n">
        <v>6.2</v>
      </c>
      <c r="O43" s="12" t="n">
        <v>8.0</v>
      </c>
      <c r="P43" s="12" t="n">
        <v>5.2</v>
      </c>
      <c r="Q43" s="12" t="n">
        <v>3.4</v>
      </c>
      <c r="R43" s="12" t="n">
        <v>4.0</v>
      </c>
      <c r="S43" s="12" t="n">
        <v>4.0</v>
      </c>
      <c r="T43" s="12" t="n">
        <v>14.0</v>
      </c>
      <c r="U43" s="12" t="n">
        <v>7.8</v>
      </c>
      <c r="V43" s="12" t="n">
        <v>8.2</v>
      </c>
      <c r="W43" s="12" t="n">
        <v>3.4</v>
      </c>
      <c r="X43" s="12" t="n">
        <v>5.2</v>
      </c>
      <c r="Y43" s="12" t="n">
        <v>5.0</v>
      </c>
      <c r="Z43" s="12" t="n">
        <v>14.0</v>
      </c>
      <c r="AA43" s="12" t="n">
        <v>124.2</v>
      </c>
      <c r="AB43" s="12" t="n">
        <v>53.4</v>
      </c>
      <c r="AC43" s="12" t="n">
        <v>262.6</v>
      </c>
      <c r="AD43" s="12" t="n">
        <v>130.8</v>
      </c>
      <c r="AE43" s="12" t="n">
        <v>83.4</v>
      </c>
      <c r="AF43" s="12" t="n">
        <v>123.0</v>
      </c>
      <c r="AG43" s="12" t="n">
        <v>47.8</v>
      </c>
      <c r="AH43" s="12" t="n">
        <v>129.8</v>
      </c>
      <c r="AI43" s="12" t="n">
        <v>110.4</v>
      </c>
      <c r="AJ43" s="12" t="n">
        <v>57.0</v>
      </c>
      <c r="AK43" s="12" t="n">
        <v>2.0</v>
      </c>
      <c r="AL43" s="12" t="n">
        <v>7.0</v>
      </c>
      <c r="AM43" s="12" t="n">
        <v>2.4</v>
      </c>
      <c r="AN43" s="12" t="n">
        <v>15.8</v>
      </c>
      <c r="AO43" s="12" t="n">
        <v>27.6</v>
      </c>
      <c r="AP43" s="12" t="n">
        <v>6.6</v>
      </c>
      <c r="AQ43" s="12" t="n">
        <v>55.6</v>
      </c>
      <c r="AR43" s="12" t="n">
        <v>28.6</v>
      </c>
      <c r="AS43" s="12" t="n">
        <v>1.4</v>
      </c>
      <c r="AT43" s="13" t="n">
        <v>1496.9999999999998</v>
      </c>
      <c r="AU43" s="14"/>
      <c r="AX43" s="15"/>
    </row>
    <row r="44" spans="1:50">
      <c r="A44" s="1" t="s">
        <v>55</v>
      </c>
      <c r="B44" s="12" t="n">
        <v>25.8</v>
      </c>
      <c r="C44" s="12" t="n">
        <v>67.2</v>
      </c>
      <c r="D44" s="12" t="n">
        <v>42.0</v>
      </c>
      <c r="E44" s="12" t="n">
        <v>78.6</v>
      </c>
      <c r="F44" s="12" t="n">
        <v>137.0</v>
      </c>
      <c r="G44" s="12" t="n">
        <v>37.2</v>
      </c>
      <c r="H44" s="12" t="n">
        <v>90.0</v>
      </c>
      <c r="I44" s="12" t="n">
        <v>46.0</v>
      </c>
      <c r="J44" s="12" t="n">
        <v>97.6</v>
      </c>
      <c r="K44" s="12" t="n">
        <v>19.8</v>
      </c>
      <c r="L44" s="12" t="n">
        <v>31.4</v>
      </c>
      <c r="M44" s="12" t="n">
        <v>66.0</v>
      </c>
      <c r="N44" s="12" t="n">
        <v>17.8</v>
      </c>
      <c r="O44" s="12" t="n">
        <v>11.4</v>
      </c>
      <c r="P44" s="12" t="n">
        <v>8.4</v>
      </c>
      <c r="Q44" s="12" t="n">
        <v>7.0</v>
      </c>
      <c r="R44" s="12" t="n">
        <v>14.4</v>
      </c>
      <c r="S44" s="12" t="n">
        <v>23.4</v>
      </c>
      <c r="T44" s="12" t="n">
        <v>73.8</v>
      </c>
      <c r="U44" s="12" t="n">
        <v>96.8</v>
      </c>
      <c r="V44" s="12" t="n">
        <v>129.8</v>
      </c>
      <c r="W44" s="12" t="n">
        <v>73.6</v>
      </c>
      <c r="X44" s="12" t="n">
        <v>64.8</v>
      </c>
      <c r="Y44" s="12" t="n">
        <v>99.4</v>
      </c>
      <c r="Z44" s="12" t="n">
        <v>54.0</v>
      </c>
      <c r="AA44" s="12" t="n">
        <v>452.4</v>
      </c>
      <c r="AB44" s="12" t="n">
        <v>380.8</v>
      </c>
      <c r="AC44" s="12" t="n">
        <v>1613.2</v>
      </c>
      <c r="AD44" s="12" t="n">
        <v>456.8</v>
      </c>
      <c r="AE44" s="12" t="n">
        <v>187.0</v>
      </c>
      <c r="AF44" s="12" t="n">
        <v>159.6</v>
      </c>
      <c r="AG44" s="12" t="n">
        <v>60.4</v>
      </c>
      <c r="AH44" s="12" t="n">
        <v>118.0</v>
      </c>
      <c r="AI44" s="12" t="n">
        <v>103.2</v>
      </c>
      <c r="AJ44" s="12" t="n">
        <v>63.0</v>
      </c>
      <c r="AK44" s="12" t="n">
        <v>7.8</v>
      </c>
      <c r="AL44" s="12" t="n">
        <v>73.2</v>
      </c>
      <c r="AM44" s="12" t="n">
        <v>30.2</v>
      </c>
      <c r="AN44" s="12" t="n">
        <v>68.6</v>
      </c>
      <c r="AO44" s="12" t="n">
        <v>18.4</v>
      </c>
      <c r="AP44" s="12" t="n">
        <v>33.2</v>
      </c>
      <c r="AQ44" s="12" t="n">
        <v>69.8</v>
      </c>
      <c r="AR44" s="12" t="n">
        <v>183.8</v>
      </c>
      <c r="AS44" s="12" t="n">
        <v>24.0</v>
      </c>
      <c r="AT44" s="13" t="n">
        <v>5516.599999999999</v>
      </c>
      <c r="AU44" s="14"/>
      <c r="AX44" s="15"/>
    </row>
    <row r="45" spans="1:50">
      <c r="A45" s="1" t="s">
        <v>56</v>
      </c>
      <c r="B45" s="12" t="n">
        <v>14.6</v>
      </c>
      <c r="C45" s="12" t="n">
        <v>21.4</v>
      </c>
      <c r="D45" s="12" t="n">
        <v>15.8</v>
      </c>
      <c r="E45" s="12" t="n">
        <v>19.4</v>
      </c>
      <c r="F45" s="12" t="n">
        <v>103.2</v>
      </c>
      <c r="G45" s="12" t="n">
        <v>18.0</v>
      </c>
      <c r="H45" s="12" t="n">
        <v>27.6</v>
      </c>
      <c r="I45" s="12" t="n">
        <v>26.2</v>
      </c>
      <c r="J45" s="12" t="n">
        <v>30.2</v>
      </c>
      <c r="K45" s="12" t="n">
        <v>14.6</v>
      </c>
      <c r="L45" s="12" t="n">
        <v>17.8</v>
      </c>
      <c r="M45" s="12" t="n">
        <v>43.4</v>
      </c>
      <c r="N45" s="12" t="n">
        <v>8.8</v>
      </c>
      <c r="O45" s="12" t="n">
        <v>7.0</v>
      </c>
      <c r="P45" s="12" t="n">
        <v>7.6</v>
      </c>
      <c r="Q45" s="12" t="n">
        <v>2.6</v>
      </c>
      <c r="R45" s="12" t="n">
        <v>4.4</v>
      </c>
      <c r="S45" s="12" t="n">
        <v>3.8</v>
      </c>
      <c r="T45" s="12" t="n">
        <v>10.8</v>
      </c>
      <c r="U45" s="12" t="n">
        <v>16.2</v>
      </c>
      <c r="V45" s="12" t="n">
        <v>22.0</v>
      </c>
      <c r="W45" s="12" t="n">
        <v>13.4</v>
      </c>
      <c r="X45" s="12" t="n">
        <v>10.6</v>
      </c>
      <c r="Y45" s="12" t="n">
        <v>23.4</v>
      </c>
      <c r="Z45" s="12" t="n">
        <v>15.4</v>
      </c>
      <c r="AA45" s="12" t="n">
        <v>330.4</v>
      </c>
      <c r="AB45" s="12" t="n">
        <v>156.2</v>
      </c>
      <c r="AC45" s="12" t="n">
        <v>622.4</v>
      </c>
      <c r="AD45" s="12" t="n">
        <v>276.0</v>
      </c>
      <c r="AE45" s="12" t="n">
        <v>166.0</v>
      </c>
      <c r="AF45" s="12" t="n">
        <v>122.8</v>
      </c>
      <c r="AG45" s="12" t="n">
        <v>62.2</v>
      </c>
      <c r="AH45" s="12" t="n">
        <v>113.0</v>
      </c>
      <c r="AI45" s="12" t="n">
        <v>119.8</v>
      </c>
      <c r="AJ45" s="12" t="n">
        <v>33.6</v>
      </c>
      <c r="AK45" s="12" t="n">
        <v>6.2</v>
      </c>
      <c r="AL45" s="12" t="n">
        <v>13.2</v>
      </c>
      <c r="AM45" s="12" t="n">
        <v>5.6</v>
      </c>
      <c r="AN45" s="12" t="n">
        <v>21.4</v>
      </c>
      <c r="AO45" s="12" t="n">
        <v>20.6</v>
      </c>
      <c r="AP45" s="12" t="n">
        <v>32.0</v>
      </c>
      <c r="AQ45" s="12" t="n">
        <v>427.2</v>
      </c>
      <c r="AR45" s="12" t="n">
        <v>24.4</v>
      </c>
      <c r="AS45" s="12" t="n">
        <v>5.0</v>
      </c>
      <c r="AT45" s="13" t="n">
        <v>3056.1999999999994</v>
      </c>
      <c r="AU45" s="14"/>
      <c r="AX45" s="15"/>
    </row>
    <row r="46" spans="1:50">
      <c r="A46" s="1" t="s">
        <v>62</v>
      </c>
      <c r="B46" s="12" t="n">
        <v>2.0</v>
      </c>
      <c r="C46" s="12" t="n">
        <v>9.0</v>
      </c>
      <c r="D46" s="12" t="n">
        <v>2.6</v>
      </c>
      <c r="E46" s="12" t="n">
        <v>5.0</v>
      </c>
      <c r="F46" s="12" t="n">
        <v>21.0</v>
      </c>
      <c r="G46" s="12" t="n">
        <v>7.2</v>
      </c>
      <c r="H46" s="12" t="n">
        <v>6.4</v>
      </c>
      <c r="I46" s="12" t="n">
        <v>8.0</v>
      </c>
      <c r="J46" s="12" t="n">
        <v>10.8</v>
      </c>
      <c r="K46" s="12" t="n">
        <v>33.6</v>
      </c>
      <c r="L46" s="12" t="n">
        <v>30.6</v>
      </c>
      <c r="M46" s="12" t="n">
        <v>289.2</v>
      </c>
      <c r="N46" s="12" t="n">
        <v>23.2</v>
      </c>
      <c r="O46" s="12" t="n">
        <v>77.2</v>
      </c>
      <c r="P46" s="12" t="n">
        <v>26.6</v>
      </c>
      <c r="Q46" s="12" t="n">
        <v>14.2</v>
      </c>
      <c r="R46" s="12" t="n">
        <v>15.2</v>
      </c>
      <c r="S46" s="12" t="n">
        <v>17.8</v>
      </c>
      <c r="T46" s="12" t="n">
        <v>3.4</v>
      </c>
      <c r="U46" s="12" t="n">
        <v>2.8</v>
      </c>
      <c r="V46" s="12" t="n">
        <v>4.2</v>
      </c>
      <c r="W46" s="12" t="n">
        <v>1.2</v>
      </c>
      <c r="X46" s="12" t="n">
        <v>0.6</v>
      </c>
      <c r="Y46" s="12" t="n">
        <v>1.6</v>
      </c>
      <c r="Z46" s="12" t="n">
        <v>5.4</v>
      </c>
      <c r="AA46" s="12" t="n">
        <v>229.4</v>
      </c>
      <c r="AB46" s="12" t="n">
        <v>79.0</v>
      </c>
      <c r="AC46" s="12" t="n">
        <v>183.4</v>
      </c>
      <c r="AD46" s="12" t="n">
        <v>71.4</v>
      </c>
      <c r="AE46" s="12" t="n">
        <v>19.2</v>
      </c>
      <c r="AF46" s="12" t="n">
        <v>15.6</v>
      </c>
      <c r="AG46" s="12" t="n">
        <v>9.2</v>
      </c>
      <c r="AH46" s="12" t="n">
        <v>21.4</v>
      </c>
      <c r="AI46" s="12" t="n">
        <v>13.6</v>
      </c>
      <c r="AJ46" s="12" t="n">
        <v>1.0</v>
      </c>
      <c r="AK46" s="12" t="n">
        <v>71.0</v>
      </c>
      <c r="AL46" s="12" t="n">
        <v>15.8</v>
      </c>
      <c r="AM46" s="12" t="n">
        <v>0.6</v>
      </c>
      <c r="AN46" s="12" t="n">
        <v>4.2</v>
      </c>
      <c r="AO46" s="12" t="n">
        <v>3.4</v>
      </c>
      <c r="AP46" s="12" t="n">
        <v>2.2</v>
      </c>
      <c r="AQ46" s="12" t="n">
        <v>43.0</v>
      </c>
      <c r="AR46" s="12" t="n">
        <v>6.8</v>
      </c>
      <c r="AS46" s="12" t="n">
        <v>11.4</v>
      </c>
      <c r="AT46" s="13" t="n">
        <v>1420.4000000000003</v>
      </c>
      <c r="AU46" s="14"/>
      <c r="AX46" s="15"/>
    </row>
    <row r="47" spans="1:50">
      <c r="A47" s="11" t="s">
        <v>49</v>
      </c>
      <c r="B47" s="14" t="n">
        <v>1903.2</v>
      </c>
      <c r="C47" s="14" t="n">
        <v>3473.7999999999993</v>
      </c>
      <c r="D47" s="14" t="n">
        <v>2108.7999999999997</v>
      </c>
      <c r="E47" s="14" t="n">
        <v>2446.9999999999995</v>
      </c>
      <c r="F47" s="14" t="n">
        <v>6371.399999999998</v>
      </c>
      <c r="G47" s="14" t="n">
        <v>2753.7999999999993</v>
      </c>
      <c r="H47" s="14" t="n">
        <v>4327.6</v>
      </c>
      <c r="I47" s="14" t="n">
        <v>3797.8</v>
      </c>
      <c r="J47" s="14" t="n">
        <v>4174.799999999999</v>
      </c>
      <c r="K47" s="14" t="n">
        <v>3018.0</v>
      </c>
      <c r="L47" s="14" t="n">
        <v>4098.6</v>
      </c>
      <c r="M47" s="14" t="n">
        <v>10122.199999999997</v>
      </c>
      <c r="N47" s="14" t="n">
        <v>2449.2000000000007</v>
      </c>
      <c r="O47" s="14" t="n">
        <v>2855.2000000000007</v>
      </c>
      <c r="P47" s="14" t="n">
        <v>1814.8000000000004</v>
      </c>
      <c r="Q47" s="14" t="n">
        <v>1091.8000000000006</v>
      </c>
      <c r="R47" s="14" t="n">
        <v>1508.9999999999998</v>
      </c>
      <c r="S47" s="14" t="n">
        <v>3183.8000000000006</v>
      </c>
      <c r="T47" s="14" t="n">
        <v>2184.6000000000004</v>
      </c>
      <c r="U47" s="14" t="n">
        <v>1955.5999999999997</v>
      </c>
      <c r="V47" s="14" t="n">
        <v>2859.3999999999996</v>
      </c>
      <c r="W47" s="14" t="n">
        <v>1626.2</v>
      </c>
      <c r="X47" s="14" t="n">
        <v>1255.7999999999995</v>
      </c>
      <c r="Y47" s="14" t="n">
        <v>2888.6</v>
      </c>
      <c r="Z47" s="14" t="n">
        <v>3683.4000000000005</v>
      </c>
      <c r="AA47" s="14" t="n">
        <v>13099.999999999998</v>
      </c>
      <c r="AB47" s="14" t="n">
        <v>7087.599999999998</v>
      </c>
      <c r="AC47" s="14" t="n">
        <v>22472.000000000007</v>
      </c>
      <c r="AD47" s="14" t="n">
        <v>10244.800000000001</v>
      </c>
      <c r="AE47" s="14" t="n">
        <v>6834.599999999999</v>
      </c>
      <c r="AF47" s="14" t="n">
        <v>6524.000000000002</v>
      </c>
      <c r="AG47" s="14" t="n">
        <v>3399.999999999999</v>
      </c>
      <c r="AH47" s="14" t="n">
        <v>5726.000000000001</v>
      </c>
      <c r="AI47" s="14" t="n">
        <v>3730.0</v>
      </c>
      <c r="AJ47" s="14" t="n">
        <v>1380.0000000000002</v>
      </c>
      <c r="AK47" s="14" t="n">
        <v>1295.1999999999998</v>
      </c>
      <c r="AL47" s="14" t="n">
        <v>3968.3999999999996</v>
      </c>
      <c r="AM47" s="14" t="n">
        <v>745.4</v>
      </c>
      <c r="AN47" s="14" t="n">
        <v>2198.0</v>
      </c>
      <c r="AO47" s="14" t="n">
        <v>962.4</v>
      </c>
      <c r="AP47" s="14" t="n">
        <v>1462.4</v>
      </c>
      <c r="AQ47" s="14" t="n">
        <v>7384.4000000000015</v>
      </c>
      <c r="AR47" s="14" t="n">
        <v>2784.0000000000005</v>
      </c>
      <c r="AS47" s="14" t="n">
        <v>1344.8000000000002</v>
      </c>
      <c r="AT47" s="14" t="n">
        <v>180598.39999999997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B37" sqref="B37"/>
    </sheetView>
  </sheetViews>
  <sheetFormatPr defaultRowHeight="12.75"/>
  <cols>
    <col min="1" max="10" customWidth="true" width="8.140625" collapsed="true"/>
  </cols>
  <sheetData>
    <row r="1" spans="1:10">
      <c r="A1" s="2" t="s">
        <v>63</v>
      </c>
      <c r="D1" s="10"/>
      <c r="G1" s="20">
        <f ca="1">'Weekday OD'!G1</f>
        <v>40544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 t="n">
        <v>38.0</v>
      </c>
      <c r="C5" s="4" t="n">
        <v>21.05</v>
      </c>
      <c r="D5" s="4" t="n">
        <v>80.8</v>
      </c>
      <c r="E5" s="4" t="n">
        <v>110.65</v>
      </c>
      <c r="F5" s="4" t="n">
        <v>384.2</v>
      </c>
      <c r="G5" s="4" t="n">
        <v>701.1</v>
      </c>
      <c r="H5" s="4" t="n">
        <v>636.05</v>
      </c>
      <c r="I5" s="4" t="n">
        <v>924.75</v>
      </c>
      <c r="J5" s="5" t="n">
        <v>2896.6000000000004</v>
      </c>
    </row>
    <row r="6" spans="1:10">
      <c r="A6" s="1" t="s">
        <v>26</v>
      </c>
      <c r="B6" s="4" t="n">
        <v>23.85</v>
      </c>
      <c r="C6" s="4" t="n">
        <v>35.3</v>
      </c>
      <c r="D6" s="4" t="n">
        <v>44.95</v>
      </c>
      <c r="E6" s="4" t="n">
        <v>89.15</v>
      </c>
      <c r="F6" s="4" t="n">
        <v>465.7</v>
      </c>
      <c r="G6" s="4" t="n">
        <v>899.35</v>
      </c>
      <c r="H6" s="4" t="n">
        <v>877.35</v>
      </c>
      <c r="I6" s="4" t="n">
        <v>1720.8</v>
      </c>
      <c r="J6" s="5" t="n">
        <v>4156.45</v>
      </c>
    </row>
    <row r="7" spans="1:10">
      <c r="A7" s="1" t="s">
        <v>27</v>
      </c>
      <c r="B7" s="4" t="n">
        <v>123.9</v>
      </c>
      <c r="C7" s="4" t="n">
        <v>68.8</v>
      </c>
      <c r="D7" s="4" t="n">
        <v>39.75</v>
      </c>
      <c r="E7" s="4" t="n">
        <v>60.9</v>
      </c>
      <c r="F7" s="4" t="n">
        <v>365.55</v>
      </c>
      <c r="G7" s="4" t="n">
        <v>626.65</v>
      </c>
      <c r="H7" s="4" t="n">
        <v>471.65</v>
      </c>
      <c r="I7" s="4" t="n">
        <v>1283.45</v>
      </c>
      <c r="J7" s="5" t="n">
        <v>3040.6499999999996</v>
      </c>
    </row>
    <row r="8" spans="1:10">
      <c r="A8" s="1" t="s">
        <v>28</v>
      </c>
      <c r="B8" s="4" t="n">
        <v>86.8</v>
      </c>
      <c r="C8" s="4" t="n">
        <v>84.8</v>
      </c>
      <c r="D8" s="4" t="n">
        <v>63.6</v>
      </c>
      <c r="E8" s="4" t="n">
        <v>25.6</v>
      </c>
      <c r="F8" s="4" t="n">
        <v>203.6</v>
      </c>
      <c r="G8" s="4" t="n">
        <v>392.95</v>
      </c>
      <c r="H8" s="4" t="n">
        <v>352.8</v>
      </c>
      <c r="I8" s="4" t="n">
        <v>840.95</v>
      </c>
      <c r="J8" s="5" t="n">
        <v>2051.1</v>
      </c>
    </row>
    <row r="9" spans="1:10">
      <c r="A9" s="1">
        <v>16</v>
      </c>
      <c r="B9" s="4" t="n">
        <v>337.0</v>
      </c>
      <c r="C9" s="4" t="n">
        <v>366.15</v>
      </c>
      <c r="D9" s="4" t="n">
        <v>445.6</v>
      </c>
      <c r="E9" s="4" t="n">
        <v>220.5</v>
      </c>
      <c r="F9" s="4" t="n">
        <v>12.25</v>
      </c>
      <c r="G9" s="4" t="n">
        <v>105.3</v>
      </c>
      <c r="H9" s="4" t="n">
        <v>145.1</v>
      </c>
      <c r="I9" s="4" t="n">
        <v>379.65</v>
      </c>
      <c r="J9" s="5" t="n">
        <v>2011.5499999999997</v>
      </c>
    </row>
    <row r="10" spans="1:10">
      <c r="A10" s="1">
        <v>24</v>
      </c>
      <c r="B10" s="4" t="n">
        <v>550.35</v>
      </c>
      <c r="C10" s="4" t="n">
        <v>666.4</v>
      </c>
      <c r="D10" s="4" t="n">
        <v>734.9</v>
      </c>
      <c r="E10" s="4" t="n">
        <v>392.65</v>
      </c>
      <c r="F10" s="4" t="n">
        <v>109.85</v>
      </c>
      <c r="G10" s="4" t="n">
        <v>19.1</v>
      </c>
      <c r="H10" s="4" t="n">
        <v>110.35</v>
      </c>
      <c r="I10" s="4" t="n">
        <v>370.35</v>
      </c>
      <c r="J10" s="5" t="n">
        <v>2953.95</v>
      </c>
    </row>
    <row r="11" spans="1:10">
      <c r="A11" s="1" t="s">
        <v>29</v>
      </c>
      <c r="B11" s="4" t="n">
        <v>566.95</v>
      </c>
      <c r="C11" s="4" t="n">
        <v>650.65</v>
      </c>
      <c r="D11" s="4" t="n">
        <v>614.4</v>
      </c>
      <c r="E11" s="4" t="n">
        <v>316.5</v>
      </c>
      <c r="F11" s="4" t="n">
        <v>143.15</v>
      </c>
      <c r="G11" s="4" t="n">
        <v>114.55</v>
      </c>
      <c r="H11" s="4" t="n">
        <v>13.05</v>
      </c>
      <c r="I11" s="4" t="n">
        <v>83.85</v>
      </c>
      <c r="J11" s="5" t="n">
        <v>2503.1000000000004</v>
      </c>
    </row>
    <row r="12" spans="1:10">
      <c r="A12" s="1" t="s">
        <v>30</v>
      </c>
      <c r="B12" s="4" t="n">
        <v>806.55</v>
      </c>
      <c r="C12" s="4" t="n">
        <v>1038.15</v>
      </c>
      <c r="D12" s="4" t="n">
        <v>1753.5</v>
      </c>
      <c r="E12" s="4" t="n">
        <v>778.95</v>
      </c>
      <c r="F12" s="4" t="n">
        <v>364.1</v>
      </c>
      <c r="G12" s="4" t="n">
        <v>388.1</v>
      </c>
      <c r="H12" s="4" t="n">
        <v>79.9</v>
      </c>
      <c r="I12" s="4" t="n">
        <v>42.45</v>
      </c>
      <c r="J12" s="5" t="n">
        <v>5251.7</v>
      </c>
    </row>
    <row r="13" spans="1:10" s="3" customFormat="1">
      <c r="A13" s="3" t="s">
        <v>49</v>
      </c>
      <c r="B13" s="5" t="n">
        <v>2533.4</v>
      </c>
      <c r="C13" s="5" t="n">
        <v>2931.3</v>
      </c>
      <c r="D13" s="5" t="n">
        <v>3777.5</v>
      </c>
      <c r="E13" s="5" t="n">
        <v>1994.9</v>
      </c>
      <c r="F13" s="5" t="n">
        <v>2048.4</v>
      </c>
      <c r="G13" s="5" t="n">
        <v>3247.1</v>
      </c>
      <c r="H13" s="5" t="n">
        <v>2686.2500000000005</v>
      </c>
      <c r="I13" s="5" t="n">
        <v>5646.25</v>
      </c>
      <c r="J13" s="5" t="n">
        <v>24866.0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 t="n">
        <v>16.0</v>
      </c>
      <c r="G16" s="6" t="n">
        <v>24.0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 t="n">
        <v>19.75</v>
      </c>
      <c r="C17" s="4" t="n">
        <v>8.0</v>
      </c>
      <c r="D17" s="4" t="n">
        <v>35.5</v>
      </c>
      <c r="E17" s="4" t="n">
        <v>28.0</v>
      </c>
      <c r="F17" s="4" t="n">
        <v>136.25</v>
      </c>
      <c r="G17" s="4" t="n">
        <v>198.25</v>
      </c>
      <c r="H17" s="4" t="n">
        <v>138.25</v>
      </c>
      <c r="I17" s="4" t="n">
        <v>292.5</v>
      </c>
      <c r="J17" s="5" t="n">
        <v>856.5</v>
      </c>
    </row>
    <row r="18" spans="1:10">
      <c r="A18" s="1" t="s">
        <v>26</v>
      </c>
      <c r="B18" s="4" t="n">
        <v>8.0</v>
      </c>
      <c r="C18" s="4" t="n">
        <v>10.5</v>
      </c>
      <c r="D18" s="4" t="n">
        <v>14.0</v>
      </c>
      <c r="E18" s="4" t="n">
        <v>15.0</v>
      </c>
      <c r="F18" s="4" t="n">
        <v>145.0</v>
      </c>
      <c r="G18" s="4" t="n">
        <v>207.75</v>
      </c>
      <c r="H18" s="4" t="n">
        <v>201.0</v>
      </c>
      <c r="I18" s="4" t="n">
        <v>713.75</v>
      </c>
      <c r="J18" s="5" t="n">
        <v>1315.0</v>
      </c>
    </row>
    <row r="19" spans="1:10">
      <c r="A19" s="1" t="s">
        <v>27</v>
      </c>
      <c r="B19" s="4" t="n">
        <v>42.25</v>
      </c>
      <c r="C19" s="4" t="n">
        <v>14.5</v>
      </c>
      <c r="D19" s="4" t="n">
        <v>40.0</v>
      </c>
      <c r="E19" s="4" t="n">
        <v>27.0</v>
      </c>
      <c r="F19" s="4" t="n">
        <v>310.25</v>
      </c>
      <c r="G19" s="4" t="n">
        <v>468.75</v>
      </c>
      <c r="H19" s="4" t="n">
        <v>370.5</v>
      </c>
      <c r="I19" s="4" t="n">
        <v>1006.0</v>
      </c>
      <c r="J19" s="5" t="n">
        <v>2279.25</v>
      </c>
    </row>
    <row r="20" spans="1:10">
      <c r="A20" s="1" t="s">
        <v>28</v>
      </c>
      <c r="B20" s="4" t="n">
        <v>18.5</v>
      </c>
      <c r="C20" s="4" t="n">
        <v>12.25</v>
      </c>
      <c r="D20" s="4" t="n">
        <v>33.25</v>
      </c>
      <c r="E20" s="4" t="n">
        <v>21.0</v>
      </c>
      <c r="F20" s="4" t="n">
        <v>147.25</v>
      </c>
      <c r="G20" s="4" t="n">
        <v>201.5</v>
      </c>
      <c r="H20" s="4" t="n">
        <v>113.25</v>
      </c>
      <c r="I20" s="4" t="n">
        <v>270.75</v>
      </c>
      <c r="J20" s="5" t="n">
        <v>817.75</v>
      </c>
    </row>
    <row r="21" spans="1:10">
      <c r="A21" s="1">
        <v>16</v>
      </c>
      <c r="B21" s="4" t="n">
        <v>116.0</v>
      </c>
      <c r="C21" s="4" t="n">
        <v>90.25</v>
      </c>
      <c r="D21" s="4" t="n">
        <v>356.75</v>
      </c>
      <c r="E21" s="4" t="n">
        <v>147.0</v>
      </c>
      <c r="F21" s="4" t="n">
        <v>14.0</v>
      </c>
      <c r="G21" s="4" t="n">
        <v>93.0</v>
      </c>
      <c r="H21" s="4" t="n">
        <v>102.0</v>
      </c>
      <c r="I21" s="4" t="n">
        <v>217.25</v>
      </c>
      <c r="J21" s="5" t="n">
        <v>1136.25</v>
      </c>
    </row>
    <row r="22" spans="1:10">
      <c r="A22" s="1">
        <v>24</v>
      </c>
      <c r="B22" s="4" t="n">
        <v>164.25</v>
      </c>
      <c r="C22" s="4" t="n">
        <v>131.5</v>
      </c>
      <c r="D22" s="4" t="n">
        <v>513.0</v>
      </c>
      <c r="E22" s="4" t="n">
        <v>224.0</v>
      </c>
      <c r="F22" s="4" t="n">
        <v>87.0</v>
      </c>
      <c r="G22" s="4" t="n">
        <v>19.75</v>
      </c>
      <c r="H22" s="4" t="n">
        <v>77.0</v>
      </c>
      <c r="I22" s="4" t="n">
        <v>198.0</v>
      </c>
      <c r="J22" s="5" t="n">
        <v>1414.5</v>
      </c>
    </row>
    <row r="23" spans="1:10">
      <c r="A23" s="1" t="s">
        <v>29</v>
      </c>
      <c r="B23" s="4" t="n">
        <v>102.5</v>
      </c>
      <c r="C23" s="4" t="n">
        <v>115.0</v>
      </c>
      <c r="D23" s="4" t="n">
        <v>443.0</v>
      </c>
      <c r="E23" s="4" t="n">
        <v>107.75</v>
      </c>
      <c r="F23" s="4" t="n">
        <v>90.0</v>
      </c>
      <c r="G23" s="4" t="n">
        <v>66.25</v>
      </c>
      <c r="H23" s="4" t="n">
        <v>12.5</v>
      </c>
      <c r="I23" s="4" t="n">
        <v>38.5</v>
      </c>
      <c r="J23" s="5" t="n">
        <v>975.5</v>
      </c>
    </row>
    <row r="24" spans="1:10">
      <c r="A24" s="1" t="s">
        <v>30</v>
      </c>
      <c r="B24" s="4" t="n">
        <v>236.0</v>
      </c>
      <c r="C24" s="4" t="n">
        <v>285.25</v>
      </c>
      <c r="D24" s="4" t="n">
        <v>1275.0</v>
      </c>
      <c r="E24" s="4" t="n">
        <v>225.5</v>
      </c>
      <c r="F24" s="4" t="n">
        <v>185.25</v>
      </c>
      <c r="G24" s="4" t="n">
        <v>182.25</v>
      </c>
      <c r="H24" s="4" t="n">
        <v>36.5</v>
      </c>
      <c r="I24" s="4" t="n">
        <v>29.0</v>
      </c>
      <c r="J24" s="5" t="n">
        <v>2454.75</v>
      </c>
    </row>
    <row r="25" spans="1:10" s="3" customFormat="1">
      <c r="A25" s="3" t="s">
        <v>49</v>
      </c>
      <c r="B25" s="5" t="n">
        <v>707.25</v>
      </c>
      <c r="C25" s="5" t="n">
        <v>667.25</v>
      </c>
      <c r="D25" s="5" t="n">
        <v>2710.5</v>
      </c>
      <c r="E25" s="5" t="n">
        <v>795.25</v>
      </c>
      <c r="F25" s="5" t="n">
        <v>1115.0</v>
      </c>
      <c r="G25" s="5" t="n">
        <v>1437.5</v>
      </c>
      <c r="H25" s="5" t="n">
        <v>1051.0</v>
      </c>
      <c r="I25" s="5" t="n">
        <v>2765.75</v>
      </c>
      <c r="J25" s="5" t="n">
        <v>11250.0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 t="n">
        <v>16.0</v>
      </c>
      <c r="G28" s="6" t="n">
        <v>24.0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 t="n">
        <v>21.4</v>
      </c>
      <c r="C29" s="4" t="n">
        <v>3.0</v>
      </c>
      <c r="D29" s="4" t="n">
        <v>16.6</v>
      </c>
      <c r="E29" s="4" t="n">
        <v>19.0</v>
      </c>
      <c r="F29" s="4" t="n">
        <v>74.2</v>
      </c>
      <c r="G29" s="4" t="n">
        <v>102.0</v>
      </c>
      <c r="H29" s="4" t="n">
        <v>82.6</v>
      </c>
      <c r="I29" s="4" t="n">
        <v>190.4</v>
      </c>
      <c r="J29" s="5" t="n">
        <v>509.19999999999993</v>
      </c>
    </row>
    <row r="30" spans="1:10">
      <c r="A30" s="1" t="s">
        <v>26</v>
      </c>
      <c r="B30" s="4" t="n">
        <v>4.2</v>
      </c>
      <c r="C30" s="4" t="n">
        <v>13.6</v>
      </c>
      <c r="D30" s="4" t="n">
        <v>7.2</v>
      </c>
      <c r="E30" s="4" t="n">
        <v>15.2</v>
      </c>
      <c r="F30" s="4" t="n">
        <v>91.0</v>
      </c>
      <c r="G30" s="4" t="n">
        <v>112.0</v>
      </c>
      <c r="H30" s="4" t="n">
        <v>122.8</v>
      </c>
      <c r="I30" s="4" t="n">
        <v>446.8</v>
      </c>
      <c r="J30" s="5" t="n">
        <v>812.8</v>
      </c>
    </row>
    <row r="31" spans="1:10">
      <c r="A31" s="1" t="s">
        <v>27</v>
      </c>
      <c r="B31" s="4" t="n">
        <v>20.2</v>
      </c>
      <c r="C31" s="4" t="n">
        <v>10.0</v>
      </c>
      <c r="D31" s="4" t="n">
        <v>46.8</v>
      </c>
      <c r="E31" s="4" t="n">
        <v>15.6</v>
      </c>
      <c r="F31" s="4" t="n">
        <v>217.2</v>
      </c>
      <c r="G31" s="4" t="n">
        <v>327.4</v>
      </c>
      <c r="H31" s="4" t="n">
        <v>227.0</v>
      </c>
      <c r="I31" s="4" t="n">
        <v>630.2</v>
      </c>
      <c r="J31" s="5" t="n">
        <v>1494.4</v>
      </c>
    </row>
    <row r="32" spans="1:10">
      <c r="A32" s="1" t="s">
        <v>28</v>
      </c>
      <c r="B32" s="4" t="n">
        <v>14.6</v>
      </c>
      <c r="C32" s="4" t="n">
        <v>10.2</v>
      </c>
      <c r="D32" s="4" t="n">
        <v>21.6</v>
      </c>
      <c r="E32" s="4" t="n">
        <v>26.8</v>
      </c>
      <c r="F32" s="4" t="n">
        <v>109.2</v>
      </c>
      <c r="G32" s="4" t="n">
        <v>148.8</v>
      </c>
      <c r="H32" s="4" t="n">
        <v>104.2</v>
      </c>
      <c r="I32" s="4" t="n">
        <v>222.2</v>
      </c>
      <c r="J32" s="5" t="n">
        <v>657.6</v>
      </c>
    </row>
    <row r="33" spans="1:10">
      <c r="A33" s="1">
        <v>16</v>
      </c>
      <c r="B33" s="4" t="n">
        <v>84.2</v>
      </c>
      <c r="C33" s="4" t="n">
        <v>49.2</v>
      </c>
      <c r="D33" s="4" t="n">
        <v>259.0</v>
      </c>
      <c r="E33" s="4" t="n">
        <v>109.2</v>
      </c>
      <c r="F33" s="4" t="n">
        <v>20.8</v>
      </c>
      <c r="G33" s="4" t="n">
        <v>58.4</v>
      </c>
      <c r="H33" s="4" t="n">
        <v>66.2</v>
      </c>
      <c r="I33" s="4" t="n">
        <v>155.8</v>
      </c>
      <c r="J33" s="5" t="n">
        <v>802.8</v>
      </c>
    </row>
    <row r="34" spans="1:10">
      <c r="A34" s="1">
        <v>24</v>
      </c>
      <c r="B34" s="4" t="n">
        <v>115.6</v>
      </c>
      <c r="C34" s="4" t="n">
        <v>75.6</v>
      </c>
      <c r="D34" s="4" t="n">
        <v>431.2</v>
      </c>
      <c r="E34" s="4" t="n">
        <v>160.2</v>
      </c>
      <c r="F34" s="4" t="n">
        <v>57.6</v>
      </c>
      <c r="G34" s="4" t="n">
        <v>25.0</v>
      </c>
      <c r="H34" s="4" t="n">
        <v>49.4</v>
      </c>
      <c r="I34" s="4" t="n">
        <v>120.2</v>
      </c>
      <c r="J34" s="5" t="n">
        <v>1034.8</v>
      </c>
    </row>
    <row r="35" spans="1:10">
      <c r="A35" s="1" t="s">
        <v>29</v>
      </c>
      <c r="B35" s="4" t="n">
        <v>80.4</v>
      </c>
      <c r="C35" s="4" t="n">
        <v>76.8</v>
      </c>
      <c r="D35" s="4" t="n">
        <v>336.6</v>
      </c>
      <c r="E35" s="4" t="n">
        <v>93.8</v>
      </c>
      <c r="F35" s="4" t="n">
        <v>74.6</v>
      </c>
      <c r="G35" s="4" t="n">
        <v>50.2</v>
      </c>
      <c r="H35" s="4" t="n">
        <v>12.8</v>
      </c>
      <c r="I35" s="4" t="n">
        <v>28.6</v>
      </c>
      <c r="J35" s="5" t="n">
        <v>753.8000000000001</v>
      </c>
    </row>
    <row r="36" spans="1:10">
      <c r="A36" s="1" t="s">
        <v>30</v>
      </c>
      <c r="B36" s="4" t="n">
        <v>180.6</v>
      </c>
      <c r="C36" s="4" t="n">
        <v>184.8</v>
      </c>
      <c r="D36" s="4" t="n">
        <v>985.4</v>
      </c>
      <c r="E36" s="4" t="n">
        <v>198.8</v>
      </c>
      <c r="F36" s="4" t="n">
        <v>130.6</v>
      </c>
      <c r="G36" s="4" t="n">
        <v>126.6</v>
      </c>
      <c r="H36" s="4" t="n">
        <v>23.2</v>
      </c>
      <c r="I36" s="4" t="n">
        <v>34.8</v>
      </c>
      <c r="J36" s="5" t="n">
        <v>1864.7999999999997</v>
      </c>
    </row>
    <row r="37" spans="1:10" s="3" customFormat="1">
      <c r="A37" s="3" t="s">
        <v>49</v>
      </c>
      <c r="B37" s="5" t="n">
        <v>521.2</v>
      </c>
      <c r="C37" s="5" t="n">
        <v>423.2</v>
      </c>
      <c r="D37" s="5" t="n">
        <v>2104.4</v>
      </c>
      <c r="E37" s="5" t="n">
        <v>638.6</v>
      </c>
      <c r="F37" s="5" t="n">
        <v>775.2</v>
      </c>
      <c r="G37" s="5" t="n">
        <v>950.4000000000001</v>
      </c>
      <c r="H37" s="5" t="n">
        <v>688.2</v>
      </c>
      <c r="I37" s="5" t="n">
        <v>1829.0</v>
      </c>
      <c r="J37" s="5" t="n">
        <v>7931.0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Weekday OD</vt:lpstr>
      <vt:lpstr>Saturday OD</vt:lpstr>
      <vt:lpstr>Sunday OD</vt:lpstr>
      <vt:lpstr>FP Adult_Clipper OD</vt:lpstr>
      <vt:lpstr>'Saturday OD'!Print_Area</vt:lpstr>
      <vt:lpstr>'Sunday OD'!Print_Area</vt:lpstr>
      <vt:lpstr>'Saturday OD'!Print_Titles</vt:lpstr>
      <vt:lpstr>'Sunday OD'!Print_Titles</vt:lpstr>
      <vt:lpstr>'Weekday OD'!Print_Titles</vt:lpstr>
    </vt:vector>
  </TitlesOfParts>
  <Company>Bay Area Rapid Transit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lastModifiedBy>cli</lastModifiedBy>
  <dcterms:modified xsi:type="dcterms:W3CDTF">2011-02-10T22:24:17Z</dcterms:modified>
</coreProperties>
</file>