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X5" i="1"/>
  <c r="AX4" i="1"/>
  <c r="AX3" i="1"/>
  <c r="G1" i="4"/>
  <c r="AX12" i="2"/>
  <c r="AX13" i="2"/>
  <c r="AY12" i="2"/>
  <c r="AX23" i="2"/>
  <c r="AY13" i="2"/>
  <c r="AY23" i="2"/>
  <c r="AX14" i="2"/>
  <c r="AX24" i="2" s="1"/>
  <c r="AZ12" i="2"/>
  <c r="AY14" i="2"/>
  <c r="AZ13" i="2"/>
  <c r="AZ19" i="2" s="1"/>
  <c r="AZ14" i="2"/>
  <c r="AZ24" i="2"/>
  <c r="AX15" i="2"/>
  <c r="BA12" i="2"/>
  <c r="AY15" i="2"/>
  <c r="BA13" i="2"/>
  <c r="BA19" i="2" s="1"/>
  <c r="AZ15" i="2"/>
  <c r="BA14" i="2"/>
  <c r="BA15" i="2"/>
  <c r="BA25" i="2"/>
  <c r="AX16" i="2"/>
  <c r="BB12" i="2"/>
  <c r="AY16" i="2"/>
  <c r="AY26" i="2" s="1"/>
  <c r="AY19" i="2"/>
  <c r="BB13" i="2"/>
  <c r="AZ16" i="2"/>
  <c r="BB14" i="2"/>
  <c r="BA16" i="2"/>
  <c r="BB15" i="2"/>
  <c r="BA26" i="2"/>
  <c r="BB16" i="2"/>
  <c r="BB26" i="2"/>
  <c r="AX17" i="2"/>
  <c r="BC12" i="2"/>
  <c r="AY17" i="2"/>
  <c r="BC13" i="2"/>
  <c r="AY27" i="2"/>
  <c r="AZ17" i="2"/>
  <c r="BC14" i="2"/>
  <c r="AZ27" i="2"/>
  <c r="BA17" i="2"/>
  <c r="BA27" i="2" s="1"/>
  <c r="BC15" i="2"/>
  <c r="BB17" i="2"/>
  <c r="BC16" i="2"/>
  <c r="BC17" i="2"/>
  <c r="BC27" i="2"/>
  <c r="AX18" i="2"/>
  <c r="BD12" i="2"/>
  <c r="AY18" i="2"/>
  <c r="BD13" i="2"/>
  <c r="AZ18" i="2"/>
  <c r="BD14" i="2"/>
  <c r="BA18" i="2"/>
  <c r="BD15" i="2"/>
  <c r="BA28" i="2"/>
  <c r="BB18" i="2"/>
  <c r="BD16" i="2"/>
  <c r="BB28" i="2" s="1"/>
  <c r="BC18" i="2"/>
  <c r="BC28" i="2" s="1"/>
  <c r="BD17" i="2"/>
  <c r="BD18" i="2"/>
  <c r="BD28" i="2"/>
  <c r="G1" i="2"/>
  <c r="AX12" i="3"/>
  <c r="AX22" i="3"/>
  <c r="AX13" i="3"/>
  <c r="AY12" i="3"/>
  <c r="AX23" i="3"/>
  <c r="AY13" i="3"/>
  <c r="AX14" i="3"/>
  <c r="AZ12" i="3"/>
  <c r="AX24" i="3"/>
  <c r="AY14" i="3"/>
  <c r="AZ13" i="3"/>
  <c r="AY24" i="3"/>
  <c r="AZ14" i="3"/>
  <c r="AZ24" i="3"/>
  <c r="AX15" i="3"/>
  <c r="BA12" i="3"/>
  <c r="BA19" i="3" s="1"/>
  <c r="AY15" i="3"/>
  <c r="BA13" i="3"/>
  <c r="AY25" i="3" s="1"/>
  <c r="AZ15" i="3"/>
  <c r="BA14" i="3"/>
  <c r="AZ25" i="3"/>
  <c r="BA15" i="3"/>
  <c r="BA25" i="3" s="1"/>
  <c r="AX16" i="3"/>
  <c r="BB12" i="3"/>
  <c r="AX26" i="3"/>
  <c r="AY16" i="3"/>
  <c r="BB13" i="3"/>
  <c r="AY26" i="3"/>
  <c r="AZ16" i="3"/>
  <c r="BB14" i="3"/>
  <c r="BA16" i="3"/>
  <c r="BB15" i="3"/>
  <c r="BB16" i="3"/>
  <c r="BB26" i="3"/>
  <c r="AX17" i="3"/>
  <c r="BC12" i="3"/>
  <c r="AY17" i="3"/>
  <c r="AY27" i="3" s="1"/>
  <c r="BC13" i="3"/>
  <c r="AZ17" i="3"/>
  <c r="BC14" i="3"/>
  <c r="BA17" i="3"/>
  <c r="BC15" i="3"/>
  <c r="BA27" i="3"/>
  <c r="BB17" i="3"/>
  <c r="BC16" i="3"/>
  <c r="BB27" i="3"/>
  <c r="BC17" i="3"/>
  <c r="BC27" i="3"/>
  <c r="AX18" i="3"/>
  <c r="AX28" i="3" s="1"/>
  <c r="BD12" i="3"/>
  <c r="AY18" i="3"/>
  <c r="BD13" i="3"/>
  <c r="BE13" i="3" s="1"/>
  <c r="AZ18" i="3"/>
  <c r="BD14" i="3"/>
  <c r="AZ28" i="3"/>
  <c r="BA18" i="3"/>
  <c r="BD15" i="3"/>
  <c r="BA28" i="3"/>
  <c r="BB18" i="3"/>
  <c r="BD16" i="3"/>
  <c r="BC18" i="3"/>
  <c r="BC28" i="3" s="1"/>
  <c r="BD17" i="3"/>
  <c r="BD18" i="3"/>
  <c r="BD28" i="3"/>
  <c r="AX19" i="3"/>
  <c r="G1" i="3"/>
  <c r="AX12" i="1"/>
  <c r="AX19" i="1" s="1"/>
  <c r="AX22" i="1"/>
  <c r="AX13" i="1"/>
  <c r="AY12" i="1"/>
  <c r="AX23" i="1"/>
  <c r="AY13" i="1"/>
  <c r="AX14" i="1"/>
  <c r="AZ12" i="1"/>
  <c r="AX24" i="1"/>
  <c r="AY14" i="1"/>
  <c r="AZ13" i="1"/>
  <c r="AY24" i="1"/>
  <c r="AZ14" i="1"/>
  <c r="AX15" i="1"/>
  <c r="BA12" i="1"/>
  <c r="AX25" i="1"/>
  <c r="AY15" i="1"/>
  <c r="BA13" i="1"/>
  <c r="AY25" i="1"/>
  <c r="AZ15" i="1"/>
  <c r="BA14" i="1"/>
  <c r="BA15" i="1"/>
  <c r="BA25" i="1"/>
  <c r="AX16" i="1"/>
  <c r="BB12" i="1"/>
  <c r="AX26" i="1"/>
  <c r="AY16" i="1"/>
  <c r="BB13" i="1"/>
  <c r="AZ16" i="1"/>
  <c r="BB14" i="1"/>
  <c r="BB19" i="1" s="1"/>
  <c r="BA16" i="1"/>
  <c r="BB15" i="1"/>
  <c r="BB16" i="1"/>
  <c r="BB26" i="1"/>
  <c r="AX17" i="1"/>
  <c r="BC12" i="1"/>
  <c r="AY17" i="1"/>
  <c r="BC13" i="1"/>
  <c r="BC19" i="1" s="1"/>
  <c r="AZ17" i="1"/>
  <c r="BC14" i="1"/>
  <c r="AZ27" i="1"/>
  <c r="BA17" i="1"/>
  <c r="BC15" i="1"/>
  <c r="BA27" i="1"/>
  <c r="BB17" i="1"/>
  <c r="BB27" i="1" s="1"/>
  <c r="BC16" i="1"/>
  <c r="BC17" i="1"/>
  <c r="BC27" i="1"/>
  <c r="AX18" i="1"/>
  <c r="BD12" i="1"/>
  <c r="AY18" i="1"/>
  <c r="BD13" i="1"/>
  <c r="AY28" i="1"/>
  <c r="AZ18" i="1"/>
  <c r="AZ28" i="1" s="1"/>
  <c r="BD14" i="1"/>
  <c r="BA18" i="1"/>
  <c r="BA28" i="1" s="1"/>
  <c r="BD15" i="1"/>
  <c r="BB18" i="1"/>
  <c r="BB28" i="1" s="1"/>
  <c r="BD16" i="1"/>
  <c r="BC18" i="1"/>
  <c r="BD17" i="1"/>
  <c r="BC28" i="1"/>
  <c r="BD18" i="1"/>
  <c r="BD28" i="1"/>
  <c r="BA19" i="1"/>
  <c r="BA3" i="1"/>
  <c r="BE14" i="3"/>
  <c r="BB19" i="2"/>
  <c r="AY23" i="1" l="1"/>
  <c r="BE28" i="1" s="1"/>
  <c r="BA4" i="1"/>
  <c r="AY19" i="1"/>
  <c r="BE13" i="1"/>
  <c r="BA4" i="2"/>
  <c r="AY27" i="1"/>
  <c r="AZ26" i="1"/>
  <c r="BE19" i="1"/>
  <c r="BB3" i="1" s="1"/>
  <c r="BB19" i="3"/>
  <c r="BE18" i="1"/>
  <c r="BE17" i="1"/>
  <c r="AX27" i="1"/>
  <c r="BA26" i="1"/>
  <c r="AY26" i="1"/>
  <c r="BE16" i="1"/>
  <c r="BE12" i="3"/>
  <c r="BD19" i="3"/>
  <c r="BC19" i="3"/>
  <c r="AY23" i="3"/>
  <c r="BE28" i="3" s="1"/>
  <c r="BA4" i="3"/>
  <c r="AY19" i="3"/>
  <c r="AY28" i="2"/>
  <c r="AX27" i="2"/>
  <c r="BE16" i="2"/>
  <c r="AX26" i="2"/>
  <c r="AZ25" i="2"/>
  <c r="AX25" i="2"/>
  <c r="BE15" i="2"/>
  <c r="AY24" i="2"/>
  <c r="BD19" i="1"/>
  <c r="AX28" i="1"/>
  <c r="AZ26" i="3"/>
  <c r="BE16" i="3"/>
  <c r="AX22" i="2"/>
  <c r="BE12" i="2"/>
  <c r="BA3" i="2"/>
  <c r="AZ24" i="1"/>
  <c r="BE14" i="1"/>
  <c r="AZ19" i="3"/>
  <c r="BE19" i="3" s="1"/>
  <c r="AZ28" i="2"/>
  <c r="AX28" i="2"/>
  <c r="BE18" i="2"/>
  <c r="BB27" i="2"/>
  <c r="AY25" i="2"/>
  <c r="AX19" i="2"/>
  <c r="AZ25" i="1"/>
  <c r="BE15" i="1"/>
  <c r="AZ19" i="1"/>
  <c r="BB28" i="3"/>
  <c r="BE18" i="3"/>
  <c r="AY28" i="3"/>
  <c r="AZ27" i="3"/>
  <c r="AX27" i="3"/>
  <c r="BE17" i="3"/>
  <c r="BA3" i="3"/>
  <c r="BA26" i="3"/>
  <c r="AX25" i="3"/>
  <c r="BE13" i="2"/>
  <c r="BD19" i="2"/>
  <c r="BC19" i="2"/>
  <c r="AZ26" i="2"/>
  <c r="BE14" i="2"/>
  <c r="BE12" i="1"/>
  <c r="BE17" i="2"/>
  <c r="BE15" i="3"/>
  <c r="BB4" i="1" l="1"/>
  <c r="BB3" i="3"/>
  <c r="BB4" i="3"/>
  <c r="BE28" i="2"/>
  <c r="BE19" i="2"/>
  <c r="BB3" i="2" s="1"/>
  <c r="BB4" i="2" l="1"/>
</calcChain>
</file>

<file path=xl/sharedStrings.xml><?xml version="1.0" encoding="utf-8"?>
<sst xmlns="http://schemas.openxmlformats.org/spreadsheetml/2006/main" count="406" uniqueCount="64">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</sst>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5" width="7.7109375" style="9" customWidth="1" collapsed="1"/>
    <col min="46" max="46" width="8.7109375" style="11" customWidth="1" collapsed="1"/>
    <col min="47" max="47" width="9.140625" style="11" collapsed="1"/>
    <col min="48" max="49" width="9.140625" style="9" collapsed="1"/>
    <col min="50" max="50" width="8.7109375" style="9" customWidth="1" collapsed="1"/>
    <col min="51" max="16384" width="9.140625" style="9" collapsed="1"/>
  </cols>
  <sheetData>
    <row r="1" spans="1:57" ht="26.25" customHeight="1" x14ac:dyDescent="0.2">
      <c r="A1" s="7" t="s">
        <v>0</v>
      </c>
      <c r="B1" s="8" t="s">
        <v>1</v>
      </c>
      <c r="D1" s="9" t="s">
        <v>59</v>
      </c>
      <c r="G1" s="21">
        <v>41579</v>
      </c>
    </row>
    <row r="2" spans="1:57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 x14ac:dyDescent="0.2">
      <c r="A3" s="1" t="s">
        <v>2</v>
      </c>
      <c r="B3" s="12">
        <v>9.1666666666666661</v>
      </c>
      <c r="C3" s="12">
        <v>117.88888888888889</v>
      </c>
      <c r="D3" s="12">
        <v>106.61111111111111</v>
      </c>
      <c r="E3" s="12">
        <v>119.27777777777777</v>
      </c>
      <c r="F3" s="12">
        <v>471.44444444444446</v>
      </c>
      <c r="G3" s="12">
        <v>104.77777777777777</v>
      </c>
      <c r="H3" s="12">
        <v>157.94444444444446</v>
      </c>
      <c r="I3" s="12">
        <v>143.44444444444446</v>
      </c>
      <c r="J3" s="12">
        <v>191.77777777777777</v>
      </c>
      <c r="K3" s="12">
        <v>53.111111111111114</v>
      </c>
      <c r="L3" s="12">
        <v>114.83333333333333</v>
      </c>
      <c r="M3" s="12">
        <v>87.111111111111114</v>
      </c>
      <c r="N3" s="12">
        <v>44.277777777777779</v>
      </c>
      <c r="O3" s="12">
        <v>36.777777777777779</v>
      </c>
      <c r="P3" s="12">
        <v>45.833333333333336</v>
      </c>
      <c r="Q3" s="12">
        <v>19.222222222222221</v>
      </c>
      <c r="R3" s="12">
        <v>17.666666666666668</v>
      </c>
      <c r="S3" s="12">
        <v>42.333333333333336</v>
      </c>
      <c r="T3" s="12">
        <v>28.722222222222221</v>
      </c>
      <c r="U3" s="12">
        <v>14.833333333333334</v>
      </c>
      <c r="V3" s="12">
        <v>21.166666666666668</v>
      </c>
      <c r="W3" s="12">
        <v>14.944444444444445</v>
      </c>
      <c r="X3" s="12">
        <v>11.833333333333334</v>
      </c>
      <c r="Y3" s="12">
        <v>24</v>
      </c>
      <c r="Z3" s="12">
        <v>30.5</v>
      </c>
      <c r="AA3" s="12">
        <v>283.72222222222223</v>
      </c>
      <c r="AB3" s="12">
        <v>303.5</v>
      </c>
      <c r="AC3" s="12">
        <v>431.22222222222223</v>
      </c>
      <c r="AD3" s="12">
        <v>275.44444444444446</v>
      </c>
      <c r="AE3" s="12">
        <v>146.88888888888889</v>
      </c>
      <c r="AF3" s="12">
        <v>152.5</v>
      </c>
      <c r="AG3" s="12">
        <v>41.555555555555557</v>
      </c>
      <c r="AH3" s="12">
        <v>71.555555555555557</v>
      </c>
      <c r="AI3" s="12">
        <v>86.5</v>
      </c>
      <c r="AJ3" s="12">
        <v>16.611111111111111</v>
      </c>
      <c r="AK3" s="12">
        <v>5.1111111111111107</v>
      </c>
      <c r="AL3" s="12">
        <v>16.777777777777779</v>
      </c>
      <c r="AM3" s="12">
        <v>6.1111111111111107</v>
      </c>
      <c r="AN3" s="12">
        <v>38.611111111111114</v>
      </c>
      <c r="AO3" s="12">
        <v>12.444444444444445</v>
      </c>
      <c r="AP3" s="12">
        <v>27</v>
      </c>
      <c r="AQ3" s="12">
        <v>31</v>
      </c>
      <c r="AR3" s="12">
        <v>29.055555555555557</v>
      </c>
      <c r="AS3" s="12">
        <v>5.4444444444444446</v>
      </c>
      <c r="AT3" s="13">
        <v>4010.5555555555561</v>
      </c>
      <c r="AU3" s="14"/>
      <c r="AW3" s="9" t="s">
        <v>38</v>
      </c>
      <c r="AX3" s="24">
        <f>SUM(B3:Z27,AK3:AN27,B38:Z41,AK38:AN41,B46:Z46,AS3:AS27,AS38:AS41,AK46:AN46,AS46)</f>
        <v>85539.61111111092</v>
      </c>
      <c r="AZ3" s="9" t="s">
        <v>39</v>
      </c>
      <c r="BA3" s="15">
        <f>SUM(AX12:AX18,AY12:BD12)</f>
        <v>250507.27777777781</v>
      </c>
      <c r="BB3" s="16">
        <f>BA3/BE$19</f>
        <v>0.64485303812917116</v>
      </c>
    </row>
    <row r="4" spans="1:57" x14ac:dyDescent="0.2">
      <c r="A4" s="1" t="s">
        <v>3</v>
      </c>
      <c r="B4" s="12">
        <v>128.22222222222223</v>
      </c>
      <c r="C4" s="12">
        <v>21.888888888888889</v>
      </c>
      <c r="D4" s="12">
        <v>118.61111111111111</v>
      </c>
      <c r="E4" s="12">
        <v>128.27777777777777</v>
      </c>
      <c r="F4" s="12">
        <v>1013.5555555555555</v>
      </c>
      <c r="G4" s="12">
        <v>154.88888888888889</v>
      </c>
      <c r="H4" s="12">
        <v>287.11111111111109</v>
      </c>
      <c r="I4" s="12">
        <v>488.22222222222223</v>
      </c>
      <c r="J4" s="12">
        <v>620.05555555555554</v>
      </c>
      <c r="K4" s="12">
        <v>129.66666666666666</v>
      </c>
      <c r="L4" s="12">
        <v>144.83333333333334</v>
      </c>
      <c r="M4" s="12">
        <v>149</v>
      </c>
      <c r="N4" s="12">
        <v>67.388888888888886</v>
      </c>
      <c r="O4" s="12">
        <v>58.777777777777779</v>
      </c>
      <c r="P4" s="12">
        <v>100.16666666666667</v>
      </c>
      <c r="Q4" s="12">
        <v>30.055555555555557</v>
      </c>
      <c r="R4" s="12">
        <v>37.888888888888886</v>
      </c>
      <c r="S4" s="12">
        <v>97.333333333333329</v>
      </c>
      <c r="T4" s="12">
        <v>37.222222222222221</v>
      </c>
      <c r="U4" s="12">
        <v>22.777777777777779</v>
      </c>
      <c r="V4" s="12">
        <v>41.888888888888886</v>
      </c>
      <c r="W4" s="12">
        <v>8.7777777777777786</v>
      </c>
      <c r="X4" s="12">
        <v>13.111111111111111</v>
      </c>
      <c r="Y4" s="12">
        <v>39.777777777777779</v>
      </c>
      <c r="Z4" s="12">
        <v>48.444444444444443</v>
      </c>
      <c r="AA4" s="12">
        <v>831.16666666666663</v>
      </c>
      <c r="AB4" s="12">
        <v>996.05555555555554</v>
      </c>
      <c r="AC4" s="12">
        <v>968.94444444444446</v>
      </c>
      <c r="AD4" s="12">
        <v>735.11111111111109</v>
      </c>
      <c r="AE4" s="12">
        <v>192.94444444444446</v>
      </c>
      <c r="AF4" s="12">
        <v>193.33333333333334</v>
      </c>
      <c r="AG4" s="12">
        <v>66.5</v>
      </c>
      <c r="AH4" s="12">
        <v>120</v>
      </c>
      <c r="AI4" s="12">
        <v>181.27777777777777</v>
      </c>
      <c r="AJ4" s="12">
        <v>33.333333333333336</v>
      </c>
      <c r="AK4" s="12">
        <v>10</v>
      </c>
      <c r="AL4" s="12">
        <v>35.611111111111114</v>
      </c>
      <c r="AM4" s="12">
        <v>9.5</v>
      </c>
      <c r="AN4" s="12">
        <v>50.111111111111114</v>
      </c>
      <c r="AO4" s="12">
        <v>34.277777777777779</v>
      </c>
      <c r="AP4" s="12">
        <v>45.5</v>
      </c>
      <c r="AQ4" s="12">
        <v>83.055555555555557</v>
      </c>
      <c r="AR4" s="12">
        <v>56.166666666666664</v>
      </c>
      <c r="AS4" s="12">
        <v>17.666666666666668</v>
      </c>
      <c r="AT4" s="13">
        <v>8648.4999999999982</v>
      </c>
      <c r="AU4" s="14"/>
      <c r="AW4" s="9" t="s">
        <v>40</v>
      </c>
      <c r="AX4" s="24">
        <f>SUM(AA28:AJ37, AA42:AJ45, AO28:AR37, AO42:AR45)</f>
        <v>107744.05555555559</v>
      </c>
      <c r="AZ4" s="9" t="s">
        <v>41</v>
      </c>
      <c r="BA4" s="15">
        <f>SUM(AY13:BC18)</f>
        <v>129099.88888888885</v>
      </c>
      <c r="BB4" s="16">
        <f>BA4/BE$19</f>
        <v>0.33232749288022262</v>
      </c>
    </row>
    <row r="5" spans="1:57" x14ac:dyDescent="0.2">
      <c r="A5" s="1" t="s">
        <v>4</v>
      </c>
      <c r="B5" s="12">
        <v>113.05555555555556</v>
      </c>
      <c r="C5" s="12">
        <v>102.55555555555556</v>
      </c>
      <c r="D5" s="12">
        <v>10.444444444444445</v>
      </c>
      <c r="E5" s="12">
        <v>72.111111111111114</v>
      </c>
      <c r="F5" s="12">
        <v>774.88888888888891</v>
      </c>
      <c r="G5" s="12">
        <v>81.777777777777771</v>
      </c>
      <c r="H5" s="12">
        <v>127.55555555555556</v>
      </c>
      <c r="I5" s="12">
        <v>269.77777777777777</v>
      </c>
      <c r="J5" s="12">
        <v>291.94444444444446</v>
      </c>
      <c r="K5" s="12">
        <v>80.388888888888886</v>
      </c>
      <c r="L5" s="12">
        <v>62.444444444444443</v>
      </c>
      <c r="M5" s="12">
        <v>62.277777777777779</v>
      </c>
      <c r="N5" s="12">
        <v>27.388888888888889</v>
      </c>
      <c r="O5" s="12">
        <v>18.666666666666668</v>
      </c>
      <c r="P5" s="12">
        <v>39.722222222222221</v>
      </c>
      <c r="Q5" s="12">
        <v>9.6666666666666661</v>
      </c>
      <c r="R5" s="12">
        <v>14.555555555555555</v>
      </c>
      <c r="S5" s="12">
        <v>47.944444444444443</v>
      </c>
      <c r="T5" s="12">
        <v>23.611111111111111</v>
      </c>
      <c r="U5" s="12">
        <v>13.611111111111111</v>
      </c>
      <c r="V5" s="12">
        <v>27.5</v>
      </c>
      <c r="W5" s="12">
        <v>9.3333333333333339</v>
      </c>
      <c r="X5" s="12">
        <v>12.222222222222221</v>
      </c>
      <c r="Y5" s="12">
        <v>39.222222222222221</v>
      </c>
      <c r="Z5" s="12">
        <v>15.277777777777779</v>
      </c>
      <c r="AA5" s="12">
        <v>506.44444444444446</v>
      </c>
      <c r="AB5" s="12">
        <v>636.77777777777783</v>
      </c>
      <c r="AC5" s="12">
        <v>414.72222222222223</v>
      </c>
      <c r="AD5" s="12">
        <v>388</v>
      </c>
      <c r="AE5" s="12">
        <v>103.05555555555556</v>
      </c>
      <c r="AF5" s="12">
        <v>61</v>
      </c>
      <c r="AG5" s="12">
        <v>28.388888888888889</v>
      </c>
      <c r="AH5" s="12">
        <v>41.166666666666664</v>
      </c>
      <c r="AI5" s="12">
        <v>60.611111111111114</v>
      </c>
      <c r="AJ5" s="12">
        <v>7</v>
      </c>
      <c r="AK5" s="12">
        <v>4.7222222222222223</v>
      </c>
      <c r="AL5" s="12">
        <v>20.722222222222221</v>
      </c>
      <c r="AM5" s="12">
        <v>5.2222222222222223</v>
      </c>
      <c r="AN5" s="12">
        <v>15.111111111111111</v>
      </c>
      <c r="AO5" s="12">
        <v>10.888888888888889</v>
      </c>
      <c r="AP5" s="12">
        <v>8.3333333333333339</v>
      </c>
      <c r="AQ5" s="12">
        <v>59.666666666666664</v>
      </c>
      <c r="AR5" s="12">
        <v>25</v>
      </c>
      <c r="AS5" s="12">
        <v>10.777777777777779</v>
      </c>
      <c r="AT5" s="13">
        <v>4755.5555555555566</v>
      </c>
      <c r="AU5" s="14"/>
      <c r="AW5" s="9" t="s">
        <v>42</v>
      </c>
      <c r="AX5" s="24">
        <f>SUM(AA3:AJ27,B28:Z37,AA38:AJ41,AK28:AN37, B42:Z45, AK42:AN45, AO3:AR27, AO38:AR41,AS28:AS37,AS42:AS45,AA46:AJ46,AO46:AR46)</f>
        <v>201613.61111111159</v>
      </c>
    </row>
    <row r="6" spans="1:57" x14ac:dyDescent="0.2">
      <c r="A6" s="1" t="s">
        <v>5</v>
      </c>
      <c r="B6" s="12">
        <v>113.66666666666667</v>
      </c>
      <c r="C6" s="12">
        <v>111.77777777777777</v>
      </c>
      <c r="D6" s="12">
        <v>70.666666666666671</v>
      </c>
      <c r="E6" s="12">
        <v>14.555555555555555</v>
      </c>
      <c r="F6" s="12">
        <v>209.11111111111111</v>
      </c>
      <c r="G6" s="12">
        <v>72.111111111111114</v>
      </c>
      <c r="H6" s="12">
        <v>101.83333333333333</v>
      </c>
      <c r="I6" s="12">
        <v>217</v>
      </c>
      <c r="J6" s="12">
        <v>250.5</v>
      </c>
      <c r="K6" s="12">
        <v>65.388888888888886</v>
      </c>
      <c r="L6" s="12">
        <v>78.944444444444443</v>
      </c>
      <c r="M6" s="12">
        <v>81.722222222222229</v>
      </c>
      <c r="N6" s="12">
        <v>25.166666666666668</v>
      </c>
      <c r="O6" s="12">
        <v>24.833333333333332</v>
      </c>
      <c r="P6" s="12">
        <v>39.333333333333336</v>
      </c>
      <c r="Q6" s="12">
        <v>11.944444444444445</v>
      </c>
      <c r="R6" s="12">
        <v>17</v>
      </c>
      <c r="S6" s="12">
        <v>32.333333333333336</v>
      </c>
      <c r="T6" s="12">
        <v>23.277777777777779</v>
      </c>
      <c r="U6" s="12">
        <v>18.333333333333332</v>
      </c>
      <c r="V6" s="12">
        <v>34.666666666666664</v>
      </c>
      <c r="W6" s="12">
        <v>9.1666666666666661</v>
      </c>
      <c r="X6" s="12">
        <v>10.5</v>
      </c>
      <c r="Y6" s="12">
        <v>25.833333333333332</v>
      </c>
      <c r="Z6" s="12">
        <v>16.777777777777779</v>
      </c>
      <c r="AA6" s="12">
        <v>691.77777777777783</v>
      </c>
      <c r="AB6" s="12">
        <v>759.72222222222217</v>
      </c>
      <c r="AC6" s="12">
        <v>485.55555555555554</v>
      </c>
      <c r="AD6" s="12">
        <v>472.83333333333331</v>
      </c>
      <c r="AE6" s="12">
        <v>155.61111111111111</v>
      </c>
      <c r="AF6" s="12">
        <v>104.16666666666667</v>
      </c>
      <c r="AG6" s="12">
        <v>36.333333333333336</v>
      </c>
      <c r="AH6" s="12">
        <v>42.111111111111114</v>
      </c>
      <c r="AI6" s="12">
        <v>51.055555555555557</v>
      </c>
      <c r="AJ6" s="12">
        <v>7.833333333333333</v>
      </c>
      <c r="AK6" s="12">
        <v>11.333333333333334</v>
      </c>
      <c r="AL6" s="12">
        <v>19.5</v>
      </c>
      <c r="AM6" s="12">
        <v>7.1111111111111107</v>
      </c>
      <c r="AN6" s="12">
        <v>14.777777777777779</v>
      </c>
      <c r="AO6" s="12">
        <v>5.9444444444444446</v>
      </c>
      <c r="AP6" s="12">
        <v>11</v>
      </c>
      <c r="AQ6" s="12">
        <v>81.888888888888886</v>
      </c>
      <c r="AR6" s="12">
        <v>35.055555555555557</v>
      </c>
      <c r="AS6" s="12">
        <v>6.666666666666667</v>
      </c>
      <c r="AT6" s="13">
        <v>4676.7222222222217</v>
      </c>
      <c r="AU6" s="14"/>
      <c r="AX6" s="12"/>
    </row>
    <row r="7" spans="1:57" x14ac:dyDescent="0.2">
      <c r="A7" s="1" t="s">
        <v>6</v>
      </c>
      <c r="B7" s="12">
        <v>478.27777777777777</v>
      </c>
      <c r="C7" s="12">
        <v>1006.2777777777778</v>
      </c>
      <c r="D7" s="12">
        <v>778.55555555555554</v>
      </c>
      <c r="E7" s="12">
        <v>225.61111111111111</v>
      </c>
      <c r="F7" s="12">
        <v>36.333333333333336</v>
      </c>
      <c r="G7" s="12">
        <v>405.11111111111109</v>
      </c>
      <c r="H7" s="12">
        <v>477.05555555555554</v>
      </c>
      <c r="I7" s="12">
        <v>579.38888888888891</v>
      </c>
      <c r="J7" s="12">
        <v>598.55555555555554</v>
      </c>
      <c r="K7" s="12">
        <v>294.72222222222223</v>
      </c>
      <c r="L7" s="12">
        <v>339.22222222222223</v>
      </c>
      <c r="M7" s="12">
        <v>266.55555555555554</v>
      </c>
      <c r="N7" s="12">
        <v>210.16666666666666</v>
      </c>
      <c r="O7" s="12">
        <v>150.83333333333334</v>
      </c>
      <c r="P7" s="12">
        <v>164.44444444444446</v>
      </c>
      <c r="Q7" s="12">
        <v>105.11111111111111</v>
      </c>
      <c r="R7" s="12">
        <v>163.38888888888889</v>
      </c>
      <c r="S7" s="12">
        <v>290.38888888888891</v>
      </c>
      <c r="T7" s="12">
        <v>156.5</v>
      </c>
      <c r="U7" s="12">
        <v>158.38888888888889</v>
      </c>
      <c r="V7" s="12">
        <v>151.61111111111111</v>
      </c>
      <c r="W7" s="12">
        <v>96.388888888888886</v>
      </c>
      <c r="X7" s="12">
        <v>66.944444444444443</v>
      </c>
      <c r="Y7" s="12">
        <v>68.5</v>
      </c>
      <c r="Z7" s="12">
        <v>110.94444444444444</v>
      </c>
      <c r="AA7" s="12">
        <v>981.72222222222217</v>
      </c>
      <c r="AB7" s="12">
        <v>1004.2777777777778</v>
      </c>
      <c r="AC7" s="12">
        <v>1031.7222222222222</v>
      </c>
      <c r="AD7" s="12">
        <v>798.22222222222217</v>
      </c>
      <c r="AE7" s="12">
        <v>381.72222222222223</v>
      </c>
      <c r="AF7" s="12">
        <v>342.77777777777777</v>
      </c>
      <c r="AG7" s="12">
        <v>149.22222222222223</v>
      </c>
      <c r="AH7" s="12">
        <v>129.11111111111111</v>
      </c>
      <c r="AI7" s="12">
        <v>165.38888888888889</v>
      </c>
      <c r="AJ7" s="12">
        <v>34.944444444444443</v>
      </c>
      <c r="AK7" s="12">
        <v>64.777777777777771</v>
      </c>
      <c r="AL7" s="12">
        <v>125.44444444444444</v>
      </c>
      <c r="AM7" s="12">
        <v>59.944444444444443</v>
      </c>
      <c r="AN7" s="12">
        <v>104.72222222222223</v>
      </c>
      <c r="AO7" s="12">
        <v>34</v>
      </c>
      <c r="AP7" s="12">
        <v>41.555555555555557</v>
      </c>
      <c r="AQ7" s="12">
        <v>174.72222222222223</v>
      </c>
      <c r="AR7" s="12">
        <v>165.16666666666666</v>
      </c>
      <c r="AS7" s="12">
        <v>54.722222222222221</v>
      </c>
      <c r="AT7" s="13">
        <v>13223.444444444447</v>
      </c>
      <c r="AU7" s="14"/>
      <c r="AX7" s="12"/>
    </row>
    <row r="8" spans="1:57" x14ac:dyDescent="0.2">
      <c r="A8" s="1" t="s">
        <v>7</v>
      </c>
      <c r="B8" s="12">
        <v>100.44444444444444</v>
      </c>
      <c r="C8" s="12">
        <v>137.27777777777777</v>
      </c>
      <c r="D8" s="12">
        <v>74.888888888888886</v>
      </c>
      <c r="E8" s="12">
        <v>72.444444444444443</v>
      </c>
      <c r="F8" s="12">
        <v>343</v>
      </c>
      <c r="G8" s="12">
        <v>17.055555555555557</v>
      </c>
      <c r="H8" s="12">
        <v>101.16666666666667</v>
      </c>
      <c r="I8" s="12">
        <v>239.05555555555554</v>
      </c>
      <c r="J8" s="12">
        <v>257.61111111111109</v>
      </c>
      <c r="K8" s="12">
        <v>82.833333333333329</v>
      </c>
      <c r="L8" s="12">
        <v>120.27777777777777</v>
      </c>
      <c r="M8" s="12">
        <v>99.111111111111114</v>
      </c>
      <c r="N8" s="12">
        <v>42.166666666666664</v>
      </c>
      <c r="O8" s="12">
        <v>44.611111111111114</v>
      </c>
      <c r="P8" s="12">
        <v>49</v>
      </c>
      <c r="Q8" s="12">
        <v>28.611111111111111</v>
      </c>
      <c r="R8" s="12">
        <v>36</v>
      </c>
      <c r="S8" s="12">
        <v>69.333333333333329</v>
      </c>
      <c r="T8" s="12">
        <v>25.722222222222221</v>
      </c>
      <c r="U8" s="12">
        <v>20.166666666666668</v>
      </c>
      <c r="V8" s="12">
        <v>33.722222222222221</v>
      </c>
      <c r="W8" s="12">
        <v>11.666666666666666</v>
      </c>
      <c r="X8" s="12">
        <v>7.2777777777777777</v>
      </c>
      <c r="Y8" s="12">
        <v>21.944444444444443</v>
      </c>
      <c r="Z8" s="12">
        <v>41.555555555555557</v>
      </c>
      <c r="AA8" s="12">
        <v>644.38888888888891</v>
      </c>
      <c r="AB8" s="12">
        <v>728.88888888888891</v>
      </c>
      <c r="AC8" s="12">
        <v>510.11111111111109</v>
      </c>
      <c r="AD8" s="12">
        <v>499.77777777777777</v>
      </c>
      <c r="AE8" s="12">
        <v>225.88888888888889</v>
      </c>
      <c r="AF8" s="12">
        <v>134.22222222222223</v>
      </c>
      <c r="AG8" s="12">
        <v>37.666666666666664</v>
      </c>
      <c r="AH8" s="12">
        <v>52.333333333333336</v>
      </c>
      <c r="AI8" s="12">
        <v>65.166666666666671</v>
      </c>
      <c r="AJ8" s="12">
        <v>12.5</v>
      </c>
      <c r="AK8" s="12">
        <v>13.277777777777779</v>
      </c>
      <c r="AL8" s="12">
        <v>22.444444444444443</v>
      </c>
      <c r="AM8" s="12">
        <v>6.8888888888888893</v>
      </c>
      <c r="AN8" s="12">
        <v>33.5</v>
      </c>
      <c r="AO8" s="12">
        <v>4.333333333333333</v>
      </c>
      <c r="AP8" s="12">
        <v>17</v>
      </c>
      <c r="AQ8" s="12">
        <v>43.666666666666664</v>
      </c>
      <c r="AR8" s="12">
        <v>33.555555555555557</v>
      </c>
      <c r="AS8" s="12">
        <v>10.055555555555555</v>
      </c>
      <c r="AT8" s="13">
        <v>5172.6111111111104</v>
      </c>
      <c r="AU8" s="14"/>
      <c r="AX8" s="15"/>
    </row>
    <row r="9" spans="1:57" x14ac:dyDescent="0.2">
      <c r="A9" s="1" t="s">
        <v>8</v>
      </c>
      <c r="B9" s="12">
        <v>167.55555555555554</v>
      </c>
      <c r="C9" s="12">
        <v>282.11111111111109</v>
      </c>
      <c r="D9" s="12">
        <v>119.66666666666667</v>
      </c>
      <c r="E9" s="12">
        <v>101.72222222222223</v>
      </c>
      <c r="F9" s="12">
        <v>440.05555555555554</v>
      </c>
      <c r="G9" s="12">
        <v>109.16666666666667</v>
      </c>
      <c r="H9" s="12">
        <v>19.388888888888889</v>
      </c>
      <c r="I9" s="12">
        <v>176.16666666666666</v>
      </c>
      <c r="J9" s="12">
        <v>244.72222222222223</v>
      </c>
      <c r="K9" s="12">
        <v>91.666666666666671</v>
      </c>
      <c r="L9" s="12">
        <v>190.77777777777777</v>
      </c>
      <c r="M9" s="12">
        <v>193.83333333333334</v>
      </c>
      <c r="N9" s="12">
        <v>122.83333333333333</v>
      </c>
      <c r="O9" s="12">
        <v>136.94444444444446</v>
      </c>
      <c r="P9" s="12">
        <v>124.44444444444444</v>
      </c>
      <c r="Q9" s="12">
        <v>61.833333333333336</v>
      </c>
      <c r="R9" s="12">
        <v>84.777777777777771</v>
      </c>
      <c r="S9" s="12">
        <v>153.44444444444446</v>
      </c>
      <c r="T9" s="12">
        <v>137.44444444444446</v>
      </c>
      <c r="U9" s="12">
        <v>123.55555555555556</v>
      </c>
      <c r="V9" s="12">
        <v>131.94444444444446</v>
      </c>
      <c r="W9" s="12">
        <v>54</v>
      </c>
      <c r="X9" s="12">
        <v>45.333333333333336</v>
      </c>
      <c r="Y9" s="12">
        <v>72.555555555555557</v>
      </c>
      <c r="Z9" s="12">
        <v>70.5</v>
      </c>
      <c r="AA9" s="12">
        <v>890.88888888888891</v>
      </c>
      <c r="AB9" s="12">
        <v>1064.2777777777778</v>
      </c>
      <c r="AC9" s="12">
        <v>906.38888888888891</v>
      </c>
      <c r="AD9" s="12">
        <v>823.61111111111109</v>
      </c>
      <c r="AE9" s="12">
        <v>364.11111111111109</v>
      </c>
      <c r="AF9" s="12">
        <v>232.05555555555554</v>
      </c>
      <c r="AG9" s="12">
        <v>79.5</v>
      </c>
      <c r="AH9" s="12">
        <v>99.5</v>
      </c>
      <c r="AI9" s="12">
        <v>104.55555555555556</v>
      </c>
      <c r="AJ9" s="12">
        <v>30.388888888888889</v>
      </c>
      <c r="AK9" s="12">
        <v>31.5</v>
      </c>
      <c r="AL9" s="12">
        <v>68.722222222222229</v>
      </c>
      <c r="AM9" s="12">
        <v>50.944444444444443</v>
      </c>
      <c r="AN9" s="12">
        <v>207.72222222222223</v>
      </c>
      <c r="AO9" s="12">
        <v>20.5</v>
      </c>
      <c r="AP9" s="12">
        <v>31.833333333333332</v>
      </c>
      <c r="AQ9" s="12">
        <v>91.222222222222229</v>
      </c>
      <c r="AR9" s="12">
        <v>62.611111111111114</v>
      </c>
      <c r="AS9" s="12">
        <v>31</v>
      </c>
      <c r="AT9" s="13">
        <v>8647.777777777781</v>
      </c>
      <c r="AU9" s="14"/>
      <c r="AX9" s="15"/>
    </row>
    <row r="10" spans="1:57" x14ac:dyDescent="0.2">
      <c r="A10" s="1">
        <v>19</v>
      </c>
      <c r="B10" s="12">
        <v>159.27777777777777</v>
      </c>
      <c r="C10" s="12">
        <v>475.27777777777777</v>
      </c>
      <c r="D10" s="12">
        <v>266.61111111111109</v>
      </c>
      <c r="E10" s="12">
        <v>227.27777777777777</v>
      </c>
      <c r="F10" s="12">
        <v>536.11111111111109</v>
      </c>
      <c r="G10" s="12">
        <v>243.77777777777777</v>
      </c>
      <c r="H10" s="12">
        <v>170.16666666666666</v>
      </c>
      <c r="I10" s="12">
        <v>21.333333333333332</v>
      </c>
      <c r="J10" s="12">
        <v>51.944444444444443</v>
      </c>
      <c r="K10" s="12">
        <v>52.611111111111114</v>
      </c>
      <c r="L10" s="12">
        <v>166.88888888888889</v>
      </c>
      <c r="M10" s="12">
        <v>199.11111111111111</v>
      </c>
      <c r="N10" s="12">
        <v>223.5</v>
      </c>
      <c r="O10" s="12">
        <v>211.72222222222223</v>
      </c>
      <c r="P10" s="12">
        <v>213.66666666666666</v>
      </c>
      <c r="Q10" s="12">
        <v>155.61111111111111</v>
      </c>
      <c r="R10" s="12">
        <v>198.27777777777777</v>
      </c>
      <c r="S10" s="12">
        <v>361.83333333333331</v>
      </c>
      <c r="T10" s="12">
        <v>288.44444444444446</v>
      </c>
      <c r="U10" s="12">
        <v>342.83333333333331</v>
      </c>
      <c r="V10" s="12">
        <v>272.77777777777777</v>
      </c>
      <c r="W10" s="12">
        <v>150.61111111111111</v>
      </c>
      <c r="X10" s="12">
        <v>108.61111111111111</v>
      </c>
      <c r="Y10" s="12">
        <v>165.33333333333334</v>
      </c>
      <c r="Z10" s="12">
        <v>83.222222222222229</v>
      </c>
      <c r="AA10" s="12">
        <v>1025.0555555555557</v>
      </c>
      <c r="AB10" s="12">
        <v>1118.9444444444443</v>
      </c>
      <c r="AC10" s="12">
        <v>874.94444444444446</v>
      </c>
      <c r="AD10" s="12">
        <v>857.5</v>
      </c>
      <c r="AE10" s="12">
        <v>361.66666666666669</v>
      </c>
      <c r="AF10" s="12">
        <v>300.44444444444446</v>
      </c>
      <c r="AG10" s="12">
        <v>142.11111111111111</v>
      </c>
      <c r="AH10" s="12">
        <v>134.11111111111111</v>
      </c>
      <c r="AI10" s="12">
        <v>158.44444444444446</v>
      </c>
      <c r="AJ10" s="12">
        <v>69.444444444444443</v>
      </c>
      <c r="AK10" s="12">
        <v>84.166666666666671</v>
      </c>
      <c r="AL10" s="12">
        <v>180.77777777777777</v>
      </c>
      <c r="AM10" s="12">
        <v>172.88888888888889</v>
      </c>
      <c r="AN10" s="12">
        <v>247.5</v>
      </c>
      <c r="AO10" s="12">
        <v>64.666666666666671</v>
      </c>
      <c r="AP10" s="12">
        <v>53.388888888888886</v>
      </c>
      <c r="AQ10" s="12">
        <v>61.277777777777779</v>
      </c>
      <c r="AR10" s="12">
        <v>116.05555555555556</v>
      </c>
      <c r="AS10" s="12">
        <v>80.333333333333329</v>
      </c>
      <c r="AT10" s="13">
        <v>11450.555555555557</v>
      </c>
      <c r="AU10" s="14"/>
      <c r="AW10" s="17"/>
      <c r="AX10" s="15"/>
      <c r="BD10" s="11"/>
    </row>
    <row r="11" spans="1:57" x14ac:dyDescent="0.2">
      <c r="A11" s="1">
        <v>12</v>
      </c>
      <c r="B11" s="12">
        <v>195.05555555555554</v>
      </c>
      <c r="C11" s="12">
        <v>590.16666666666663</v>
      </c>
      <c r="D11" s="12">
        <v>284.5</v>
      </c>
      <c r="E11" s="12">
        <v>273.88888888888891</v>
      </c>
      <c r="F11" s="12">
        <v>524.83333333333337</v>
      </c>
      <c r="G11" s="12">
        <v>248.66666666666666</v>
      </c>
      <c r="H11" s="12">
        <v>237.22222222222223</v>
      </c>
      <c r="I11" s="12">
        <v>46.611111111111114</v>
      </c>
      <c r="J11" s="12">
        <v>28.222222222222221</v>
      </c>
      <c r="K11" s="12">
        <v>53.166666666666664</v>
      </c>
      <c r="L11" s="12">
        <v>238.83333333333334</v>
      </c>
      <c r="M11" s="12">
        <v>348.27777777777777</v>
      </c>
      <c r="N11" s="12">
        <v>332.77777777777777</v>
      </c>
      <c r="O11" s="12">
        <v>339.16666666666669</v>
      </c>
      <c r="P11" s="12">
        <v>303.72222222222223</v>
      </c>
      <c r="Q11" s="12">
        <v>178.16666666666666</v>
      </c>
      <c r="R11" s="12">
        <v>230.11111111111111</v>
      </c>
      <c r="S11" s="12">
        <v>370.38888888888891</v>
      </c>
      <c r="T11" s="12">
        <v>322.22222222222223</v>
      </c>
      <c r="U11" s="12">
        <v>311.16666666666669</v>
      </c>
      <c r="V11" s="12">
        <v>265.11111111111109</v>
      </c>
      <c r="W11" s="12">
        <v>160.94444444444446</v>
      </c>
      <c r="X11" s="12">
        <v>104.44444444444444</v>
      </c>
      <c r="Y11" s="12">
        <v>172.33333333333334</v>
      </c>
      <c r="Z11" s="12">
        <v>112.27777777777777</v>
      </c>
      <c r="AA11" s="12">
        <v>1023.5555555555555</v>
      </c>
      <c r="AB11" s="12">
        <v>1122.7777777777778</v>
      </c>
      <c r="AC11" s="12">
        <v>960.94444444444446</v>
      </c>
      <c r="AD11" s="12">
        <v>872.44444444444446</v>
      </c>
      <c r="AE11" s="12">
        <v>306.38888888888891</v>
      </c>
      <c r="AF11" s="12">
        <v>291.33333333333331</v>
      </c>
      <c r="AG11" s="12">
        <v>159.05555555555554</v>
      </c>
      <c r="AH11" s="12">
        <v>183.55555555555554</v>
      </c>
      <c r="AI11" s="12">
        <v>194.77777777777777</v>
      </c>
      <c r="AJ11" s="12">
        <v>110.44444444444444</v>
      </c>
      <c r="AK11" s="12">
        <v>115.61111111111111</v>
      </c>
      <c r="AL11" s="12">
        <v>233.72222222222223</v>
      </c>
      <c r="AM11" s="12">
        <v>167.11111111111111</v>
      </c>
      <c r="AN11" s="12">
        <v>305.5</v>
      </c>
      <c r="AO11" s="12">
        <v>76.055555555555557</v>
      </c>
      <c r="AP11" s="12">
        <v>80.833333333333329</v>
      </c>
      <c r="AQ11" s="12">
        <v>103.72222222222223</v>
      </c>
      <c r="AR11" s="12">
        <v>136.61111111111111</v>
      </c>
      <c r="AS11" s="12">
        <v>117.44444444444444</v>
      </c>
      <c r="AT11" s="13">
        <v>12834.16666666667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 x14ac:dyDescent="0.2">
      <c r="A12" s="1" t="s">
        <v>9</v>
      </c>
      <c r="B12" s="12">
        <v>50</v>
      </c>
      <c r="C12" s="12">
        <v>121.11111111111111</v>
      </c>
      <c r="D12" s="12">
        <v>85.722222222222229</v>
      </c>
      <c r="E12" s="12">
        <v>67.277777777777771</v>
      </c>
      <c r="F12" s="12">
        <v>294.77777777777777</v>
      </c>
      <c r="G12" s="12">
        <v>81.555555555555557</v>
      </c>
      <c r="H12" s="12">
        <v>88.055555555555557</v>
      </c>
      <c r="I12" s="12">
        <v>46.166666666666664</v>
      </c>
      <c r="J12" s="12">
        <v>50.444444444444443</v>
      </c>
      <c r="K12" s="12">
        <v>15.055555555555555</v>
      </c>
      <c r="L12" s="12">
        <v>200.22222222222223</v>
      </c>
      <c r="M12" s="12">
        <v>269.22222222222223</v>
      </c>
      <c r="N12" s="12">
        <v>298.05555555555554</v>
      </c>
      <c r="O12" s="12">
        <v>274.72222222222223</v>
      </c>
      <c r="P12" s="12">
        <v>197.44444444444446</v>
      </c>
      <c r="Q12" s="12">
        <v>114.33333333333333</v>
      </c>
      <c r="R12" s="12">
        <v>125.61111111111111</v>
      </c>
      <c r="S12" s="12">
        <v>176.22222222222223</v>
      </c>
      <c r="T12" s="12">
        <v>35.277777777777779</v>
      </c>
      <c r="U12" s="12">
        <v>30.722222222222221</v>
      </c>
      <c r="V12" s="12">
        <v>36.166666666666664</v>
      </c>
      <c r="W12" s="12">
        <v>15.333333333333334</v>
      </c>
      <c r="X12" s="12">
        <v>8.5</v>
      </c>
      <c r="Y12" s="12">
        <v>44.666666666666664</v>
      </c>
      <c r="Z12" s="12">
        <v>53.777777777777779</v>
      </c>
      <c r="AA12" s="12">
        <v>733.16666666666663</v>
      </c>
      <c r="AB12" s="12">
        <v>803</v>
      </c>
      <c r="AC12" s="12">
        <v>690.27777777777783</v>
      </c>
      <c r="AD12" s="12">
        <v>551.66666666666663</v>
      </c>
      <c r="AE12" s="12">
        <v>214.77777777777777</v>
      </c>
      <c r="AF12" s="12">
        <v>139.22222222222223</v>
      </c>
      <c r="AG12" s="12">
        <v>63.222222222222221</v>
      </c>
      <c r="AH12" s="12">
        <v>100.66666666666667</v>
      </c>
      <c r="AI12" s="12">
        <v>132.77777777777777</v>
      </c>
      <c r="AJ12" s="12">
        <v>7</v>
      </c>
      <c r="AK12" s="12">
        <v>112.22222222222223</v>
      </c>
      <c r="AL12" s="12">
        <v>181.38888888888889</v>
      </c>
      <c r="AM12" s="12">
        <v>19.333333333333332</v>
      </c>
      <c r="AN12" s="12">
        <v>56.555555555555557</v>
      </c>
      <c r="AO12" s="12">
        <v>10.055555555555555</v>
      </c>
      <c r="AP12" s="12">
        <v>15.666666666666666</v>
      </c>
      <c r="AQ12" s="12">
        <v>28.111111111111111</v>
      </c>
      <c r="AR12" s="12">
        <v>21.666666666666668</v>
      </c>
      <c r="AS12" s="12">
        <v>79.722222222222229</v>
      </c>
      <c r="AT12" s="13">
        <v>6740.9444444444462</v>
      </c>
      <c r="AU12" s="14"/>
      <c r="AW12" s="17" t="s">
        <v>43</v>
      </c>
      <c r="AX12" s="22">
        <f>SUM(AA28:AD31)</f>
        <v>5554.3888888888887</v>
      </c>
      <c r="AY12" s="22">
        <f>SUM(Z28:Z31,H28:K31)</f>
        <v>18617.277777777777</v>
      </c>
      <c r="AZ12" s="22">
        <f>SUM(AE28:AJ31)</f>
        <v>32819.111111111117</v>
      </c>
      <c r="BA12" s="22">
        <f>SUM(B28:G31)</f>
        <v>14363.444444444447</v>
      </c>
      <c r="BB12" s="22">
        <f>SUM(AM28:AN31,T28:Y31)</f>
        <v>21317.777777777777</v>
      </c>
      <c r="BC12" s="22">
        <f>SUM(AK28:AL31,L28:S31)</f>
        <v>24635.388888888891</v>
      </c>
      <c r="BD12" s="23">
        <f>SUM(AO28:AR31)</f>
        <v>10545</v>
      </c>
      <c r="BE12" s="22">
        <f t="shared" ref="BE12:BE19" si="0">SUM(AX12:BD12)</f>
        <v>127852.38888888891</v>
      </c>
    </row>
    <row r="13" spans="1:57" x14ac:dyDescent="0.2">
      <c r="A13" s="1" t="s">
        <v>10</v>
      </c>
      <c r="B13" s="12">
        <v>104.94444444444444</v>
      </c>
      <c r="C13" s="12">
        <v>137.16666666666666</v>
      </c>
      <c r="D13" s="12">
        <v>67.111111111111114</v>
      </c>
      <c r="E13" s="12">
        <v>84.277777777777771</v>
      </c>
      <c r="F13" s="12">
        <v>340.55555555555554</v>
      </c>
      <c r="G13" s="12">
        <v>122.66666666666667</v>
      </c>
      <c r="H13" s="12">
        <v>207.88888888888889</v>
      </c>
      <c r="I13" s="12">
        <v>183.88888888888889</v>
      </c>
      <c r="J13" s="12">
        <v>246.05555555555554</v>
      </c>
      <c r="K13" s="12">
        <v>194.16666666666666</v>
      </c>
      <c r="L13" s="12">
        <v>17.333333333333332</v>
      </c>
      <c r="M13" s="12">
        <v>302.38888888888891</v>
      </c>
      <c r="N13" s="12">
        <v>239.55555555555554</v>
      </c>
      <c r="O13" s="12">
        <v>284</v>
      </c>
      <c r="P13" s="12">
        <v>280.77777777777777</v>
      </c>
      <c r="Q13" s="12">
        <v>100.16666666666667</v>
      </c>
      <c r="R13" s="12">
        <v>94.555555555555557</v>
      </c>
      <c r="S13" s="12">
        <v>155.61111111111111</v>
      </c>
      <c r="T13" s="12">
        <v>60.611111111111114</v>
      </c>
      <c r="U13" s="12">
        <v>30.888888888888889</v>
      </c>
      <c r="V13" s="12">
        <v>42.888888888888886</v>
      </c>
      <c r="W13" s="12">
        <v>22.722222222222221</v>
      </c>
      <c r="X13" s="12">
        <v>32.666666666666664</v>
      </c>
      <c r="Y13" s="12">
        <v>55.888888888888886</v>
      </c>
      <c r="Z13" s="12">
        <v>120.5</v>
      </c>
      <c r="AA13" s="12">
        <v>798.77777777777783</v>
      </c>
      <c r="AB13" s="12">
        <v>887.66666666666663</v>
      </c>
      <c r="AC13" s="12">
        <v>933.05555555555554</v>
      </c>
      <c r="AD13" s="12">
        <v>756.83333333333337</v>
      </c>
      <c r="AE13" s="12">
        <v>275.83333333333331</v>
      </c>
      <c r="AF13" s="12">
        <v>211.55555555555554</v>
      </c>
      <c r="AG13" s="12">
        <v>62.833333333333336</v>
      </c>
      <c r="AH13" s="12">
        <v>111.38888888888889</v>
      </c>
      <c r="AI13" s="12">
        <v>155.44444444444446</v>
      </c>
      <c r="AJ13" s="12">
        <v>16.722222222222221</v>
      </c>
      <c r="AK13" s="12">
        <v>64.222222222222229</v>
      </c>
      <c r="AL13" s="12">
        <v>126.61111111111111</v>
      </c>
      <c r="AM13" s="12">
        <v>11.277777777777779</v>
      </c>
      <c r="AN13" s="12">
        <v>56.111111111111114</v>
      </c>
      <c r="AO13" s="12">
        <v>12.388888888888889</v>
      </c>
      <c r="AP13" s="12">
        <v>29.777777777777779</v>
      </c>
      <c r="AQ13" s="12">
        <v>53</v>
      </c>
      <c r="AR13" s="12">
        <v>30.333333333333332</v>
      </c>
      <c r="AS13" s="12">
        <v>50.722222222222221</v>
      </c>
      <c r="AT13" s="13">
        <v>8173.8333333333321</v>
      </c>
      <c r="AU13" s="14"/>
      <c r="AW13" s="17" t="s">
        <v>44</v>
      </c>
      <c r="AX13" s="22">
        <f>SUM(AA27:AD27,AA9:AD12)</f>
        <v>18694.444444444449</v>
      </c>
      <c r="AY13" s="22">
        <f>SUM(Z27,Z9:Z12,H9:K12,H27:K27)</f>
        <v>2035.4999999999998</v>
      </c>
      <c r="AZ13" s="22">
        <f>SUM(AE9:AJ12,AE27:AJ27)</f>
        <v>4590.8333333333321</v>
      </c>
      <c r="BA13" s="22">
        <f>SUM(B9:G12,B27:G27)</f>
        <v>6212.6666666666661</v>
      </c>
      <c r="BB13" s="22">
        <f>SUM(T9:Y12,AM9:AN12,T27:Y27,AM27:AN27)</f>
        <v>4779.1111111111095</v>
      </c>
      <c r="BC13" s="22">
        <f>SUM(L9:S12,AK9:AL12,L27:S27,AK27:AL27)</f>
        <v>8278.4444444444489</v>
      </c>
      <c r="BD13" s="23">
        <f>SUM(AO9:AR12,AO27:AR27)</f>
        <v>1090.9444444444443</v>
      </c>
      <c r="BE13" s="22">
        <f t="shared" si="0"/>
        <v>45681.944444444445</v>
      </c>
    </row>
    <row r="14" spans="1:57" x14ac:dyDescent="0.2">
      <c r="A14" s="1" t="s">
        <v>11</v>
      </c>
      <c r="B14" s="12">
        <v>86.5</v>
      </c>
      <c r="C14" s="12">
        <v>151.83333333333334</v>
      </c>
      <c r="D14" s="12">
        <v>64.833333333333329</v>
      </c>
      <c r="E14" s="12">
        <v>88.388888888888886</v>
      </c>
      <c r="F14" s="12">
        <v>383.83333333333331</v>
      </c>
      <c r="G14" s="12">
        <v>116.44444444444444</v>
      </c>
      <c r="H14" s="12">
        <v>203.5</v>
      </c>
      <c r="I14" s="12">
        <v>250.72222222222223</v>
      </c>
      <c r="J14" s="12">
        <v>376.94444444444446</v>
      </c>
      <c r="K14" s="12">
        <v>251.83333333333334</v>
      </c>
      <c r="L14" s="12">
        <v>302.77777777777777</v>
      </c>
      <c r="M14" s="12">
        <v>15.444444444444445</v>
      </c>
      <c r="N14" s="12">
        <v>150.77777777777777</v>
      </c>
      <c r="O14" s="12">
        <v>216</v>
      </c>
      <c r="P14" s="12">
        <v>233.44444444444446</v>
      </c>
      <c r="Q14" s="12">
        <v>105</v>
      </c>
      <c r="R14" s="12">
        <v>120.5</v>
      </c>
      <c r="S14" s="12">
        <v>227.94444444444446</v>
      </c>
      <c r="T14" s="12">
        <v>77.222222222222229</v>
      </c>
      <c r="U14" s="12">
        <v>69.888888888888886</v>
      </c>
      <c r="V14" s="12">
        <v>79.166666666666671</v>
      </c>
      <c r="W14" s="12">
        <v>42.611111111111114</v>
      </c>
      <c r="X14" s="12">
        <v>27.944444444444443</v>
      </c>
      <c r="Y14" s="12">
        <v>72.055555555555557</v>
      </c>
      <c r="Z14" s="12">
        <v>118.44444444444444</v>
      </c>
      <c r="AA14" s="12">
        <v>584.88888888888891</v>
      </c>
      <c r="AB14" s="12">
        <v>572.38888888888891</v>
      </c>
      <c r="AC14" s="12">
        <v>628.33333333333337</v>
      </c>
      <c r="AD14" s="12">
        <v>497.88888888888891</v>
      </c>
      <c r="AE14" s="12">
        <v>144.05555555555554</v>
      </c>
      <c r="AF14" s="12">
        <v>133.5</v>
      </c>
      <c r="AG14" s="12">
        <v>66.611111111111114</v>
      </c>
      <c r="AH14" s="12">
        <v>75.333333333333329</v>
      </c>
      <c r="AI14" s="12">
        <v>151.77777777777777</v>
      </c>
      <c r="AJ14" s="12">
        <v>20.277777777777779</v>
      </c>
      <c r="AK14" s="12">
        <v>68.555555555555557</v>
      </c>
      <c r="AL14" s="12">
        <v>187.22222222222223</v>
      </c>
      <c r="AM14" s="12">
        <v>22.555555555555557</v>
      </c>
      <c r="AN14" s="12">
        <v>123.22222222222223</v>
      </c>
      <c r="AO14" s="12">
        <v>26.055555555555557</v>
      </c>
      <c r="AP14" s="12">
        <v>32.777777777777779</v>
      </c>
      <c r="AQ14" s="12">
        <v>51.055555555555557</v>
      </c>
      <c r="AR14" s="12">
        <v>35.888888888888886</v>
      </c>
      <c r="AS14" s="12">
        <v>85.222222222222229</v>
      </c>
      <c r="AT14" s="13">
        <v>7341.6666666666652</v>
      </c>
      <c r="AU14" s="14"/>
      <c r="AW14" s="17" t="s">
        <v>45</v>
      </c>
      <c r="AX14" s="22">
        <f>SUM(AA32:AD37)</f>
        <v>31646.277777777785</v>
      </c>
      <c r="AY14" s="22">
        <f>SUM(H32:K37,Z32:Z37)</f>
        <v>4436.9444444444453</v>
      </c>
      <c r="AZ14" s="22">
        <f>SUM(AE32:AJ37)</f>
        <v>8570</v>
      </c>
      <c r="BA14" s="22">
        <f>SUM(B32:G37)</f>
        <v>3421.0555555555552</v>
      </c>
      <c r="BB14" s="22">
        <f>SUM(T32:Y37,AM32:AN37)</f>
        <v>2459.1111111111122</v>
      </c>
      <c r="BC14" s="22">
        <f>SUM(L32:S37,AK32:AL37)</f>
        <v>3738.4444444444453</v>
      </c>
      <c r="BD14" s="23">
        <f>SUM(AO32:AR37)</f>
        <v>3218.1111111111113</v>
      </c>
      <c r="BE14" s="22">
        <f t="shared" si="0"/>
        <v>57489.944444444453</v>
      </c>
    </row>
    <row r="15" spans="1:57" x14ac:dyDescent="0.2">
      <c r="A15" s="1" t="s">
        <v>12</v>
      </c>
      <c r="B15" s="12">
        <v>46</v>
      </c>
      <c r="C15" s="12">
        <v>76.222222222222229</v>
      </c>
      <c r="D15" s="12">
        <v>28.611111111111111</v>
      </c>
      <c r="E15" s="12">
        <v>28.111111111111111</v>
      </c>
      <c r="F15" s="12">
        <v>205.66666666666666</v>
      </c>
      <c r="G15" s="12">
        <v>42</v>
      </c>
      <c r="H15" s="12">
        <v>133.88888888888889</v>
      </c>
      <c r="I15" s="12">
        <v>241.33333333333334</v>
      </c>
      <c r="J15" s="12">
        <v>349.27777777777777</v>
      </c>
      <c r="K15" s="12">
        <v>284.83333333333331</v>
      </c>
      <c r="L15" s="12">
        <v>253.22222222222223</v>
      </c>
      <c r="M15" s="12">
        <v>160.11111111111111</v>
      </c>
      <c r="N15" s="12">
        <v>13.166666666666666</v>
      </c>
      <c r="O15" s="12">
        <v>130.61111111111111</v>
      </c>
      <c r="P15" s="12">
        <v>189.38888888888889</v>
      </c>
      <c r="Q15" s="12">
        <v>88.222222222222229</v>
      </c>
      <c r="R15" s="12">
        <v>83.888888888888886</v>
      </c>
      <c r="S15" s="12">
        <v>135.11111111111111</v>
      </c>
      <c r="T15" s="12">
        <v>48.888888888888886</v>
      </c>
      <c r="U15" s="12">
        <v>21.722222222222221</v>
      </c>
      <c r="V15" s="12">
        <v>25.611111111111111</v>
      </c>
      <c r="W15" s="12">
        <v>13.5</v>
      </c>
      <c r="X15" s="12">
        <v>9.6111111111111107</v>
      </c>
      <c r="Y15" s="12">
        <v>26.388888888888889</v>
      </c>
      <c r="Z15" s="12">
        <v>38.888888888888886</v>
      </c>
      <c r="AA15" s="12">
        <v>676.22222222222217</v>
      </c>
      <c r="AB15" s="12">
        <v>654.5</v>
      </c>
      <c r="AC15" s="12">
        <v>555.61111111111109</v>
      </c>
      <c r="AD15" s="12">
        <v>455.61111111111109</v>
      </c>
      <c r="AE15" s="12">
        <v>106.22222222222223</v>
      </c>
      <c r="AF15" s="12">
        <v>87.722222222222229</v>
      </c>
      <c r="AG15" s="12">
        <v>41.277777777777779</v>
      </c>
      <c r="AH15" s="12">
        <v>60.944444444444443</v>
      </c>
      <c r="AI15" s="12">
        <v>96.5</v>
      </c>
      <c r="AJ15" s="12">
        <v>8.5555555555555554</v>
      </c>
      <c r="AK15" s="12">
        <v>50.555555555555557</v>
      </c>
      <c r="AL15" s="12">
        <v>88.555555555555557</v>
      </c>
      <c r="AM15" s="12">
        <v>13.833333333333334</v>
      </c>
      <c r="AN15" s="12">
        <v>45.5</v>
      </c>
      <c r="AO15" s="12">
        <v>9.7777777777777786</v>
      </c>
      <c r="AP15" s="12">
        <v>19.555555555555557</v>
      </c>
      <c r="AQ15" s="12">
        <v>38.055555555555557</v>
      </c>
      <c r="AR15" s="12">
        <v>20.222222222222221</v>
      </c>
      <c r="AS15" s="12">
        <v>44.944444444444443</v>
      </c>
      <c r="AT15" s="13">
        <v>5748.4444444444443</v>
      </c>
      <c r="AU15" s="14"/>
      <c r="AW15" s="17" t="s">
        <v>46</v>
      </c>
      <c r="AX15" s="22">
        <f>SUM(AA3:AD8)</f>
        <v>15380.111111111111</v>
      </c>
      <c r="AY15" s="22">
        <f>SUM(H3:K8,Z3:Z8)</f>
        <v>6369.6111111111104</v>
      </c>
      <c r="AZ15" s="22">
        <f>SUM(AE3:AJ8)</f>
        <v>3732.2777777777774</v>
      </c>
      <c r="BA15" s="22">
        <f>SUM(B3:G8)</f>
        <v>7916.6111111111104</v>
      </c>
      <c r="BB15" s="22">
        <f>SUM(T3:Y8,AM3:AN8)</f>
        <v>1696.7777777777774</v>
      </c>
      <c r="BC15" s="22">
        <f>SUM(L3:S8,AK3:AL8)</f>
        <v>4216.3888888888887</v>
      </c>
      <c r="BD15" s="23">
        <f>SUM(AO3:AR8)</f>
        <v>1070.2777777777781</v>
      </c>
      <c r="BE15" s="22">
        <f t="shared" si="0"/>
        <v>40382.055555555562</v>
      </c>
    </row>
    <row r="16" spans="1:57" x14ac:dyDescent="0.2">
      <c r="A16" s="1" t="s">
        <v>13</v>
      </c>
      <c r="B16" s="12">
        <v>35.333333333333336</v>
      </c>
      <c r="C16" s="12">
        <v>56.111111111111114</v>
      </c>
      <c r="D16" s="12">
        <v>18.333333333333332</v>
      </c>
      <c r="E16" s="12">
        <v>25.777777777777779</v>
      </c>
      <c r="F16" s="12">
        <v>159.05555555555554</v>
      </c>
      <c r="G16" s="12">
        <v>43</v>
      </c>
      <c r="H16" s="12">
        <v>129.22222222222223</v>
      </c>
      <c r="I16" s="12">
        <v>220.05555555555554</v>
      </c>
      <c r="J16" s="12">
        <v>341.88888888888891</v>
      </c>
      <c r="K16" s="12">
        <v>273.16666666666669</v>
      </c>
      <c r="L16" s="12">
        <v>279.27777777777777</v>
      </c>
      <c r="M16" s="12">
        <v>225.27777777777777</v>
      </c>
      <c r="N16" s="12">
        <v>129.66666666666666</v>
      </c>
      <c r="O16" s="12">
        <v>15.722222222222221</v>
      </c>
      <c r="P16" s="12">
        <v>209.72222222222223</v>
      </c>
      <c r="Q16" s="12">
        <v>107.27777777777777</v>
      </c>
      <c r="R16" s="12">
        <v>136.61111111111111</v>
      </c>
      <c r="S16" s="12">
        <v>266.77777777777777</v>
      </c>
      <c r="T16" s="12">
        <v>29.222222222222221</v>
      </c>
      <c r="U16" s="12">
        <v>13.722222222222221</v>
      </c>
      <c r="V16" s="12">
        <v>17</v>
      </c>
      <c r="W16" s="12">
        <v>7.2222222222222223</v>
      </c>
      <c r="X16" s="12">
        <v>5.166666666666667</v>
      </c>
      <c r="Y16" s="12">
        <v>16.388888888888889</v>
      </c>
      <c r="Z16" s="12">
        <v>53.888888888888886</v>
      </c>
      <c r="AA16" s="12">
        <v>589.11111111111109</v>
      </c>
      <c r="AB16" s="12">
        <v>598.27777777777783</v>
      </c>
      <c r="AC16" s="12">
        <v>543.83333333333337</v>
      </c>
      <c r="AD16" s="12">
        <v>379.55555555555554</v>
      </c>
      <c r="AE16" s="12">
        <v>108.11111111111111</v>
      </c>
      <c r="AF16" s="12">
        <v>82.666666666666671</v>
      </c>
      <c r="AG16" s="12">
        <v>24.833333333333332</v>
      </c>
      <c r="AH16" s="12">
        <v>54.666666666666664</v>
      </c>
      <c r="AI16" s="12">
        <v>92.833333333333329</v>
      </c>
      <c r="AJ16" s="12">
        <v>11.277777777777779</v>
      </c>
      <c r="AK16" s="12">
        <v>73.277777777777771</v>
      </c>
      <c r="AL16" s="12">
        <v>204.94444444444446</v>
      </c>
      <c r="AM16" s="12">
        <v>6.3888888888888893</v>
      </c>
      <c r="AN16" s="12">
        <v>25.277777777777779</v>
      </c>
      <c r="AO16" s="12">
        <v>9</v>
      </c>
      <c r="AP16" s="12">
        <v>18.055555555555557</v>
      </c>
      <c r="AQ16" s="12">
        <v>19.944444444444443</v>
      </c>
      <c r="AR16" s="12">
        <v>11.277777777777779</v>
      </c>
      <c r="AS16" s="12">
        <v>119.5</v>
      </c>
      <c r="AT16" s="13">
        <v>5787.7222222222208</v>
      </c>
      <c r="AU16" s="14"/>
      <c r="AW16" s="17" t="s">
        <v>47</v>
      </c>
      <c r="AX16" s="22">
        <f>SUM(AA21:AD26,AA40:AD41)</f>
        <v>21827.333333333325</v>
      </c>
      <c r="AY16" s="22">
        <f>SUM(H21:K26,H40:K41,Z21:Z26,Z40:Z41)</f>
        <v>4859.666666666667</v>
      </c>
      <c r="AZ16" s="22">
        <f>SUM(AE21:AJ26,AE40:AJ41)</f>
        <v>2715.1666666666661</v>
      </c>
      <c r="BA16" s="22">
        <f>SUM(B21:G26,B40:G41)</f>
        <v>1714.4444444444441</v>
      </c>
      <c r="BB16" s="22">
        <f>SUM(T21:Y26,T40:Y41,AM21:AN26,AM40:AN41)</f>
        <v>5679.7222222222199</v>
      </c>
      <c r="BC16" s="22">
        <f>SUM(L21:S26,L40:S41,AK21:AL26,AK40:AL41)</f>
        <v>1833.1111111111106</v>
      </c>
      <c r="BD16" s="23">
        <f>SUM(AO21:AR26,AO40:AR41)</f>
        <v>1287.4444444444443</v>
      </c>
      <c r="BE16" s="22">
        <f t="shared" si="0"/>
        <v>39916.888888888876</v>
      </c>
    </row>
    <row r="17" spans="1:57" x14ac:dyDescent="0.2">
      <c r="A17" s="1" t="s">
        <v>14</v>
      </c>
      <c r="B17" s="12">
        <v>47.333333333333336</v>
      </c>
      <c r="C17" s="12">
        <v>94.944444444444443</v>
      </c>
      <c r="D17" s="12">
        <v>40.111111111111114</v>
      </c>
      <c r="E17" s="12">
        <v>40.555555555555557</v>
      </c>
      <c r="F17" s="12">
        <v>160.72222222222223</v>
      </c>
      <c r="G17" s="12">
        <v>51.555555555555557</v>
      </c>
      <c r="H17" s="12">
        <v>123.16666666666667</v>
      </c>
      <c r="I17" s="12">
        <v>218.55555555555554</v>
      </c>
      <c r="J17" s="12">
        <v>302.05555555555554</v>
      </c>
      <c r="K17" s="12">
        <v>180.33333333333334</v>
      </c>
      <c r="L17" s="12">
        <v>289.77777777777777</v>
      </c>
      <c r="M17" s="12">
        <v>231.5</v>
      </c>
      <c r="N17" s="12">
        <v>199.27777777777777</v>
      </c>
      <c r="O17" s="12">
        <v>233.27777777777777</v>
      </c>
      <c r="P17" s="12">
        <v>12.666666666666666</v>
      </c>
      <c r="Q17" s="12">
        <v>124.38888888888889</v>
      </c>
      <c r="R17" s="12">
        <v>209.94444444444446</v>
      </c>
      <c r="S17" s="12">
        <v>388.05555555555554</v>
      </c>
      <c r="T17" s="12">
        <v>43.333333333333336</v>
      </c>
      <c r="U17" s="12">
        <v>27.111111111111111</v>
      </c>
      <c r="V17" s="12">
        <v>23.611111111111111</v>
      </c>
      <c r="W17" s="12">
        <v>10.888888888888889</v>
      </c>
      <c r="X17" s="12">
        <v>5.7777777777777777</v>
      </c>
      <c r="Y17" s="12">
        <v>21.611111111111111</v>
      </c>
      <c r="Z17" s="12">
        <v>43.722222222222221</v>
      </c>
      <c r="AA17" s="12">
        <v>449.5</v>
      </c>
      <c r="AB17" s="12">
        <v>452.05555555555554</v>
      </c>
      <c r="AC17" s="12">
        <v>374.88888888888891</v>
      </c>
      <c r="AD17" s="12">
        <v>287.11111111111109</v>
      </c>
      <c r="AE17" s="12">
        <v>82.444444444444443</v>
      </c>
      <c r="AF17" s="12">
        <v>67.444444444444443</v>
      </c>
      <c r="AG17" s="12">
        <v>30.166666666666668</v>
      </c>
      <c r="AH17" s="12">
        <v>53.055555555555557</v>
      </c>
      <c r="AI17" s="12">
        <v>58.5</v>
      </c>
      <c r="AJ17" s="12">
        <v>9.8888888888888893</v>
      </c>
      <c r="AK17" s="12">
        <v>29.111111111111111</v>
      </c>
      <c r="AL17" s="12">
        <v>81.333333333333329</v>
      </c>
      <c r="AM17" s="12">
        <v>18.333333333333332</v>
      </c>
      <c r="AN17" s="12">
        <v>69</v>
      </c>
      <c r="AO17" s="12">
        <v>10</v>
      </c>
      <c r="AP17" s="12">
        <v>13.277777777777779</v>
      </c>
      <c r="AQ17" s="12">
        <v>17.611111111111111</v>
      </c>
      <c r="AR17" s="12">
        <v>9.0555555555555554</v>
      </c>
      <c r="AS17" s="12">
        <v>51.555555555555557</v>
      </c>
      <c r="AT17" s="13">
        <v>5288.6111111111113</v>
      </c>
      <c r="AU17" s="14"/>
      <c r="AW17" s="1" t="s">
        <v>48</v>
      </c>
      <c r="AX17" s="23">
        <f>SUM(AA13:AD20,AA38:AD39)</f>
        <v>24583.888888888887</v>
      </c>
      <c r="AY17" s="23">
        <f>SUM(H13:K20,H38:K39,Z13:Z20,Z38:Z39)</f>
        <v>8360.0555555555547</v>
      </c>
      <c r="AZ17" s="23">
        <f>SUM(AE13:AJ20,AE38:AJ39)</f>
        <v>3919.4444444444448</v>
      </c>
      <c r="BA17" s="23">
        <f>SUM(B13:G20,B38:G39)</f>
        <v>4477.2222222222235</v>
      </c>
      <c r="BB17" s="23">
        <f>SUM(T13:Y20,T38:Y39,AM13:AN20,AM38:AN39)</f>
        <v>1868.3888888888882</v>
      </c>
      <c r="BC17" s="23">
        <f>SUM(L13:S20,L38:S39,AK13:AL20,AK38:AL39)</f>
        <v>13126.5</v>
      </c>
      <c r="BD17" s="23">
        <f>SUM(AO13:AR20,AO38:AR39)</f>
        <v>824.55555555555532</v>
      </c>
      <c r="BE17" s="22">
        <f t="shared" si="0"/>
        <v>57160.055555555555</v>
      </c>
    </row>
    <row r="18" spans="1:57" x14ac:dyDescent="0.2">
      <c r="A18" s="1" t="s">
        <v>15</v>
      </c>
      <c r="B18" s="12">
        <v>21.111111111111111</v>
      </c>
      <c r="C18" s="12">
        <v>32.333333333333336</v>
      </c>
      <c r="D18" s="12">
        <v>9.7777777777777786</v>
      </c>
      <c r="E18" s="12">
        <v>13.333333333333334</v>
      </c>
      <c r="F18" s="12">
        <v>98.333333333333329</v>
      </c>
      <c r="G18" s="12">
        <v>29.777777777777779</v>
      </c>
      <c r="H18" s="12">
        <v>62.5</v>
      </c>
      <c r="I18" s="12">
        <v>151.94444444444446</v>
      </c>
      <c r="J18" s="12">
        <v>169.55555555555554</v>
      </c>
      <c r="K18" s="12">
        <v>108.16666666666667</v>
      </c>
      <c r="L18" s="12">
        <v>95.944444444444443</v>
      </c>
      <c r="M18" s="12">
        <v>95.611111111111114</v>
      </c>
      <c r="N18" s="12">
        <v>84.166666666666671</v>
      </c>
      <c r="O18" s="12">
        <v>100.22222222222223</v>
      </c>
      <c r="P18" s="12">
        <v>121.83333333333333</v>
      </c>
      <c r="Q18" s="12">
        <v>9.1666666666666661</v>
      </c>
      <c r="R18" s="12">
        <v>76.833333333333329</v>
      </c>
      <c r="S18" s="12">
        <v>188</v>
      </c>
      <c r="T18" s="12">
        <v>18.111111111111111</v>
      </c>
      <c r="U18" s="12">
        <v>9.2222222222222214</v>
      </c>
      <c r="V18" s="12">
        <v>10.666666666666666</v>
      </c>
      <c r="W18" s="12">
        <v>3.5</v>
      </c>
      <c r="X18" s="12">
        <v>2.8888888888888888</v>
      </c>
      <c r="Y18" s="12">
        <v>7.5555555555555554</v>
      </c>
      <c r="Z18" s="12">
        <v>15.777777777777779</v>
      </c>
      <c r="AA18" s="12">
        <v>364.94444444444446</v>
      </c>
      <c r="AB18" s="12">
        <v>350.16666666666669</v>
      </c>
      <c r="AC18" s="12">
        <v>265.88888888888891</v>
      </c>
      <c r="AD18" s="12">
        <v>222.83333333333334</v>
      </c>
      <c r="AE18" s="12">
        <v>65.611111111111114</v>
      </c>
      <c r="AF18" s="12">
        <v>50.111111111111114</v>
      </c>
      <c r="AG18" s="12">
        <v>12.277777777777779</v>
      </c>
      <c r="AH18" s="12">
        <v>23</v>
      </c>
      <c r="AI18" s="12">
        <v>55.222222222222221</v>
      </c>
      <c r="AJ18" s="12">
        <v>6.5</v>
      </c>
      <c r="AK18" s="12">
        <v>21.333333333333332</v>
      </c>
      <c r="AL18" s="12">
        <v>44.666666666666664</v>
      </c>
      <c r="AM18" s="12">
        <v>6.9444444444444446</v>
      </c>
      <c r="AN18" s="12">
        <v>15.111111111111111</v>
      </c>
      <c r="AO18" s="12">
        <v>7.666666666666667</v>
      </c>
      <c r="AP18" s="12">
        <v>6.6111111111111107</v>
      </c>
      <c r="AQ18" s="12">
        <v>12.944444444444445</v>
      </c>
      <c r="AR18" s="12">
        <v>5</v>
      </c>
      <c r="AS18" s="12">
        <v>24.777777777777779</v>
      </c>
      <c r="AT18" s="13">
        <v>3097.9444444444448</v>
      </c>
      <c r="AU18" s="14"/>
      <c r="AW18" s="9" t="s">
        <v>58</v>
      </c>
      <c r="AX18" s="22">
        <f>SUM(AA42:AD45)</f>
        <v>10522.833333333332</v>
      </c>
      <c r="AY18" s="22">
        <f>SUM(Z42:Z45,H42:K45)</f>
        <v>1194.7222222222222</v>
      </c>
      <c r="AZ18" s="22">
        <f>SUM(AE42:AJ45)</f>
        <v>3494.9444444444448</v>
      </c>
      <c r="BA18" s="22">
        <f>SUM(B42:G45)</f>
        <v>1273.9444444444443</v>
      </c>
      <c r="BB18" s="22">
        <f>SUM(T42:Y45, AM42:AN45)</f>
        <v>1328.9444444444443</v>
      </c>
      <c r="BC18" s="22">
        <f>SUM(AK42:AL45,L42:S45)</f>
        <v>799.83333333333337</v>
      </c>
      <c r="BD18" s="22">
        <f>SUM(AO42:AR45)</f>
        <v>1373.3888888888887</v>
      </c>
      <c r="BE18" s="22">
        <f t="shared" si="0"/>
        <v>19988.611111111109</v>
      </c>
    </row>
    <row r="19" spans="1:57" x14ac:dyDescent="0.2">
      <c r="A19" s="1" t="s">
        <v>16</v>
      </c>
      <c r="B19" s="12">
        <v>18.611111111111111</v>
      </c>
      <c r="C19" s="12">
        <v>36.5</v>
      </c>
      <c r="D19" s="12">
        <v>15.722222222222221</v>
      </c>
      <c r="E19" s="12">
        <v>20.055555555555557</v>
      </c>
      <c r="F19" s="12">
        <v>170.27777777777777</v>
      </c>
      <c r="G19" s="12">
        <v>39.277777777777779</v>
      </c>
      <c r="H19" s="12">
        <v>84.055555555555557</v>
      </c>
      <c r="I19" s="12">
        <v>199.77777777777777</v>
      </c>
      <c r="J19" s="12">
        <v>229.61111111111111</v>
      </c>
      <c r="K19" s="12">
        <v>120.22222222222223</v>
      </c>
      <c r="L19" s="12">
        <v>90.666666666666671</v>
      </c>
      <c r="M19" s="12">
        <v>117.83333333333333</v>
      </c>
      <c r="N19" s="12">
        <v>83.166666666666671</v>
      </c>
      <c r="O19" s="12">
        <v>141.33333333333334</v>
      </c>
      <c r="P19" s="12">
        <v>215.88888888888889</v>
      </c>
      <c r="Q19" s="12">
        <v>77.111111111111114</v>
      </c>
      <c r="R19" s="12">
        <v>18</v>
      </c>
      <c r="S19" s="12">
        <v>196.44444444444446</v>
      </c>
      <c r="T19" s="12">
        <v>17.444444444444443</v>
      </c>
      <c r="U19" s="12">
        <v>12.722222222222221</v>
      </c>
      <c r="V19" s="12">
        <v>17.444444444444443</v>
      </c>
      <c r="W19" s="12">
        <v>3.8888888888888888</v>
      </c>
      <c r="X19" s="12">
        <v>5.8888888888888893</v>
      </c>
      <c r="Y19" s="12">
        <v>12.833333333333334</v>
      </c>
      <c r="Z19" s="12">
        <v>14.777777777777779</v>
      </c>
      <c r="AA19" s="12">
        <v>807.27777777777783</v>
      </c>
      <c r="AB19" s="12">
        <v>708.38888888888891</v>
      </c>
      <c r="AC19" s="12">
        <v>415.05555555555554</v>
      </c>
      <c r="AD19" s="12">
        <v>268.77777777777777</v>
      </c>
      <c r="AE19" s="12">
        <v>62.777777777777779</v>
      </c>
      <c r="AF19" s="12">
        <v>31.333333333333332</v>
      </c>
      <c r="AG19" s="12">
        <v>14.833333333333334</v>
      </c>
      <c r="AH19" s="12">
        <v>24.277777777777779</v>
      </c>
      <c r="AI19" s="12">
        <v>83</v>
      </c>
      <c r="AJ19" s="12">
        <v>7.7222222222222223</v>
      </c>
      <c r="AK19" s="12">
        <v>20.555555555555557</v>
      </c>
      <c r="AL19" s="12">
        <v>50.5</v>
      </c>
      <c r="AM19" s="12">
        <v>3.8888888888888888</v>
      </c>
      <c r="AN19" s="12">
        <v>24.111111111111111</v>
      </c>
      <c r="AO19" s="12">
        <v>9.7222222222222214</v>
      </c>
      <c r="AP19" s="12">
        <v>6</v>
      </c>
      <c r="AQ19" s="12">
        <v>24.055555555555557</v>
      </c>
      <c r="AR19" s="12">
        <v>4.8888888888888893</v>
      </c>
      <c r="AS19" s="12">
        <v>30.111111111111111</v>
      </c>
      <c r="AT19" s="13">
        <v>4556.8333333333321</v>
      </c>
      <c r="AU19" s="14"/>
      <c r="AW19" s="9" t="s">
        <v>49</v>
      </c>
      <c r="AX19" s="22">
        <f>SUM(AX12:AX18)</f>
        <v>128209.27777777778</v>
      </c>
      <c r="AY19" s="22">
        <f t="shared" ref="AY19:BD19" si="1">SUM(AY12:AY18)</f>
        <v>45873.777777777774</v>
      </c>
      <c r="AZ19" s="22">
        <f t="shared" si="1"/>
        <v>59841.777777777788</v>
      </c>
      <c r="BA19" s="22">
        <f t="shared" si="1"/>
        <v>39379.388888888891</v>
      </c>
      <c r="BB19" s="22">
        <f t="shared" si="1"/>
        <v>39129.833333333336</v>
      </c>
      <c r="BC19" s="22">
        <f t="shared" si="1"/>
        <v>56628.111111111124</v>
      </c>
      <c r="BD19" s="22">
        <f t="shared" si="1"/>
        <v>19409.722222222219</v>
      </c>
      <c r="BE19" s="22">
        <f t="shared" si="0"/>
        <v>388471.88888888888</v>
      </c>
    </row>
    <row r="20" spans="1:57" x14ac:dyDescent="0.2">
      <c r="A20" s="1" t="s">
        <v>17</v>
      </c>
      <c r="B20" s="12">
        <v>45.222222222222221</v>
      </c>
      <c r="C20" s="12">
        <v>94.666666666666671</v>
      </c>
      <c r="D20" s="12">
        <v>48.166666666666664</v>
      </c>
      <c r="E20" s="12">
        <v>35.944444444444443</v>
      </c>
      <c r="F20" s="12">
        <v>363</v>
      </c>
      <c r="G20" s="12">
        <v>74.5</v>
      </c>
      <c r="H20" s="12">
        <v>153.22222222222223</v>
      </c>
      <c r="I20" s="12">
        <v>374</v>
      </c>
      <c r="J20" s="12">
        <v>368.44444444444446</v>
      </c>
      <c r="K20" s="12">
        <v>179.61111111111111</v>
      </c>
      <c r="L20" s="12">
        <v>158.22222222222223</v>
      </c>
      <c r="M20" s="12">
        <v>225.05555555555554</v>
      </c>
      <c r="N20" s="12">
        <v>140.72222222222223</v>
      </c>
      <c r="O20" s="12">
        <v>273.77777777777777</v>
      </c>
      <c r="P20" s="12">
        <v>411.55555555555554</v>
      </c>
      <c r="Q20" s="12">
        <v>210.77777777777777</v>
      </c>
      <c r="R20" s="12">
        <v>200.61111111111111</v>
      </c>
      <c r="S20" s="12">
        <v>38.388888888888886</v>
      </c>
      <c r="T20" s="12">
        <v>37</v>
      </c>
      <c r="U20" s="12">
        <v>38.722222222222221</v>
      </c>
      <c r="V20" s="12">
        <v>33</v>
      </c>
      <c r="W20" s="12">
        <v>14.666666666666666</v>
      </c>
      <c r="X20" s="12">
        <v>12.111111111111111</v>
      </c>
      <c r="Y20" s="12">
        <v>34.166666666666664</v>
      </c>
      <c r="Z20" s="12">
        <v>28.5</v>
      </c>
      <c r="AA20" s="12">
        <v>1633.9444444444443</v>
      </c>
      <c r="AB20" s="12">
        <v>1297.4444444444443</v>
      </c>
      <c r="AC20" s="12">
        <v>674.27777777777783</v>
      </c>
      <c r="AD20" s="12">
        <v>405.44444444444446</v>
      </c>
      <c r="AE20" s="12">
        <v>107.05555555555556</v>
      </c>
      <c r="AF20" s="12">
        <v>46.333333333333336</v>
      </c>
      <c r="AG20" s="12">
        <v>31.611111111111111</v>
      </c>
      <c r="AH20" s="12">
        <v>39.888888888888886</v>
      </c>
      <c r="AI20" s="12">
        <v>113.22222222222223</v>
      </c>
      <c r="AJ20" s="12">
        <v>8.9444444444444446</v>
      </c>
      <c r="AK20" s="12">
        <v>41.055555555555557</v>
      </c>
      <c r="AL20" s="12">
        <v>100.44444444444444</v>
      </c>
      <c r="AM20" s="12">
        <v>9.8333333333333339</v>
      </c>
      <c r="AN20" s="12">
        <v>43</v>
      </c>
      <c r="AO20" s="12">
        <v>6</v>
      </c>
      <c r="AP20" s="12">
        <v>10.222222222222221</v>
      </c>
      <c r="AQ20" s="12">
        <v>48.111111111111114</v>
      </c>
      <c r="AR20" s="12">
        <v>9.2777777777777786</v>
      </c>
      <c r="AS20" s="12">
        <v>36.333333333333336</v>
      </c>
      <c r="AT20" s="13">
        <v>8256.5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 x14ac:dyDescent="0.2">
      <c r="A21" s="1" t="s">
        <v>18</v>
      </c>
      <c r="B21" s="12">
        <v>33.944444444444443</v>
      </c>
      <c r="C21" s="12">
        <v>36.777777777777779</v>
      </c>
      <c r="D21" s="12">
        <v>24.388888888888889</v>
      </c>
      <c r="E21" s="12">
        <v>26.277777777777779</v>
      </c>
      <c r="F21" s="12">
        <v>153.5</v>
      </c>
      <c r="G21" s="12">
        <v>27.666666666666668</v>
      </c>
      <c r="H21" s="12">
        <v>139.61111111111111</v>
      </c>
      <c r="I21" s="12">
        <v>294.33333333333331</v>
      </c>
      <c r="J21" s="12">
        <v>329.66666666666669</v>
      </c>
      <c r="K21" s="12">
        <v>30.166666666666668</v>
      </c>
      <c r="L21" s="12">
        <v>58.666666666666664</v>
      </c>
      <c r="M21" s="12">
        <v>73.611111111111114</v>
      </c>
      <c r="N21" s="12">
        <v>48.111111111111114</v>
      </c>
      <c r="O21" s="12">
        <v>29.444444444444443</v>
      </c>
      <c r="P21" s="12">
        <v>45.888888888888886</v>
      </c>
      <c r="Q21" s="12">
        <v>18.833333333333332</v>
      </c>
      <c r="R21" s="12">
        <v>17.5</v>
      </c>
      <c r="S21" s="12">
        <v>36.222222222222221</v>
      </c>
      <c r="T21" s="12">
        <v>18.444444444444443</v>
      </c>
      <c r="U21" s="12">
        <v>122.88888888888889</v>
      </c>
      <c r="V21" s="12">
        <v>332.61111111111109</v>
      </c>
      <c r="W21" s="12">
        <v>122.77777777777777</v>
      </c>
      <c r="X21" s="12">
        <v>49.777777777777779</v>
      </c>
      <c r="Y21" s="12">
        <v>93.444444444444443</v>
      </c>
      <c r="Z21" s="12">
        <v>27.555555555555557</v>
      </c>
      <c r="AA21" s="12">
        <v>815.33333333333337</v>
      </c>
      <c r="AB21" s="12">
        <v>875.33333333333337</v>
      </c>
      <c r="AC21" s="12">
        <v>532.88888888888891</v>
      </c>
      <c r="AD21" s="12">
        <v>455.77777777777777</v>
      </c>
      <c r="AE21" s="12">
        <v>100</v>
      </c>
      <c r="AF21" s="12">
        <v>85.055555555555557</v>
      </c>
      <c r="AG21" s="12">
        <v>42.722222222222221</v>
      </c>
      <c r="AH21" s="12">
        <v>48.388888888888886</v>
      </c>
      <c r="AI21" s="12">
        <v>109.11111111111111</v>
      </c>
      <c r="AJ21" s="12">
        <v>29.611111111111111</v>
      </c>
      <c r="AK21" s="12">
        <v>5.2222222222222223</v>
      </c>
      <c r="AL21" s="12">
        <v>11.833333333333334</v>
      </c>
      <c r="AM21" s="12">
        <v>68.166666666666671</v>
      </c>
      <c r="AN21" s="12">
        <v>395.88888888888891</v>
      </c>
      <c r="AO21" s="12">
        <v>20.222222222222221</v>
      </c>
      <c r="AP21" s="12">
        <v>31.555555555555557</v>
      </c>
      <c r="AQ21" s="12">
        <v>97.777777777777771</v>
      </c>
      <c r="AR21" s="12">
        <v>24.388888888888889</v>
      </c>
      <c r="AS21" s="12">
        <v>7.166666666666667</v>
      </c>
      <c r="AT21" s="13">
        <v>5948.5555555555566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 x14ac:dyDescent="0.2">
      <c r="A22" s="1" t="s">
        <v>19</v>
      </c>
      <c r="B22" s="12">
        <v>16.666666666666668</v>
      </c>
      <c r="C22" s="12">
        <v>21.166666666666668</v>
      </c>
      <c r="D22" s="12">
        <v>14.666666666666666</v>
      </c>
      <c r="E22" s="12">
        <v>17.111111111111111</v>
      </c>
      <c r="F22" s="12">
        <v>154.33333333333334</v>
      </c>
      <c r="G22" s="12">
        <v>22.666666666666668</v>
      </c>
      <c r="H22" s="12">
        <v>126</v>
      </c>
      <c r="I22" s="12">
        <v>323.16666666666669</v>
      </c>
      <c r="J22" s="12">
        <v>309.16666666666669</v>
      </c>
      <c r="K22" s="12">
        <v>31.111111111111111</v>
      </c>
      <c r="L22" s="12">
        <v>25.777777777777779</v>
      </c>
      <c r="M22" s="12">
        <v>67.166666666666671</v>
      </c>
      <c r="N22" s="12">
        <v>21.055555555555557</v>
      </c>
      <c r="O22" s="12">
        <v>13.222222222222221</v>
      </c>
      <c r="P22" s="12">
        <v>26.111111111111111</v>
      </c>
      <c r="Q22" s="12">
        <v>9.0555555555555554</v>
      </c>
      <c r="R22" s="12">
        <v>15.944444444444445</v>
      </c>
      <c r="S22" s="12">
        <v>37.777777777777779</v>
      </c>
      <c r="T22" s="12">
        <v>119.61111111111111</v>
      </c>
      <c r="U22" s="12">
        <v>15.055555555555555</v>
      </c>
      <c r="V22" s="12">
        <v>126.55555555555556</v>
      </c>
      <c r="W22" s="12">
        <v>49.888888888888886</v>
      </c>
      <c r="X22" s="12">
        <v>28.777777777777779</v>
      </c>
      <c r="Y22" s="12">
        <v>112.72222222222223</v>
      </c>
      <c r="Z22" s="12">
        <v>15.388888888888889</v>
      </c>
      <c r="AA22" s="12">
        <v>1464.5</v>
      </c>
      <c r="AB22" s="12">
        <v>1432</v>
      </c>
      <c r="AC22" s="12">
        <v>633.11111111111109</v>
      </c>
      <c r="AD22" s="12">
        <v>479.88888888888891</v>
      </c>
      <c r="AE22" s="12">
        <v>102.72222222222223</v>
      </c>
      <c r="AF22" s="12">
        <v>59.777777777777779</v>
      </c>
      <c r="AG22" s="12">
        <v>77.111111111111114</v>
      </c>
      <c r="AH22" s="12">
        <v>41.666666666666664</v>
      </c>
      <c r="AI22" s="12">
        <v>103.66666666666667</v>
      </c>
      <c r="AJ22" s="12">
        <v>16.722222222222221</v>
      </c>
      <c r="AK22" s="12">
        <v>3.9444444444444446</v>
      </c>
      <c r="AL22" s="12">
        <v>7.166666666666667</v>
      </c>
      <c r="AM22" s="12">
        <v>30</v>
      </c>
      <c r="AN22" s="12">
        <v>122.33333333333333</v>
      </c>
      <c r="AO22" s="12">
        <v>16.111111111111111</v>
      </c>
      <c r="AP22" s="12">
        <v>27.5</v>
      </c>
      <c r="AQ22" s="12">
        <v>140.22222222222223</v>
      </c>
      <c r="AR22" s="12">
        <v>23.055555555555557</v>
      </c>
      <c r="AS22" s="12">
        <v>3.2777777777777777</v>
      </c>
      <c r="AT22" s="13">
        <v>6504.9444444444462</v>
      </c>
      <c r="AU22" s="14"/>
      <c r="AW22" s="17" t="s">
        <v>43</v>
      </c>
      <c r="AX22" s="22">
        <f>AX12</f>
        <v>5554.3888888888887</v>
      </c>
      <c r="AY22" s="22"/>
      <c r="AZ22" s="22"/>
      <c r="BA22" s="22"/>
      <c r="BB22" s="22"/>
      <c r="BC22" s="22"/>
      <c r="BD22" s="22"/>
      <c r="BE22" s="22"/>
    </row>
    <row r="23" spans="1:57" x14ac:dyDescent="0.2">
      <c r="A23" s="1" t="s">
        <v>20</v>
      </c>
      <c r="B23" s="12">
        <v>25.166666666666668</v>
      </c>
      <c r="C23" s="12">
        <v>43.166666666666664</v>
      </c>
      <c r="D23" s="12">
        <v>30.666666666666668</v>
      </c>
      <c r="E23" s="12">
        <v>34.277777777777779</v>
      </c>
      <c r="F23" s="12">
        <v>152.88888888888889</v>
      </c>
      <c r="G23" s="12">
        <v>37.666666666666664</v>
      </c>
      <c r="H23" s="12">
        <v>141.22222222222223</v>
      </c>
      <c r="I23" s="12">
        <v>277.05555555555554</v>
      </c>
      <c r="J23" s="12">
        <v>280.77777777777777</v>
      </c>
      <c r="K23" s="12">
        <v>33.555555555555557</v>
      </c>
      <c r="L23" s="12">
        <v>44.833333333333336</v>
      </c>
      <c r="M23" s="12">
        <v>82.555555555555557</v>
      </c>
      <c r="N23" s="12">
        <v>25.444444444444443</v>
      </c>
      <c r="O23" s="12">
        <v>18.722222222222221</v>
      </c>
      <c r="P23" s="12">
        <v>22</v>
      </c>
      <c r="Q23" s="12">
        <v>15.277777777777779</v>
      </c>
      <c r="R23" s="12">
        <v>17.333333333333332</v>
      </c>
      <c r="S23" s="12">
        <v>32.5</v>
      </c>
      <c r="T23" s="12">
        <v>358.94444444444446</v>
      </c>
      <c r="U23" s="12">
        <v>136.83333333333334</v>
      </c>
      <c r="V23" s="12">
        <v>17.444444444444443</v>
      </c>
      <c r="W23" s="12">
        <v>68.833333333333329</v>
      </c>
      <c r="X23" s="12">
        <v>49.222222222222221</v>
      </c>
      <c r="Y23" s="12">
        <v>174.94444444444446</v>
      </c>
      <c r="Z23" s="12">
        <v>21.444444444444443</v>
      </c>
      <c r="AA23" s="12">
        <v>1199.6666666666667</v>
      </c>
      <c r="AB23" s="12">
        <v>1219.3333333333333</v>
      </c>
      <c r="AC23" s="12">
        <v>600.88888888888891</v>
      </c>
      <c r="AD23" s="12">
        <v>400.77777777777777</v>
      </c>
      <c r="AE23" s="12">
        <v>99.166666666666671</v>
      </c>
      <c r="AF23" s="12">
        <v>69.277777777777771</v>
      </c>
      <c r="AG23" s="12">
        <v>50.388888888888886</v>
      </c>
      <c r="AH23" s="12">
        <v>40.111111111111114</v>
      </c>
      <c r="AI23" s="12">
        <v>81.333333333333329</v>
      </c>
      <c r="AJ23" s="12">
        <v>24.888888888888889</v>
      </c>
      <c r="AK23" s="12">
        <v>8.1111111111111107</v>
      </c>
      <c r="AL23" s="12">
        <v>7.9444444444444446</v>
      </c>
      <c r="AM23" s="12">
        <v>72.888888888888886</v>
      </c>
      <c r="AN23" s="12">
        <v>264.5</v>
      </c>
      <c r="AO23" s="12">
        <v>23.388888888888889</v>
      </c>
      <c r="AP23" s="12">
        <v>23.777777777777779</v>
      </c>
      <c r="AQ23" s="12">
        <v>165.83333333333334</v>
      </c>
      <c r="AR23" s="12">
        <v>28.444444444444443</v>
      </c>
      <c r="AS23" s="12">
        <v>4.4444444444444446</v>
      </c>
      <c r="AT23" s="13">
        <v>6527.9444444444416</v>
      </c>
      <c r="AU23" s="14"/>
      <c r="AW23" s="17" t="s">
        <v>44</v>
      </c>
      <c r="AX23" s="22">
        <f>AX13+AY12</f>
        <v>37311.722222222226</v>
      </c>
      <c r="AY23" s="22">
        <f>AY13</f>
        <v>2035.4999999999998</v>
      </c>
      <c r="AZ23" s="22"/>
      <c r="BA23" s="22"/>
      <c r="BB23" s="22"/>
      <c r="BC23" s="22"/>
      <c r="BD23" s="22"/>
      <c r="BE23" s="22"/>
    </row>
    <row r="24" spans="1:57" x14ac:dyDescent="0.2">
      <c r="A24" s="1" t="s">
        <v>21</v>
      </c>
      <c r="B24" s="12">
        <v>15.888888888888889</v>
      </c>
      <c r="C24" s="12">
        <v>10.222222222222221</v>
      </c>
      <c r="D24" s="12">
        <v>10.833333333333334</v>
      </c>
      <c r="E24" s="12">
        <v>10.666666666666666</v>
      </c>
      <c r="F24" s="12">
        <v>95.833333333333329</v>
      </c>
      <c r="G24" s="12">
        <v>10.444444444444445</v>
      </c>
      <c r="H24" s="12">
        <v>54.5</v>
      </c>
      <c r="I24" s="12">
        <v>155.88888888888889</v>
      </c>
      <c r="J24" s="12">
        <v>159.72222222222223</v>
      </c>
      <c r="K24" s="12">
        <v>14.777777777777779</v>
      </c>
      <c r="L24" s="12">
        <v>22.666666666666668</v>
      </c>
      <c r="M24" s="12">
        <v>41</v>
      </c>
      <c r="N24" s="12">
        <v>11</v>
      </c>
      <c r="O24" s="12">
        <v>4.5555555555555554</v>
      </c>
      <c r="P24" s="12">
        <v>11.222222222222221</v>
      </c>
      <c r="Q24" s="12">
        <v>2.8888888888888888</v>
      </c>
      <c r="R24" s="12">
        <v>3.7222222222222223</v>
      </c>
      <c r="S24" s="12">
        <v>14</v>
      </c>
      <c r="T24" s="12">
        <v>143.05555555555554</v>
      </c>
      <c r="U24" s="12">
        <v>68.444444444444443</v>
      </c>
      <c r="V24" s="12">
        <v>70.388888888888886</v>
      </c>
      <c r="W24" s="12">
        <v>11.833333333333334</v>
      </c>
      <c r="X24" s="12">
        <v>17.555555555555557</v>
      </c>
      <c r="Y24" s="12">
        <v>87.777777777777771</v>
      </c>
      <c r="Z24" s="12">
        <v>5.4444444444444446</v>
      </c>
      <c r="AA24" s="12">
        <v>874.22222222222217</v>
      </c>
      <c r="AB24" s="12">
        <v>829.66666666666663</v>
      </c>
      <c r="AC24" s="12">
        <v>346.72222222222223</v>
      </c>
      <c r="AD24" s="12">
        <v>244.16666666666666</v>
      </c>
      <c r="AE24" s="12">
        <v>47.166666666666664</v>
      </c>
      <c r="AF24" s="12">
        <v>24.666666666666668</v>
      </c>
      <c r="AG24" s="12">
        <v>21.722222222222221</v>
      </c>
      <c r="AH24" s="12">
        <v>11.277777777777779</v>
      </c>
      <c r="AI24" s="12">
        <v>28.055555555555557</v>
      </c>
      <c r="AJ24" s="12">
        <v>6.333333333333333</v>
      </c>
      <c r="AK24" s="12">
        <v>2.7777777777777777</v>
      </c>
      <c r="AL24" s="12">
        <v>2.4444444444444446</v>
      </c>
      <c r="AM24" s="12">
        <v>12.444444444444445</v>
      </c>
      <c r="AN24" s="12">
        <v>47.166666666666664</v>
      </c>
      <c r="AO24" s="12">
        <v>5.833333333333333</v>
      </c>
      <c r="AP24" s="12">
        <v>10.333333333333334</v>
      </c>
      <c r="AQ24" s="12">
        <v>86.5</v>
      </c>
      <c r="AR24" s="12">
        <v>13.444444444444445</v>
      </c>
      <c r="AS24" s="12">
        <v>0.66666666666666663</v>
      </c>
      <c r="AT24" s="13">
        <v>3669.9444444444439</v>
      </c>
      <c r="AU24" s="14"/>
      <c r="AW24" s="17" t="s">
        <v>45</v>
      </c>
      <c r="AX24" s="22">
        <f>AX14+AZ12</f>
        <v>64465.388888888905</v>
      </c>
      <c r="AY24" s="22">
        <f>AY14+AZ13</f>
        <v>9027.7777777777774</v>
      </c>
      <c r="AZ24" s="22">
        <f>AZ14</f>
        <v>8570</v>
      </c>
      <c r="BA24" s="22"/>
      <c r="BB24" s="22"/>
      <c r="BC24" s="22"/>
      <c r="BD24" s="22"/>
      <c r="BE24" s="22"/>
    </row>
    <row r="25" spans="1:57" x14ac:dyDescent="0.2">
      <c r="A25" s="1" t="s">
        <v>22</v>
      </c>
      <c r="B25" s="12">
        <v>9.2777777777777786</v>
      </c>
      <c r="C25" s="12">
        <v>14.5</v>
      </c>
      <c r="D25" s="12">
        <v>12.055555555555555</v>
      </c>
      <c r="E25" s="12">
        <v>9.0555555555555554</v>
      </c>
      <c r="F25" s="12">
        <v>61.222222222222221</v>
      </c>
      <c r="G25" s="12">
        <v>8</v>
      </c>
      <c r="H25" s="12">
        <v>47.111111111111114</v>
      </c>
      <c r="I25" s="12">
        <v>103.5</v>
      </c>
      <c r="J25" s="12">
        <v>107.05555555555556</v>
      </c>
      <c r="K25" s="12">
        <v>9.8333333333333339</v>
      </c>
      <c r="L25" s="12">
        <v>28.944444444444443</v>
      </c>
      <c r="M25" s="12">
        <v>26.777777777777779</v>
      </c>
      <c r="N25" s="12">
        <v>10.555555555555555</v>
      </c>
      <c r="O25" s="12">
        <v>3.7222222222222223</v>
      </c>
      <c r="P25" s="12">
        <v>8</v>
      </c>
      <c r="Q25" s="12">
        <v>2.8333333333333335</v>
      </c>
      <c r="R25" s="12">
        <v>4.7222222222222223</v>
      </c>
      <c r="S25" s="12">
        <v>10.722222222222221</v>
      </c>
      <c r="T25" s="12">
        <v>55.055555555555557</v>
      </c>
      <c r="U25" s="12">
        <v>34.611111111111114</v>
      </c>
      <c r="V25" s="12">
        <v>46.944444444444443</v>
      </c>
      <c r="W25" s="12">
        <v>20</v>
      </c>
      <c r="X25" s="12">
        <v>16.555555555555557</v>
      </c>
      <c r="Y25" s="12">
        <v>73.611111111111114</v>
      </c>
      <c r="Z25" s="12">
        <v>5.7222222222222223</v>
      </c>
      <c r="AA25" s="12">
        <v>725.55555555555554</v>
      </c>
      <c r="AB25" s="12">
        <v>684.61111111111109</v>
      </c>
      <c r="AC25" s="12">
        <v>260.22222222222223</v>
      </c>
      <c r="AD25" s="12">
        <v>209.5</v>
      </c>
      <c r="AE25" s="12">
        <v>42.388888888888886</v>
      </c>
      <c r="AF25" s="12">
        <v>25.277777777777779</v>
      </c>
      <c r="AG25" s="12">
        <v>27.666666666666668</v>
      </c>
      <c r="AH25" s="12">
        <v>15.722222222222221</v>
      </c>
      <c r="AI25" s="12">
        <v>28</v>
      </c>
      <c r="AJ25" s="12">
        <v>4.5</v>
      </c>
      <c r="AK25" s="12">
        <v>1.0555555555555556</v>
      </c>
      <c r="AL25" s="12">
        <v>3.1666666666666665</v>
      </c>
      <c r="AM25" s="12">
        <v>7.3888888888888893</v>
      </c>
      <c r="AN25" s="12">
        <v>28.5</v>
      </c>
      <c r="AO25" s="12">
        <v>6.0555555555555554</v>
      </c>
      <c r="AP25" s="12">
        <v>6.8888888888888893</v>
      </c>
      <c r="AQ25" s="12">
        <v>68.166666666666671</v>
      </c>
      <c r="AR25" s="12">
        <v>10.5</v>
      </c>
      <c r="AS25" s="12">
        <v>1.2222222222222223</v>
      </c>
      <c r="AT25" s="13">
        <v>2886.7777777777769</v>
      </c>
      <c r="AU25" s="14"/>
      <c r="AW25" s="17" t="s">
        <v>46</v>
      </c>
      <c r="AX25" s="22">
        <f>AX15+BA12</f>
        <v>29743.555555555558</v>
      </c>
      <c r="AY25" s="22">
        <f>AY15+BA13</f>
        <v>12582.277777777777</v>
      </c>
      <c r="AZ25" s="22">
        <f>AZ15+BA14</f>
        <v>7153.3333333333321</v>
      </c>
      <c r="BA25" s="22">
        <f>BA15</f>
        <v>7916.6111111111104</v>
      </c>
      <c r="BB25" s="22"/>
      <c r="BC25" s="22"/>
      <c r="BD25" s="23"/>
      <c r="BE25" s="22"/>
    </row>
    <row r="26" spans="1:57" x14ac:dyDescent="0.2">
      <c r="A26" s="1" t="s">
        <v>23</v>
      </c>
      <c r="B26" s="12">
        <v>23.611111111111111</v>
      </c>
      <c r="C26" s="12">
        <v>34.944444444444443</v>
      </c>
      <c r="D26" s="12">
        <v>39</v>
      </c>
      <c r="E26" s="12">
        <v>26.333333333333332</v>
      </c>
      <c r="F26" s="12">
        <v>76.944444444444443</v>
      </c>
      <c r="G26" s="12">
        <v>18.833333333333332</v>
      </c>
      <c r="H26" s="12">
        <v>74.722222222222229</v>
      </c>
      <c r="I26" s="12">
        <v>185.05555555555554</v>
      </c>
      <c r="J26" s="12">
        <v>205.5</v>
      </c>
      <c r="K26" s="12">
        <v>46.722222222222221</v>
      </c>
      <c r="L26" s="12">
        <v>59.388888888888886</v>
      </c>
      <c r="M26" s="12">
        <v>55.055555555555557</v>
      </c>
      <c r="N26" s="12">
        <v>25.388888888888889</v>
      </c>
      <c r="O26" s="12">
        <v>18.055555555555557</v>
      </c>
      <c r="P26" s="12">
        <v>23.777777777777779</v>
      </c>
      <c r="Q26" s="12">
        <v>7.7777777777777777</v>
      </c>
      <c r="R26" s="12">
        <v>11.444444444444445</v>
      </c>
      <c r="S26" s="12">
        <v>33.666666666666664</v>
      </c>
      <c r="T26" s="12">
        <v>89.888888888888886</v>
      </c>
      <c r="U26" s="12">
        <v>119.61111111111111</v>
      </c>
      <c r="V26" s="12">
        <v>178.94444444444446</v>
      </c>
      <c r="W26" s="12">
        <v>82.388888888888886</v>
      </c>
      <c r="X26" s="12">
        <v>74.388888888888886</v>
      </c>
      <c r="Y26" s="12">
        <v>18.444444444444443</v>
      </c>
      <c r="Z26" s="12">
        <v>38.555555555555557</v>
      </c>
      <c r="AA26" s="12">
        <v>1156.8888888888889</v>
      </c>
      <c r="AB26" s="12">
        <v>1249.7777777777778</v>
      </c>
      <c r="AC26" s="12">
        <v>706.05555555555554</v>
      </c>
      <c r="AD26" s="12">
        <v>616.11111111111109</v>
      </c>
      <c r="AE26" s="12">
        <v>207.11111111111111</v>
      </c>
      <c r="AF26" s="12">
        <v>112.83333333333333</v>
      </c>
      <c r="AG26" s="12">
        <v>61.833333333333336</v>
      </c>
      <c r="AH26" s="12">
        <v>54.611111111111114</v>
      </c>
      <c r="AI26" s="12">
        <v>49.888888888888886</v>
      </c>
      <c r="AJ26" s="12">
        <v>5.3888888888888893</v>
      </c>
      <c r="AK26" s="12">
        <v>5.4444444444444446</v>
      </c>
      <c r="AL26" s="12">
        <v>12.722222222222221</v>
      </c>
      <c r="AM26" s="12">
        <v>27.5</v>
      </c>
      <c r="AN26" s="12">
        <v>52.833333333333336</v>
      </c>
      <c r="AO26" s="12">
        <v>6.9444444444444446</v>
      </c>
      <c r="AP26" s="12">
        <v>12.111111111111111</v>
      </c>
      <c r="AQ26" s="12">
        <v>125.5</v>
      </c>
      <c r="AR26" s="12">
        <v>23.166666666666668</v>
      </c>
      <c r="AS26" s="12">
        <v>6.166666666666667</v>
      </c>
      <c r="AT26" s="13">
        <v>6061.333333333333</v>
      </c>
      <c r="AU26" s="14"/>
      <c r="AW26" s="9" t="s">
        <v>47</v>
      </c>
      <c r="AX26" s="22">
        <f>AX16+BB12</f>
        <v>43145.111111111102</v>
      </c>
      <c r="AY26" s="22">
        <f>AY16+BB13</f>
        <v>9638.7777777777774</v>
      </c>
      <c r="AZ26" s="22">
        <f>AZ16+BB14</f>
        <v>5174.2777777777783</v>
      </c>
      <c r="BA26" s="22">
        <f>BA16+BB15</f>
        <v>3411.2222222222217</v>
      </c>
      <c r="BB26" s="22">
        <f>BB16</f>
        <v>5679.7222222222199</v>
      </c>
      <c r="BC26" s="22"/>
      <c r="BD26" s="22"/>
      <c r="BE26" s="22"/>
    </row>
    <row r="27" spans="1:57" x14ac:dyDescent="0.2">
      <c r="A27" s="1" t="s">
        <v>24</v>
      </c>
      <c r="B27" s="12">
        <v>26.611111111111111</v>
      </c>
      <c r="C27" s="12">
        <v>47.666666666666664</v>
      </c>
      <c r="D27" s="12">
        <v>14.888888888888889</v>
      </c>
      <c r="E27" s="12">
        <v>16.555555555555557</v>
      </c>
      <c r="F27" s="12">
        <v>116.94444444444444</v>
      </c>
      <c r="G27" s="12">
        <v>43.833333333333336</v>
      </c>
      <c r="H27" s="12">
        <v>66.166666666666671</v>
      </c>
      <c r="I27" s="12">
        <v>76.222222222222229</v>
      </c>
      <c r="J27" s="12">
        <v>120.94444444444444</v>
      </c>
      <c r="K27" s="12">
        <v>43.111111111111114</v>
      </c>
      <c r="L27" s="12">
        <v>124.72222222222223</v>
      </c>
      <c r="M27" s="12">
        <v>117.61111111111111</v>
      </c>
      <c r="N27" s="12">
        <v>42.333333333333336</v>
      </c>
      <c r="O27" s="12">
        <v>54.666666666666664</v>
      </c>
      <c r="P27" s="12">
        <v>43.666666666666664</v>
      </c>
      <c r="Q27" s="12">
        <v>18.722222222222221</v>
      </c>
      <c r="R27" s="12">
        <v>14.611111111111111</v>
      </c>
      <c r="S27" s="12">
        <v>26.722222222222221</v>
      </c>
      <c r="T27" s="12">
        <v>22.333333333333332</v>
      </c>
      <c r="U27" s="12">
        <v>16.055555555555557</v>
      </c>
      <c r="V27" s="12">
        <v>19.166666666666668</v>
      </c>
      <c r="W27" s="12">
        <v>4.3888888888888893</v>
      </c>
      <c r="X27" s="12">
        <v>4.2222222222222223</v>
      </c>
      <c r="Y27" s="12">
        <v>38.5</v>
      </c>
      <c r="Z27" s="12">
        <v>16.333333333333332</v>
      </c>
      <c r="AA27" s="12">
        <v>1430.3333333333333</v>
      </c>
      <c r="AB27" s="12">
        <v>1262.5</v>
      </c>
      <c r="AC27" s="12">
        <v>981.5</v>
      </c>
      <c r="AD27" s="12">
        <v>700.66666666666663</v>
      </c>
      <c r="AE27" s="12">
        <v>262.11111111111109</v>
      </c>
      <c r="AF27" s="12">
        <v>156.88888888888889</v>
      </c>
      <c r="AG27" s="12">
        <v>42.666666666666664</v>
      </c>
      <c r="AH27" s="12">
        <v>74.444444444444443</v>
      </c>
      <c r="AI27" s="12">
        <v>65.388888888888886</v>
      </c>
      <c r="AJ27" s="12">
        <v>9.7777777777777786</v>
      </c>
      <c r="AK27" s="12">
        <v>7.5555555555555554</v>
      </c>
      <c r="AL27" s="12">
        <v>22.944444444444443</v>
      </c>
      <c r="AM27" s="12">
        <v>6.7777777777777777</v>
      </c>
      <c r="AN27" s="12">
        <v>39.777777777777779</v>
      </c>
      <c r="AO27" s="12">
        <v>14.166666666666666</v>
      </c>
      <c r="AP27" s="12">
        <v>26.055555555555557</v>
      </c>
      <c r="AQ27" s="12">
        <v>53.444444444444443</v>
      </c>
      <c r="AR27" s="12">
        <v>23</v>
      </c>
      <c r="AS27" s="12">
        <v>8.1666666666666661</v>
      </c>
      <c r="AT27" s="13">
        <v>6325.1666666666661</v>
      </c>
      <c r="AU27" s="14"/>
      <c r="AW27" s="9" t="s">
        <v>48</v>
      </c>
      <c r="AX27" s="22">
        <f>AX17+BC12</f>
        <v>49219.277777777781</v>
      </c>
      <c r="AY27" s="22">
        <f>AY17+BC13</f>
        <v>16638.500000000004</v>
      </c>
      <c r="AZ27" s="22">
        <f>AZ17+BC14</f>
        <v>7657.8888888888905</v>
      </c>
      <c r="BA27" s="22">
        <f>BA17+BC15</f>
        <v>8693.6111111111131</v>
      </c>
      <c r="BB27" s="22">
        <f>BB17+BC16</f>
        <v>3701.4999999999991</v>
      </c>
      <c r="BC27" s="22">
        <f>BC17</f>
        <v>13126.5</v>
      </c>
      <c r="BD27" s="22"/>
      <c r="BE27" s="22"/>
    </row>
    <row r="28" spans="1:57" x14ac:dyDescent="0.2">
      <c r="A28" s="1" t="s">
        <v>25</v>
      </c>
      <c r="B28" s="12">
        <v>312.38888888888891</v>
      </c>
      <c r="C28" s="12">
        <v>836.16666666666663</v>
      </c>
      <c r="D28" s="12">
        <v>580</v>
      </c>
      <c r="E28" s="12">
        <v>730.27777777777783</v>
      </c>
      <c r="F28" s="12">
        <v>1154.7222222222222</v>
      </c>
      <c r="G28" s="12">
        <v>815.88888888888891</v>
      </c>
      <c r="H28" s="12">
        <v>1014.2222222222222</v>
      </c>
      <c r="I28" s="12">
        <v>1287.7777777777778</v>
      </c>
      <c r="J28" s="12">
        <v>1326.8333333333333</v>
      </c>
      <c r="K28" s="12">
        <v>865.38888888888891</v>
      </c>
      <c r="L28" s="12">
        <v>923.44444444444446</v>
      </c>
      <c r="M28" s="12">
        <v>617.72222222222217</v>
      </c>
      <c r="N28" s="12">
        <v>835.11111111111109</v>
      </c>
      <c r="O28" s="12">
        <v>718.77777777777783</v>
      </c>
      <c r="P28" s="12">
        <v>540.5</v>
      </c>
      <c r="Q28" s="12">
        <v>450.11111111111109</v>
      </c>
      <c r="R28" s="12">
        <v>911.27777777777783</v>
      </c>
      <c r="S28" s="12">
        <v>1821.3333333333333</v>
      </c>
      <c r="T28" s="12">
        <v>972.27777777777783</v>
      </c>
      <c r="U28" s="12">
        <v>1775.8333333333333</v>
      </c>
      <c r="V28" s="12">
        <v>1432.7222222222222</v>
      </c>
      <c r="W28" s="12">
        <v>972.5</v>
      </c>
      <c r="X28" s="12">
        <v>772.83333333333337</v>
      </c>
      <c r="Y28" s="12">
        <v>1158.9444444444443</v>
      </c>
      <c r="Z28" s="12">
        <v>1631.9444444444443</v>
      </c>
      <c r="AA28" s="12">
        <v>158.5</v>
      </c>
      <c r="AB28" s="12">
        <v>141.94444444444446</v>
      </c>
      <c r="AC28" s="12">
        <v>562.16666666666663</v>
      </c>
      <c r="AD28" s="12">
        <v>514.11111111111109</v>
      </c>
      <c r="AE28" s="12">
        <v>1025.4444444444443</v>
      </c>
      <c r="AF28" s="12">
        <v>1625.6111111111111</v>
      </c>
      <c r="AG28" s="12">
        <v>1185</v>
      </c>
      <c r="AH28" s="12">
        <v>1502.6666666666667</v>
      </c>
      <c r="AI28" s="12">
        <v>1221.5</v>
      </c>
      <c r="AJ28" s="12">
        <v>780.61111111111109</v>
      </c>
      <c r="AK28" s="12">
        <v>566.66666666666663</v>
      </c>
      <c r="AL28" s="12">
        <v>1743.1111111111111</v>
      </c>
      <c r="AM28" s="12">
        <v>546.27777777777783</v>
      </c>
      <c r="AN28" s="12">
        <v>769.72222222222217</v>
      </c>
      <c r="AO28" s="12">
        <v>619.22222222222217</v>
      </c>
      <c r="AP28" s="12">
        <v>550.05555555555554</v>
      </c>
      <c r="AQ28" s="12">
        <v>491.22222222222223</v>
      </c>
      <c r="AR28" s="12">
        <v>978.66666666666663</v>
      </c>
      <c r="AS28" s="12">
        <v>807.05555555555554</v>
      </c>
      <c r="AT28" s="13">
        <v>40248.55555555554</v>
      </c>
      <c r="AU28" s="14"/>
      <c r="AW28" s="9" t="s">
        <v>58</v>
      </c>
      <c r="AX28" s="22">
        <f>AX18+BD12</f>
        <v>21067.833333333332</v>
      </c>
      <c r="AY28" s="22">
        <f>AY18+BD13</f>
        <v>2285.6666666666665</v>
      </c>
      <c r="AZ28" s="22">
        <f>AZ18+BD14</f>
        <v>6713.0555555555566</v>
      </c>
      <c r="BA28" s="22">
        <f>BA18+BD15</f>
        <v>2344.2222222222226</v>
      </c>
      <c r="BB28" s="22">
        <f>BB18+BD16</f>
        <v>2616.3888888888887</v>
      </c>
      <c r="BC28" s="22">
        <f>SUM(BC18,BD17)</f>
        <v>1624.3888888888887</v>
      </c>
      <c r="BD28" s="22">
        <f>BD18</f>
        <v>1373.3888888888887</v>
      </c>
      <c r="BE28" s="22">
        <f>SUM(AX22:BD28)</f>
        <v>388471.88888888893</v>
      </c>
    </row>
    <row r="29" spans="1:57" x14ac:dyDescent="0.2">
      <c r="A29" s="1" t="s">
        <v>26</v>
      </c>
      <c r="B29" s="12">
        <v>330.33333333333331</v>
      </c>
      <c r="C29" s="12">
        <v>908.22222222222217</v>
      </c>
      <c r="D29" s="12">
        <v>626.44444444444446</v>
      </c>
      <c r="E29" s="12">
        <v>670</v>
      </c>
      <c r="F29" s="12">
        <v>958.55555555555554</v>
      </c>
      <c r="G29" s="12">
        <v>779.44444444444446</v>
      </c>
      <c r="H29" s="12">
        <v>1070.6666666666667</v>
      </c>
      <c r="I29" s="12">
        <v>1102.7777777777778</v>
      </c>
      <c r="J29" s="12">
        <v>1121.3888888888889</v>
      </c>
      <c r="K29" s="12">
        <v>825</v>
      </c>
      <c r="L29" s="12">
        <v>924.55555555555554</v>
      </c>
      <c r="M29" s="12">
        <v>539.55555555555554</v>
      </c>
      <c r="N29" s="12">
        <v>660.94444444444446</v>
      </c>
      <c r="O29" s="12">
        <v>628.5</v>
      </c>
      <c r="P29" s="12">
        <v>490.27777777777777</v>
      </c>
      <c r="Q29" s="12">
        <v>376.05555555555554</v>
      </c>
      <c r="R29" s="12">
        <v>722.55555555555554</v>
      </c>
      <c r="S29" s="12">
        <v>1311.6666666666667</v>
      </c>
      <c r="T29" s="12">
        <v>881.05555555555554</v>
      </c>
      <c r="U29" s="12">
        <v>1445.0555555555557</v>
      </c>
      <c r="V29" s="12">
        <v>1135.1111111111111</v>
      </c>
      <c r="W29" s="12">
        <v>748.44444444444446</v>
      </c>
      <c r="X29" s="12">
        <v>635.5</v>
      </c>
      <c r="Y29" s="12">
        <v>1076.1666666666667</v>
      </c>
      <c r="Z29" s="12">
        <v>1349.5555555555557</v>
      </c>
      <c r="AA29" s="12">
        <v>146.38888888888889</v>
      </c>
      <c r="AB29" s="12">
        <v>144.38888888888889</v>
      </c>
      <c r="AC29" s="12">
        <v>213.83333333333334</v>
      </c>
      <c r="AD29" s="12">
        <v>506.83333333333331</v>
      </c>
      <c r="AE29" s="12">
        <v>1401.8888888888889</v>
      </c>
      <c r="AF29" s="12">
        <v>2296.7222222222222</v>
      </c>
      <c r="AG29" s="12">
        <v>1738</v>
      </c>
      <c r="AH29" s="12">
        <v>2701.7777777777778</v>
      </c>
      <c r="AI29" s="12">
        <v>1729.5</v>
      </c>
      <c r="AJ29" s="12">
        <v>1019.8888888888889</v>
      </c>
      <c r="AK29" s="12">
        <v>474.55555555555554</v>
      </c>
      <c r="AL29" s="12">
        <v>1309.0555555555557</v>
      </c>
      <c r="AM29" s="12">
        <v>497.66666666666669</v>
      </c>
      <c r="AN29" s="12">
        <v>691.44444444444446</v>
      </c>
      <c r="AO29" s="12">
        <v>789.55555555555554</v>
      </c>
      <c r="AP29" s="12">
        <v>658.77777777777783</v>
      </c>
      <c r="AQ29" s="12">
        <v>495.33333333333331</v>
      </c>
      <c r="AR29" s="12">
        <v>1358.3333333333333</v>
      </c>
      <c r="AS29" s="12">
        <v>606.77777777777783</v>
      </c>
      <c r="AT29" s="13">
        <v>40098.555555555562</v>
      </c>
      <c r="AU29" s="14"/>
      <c r="AX29" s="15"/>
    </row>
    <row r="30" spans="1:57" x14ac:dyDescent="0.2">
      <c r="A30" s="1" t="s">
        <v>27</v>
      </c>
      <c r="B30" s="12">
        <v>353.55555555555554</v>
      </c>
      <c r="C30" s="12">
        <v>694.5</v>
      </c>
      <c r="D30" s="12">
        <v>327.11111111111109</v>
      </c>
      <c r="E30" s="12">
        <v>404.94444444444446</v>
      </c>
      <c r="F30" s="12">
        <v>919.33333333333337</v>
      </c>
      <c r="G30" s="12">
        <v>432.72222222222223</v>
      </c>
      <c r="H30" s="12">
        <v>744.27777777777783</v>
      </c>
      <c r="I30" s="12">
        <v>791.11111111111109</v>
      </c>
      <c r="J30" s="12">
        <v>879.94444444444446</v>
      </c>
      <c r="K30" s="12">
        <v>557.33333333333337</v>
      </c>
      <c r="L30" s="12">
        <v>735.5</v>
      </c>
      <c r="M30" s="12">
        <v>566.88888888888891</v>
      </c>
      <c r="N30" s="12">
        <v>458</v>
      </c>
      <c r="O30" s="12">
        <v>437.11111111111109</v>
      </c>
      <c r="P30" s="12">
        <v>318.05555555555554</v>
      </c>
      <c r="Q30" s="12">
        <v>222.72222222222223</v>
      </c>
      <c r="R30" s="12">
        <v>328.27777777777777</v>
      </c>
      <c r="S30" s="12">
        <v>576.61111111111109</v>
      </c>
      <c r="T30" s="12">
        <v>418.22222222222223</v>
      </c>
      <c r="U30" s="12">
        <v>508.55555555555554</v>
      </c>
      <c r="V30" s="12">
        <v>490.05555555555554</v>
      </c>
      <c r="W30" s="12">
        <v>272.33333333333331</v>
      </c>
      <c r="X30" s="12">
        <v>202.5</v>
      </c>
      <c r="Y30" s="12">
        <v>537</v>
      </c>
      <c r="Z30" s="12">
        <v>871.61111111111109</v>
      </c>
      <c r="AA30" s="12">
        <v>841.77777777777783</v>
      </c>
      <c r="AB30" s="12">
        <v>339.66666666666669</v>
      </c>
      <c r="AC30" s="12">
        <v>150.77777777777777</v>
      </c>
      <c r="AD30" s="12">
        <v>428.88888888888891</v>
      </c>
      <c r="AE30" s="12">
        <v>1492.9444444444443</v>
      </c>
      <c r="AF30" s="12">
        <v>1929.5</v>
      </c>
      <c r="AG30" s="12">
        <v>1256.6666666666667</v>
      </c>
      <c r="AH30" s="12">
        <v>2506.4444444444443</v>
      </c>
      <c r="AI30" s="12">
        <v>1320.7222222222222</v>
      </c>
      <c r="AJ30" s="12">
        <v>662.33333333333337</v>
      </c>
      <c r="AK30" s="12">
        <v>224.05555555555554</v>
      </c>
      <c r="AL30" s="12">
        <v>640.88888888888891</v>
      </c>
      <c r="AM30" s="12">
        <v>249.83333333333334</v>
      </c>
      <c r="AN30" s="12">
        <v>487.72222222222223</v>
      </c>
      <c r="AO30" s="12">
        <v>451.77777777777777</v>
      </c>
      <c r="AP30" s="12">
        <v>421.11111111111109</v>
      </c>
      <c r="AQ30" s="12">
        <v>1302.7777777777778</v>
      </c>
      <c r="AR30" s="12">
        <v>760.72222222222217</v>
      </c>
      <c r="AS30" s="12">
        <v>302.11111111111109</v>
      </c>
      <c r="AT30" s="13">
        <v>28818.999999999993</v>
      </c>
      <c r="AU30" s="14"/>
      <c r="AX30" s="15"/>
    </row>
    <row r="31" spans="1:57" x14ac:dyDescent="0.2">
      <c r="A31" s="1" t="s">
        <v>28</v>
      </c>
      <c r="B31" s="12">
        <v>235.33333333333334</v>
      </c>
      <c r="C31" s="12">
        <v>542.77777777777783</v>
      </c>
      <c r="D31" s="12">
        <v>328.38888888888891</v>
      </c>
      <c r="E31" s="12">
        <v>358.5</v>
      </c>
      <c r="F31" s="12">
        <v>613.44444444444446</v>
      </c>
      <c r="G31" s="12">
        <v>450.38888888888891</v>
      </c>
      <c r="H31" s="12">
        <v>702.5</v>
      </c>
      <c r="I31" s="12">
        <v>698.88888888888891</v>
      </c>
      <c r="J31" s="12">
        <v>652.27777777777783</v>
      </c>
      <c r="K31" s="12">
        <v>464.61111111111109</v>
      </c>
      <c r="L31" s="12">
        <v>675.72222222222217</v>
      </c>
      <c r="M31" s="12">
        <v>420.5</v>
      </c>
      <c r="N31" s="12">
        <v>380.38888888888891</v>
      </c>
      <c r="O31" s="12">
        <v>336.5</v>
      </c>
      <c r="P31" s="12">
        <v>265.22222222222223</v>
      </c>
      <c r="Q31" s="12">
        <v>206.88888888888889</v>
      </c>
      <c r="R31" s="12">
        <v>250.77777777777777</v>
      </c>
      <c r="S31" s="12">
        <v>355.22222222222223</v>
      </c>
      <c r="T31" s="12">
        <v>386.94444444444446</v>
      </c>
      <c r="U31" s="12">
        <v>418.44444444444446</v>
      </c>
      <c r="V31" s="12">
        <v>317.38888888888891</v>
      </c>
      <c r="W31" s="12">
        <v>210</v>
      </c>
      <c r="X31" s="12">
        <v>171.5</v>
      </c>
      <c r="Y31" s="12">
        <v>481.38888888888891</v>
      </c>
      <c r="Z31" s="12">
        <v>659.16666666666663</v>
      </c>
      <c r="AA31" s="12">
        <v>493.88888888888891</v>
      </c>
      <c r="AB31" s="12">
        <v>472.94444444444446</v>
      </c>
      <c r="AC31" s="12">
        <v>361.55555555555554</v>
      </c>
      <c r="AD31" s="12">
        <v>76.722222222222229</v>
      </c>
      <c r="AE31" s="12">
        <v>709.66666666666663</v>
      </c>
      <c r="AF31" s="12">
        <v>1135.3333333333333</v>
      </c>
      <c r="AG31" s="12">
        <v>787.77777777777783</v>
      </c>
      <c r="AH31" s="12">
        <v>1583.6666666666667</v>
      </c>
      <c r="AI31" s="12">
        <v>711</v>
      </c>
      <c r="AJ31" s="12">
        <v>494.44444444444446</v>
      </c>
      <c r="AK31" s="12">
        <v>207.38888888888889</v>
      </c>
      <c r="AL31" s="12">
        <v>462.88888888888891</v>
      </c>
      <c r="AM31" s="12">
        <v>200.66666666666666</v>
      </c>
      <c r="AN31" s="12">
        <v>453.66666666666669</v>
      </c>
      <c r="AO31" s="12">
        <v>348.11111111111109</v>
      </c>
      <c r="AP31" s="12">
        <v>315.11111111111109</v>
      </c>
      <c r="AQ31" s="12">
        <v>504.94444444444446</v>
      </c>
      <c r="AR31" s="12">
        <v>499.27777777777777</v>
      </c>
      <c r="AS31" s="12">
        <v>204.44444444444446</v>
      </c>
      <c r="AT31" s="13">
        <v>20606.666666666672</v>
      </c>
      <c r="AU31" s="14"/>
      <c r="AX31" s="15"/>
    </row>
    <row r="32" spans="1:57" x14ac:dyDescent="0.2">
      <c r="A32" s="1">
        <v>16</v>
      </c>
      <c r="B32" s="12">
        <v>125.33333333333333</v>
      </c>
      <c r="C32" s="12">
        <v>148.72222222222223</v>
      </c>
      <c r="D32" s="12">
        <v>88.444444444444443</v>
      </c>
      <c r="E32" s="12">
        <v>140.33333333333334</v>
      </c>
      <c r="F32" s="12">
        <v>364</v>
      </c>
      <c r="G32" s="12">
        <v>217.27777777777777</v>
      </c>
      <c r="H32" s="12">
        <v>342.88888888888891</v>
      </c>
      <c r="I32" s="12">
        <v>346.77777777777777</v>
      </c>
      <c r="J32" s="12">
        <v>287.05555555555554</v>
      </c>
      <c r="K32" s="12">
        <v>198.22222222222223</v>
      </c>
      <c r="L32" s="12">
        <v>238.22222222222223</v>
      </c>
      <c r="M32" s="12">
        <v>139.88888888888889</v>
      </c>
      <c r="N32" s="12">
        <v>89.555555555555557</v>
      </c>
      <c r="O32" s="12">
        <v>94.722222222222229</v>
      </c>
      <c r="P32" s="12">
        <v>78.833333333333329</v>
      </c>
      <c r="Q32" s="12">
        <v>65.111111111111114</v>
      </c>
      <c r="R32" s="12">
        <v>62.222222222222221</v>
      </c>
      <c r="S32" s="12">
        <v>101.66666666666667</v>
      </c>
      <c r="T32" s="12">
        <v>87.5</v>
      </c>
      <c r="U32" s="12">
        <v>93</v>
      </c>
      <c r="V32" s="12">
        <v>82.5</v>
      </c>
      <c r="W32" s="12">
        <v>44.5</v>
      </c>
      <c r="X32" s="12">
        <v>38.444444444444443</v>
      </c>
      <c r="Y32" s="12">
        <v>178.27777777777777</v>
      </c>
      <c r="Z32" s="12">
        <v>257.66666666666669</v>
      </c>
      <c r="AA32" s="12">
        <v>1063.0555555555557</v>
      </c>
      <c r="AB32" s="12">
        <v>1336.7777777777778</v>
      </c>
      <c r="AC32" s="12">
        <v>1702.9444444444443</v>
      </c>
      <c r="AD32" s="12">
        <v>804.94444444444446</v>
      </c>
      <c r="AE32" s="12">
        <v>36.666666666666664</v>
      </c>
      <c r="AF32" s="12">
        <v>304.88888888888891</v>
      </c>
      <c r="AG32" s="12">
        <v>391.55555555555554</v>
      </c>
      <c r="AH32" s="12">
        <v>776.88888888888891</v>
      </c>
      <c r="AI32" s="12">
        <v>310.16666666666669</v>
      </c>
      <c r="AJ32" s="12">
        <v>157.61111111111111</v>
      </c>
      <c r="AK32" s="12">
        <v>50.888888888888886</v>
      </c>
      <c r="AL32" s="12">
        <v>112.05555555555556</v>
      </c>
      <c r="AM32" s="12">
        <v>51.277777777777779</v>
      </c>
      <c r="AN32" s="12">
        <v>136.38888888888889</v>
      </c>
      <c r="AO32" s="12">
        <v>111.05555555555556</v>
      </c>
      <c r="AP32" s="12">
        <v>138.33333333333334</v>
      </c>
      <c r="AQ32" s="12">
        <v>216.05555555555554</v>
      </c>
      <c r="AR32" s="12">
        <v>231.5</v>
      </c>
      <c r="AS32" s="12">
        <v>39.888888888888886</v>
      </c>
      <c r="AT32" s="13">
        <v>11884.111111111106</v>
      </c>
      <c r="AU32" s="14"/>
      <c r="AX32" s="15"/>
    </row>
    <row r="33" spans="1:50" x14ac:dyDescent="0.2">
      <c r="A33" s="1">
        <v>24</v>
      </c>
      <c r="B33" s="12">
        <v>120.27777777777777</v>
      </c>
      <c r="C33" s="12">
        <v>156.88888888888889</v>
      </c>
      <c r="D33" s="12">
        <v>53</v>
      </c>
      <c r="E33" s="12">
        <v>95.055555555555557</v>
      </c>
      <c r="F33" s="12">
        <v>324.61111111111109</v>
      </c>
      <c r="G33" s="12">
        <v>130.61111111111111</v>
      </c>
      <c r="H33" s="12">
        <v>233.44444444444446</v>
      </c>
      <c r="I33" s="12">
        <v>286.61111111111109</v>
      </c>
      <c r="J33" s="12">
        <v>272.38888888888891</v>
      </c>
      <c r="K33" s="12">
        <v>122.77777777777777</v>
      </c>
      <c r="L33" s="12">
        <v>211.05555555555554</v>
      </c>
      <c r="M33" s="12">
        <v>131.16666666666666</v>
      </c>
      <c r="N33" s="12">
        <v>81.444444444444443</v>
      </c>
      <c r="O33" s="12">
        <v>75.333333333333329</v>
      </c>
      <c r="P33" s="12">
        <v>69.111111111111114</v>
      </c>
      <c r="Q33" s="12">
        <v>43.833333333333336</v>
      </c>
      <c r="R33" s="12">
        <v>28.055555555555557</v>
      </c>
      <c r="S33" s="12">
        <v>48.055555555555557</v>
      </c>
      <c r="T33" s="12">
        <v>74.444444444444443</v>
      </c>
      <c r="U33" s="12">
        <v>55.611111111111114</v>
      </c>
      <c r="V33" s="12">
        <v>58.222222222222221</v>
      </c>
      <c r="W33" s="12">
        <v>28.111111111111111</v>
      </c>
      <c r="X33" s="12">
        <v>23.888888888888889</v>
      </c>
      <c r="Y33" s="12">
        <v>106.72222222222223</v>
      </c>
      <c r="Z33" s="12">
        <v>167</v>
      </c>
      <c r="AA33" s="12">
        <v>1367.1666666666667</v>
      </c>
      <c r="AB33" s="12">
        <v>1850</v>
      </c>
      <c r="AC33" s="12">
        <v>2266.4444444444443</v>
      </c>
      <c r="AD33" s="12">
        <v>1181.2222222222222</v>
      </c>
      <c r="AE33" s="12">
        <v>306.22222222222223</v>
      </c>
      <c r="AF33" s="12">
        <v>52.666666666666664</v>
      </c>
      <c r="AG33" s="12">
        <v>294.33333333333331</v>
      </c>
      <c r="AH33" s="12">
        <v>827.11111111111109</v>
      </c>
      <c r="AI33" s="12">
        <v>297.55555555555554</v>
      </c>
      <c r="AJ33" s="12">
        <v>162.44444444444446</v>
      </c>
      <c r="AK33" s="12">
        <v>29.277777777777779</v>
      </c>
      <c r="AL33" s="12">
        <v>76.055555555555557</v>
      </c>
      <c r="AM33" s="12">
        <v>37.277777777777779</v>
      </c>
      <c r="AN33" s="12">
        <v>100.83333333333333</v>
      </c>
      <c r="AO33" s="12">
        <v>104.38888888888889</v>
      </c>
      <c r="AP33" s="12">
        <v>136.16666666666666</v>
      </c>
      <c r="AQ33" s="12">
        <v>195.88888888888889</v>
      </c>
      <c r="AR33" s="12">
        <v>245.61111111111111</v>
      </c>
      <c r="AS33" s="12">
        <v>32.333333333333336</v>
      </c>
      <c r="AT33" s="13">
        <v>12560.722222222223</v>
      </c>
      <c r="AU33" s="14"/>
      <c r="AX33" s="15"/>
    </row>
    <row r="34" spans="1:50" x14ac:dyDescent="0.2">
      <c r="A34" s="1" t="s">
        <v>29</v>
      </c>
      <c r="B34" s="12">
        <v>37.111111111111114</v>
      </c>
      <c r="C34" s="12">
        <v>53.555555555555557</v>
      </c>
      <c r="D34" s="12">
        <v>27.222222222222221</v>
      </c>
      <c r="E34" s="12">
        <v>36.722222222222221</v>
      </c>
      <c r="F34" s="12">
        <v>139.38888888888889</v>
      </c>
      <c r="G34" s="12">
        <v>41.444444444444443</v>
      </c>
      <c r="H34" s="12">
        <v>75.944444444444443</v>
      </c>
      <c r="I34" s="12">
        <v>142.38888888888889</v>
      </c>
      <c r="J34" s="12">
        <v>147.5</v>
      </c>
      <c r="K34" s="12">
        <v>55.333333333333336</v>
      </c>
      <c r="L34" s="12">
        <v>60.444444444444443</v>
      </c>
      <c r="M34" s="12">
        <v>71.777777777777771</v>
      </c>
      <c r="N34" s="12">
        <v>32.944444444444443</v>
      </c>
      <c r="O34" s="12">
        <v>22.777777777777779</v>
      </c>
      <c r="P34" s="12">
        <v>31.888888888888889</v>
      </c>
      <c r="Q34" s="12">
        <v>10.944444444444445</v>
      </c>
      <c r="R34" s="12">
        <v>12.111111111111111</v>
      </c>
      <c r="S34" s="12">
        <v>28.555555555555557</v>
      </c>
      <c r="T34" s="12">
        <v>35.555555555555557</v>
      </c>
      <c r="U34" s="12">
        <v>44.111111111111114</v>
      </c>
      <c r="V34" s="12">
        <v>46.777777777777779</v>
      </c>
      <c r="W34" s="12">
        <v>15.777777777777779</v>
      </c>
      <c r="X34" s="12">
        <v>18.444444444444443</v>
      </c>
      <c r="Y34" s="12">
        <v>44.166666666666664</v>
      </c>
      <c r="Z34" s="12">
        <v>46.666666666666664</v>
      </c>
      <c r="AA34" s="12">
        <v>1064.7222222222222</v>
      </c>
      <c r="AB34" s="12">
        <v>1376.8333333333333</v>
      </c>
      <c r="AC34" s="12">
        <v>1437.5555555555557</v>
      </c>
      <c r="AD34" s="12">
        <v>726.61111111111109</v>
      </c>
      <c r="AE34" s="12">
        <v>374.83333333333331</v>
      </c>
      <c r="AF34" s="12">
        <v>313.61111111111109</v>
      </c>
      <c r="AG34" s="12">
        <v>27.666666666666668</v>
      </c>
      <c r="AH34" s="12">
        <v>152.83333333333334</v>
      </c>
      <c r="AI34" s="12">
        <v>69.833333333333329</v>
      </c>
      <c r="AJ34" s="12">
        <v>62.666666666666664</v>
      </c>
      <c r="AK34" s="12">
        <v>13.111111111111111</v>
      </c>
      <c r="AL34" s="12">
        <v>40.222222222222221</v>
      </c>
      <c r="AM34" s="12">
        <v>13.333333333333334</v>
      </c>
      <c r="AN34" s="12">
        <v>49.333333333333336</v>
      </c>
      <c r="AO34" s="12">
        <v>41.055555555555557</v>
      </c>
      <c r="AP34" s="12">
        <v>68.444444444444443</v>
      </c>
      <c r="AQ34" s="12">
        <v>94.111111111111114</v>
      </c>
      <c r="AR34" s="12">
        <v>148.61111111111111</v>
      </c>
      <c r="AS34" s="12">
        <v>16.888888888888889</v>
      </c>
      <c r="AT34" s="13">
        <v>7371.8333333333339</v>
      </c>
      <c r="AU34" s="14"/>
      <c r="AX34" s="15"/>
    </row>
    <row r="35" spans="1:50" x14ac:dyDescent="0.2">
      <c r="A35" s="1" t="s">
        <v>30</v>
      </c>
      <c r="B35" s="12">
        <v>67.555555555555557</v>
      </c>
      <c r="C35" s="12">
        <v>102.33333333333333</v>
      </c>
      <c r="D35" s="12">
        <v>41</v>
      </c>
      <c r="E35" s="12">
        <v>42.888888888888886</v>
      </c>
      <c r="F35" s="12">
        <v>124.72222222222223</v>
      </c>
      <c r="G35" s="12">
        <v>56.277777777777779</v>
      </c>
      <c r="H35" s="12">
        <v>90.166666666666671</v>
      </c>
      <c r="I35" s="12">
        <v>128.77777777777777</v>
      </c>
      <c r="J35" s="12">
        <v>159.27777777777777</v>
      </c>
      <c r="K35" s="12">
        <v>90.555555555555557</v>
      </c>
      <c r="L35" s="12">
        <v>94.777777777777771</v>
      </c>
      <c r="M35" s="12">
        <v>76.444444444444443</v>
      </c>
      <c r="N35" s="12">
        <v>58.611111111111114</v>
      </c>
      <c r="O35" s="12">
        <v>48.555555555555557</v>
      </c>
      <c r="P35" s="12">
        <v>47.944444444444443</v>
      </c>
      <c r="Q35" s="12">
        <v>25.888888888888889</v>
      </c>
      <c r="R35" s="12">
        <v>23.444444444444443</v>
      </c>
      <c r="S35" s="12">
        <v>39.388888888888886</v>
      </c>
      <c r="T35" s="12">
        <v>46.055555555555557</v>
      </c>
      <c r="U35" s="12">
        <v>41.833333333333336</v>
      </c>
      <c r="V35" s="12">
        <v>35.555555555555557</v>
      </c>
      <c r="W35" s="12">
        <v>10.555555555555555</v>
      </c>
      <c r="X35" s="12">
        <v>15.166666666666666</v>
      </c>
      <c r="Y35" s="12">
        <v>48.666666666666664</v>
      </c>
      <c r="Z35" s="12">
        <v>90.166666666666671</v>
      </c>
      <c r="AA35" s="12">
        <v>1315.3888888888889</v>
      </c>
      <c r="AB35" s="12">
        <v>1744.8888888888889</v>
      </c>
      <c r="AC35" s="12">
        <v>3060.7222222222222</v>
      </c>
      <c r="AD35" s="12">
        <v>1473.3888888888889</v>
      </c>
      <c r="AE35" s="12">
        <v>724.77777777777783</v>
      </c>
      <c r="AF35" s="12">
        <v>841.16666666666663</v>
      </c>
      <c r="AG35" s="12">
        <v>148.55555555555554</v>
      </c>
      <c r="AH35" s="12">
        <v>59.611111111111114</v>
      </c>
      <c r="AI35" s="12">
        <v>161.5</v>
      </c>
      <c r="AJ35" s="12">
        <v>157</v>
      </c>
      <c r="AK35" s="12">
        <v>13.333333333333334</v>
      </c>
      <c r="AL35" s="12">
        <v>53.944444444444443</v>
      </c>
      <c r="AM35" s="12">
        <v>23.222222222222221</v>
      </c>
      <c r="AN35" s="12">
        <v>67.555555555555557</v>
      </c>
      <c r="AO35" s="12">
        <v>99.5</v>
      </c>
      <c r="AP35" s="12">
        <v>138.77777777777777</v>
      </c>
      <c r="AQ35" s="12">
        <v>92.166666666666671</v>
      </c>
      <c r="AR35" s="12">
        <v>173.11111111111111</v>
      </c>
      <c r="AS35" s="12">
        <v>20.333333333333332</v>
      </c>
      <c r="AT35" s="13">
        <v>11975.555555555555</v>
      </c>
      <c r="AU35" s="14"/>
      <c r="AX35" s="15"/>
    </row>
    <row r="36" spans="1:50" x14ac:dyDescent="0.2">
      <c r="A36" s="1" t="s">
        <v>31</v>
      </c>
      <c r="B36" s="12">
        <v>82.5</v>
      </c>
      <c r="C36" s="12">
        <v>163.72222222222223</v>
      </c>
      <c r="D36" s="12">
        <v>60.388888888888886</v>
      </c>
      <c r="E36" s="12">
        <v>50.111111111111114</v>
      </c>
      <c r="F36" s="12">
        <v>153.83333333333334</v>
      </c>
      <c r="G36" s="12">
        <v>69.277777777777771</v>
      </c>
      <c r="H36" s="12">
        <v>105.11111111111111</v>
      </c>
      <c r="I36" s="12">
        <v>157.88888888888889</v>
      </c>
      <c r="J36" s="12">
        <v>189.27777777777777</v>
      </c>
      <c r="K36" s="12">
        <v>138.11111111111111</v>
      </c>
      <c r="L36" s="12">
        <v>159.77777777777777</v>
      </c>
      <c r="M36" s="12">
        <v>151.33333333333334</v>
      </c>
      <c r="N36" s="12">
        <v>93.222222222222229</v>
      </c>
      <c r="O36" s="12">
        <v>94.555555555555557</v>
      </c>
      <c r="P36" s="12">
        <v>60.611111111111114</v>
      </c>
      <c r="Q36" s="12">
        <v>60.5</v>
      </c>
      <c r="R36" s="12">
        <v>81.111111111111114</v>
      </c>
      <c r="S36" s="12">
        <v>106.5</v>
      </c>
      <c r="T36" s="12">
        <v>107.77777777777777</v>
      </c>
      <c r="U36" s="12">
        <v>105.72222222222223</v>
      </c>
      <c r="V36" s="12">
        <v>81.888888888888886</v>
      </c>
      <c r="W36" s="12">
        <v>28.5</v>
      </c>
      <c r="X36" s="12">
        <v>26.722222222222221</v>
      </c>
      <c r="Y36" s="12">
        <v>49.555555555555557</v>
      </c>
      <c r="Z36" s="12">
        <v>78</v>
      </c>
      <c r="AA36" s="12">
        <v>1168.5</v>
      </c>
      <c r="AB36" s="12">
        <v>1532.7777777777778</v>
      </c>
      <c r="AC36" s="12">
        <v>1542.2222222222222</v>
      </c>
      <c r="AD36" s="12">
        <v>725.72222222222217</v>
      </c>
      <c r="AE36" s="12">
        <v>304.38888888888891</v>
      </c>
      <c r="AF36" s="12">
        <v>327.77777777777777</v>
      </c>
      <c r="AG36" s="12">
        <v>72.333333333333329</v>
      </c>
      <c r="AH36" s="12">
        <v>173.77777777777777</v>
      </c>
      <c r="AI36" s="12">
        <v>25.277777777777779</v>
      </c>
      <c r="AJ36" s="12">
        <v>58.444444444444443</v>
      </c>
      <c r="AK36" s="12">
        <v>44.055555555555557</v>
      </c>
      <c r="AL36" s="12">
        <v>141.72222222222223</v>
      </c>
      <c r="AM36" s="12">
        <v>74.333333333333329</v>
      </c>
      <c r="AN36" s="12">
        <v>111.22222222222223</v>
      </c>
      <c r="AO36" s="12">
        <v>81.944444444444443</v>
      </c>
      <c r="AP36" s="12">
        <v>149.33333333333334</v>
      </c>
      <c r="AQ36" s="12">
        <v>164.11111111111111</v>
      </c>
      <c r="AR36" s="12">
        <v>288.33333333333331</v>
      </c>
      <c r="AS36" s="12">
        <v>51.5</v>
      </c>
      <c r="AT36" s="13">
        <v>9493.777777777781</v>
      </c>
      <c r="AU36" s="14"/>
      <c r="AX36" s="15"/>
    </row>
    <row r="37" spans="1:50" x14ac:dyDescent="0.2">
      <c r="A37" s="1" t="s">
        <v>32</v>
      </c>
      <c r="B37" s="12">
        <v>14.944444444444445</v>
      </c>
      <c r="C37" s="12">
        <v>30.666666666666668</v>
      </c>
      <c r="D37" s="12">
        <v>5.7222222222222223</v>
      </c>
      <c r="E37" s="12">
        <v>8.0555555555555554</v>
      </c>
      <c r="F37" s="12">
        <v>35.833333333333336</v>
      </c>
      <c r="G37" s="12">
        <v>11.222222222222221</v>
      </c>
      <c r="H37" s="12">
        <v>27.055555555555557</v>
      </c>
      <c r="I37" s="12">
        <v>72.388888888888886</v>
      </c>
      <c r="J37" s="12">
        <v>107.38888888888889</v>
      </c>
      <c r="K37" s="12">
        <v>7.5</v>
      </c>
      <c r="L37" s="12">
        <v>13.333333333333334</v>
      </c>
      <c r="M37" s="12">
        <v>18.722222222222221</v>
      </c>
      <c r="N37" s="12">
        <v>8.5</v>
      </c>
      <c r="O37" s="12">
        <v>10.611111111111111</v>
      </c>
      <c r="P37" s="12">
        <v>11.388888888888889</v>
      </c>
      <c r="Q37" s="12">
        <v>4.833333333333333</v>
      </c>
      <c r="R37" s="12">
        <v>10.388888888888889</v>
      </c>
      <c r="S37" s="12">
        <v>7.1111111111111107</v>
      </c>
      <c r="T37" s="12">
        <v>28.666666666666668</v>
      </c>
      <c r="U37" s="12">
        <v>15.777777777777779</v>
      </c>
      <c r="V37" s="12">
        <v>21.111111111111111</v>
      </c>
      <c r="W37" s="12">
        <v>6.333333333333333</v>
      </c>
      <c r="X37" s="12">
        <v>4.2777777777777777</v>
      </c>
      <c r="Y37" s="12">
        <v>5.333333333333333</v>
      </c>
      <c r="Z37" s="12">
        <v>12.611111111111111</v>
      </c>
      <c r="AA37" s="12">
        <v>775.44444444444446</v>
      </c>
      <c r="AB37" s="12">
        <v>895.16666666666663</v>
      </c>
      <c r="AC37" s="12">
        <v>763.5</v>
      </c>
      <c r="AD37" s="12">
        <v>470.27777777777777</v>
      </c>
      <c r="AE37" s="12">
        <v>150.94444444444446</v>
      </c>
      <c r="AF37" s="12">
        <v>153.66666666666666</v>
      </c>
      <c r="AG37" s="12">
        <v>60.833333333333336</v>
      </c>
      <c r="AH37" s="12">
        <v>161.05555555555554</v>
      </c>
      <c r="AI37" s="12">
        <v>55.388888888888886</v>
      </c>
      <c r="AJ37" s="12">
        <v>13.944444444444445</v>
      </c>
      <c r="AK37" s="12">
        <v>2.8888888888888888</v>
      </c>
      <c r="AL37" s="12">
        <v>23.611111111111111</v>
      </c>
      <c r="AM37" s="12">
        <v>9.8333333333333339</v>
      </c>
      <c r="AN37" s="12">
        <v>28.944444444444443</v>
      </c>
      <c r="AO37" s="12">
        <v>18.166666666666668</v>
      </c>
      <c r="AP37" s="12">
        <v>70.388888888888886</v>
      </c>
      <c r="AQ37" s="12">
        <v>92</v>
      </c>
      <c r="AR37" s="12">
        <v>119.05555555555556</v>
      </c>
      <c r="AS37" s="12">
        <v>3.6111111111111112</v>
      </c>
      <c r="AT37" s="13">
        <v>4368.5</v>
      </c>
      <c r="AU37" s="14"/>
      <c r="AX37" s="15"/>
    </row>
    <row r="38" spans="1:50" x14ac:dyDescent="0.2">
      <c r="A38" s="1" t="s">
        <v>33</v>
      </c>
      <c r="B38" s="12">
        <v>5.0555555555555554</v>
      </c>
      <c r="C38" s="12">
        <v>8.8888888888888893</v>
      </c>
      <c r="D38" s="12">
        <v>5.2222222222222223</v>
      </c>
      <c r="E38" s="12">
        <v>11.777777777777779</v>
      </c>
      <c r="F38" s="12">
        <v>63.166666666666664</v>
      </c>
      <c r="G38" s="12">
        <v>12.777777777777779</v>
      </c>
      <c r="H38" s="12">
        <v>29.444444444444443</v>
      </c>
      <c r="I38" s="12">
        <v>85.277777777777771</v>
      </c>
      <c r="J38" s="12">
        <v>109.16666666666667</v>
      </c>
      <c r="K38" s="12">
        <v>103.94444444444444</v>
      </c>
      <c r="L38" s="12">
        <v>64.611111111111114</v>
      </c>
      <c r="M38" s="12">
        <v>66.777777777777771</v>
      </c>
      <c r="N38" s="12">
        <v>45.611111111111114</v>
      </c>
      <c r="O38" s="12">
        <v>76.666666666666671</v>
      </c>
      <c r="P38" s="12">
        <v>27.722222222222221</v>
      </c>
      <c r="Q38" s="12">
        <v>22.333333333333332</v>
      </c>
      <c r="R38" s="12">
        <v>21.444444444444443</v>
      </c>
      <c r="S38" s="12">
        <v>40.777777777777779</v>
      </c>
      <c r="T38" s="12">
        <v>5.333333333333333</v>
      </c>
      <c r="U38" s="12">
        <v>4.2777777777777777</v>
      </c>
      <c r="V38" s="12">
        <v>7.2222222222222223</v>
      </c>
      <c r="W38" s="12">
        <v>3.0555555555555554</v>
      </c>
      <c r="X38" s="12">
        <v>1.3333333333333333</v>
      </c>
      <c r="Y38" s="12">
        <v>5.2222222222222223</v>
      </c>
      <c r="Z38" s="12">
        <v>8.3888888888888893</v>
      </c>
      <c r="AA38" s="12">
        <v>480.72222222222223</v>
      </c>
      <c r="AB38" s="12">
        <v>462.5</v>
      </c>
      <c r="AC38" s="12">
        <v>274.72222222222223</v>
      </c>
      <c r="AD38" s="12">
        <v>234.55555555555554</v>
      </c>
      <c r="AE38" s="12">
        <v>51.888888888888886</v>
      </c>
      <c r="AF38" s="12">
        <v>29.833333333333332</v>
      </c>
      <c r="AG38" s="12">
        <v>14.5</v>
      </c>
      <c r="AH38" s="12">
        <v>13</v>
      </c>
      <c r="AI38" s="12">
        <v>41.444444444444443</v>
      </c>
      <c r="AJ38" s="12">
        <v>1.8888888888888888</v>
      </c>
      <c r="AK38" s="12">
        <v>7.0555555555555554</v>
      </c>
      <c r="AL38" s="12">
        <v>114.94444444444444</v>
      </c>
      <c r="AM38" s="12">
        <v>1.0555555555555556</v>
      </c>
      <c r="AN38" s="12">
        <v>6.666666666666667</v>
      </c>
      <c r="AO38" s="12">
        <v>3.7222222222222223</v>
      </c>
      <c r="AP38" s="12">
        <v>4.1111111111111107</v>
      </c>
      <c r="AQ38" s="12">
        <v>19.944444444444443</v>
      </c>
      <c r="AR38" s="12">
        <v>5.1111111111111107</v>
      </c>
      <c r="AS38" s="12">
        <v>92</v>
      </c>
      <c r="AT38" s="13">
        <v>2695.1666666666665</v>
      </c>
      <c r="AU38" s="14"/>
      <c r="AX38" s="15"/>
    </row>
    <row r="39" spans="1:50" x14ac:dyDescent="0.2">
      <c r="A39" s="1" t="s">
        <v>34</v>
      </c>
      <c r="B39" s="12">
        <v>19.666666666666668</v>
      </c>
      <c r="C39" s="12">
        <v>37.166666666666664</v>
      </c>
      <c r="D39" s="12">
        <v>20.5</v>
      </c>
      <c r="E39" s="12">
        <v>18.5</v>
      </c>
      <c r="F39" s="12">
        <v>134.88888888888889</v>
      </c>
      <c r="G39" s="12">
        <v>25</v>
      </c>
      <c r="H39" s="12">
        <v>67.388888888888886</v>
      </c>
      <c r="I39" s="12">
        <v>178.33333333333334</v>
      </c>
      <c r="J39" s="12">
        <v>227.11111111111111</v>
      </c>
      <c r="K39" s="12">
        <v>180.22222222222223</v>
      </c>
      <c r="L39" s="12">
        <v>125.77777777777777</v>
      </c>
      <c r="M39" s="12">
        <v>178.88888888888889</v>
      </c>
      <c r="N39" s="12">
        <v>94</v>
      </c>
      <c r="O39" s="12">
        <v>210.77777777777777</v>
      </c>
      <c r="P39" s="12">
        <v>82.111111111111114</v>
      </c>
      <c r="Q39" s="12">
        <v>45.944444444444443</v>
      </c>
      <c r="R39" s="12">
        <v>52.611111111111114</v>
      </c>
      <c r="S39" s="12">
        <v>97.444444444444443</v>
      </c>
      <c r="T39" s="12">
        <v>11.5</v>
      </c>
      <c r="U39" s="12">
        <v>7.2777777777777777</v>
      </c>
      <c r="V39" s="12">
        <v>6.833333333333333</v>
      </c>
      <c r="W39" s="12">
        <v>3.9444444444444446</v>
      </c>
      <c r="X39" s="12">
        <v>2.8888888888888888</v>
      </c>
      <c r="Y39" s="12">
        <v>15.444444444444445</v>
      </c>
      <c r="Z39" s="12">
        <v>22.388888888888889</v>
      </c>
      <c r="AA39" s="12">
        <v>1490.4444444444443</v>
      </c>
      <c r="AB39" s="12">
        <v>1303.6111111111111</v>
      </c>
      <c r="AC39" s="12">
        <v>726.61111111111109</v>
      </c>
      <c r="AD39" s="12">
        <v>520.16666666666663</v>
      </c>
      <c r="AE39" s="12">
        <v>124.05555555555556</v>
      </c>
      <c r="AF39" s="12">
        <v>74.277777777777771</v>
      </c>
      <c r="AG39" s="12">
        <v>45.222222222222221</v>
      </c>
      <c r="AH39" s="12">
        <v>61.055555555555557</v>
      </c>
      <c r="AI39" s="12">
        <v>153.61111111111111</v>
      </c>
      <c r="AJ39" s="12">
        <v>22.5</v>
      </c>
      <c r="AK39" s="12">
        <v>134.33333333333334</v>
      </c>
      <c r="AL39" s="12">
        <v>33.166666666666664</v>
      </c>
      <c r="AM39" s="12">
        <v>3.5</v>
      </c>
      <c r="AN39" s="12">
        <v>15.277777777777779</v>
      </c>
      <c r="AO39" s="12">
        <v>20.5</v>
      </c>
      <c r="AP39" s="12">
        <v>16.777777777777779</v>
      </c>
      <c r="AQ39" s="12">
        <v>115.72222222222223</v>
      </c>
      <c r="AR39" s="12">
        <v>21.055555555555557</v>
      </c>
      <c r="AS39" s="12">
        <v>30.611111111111111</v>
      </c>
      <c r="AT39" s="13">
        <v>6779.1111111111113</v>
      </c>
      <c r="AU39" s="14"/>
      <c r="AX39" s="15"/>
    </row>
    <row r="40" spans="1:50" x14ac:dyDescent="0.2">
      <c r="A40" s="1" t="s">
        <v>35</v>
      </c>
      <c r="B40" s="12">
        <v>6.0555555555555554</v>
      </c>
      <c r="C40" s="12">
        <v>9.6111111111111107</v>
      </c>
      <c r="D40" s="12">
        <v>5.5</v>
      </c>
      <c r="E40" s="12">
        <v>6.2222222222222223</v>
      </c>
      <c r="F40" s="12">
        <v>55.333333333333336</v>
      </c>
      <c r="G40" s="12">
        <v>8.2222222222222214</v>
      </c>
      <c r="H40" s="12">
        <v>49.166666666666664</v>
      </c>
      <c r="I40" s="12">
        <v>165.66666666666666</v>
      </c>
      <c r="J40" s="12">
        <v>156.55555555555554</v>
      </c>
      <c r="K40" s="12">
        <v>18.055555555555557</v>
      </c>
      <c r="L40" s="12">
        <v>12</v>
      </c>
      <c r="M40" s="12">
        <v>22.888888888888889</v>
      </c>
      <c r="N40" s="12">
        <v>11.611111111111111</v>
      </c>
      <c r="O40" s="12">
        <v>6.1111111111111107</v>
      </c>
      <c r="P40" s="12">
        <v>19.277777777777779</v>
      </c>
      <c r="Q40" s="12">
        <v>5.833333333333333</v>
      </c>
      <c r="R40" s="12">
        <v>3.8333333333333335</v>
      </c>
      <c r="S40" s="12">
        <v>9.2222222222222214</v>
      </c>
      <c r="T40" s="12">
        <v>64.444444444444443</v>
      </c>
      <c r="U40" s="12">
        <v>42.055555555555557</v>
      </c>
      <c r="V40" s="12">
        <v>70.722222222222229</v>
      </c>
      <c r="W40" s="12">
        <v>14.277777777777779</v>
      </c>
      <c r="X40" s="12">
        <v>7.7222222222222223</v>
      </c>
      <c r="Y40" s="12">
        <v>30.055555555555557</v>
      </c>
      <c r="Z40" s="12">
        <v>5.5555555555555554</v>
      </c>
      <c r="AA40" s="12">
        <v>455.27777777777777</v>
      </c>
      <c r="AB40" s="12">
        <v>469.11111111111109</v>
      </c>
      <c r="AC40" s="12">
        <v>282.72222222222223</v>
      </c>
      <c r="AD40" s="12">
        <v>240.11111111111111</v>
      </c>
      <c r="AE40" s="12">
        <v>57</v>
      </c>
      <c r="AF40" s="12">
        <v>40.833333333333336</v>
      </c>
      <c r="AG40" s="12">
        <v>14.888888888888889</v>
      </c>
      <c r="AH40" s="12">
        <v>23.777777777777779</v>
      </c>
      <c r="AI40" s="12">
        <v>70.5</v>
      </c>
      <c r="AJ40" s="12">
        <v>10.388888888888889</v>
      </c>
      <c r="AK40" s="12">
        <v>1.2222222222222223</v>
      </c>
      <c r="AL40" s="12">
        <v>3.1111111111111112</v>
      </c>
      <c r="AM40" s="12">
        <v>6.4444444444444446</v>
      </c>
      <c r="AN40" s="12">
        <v>68.944444444444443</v>
      </c>
      <c r="AO40" s="12">
        <v>8.6111111111111107</v>
      </c>
      <c r="AP40" s="12">
        <v>8.0555555555555554</v>
      </c>
      <c r="AQ40" s="12">
        <v>48.611111111111114</v>
      </c>
      <c r="AR40" s="12">
        <v>11.611111111111111</v>
      </c>
      <c r="AS40" s="12">
        <v>2.0555555555555554</v>
      </c>
      <c r="AT40" s="13">
        <v>2629.2777777777783</v>
      </c>
      <c r="AU40" s="14"/>
      <c r="AX40" s="15"/>
    </row>
    <row r="41" spans="1:50" x14ac:dyDescent="0.2">
      <c r="A41" s="1" t="s">
        <v>36</v>
      </c>
      <c r="B41" s="12">
        <v>43.777777777777779</v>
      </c>
      <c r="C41" s="12">
        <v>52.555555555555557</v>
      </c>
      <c r="D41" s="12">
        <v>14.833333333333334</v>
      </c>
      <c r="E41" s="12">
        <v>13.111111111111111</v>
      </c>
      <c r="F41" s="12">
        <v>105.72222222222223</v>
      </c>
      <c r="G41" s="12">
        <v>32.833333333333336</v>
      </c>
      <c r="H41" s="12">
        <v>223.05555555555554</v>
      </c>
      <c r="I41" s="12">
        <v>245</v>
      </c>
      <c r="J41" s="12">
        <v>313.05555555555554</v>
      </c>
      <c r="K41" s="12">
        <v>48.277777777777779</v>
      </c>
      <c r="L41" s="12">
        <v>59.666666666666664</v>
      </c>
      <c r="M41" s="12">
        <v>121.83333333333333</v>
      </c>
      <c r="N41" s="12">
        <v>43.666666666666664</v>
      </c>
      <c r="O41" s="12">
        <v>28.166666666666668</v>
      </c>
      <c r="P41" s="12">
        <v>62.833333333333336</v>
      </c>
      <c r="Q41" s="12">
        <v>17.333333333333332</v>
      </c>
      <c r="R41" s="12">
        <v>22.833333333333332</v>
      </c>
      <c r="S41" s="12">
        <v>43.5</v>
      </c>
      <c r="T41" s="12">
        <v>402.16666666666669</v>
      </c>
      <c r="U41" s="12">
        <v>140.55555555555554</v>
      </c>
      <c r="V41" s="12">
        <v>265.05555555555554</v>
      </c>
      <c r="W41" s="12">
        <v>41.833333333333336</v>
      </c>
      <c r="X41" s="12">
        <v>30.388888888888889</v>
      </c>
      <c r="Y41" s="12">
        <v>59.333333333333336</v>
      </c>
      <c r="Z41" s="12">
        <v>40.944444444444443</v>
      </c>
      <c r="AA41" s="12">
        <v>615.33333333333337</v>
      </c>
      <c r="AB41" s="12">
        <v>623.61111111111109</v>
      </c>
      <c r="AC41" s="12">
        <v>579.5</v>
      </c>
      <c r="AD41" s="12">
        <v>548.66666666666663</v>
      </c>
      <c r="AE41" s="12">
        <v>145.94444444444446</v>
      </c>
      <c r="AF41" s="12">
        <v>118.94444444444444</v>
      </c>
      <c r="AG41" s="12">
        <v>58.388888888888886</v>
      </c>
      <c r="AH41" s="12">
        <v>76.611111111111114</v>
      </c>
      <c r="AI41" s="12">
        <v>113.55555555555556</v>
      </c>
      <c r="AJ41" s="12">
        <v>28.166666666666668</v>
      </c>
      <c r="AK41" s="12">
        <v>6.666666666666667</v>
      </c>
      <c r="AL41" s="12">
        <v>14.722222222222221</v>
      </c>
      <c r="AM41" s="12">
        <v>78.777777777777771</v>
      </c>
      <c r="AN41" s="12">
        <v>19.055555555555557</v>
      </c>
      <c r="AO41" s="12">
        <v>22.333333333333332</v>
      </c>
      <c r="AP41" s="12">
        <v>44.5</v>
      </c>
      <c r="AQ41" s="12">
        <v>108.77777777777777</v>
      </c>
      <c r="AR41" s="12">
        <v>37.222222222222221</v>
      </c>
      <c r="AS41" s="12">
        <v>8.6111111111111107</v>
      </c>
      <c r="AT41" s="13">
        <v>5721.7222222222235</v>
      </c>
      <c r="AU41" s="14"/>
      <c r="AX41" s="15"/>
    </row>
    <row r="42" spans="1:50" x14ac:dyDescent="0.2">
      <c r="A42" s="1" t="s">
        <v>53</v>
      </c>
      <c r="B42" s="12">
        <v>12.611111111111111</v>
      </c>
      <c r="C42" s="12">
        <v>28.722222222222221</v>
      </c>
      <c r="D42" s="12">
        <v>11</v>
      </c>
      <c r="E42" s="12">
        <v>6.6111111111111107</v>
      </c>
      <c r="F42" s="12">
        <v>37.055555555555557</v>
      </c>
      <c r="G42" s="12">
        <v>4.9444444444444446</v>
      </c>
      <c r="H42" s="12">
        <v>21.555555555555557</v>
      </c>
      <c r="I42" s="12">
        <v>60.833333333333336</v>
      </c>
      <c r="J42" s="12">
        <v>75.388888888888886</v>
      </c>
      <c r="K42" s="12">
        <v>10.666666666666666</v>
      </c>
      <c r="L42" s="12">
        <v>12.277777777777779</v>
      </c>
      <c r="M42" s="12">
        <v>24.777777777777779</v>
      </c>
      <c r="N42" s="12">
        <v>9.5</v>
      </c>
      <c r="O42" s="12">
        <v>7.5</v>
      </c>
      <c r="P42" s="12">
        <v>9.4444444444444446</v>
      </c>
      <c r="Q42" s="12">
        <v>7.166666666666667</v>
      </c>
      <c r="R42" s="12">
        <v>10.5</v>
      </c>
      <c r="S42" s="12">
        <v>6.2777777777777777</v>
      </c>
      <c r="T42" s="12">
        <v>19.833333333333332</v>
      </c>
      <c r="U42" s="12">
        <v>15</v>
      </c>
      <c r="V42" s="12">
        <v>22.888888888888889</v>
      </c>
      <c r="W42" s="12">
        <v>6.6111111111111107</v>
      </c>
      <c r="X42" s="12">
        <v>6.7222222222222223</v>
      </c>
      <c r="Y42" s="12">
        <v>9.1111111111111107</v>
      </c>
      <c r="Z42" s="12">
        <v>13.444444444444445</v>
      </c>
      <c r="AA42" s="12">
        <v>586.05555555555554</v>
      </c>
      <c r="AB42" s="12">
        <v>697.83333333333337</v>
      </c>
      <c r="AC42" s="12">
        <v>516.83333333333337</v>
      </c>
      <c r="AD42" s="12">
        <v>345.05555555555554</v>
      </c>
      <c r="AE42" s="12">
        <v>112.11111111111111</v>
      </c>
      <c r="AF42" s="12">
        <v>106.66666666666667</v>
      </c>
      <c r="AG42" s="12">
        <v>38.388888888888886</v>
      </c>
      <c r="AH42" s="12">
        <v>101.5</v>
      </c>
      <c r="AI42" s="12">
        <v>83.777777777777771</v>
      </c>
      <c r="AJ42" s="12">
        <v>19.055555555555557</v>
      </c>
      <c r="AK42" s="12">
        <v>3.9444444444444446</v>
      </c>
      <c r="AL42" s="12">
        <v>19.555555555555557</v>
      </c>
      <c r="AM42" s="12">
        <v>7.666666666666667</v>
      </c>
      <c r="AN42" s="12">
        <v>20.888888888888889</v>
      </c>
      <c r="AO42" s="12">
        <v>12.166666666666666</v>
      </c>
      <c r="AP42" s="12">
        <v>37.5</v>
      </c>
      <c r="AQ42" s="12">
        <v>39.611111111111114</v>
      </c>
      <c r="AR42" s="12">
        <v>64.777777777777771</v>
      </c>
      <c r="AS42" s="12">
        <v>4.4444444444444446</v>
      </c>
      <c r="AT42" s="13">
        <v>3268.2777777777778</v>
      </c>
      <c r="AU42" s="14"/>
      <c r="AX42" s="15"/>
    </row>
    <row r="43" spans="1:50" x14ac:dyDescent="0.2">
      <c r="A43" s="1" t="s">
        <v>54</v>
      </c>
      <c r="B43" s="12">
        <v>24.777777777777779</v>
      </c>
      <c r="C43" s="12">
        <v>46.833333333333336</v>
      </c>
      <c r="D43" s="12">
        <v>8.2222222222222214</v>
      </c>
      <c r="E43" s="12">
        <v>11.333333333333334</v>
      </c>
      <c r="F43" s="12">
        <v>42.444444444444443</v>
      </c>
      <c r="G43" s="12">
        <v>20.611111111111111</v>
      </c>
      <c r="H43" s="12">
        <v>33.888888888888886</v>
      </c>
      <c r="I43" s="12">
        <v>53.888888888888886</v>
      </c>
      <c r="J43" s="12">
        <v>76.944444444444443</v>
      </c>
      <c r="K43" s="12">
        <v>13.833333333333334</v>
      </c>
      <c r="L43" s="12">
        <v>31.666666666666668</v>
      </c>
      <c r="M43" s="12">
        <v>34.222222222222221</v>
      </c>
      <c r="N43" s="12">
        <v>17.666666666666668</v>
      </c>
      <c r="O43" s="12">
        <v>17.055555555555557</v>
      </c>
      <c r="P43" s="12">
        <v>13.277777777777779</v>
      </c>
      <c r="Q43" s="12">
        <v>6.7777777777777777</v>
      </c>
      <c r="R43" s="12">
        <v>6.0555555555555554</v>
      </c>
      <c r="S43" s="12">
        <v>8.7777777777777786</v>
      </c>
      <c r="T43" s="12">
        <v>29.5</v>
      </c>
      <c r="U43" s="12">
        <v>27.888888888888889</v>
      </c>
      <c r="V43" s="12">
        <v>24.333333333333332</v>
      </c>
      <c r="W43" s="12">
        <v>9.7777777777777786</v>
      </c>
      <c r="X43" s="12">
        <v>6.7222222222222223</v>
      </c>
      <c r="Y43" s="12">
        <v>12.277777777777779</v>
      </c>
      <c r="Z43" s="12">
        <v>28</v>
      </c>
      <c r="AA43" s="12">
        <v>554.22222222222217</v>
      </c>
      <c r="AB43" s="12">
        <v>619.66666666666663</v>
      </c>
      <c r="AC43" s="12">
        <v>483.22222222222223</v>
      </c>
      <c r="AD43" s="12">
        <v>347.11111111111109</v>
      </c>
      <c r="AE43" s="12">
        <v>140.5</v>
      </c>
      <c r="AF43" s="12">
        <v>151</v>
      </c>
      <c r="AG43" s="12">
        <v>71.111111111111114</v>
      </c>
      <c r="AH43" s="12">
        <v>146.61111111111111</v>
      </c>
      <c r="AI43" s="12">
        <v>155.44444444444446</v>
      </c>
      <c r="AJ43" s="12">
        <v>67.5</v>
      </c>
      <c r="AK43" s="12">
        <v>3.3333333333333335</v>
      </c>
      <c r="AL43" s="12">
        <v>15.555555555555555</v>
      </c>
      <c r="AM43" s="12">
        <v>9.9444444444444446</v>
      </c>
      <c r="AN43" s="12">
        <v>47.333333333333336</v>
      </c>
      <c r="AO43" s="12">
        <v>41.333333333333336</v>
      </c>
      <c r="AP43" s="12">
        <v>11.777777777777779</v>
      </c>
      <c r="AQ43" s="12">
        <v>50.888888888888886</v>
      </c>
      <c r="AR43" s="12">
        <v>81</v>
      </c>
      <c r="AS43" s="12">
        <v>3.5555555555555554</v>
      </c>
      <c r="AT43" s="13">
        <v>3607.8888888888896</v>
      </c>
      <c r="AU43" s="14"/>
      <c r="AX43" s="15"/>
    </row>
    <row r="44" spans="1:50" x14ac:dyDescent="0.2">
      <c r="A44" s="1" t="s">
        <v>55</v>
      </c>
      <c r="B44" s="12">
        <v>34.833333333333336</v>
      </c>
      <c r="C44" s="12">
        <v>85.333333333333329</v>
      </c>
      <c r="D44" s="12">
        <v>62.5</v>
      </c>
      <c r="E44" s="12">
        <v>97.555555555555557</v>
      </c>
      <c r="F44" s="12">
        <v>282.61111111111109</v>
      </c>
      <c r="G44" s="12">
        <v>74.722222222222229</v>
      </c>
      <c r="H44" s="12">
        <v>119.61111111111111</v>
      </c>
      <c r="I44" s="12">
        <v>94.833333333333329</v>
      </c>
      <c r="J44" s="12">
        <v>121.77777777777777</v>
      </c>
      <c r="K44" s="12">
        <v>43.111111111111114</v>
      </c>
      <c r="L44" s="12">
        <v>57.222222222222221</v>
      </c>
      <c r="M44" s="12">
        <v>42.944444444444443</v>
      </c>
      <c r="N44" s="12">
        <v>41.222222222222221</v>
      </c>
      <c r="O44" s="12">
        <v>20.222222222222221</v>
      </c>
      <c r="P44" s="12">
        <v>21.277777777777779</v>
      </c>
      <c r="Q44" s="12">
        <v>14.722222222222221</v>
      </c>
      <c r="R44" s="12">
        <v>20.444444444444443</v>
      </c>
      <c r="S44" s="12">
        <v>44.111111111111114</v>
      </c>
      <c r="T44" s="12">
        <v>104.55555555555556</v>
      </c>
      <c r="U44" s="12">
        <v>151</v>
      </c>
      <c r="V44" s="12">
        <v>150.72222222222223</v>
      </c>
      <c r="W44" s="12">
        <v>86.111111111111114</v>
      </c>
      <c r="X44" s="12">
        <v>72</v>
      </c>
      <c r="Y44" s="12">
        <v>160.72222222222223</v>
      </c>
      <c r="Z44" s="12">
        <v>77.944444444444443</v>
      </c>
      <c r="AA44" s="12">
        <v>545.05555555555554</v>
      </c>
      <c r="AB44" s="12">
        <v>570.83333333333337</v>
      </c>
      <c r="AC44" s="12">
        <v>1212.8888888888889</v>
      </c>
      <c r="AD44" s="12">
        <v>596.61111111111109</v>
      </c>
      <c r="AE44" s="12">
        <v>269.5</v>
      </c>
      <c r="AF44" s="12">
        <v>254.38888888888889</v>
      </c>
      <c r="AG44" s="12">
        <v>129.27777777777777</v>
      </c>
      <c r="AH44" s="12">
        <v>116.66666666666667</v>
      </c>
      <c r="AI44" s="12">
        <v>207.5</v>
      </c>
      <c r="AJ44" s="12">
        <v>103.11111111111111</v>
      </c>
      <c r="AK44" s="12">
        <v>19.611111111111111</v>
      </c>
      <c r="AL44" s="12">
        <v>107.61111111111111</v>
      </c>
      <c r="AM44" s="12">
        <v>56.388888888888886</v>
      </c>
      <c r="AN44" s="12">
        <v>106.72222222222223</v>
      </c>
      <c r="AO44" s="12">
        <v>48.833333333333336</v>
      </c>
      <c r="AP44" s="12">
        <v>55</v>
      </c>
      <c r="AQ44" s="12">
        <v>69.444444444444443</v>
      </c>
      <c r="AR44" s="12">
        <v>397.61111111111109</v>
      </c>
      <c r="AS44" s="12">
        <v>36.388888888888886</v>
      </c>
      <c r="AT44" s="13">
        <v>6985.5555555555557</v>
      </c>
      <c r="AU44" s="14"/>
      <c r="AX44" s="15"/>
    </row>
    <row r="45" spans="1:50" x14ac:dyDescent="0.2">
      <c r="A45" s="1" t="s">
        <v>56</v>
      </c>
      <c r="B45" s="12">
        <v>34</v>
      </c>
      <c r="C45" s="12">
        <v>51.277777777777779</v>
      </c>
      <c r="D45" s="12">
        <v>26.222222222222221</v>
      </c>
      <c r="E45" s="12">
        <v>34.444444444444443</v>
      </c>
      <c r="F45" s="12">
        <v>203.88888888888889</v>
      </c>
      <c r="G45" s="12">
        <v>31.388888888888889</v>
      </c>
      <c r="H45" s="12">
        <v>59.277777777777779</v>
      </c>
      <c r="I45" s="12">
        <v>110.11111111111111</v>
      </c>
      <c r="J45" s="12">
        <v>133.83333333333334</v>
      </c>
      <c r="K45" s="12">
        <v>21.444444444444443</v>
      </c>
      <c r="L45" s="12">
        <v>33.833333333333336</v>
      </c>
      <c r="M45" s="12">
        <v>31.333333333333332</v>
      </c>
      <c r="N45" s="12">
        <v>19.666666666666668</v>
      </c>
      <c r="O45" s="12">
        <v>10.944444444444445</v>
      </c>
      <c r="P45" s="12">
        <v>10.277777777777779</v>
      </c>
      <c r="Q45" s="12">
        <v>4.666666666666667</v>
      </c>
      <c r="R45" s="12">
        <v>3.4444444444444446</v>
      </c>
      <c r="S45" s="12">
        <v>6.3888888888888893</v>
      </c>
      <c r="T45" s="12">
        <v>22.444444444444443</v>
      </c>
      <c r="U45" s="12">
        <v>23.111111111111111</v>
      </c>
      <c r="V45" s="12">
        <v>28.277777777777779</v>
      </c>
      <c r="W45" s="12">
        <v>13.833333333333334</v>
      </c>
      <c r="X45" s="12">
        <v>10.944444444444445</v>
      </c>
      <c r="Y45" s="12">
        <v>22.222222222222221</v>
      </c>
      <c r="Z45" s="12">
        <v>24.333333333333332</v>
      </c>
      <c r="AA45" s="12">
        <v>935.88888888888891</v>
      </c>
      <c r="AB45" s="12">
        <v>1236.4444444444443</v>
      </c>
      <c r="AC45" s="12">
        <v>786.05555555555554</v>
      </c>
      <c r="AD45" s="12">
        <v>489.05555555555554</v>
      </c>
      <c r="AE45" s="12">
        <v>226.38888888888889</v>
      </c>
      <c r="AF45" s="12">
        <v>232.05555555555554</v>
      </c>
      <c r="AG45" s="12">
        <v>145.5</v>
      </c>
      <c r="AH45" s="12">
        <v>191.55555555555554</v>
      </c>
      <c r="AI45" s="12">
        <v>305</v>
      </c>
      <c r="AJ45" s="12">
        <v>120.33333333333333</v>
      </c>
      <c r="AK45" s="12">
        <v>5.1111111111111107</v>
      </c>
      <c r="AL45" s="12">
        <v>19.444444444444443</v>
      </c>
      <c r="AM45" s="12">
        <v>10.444444444444445</v>
      </c>
      <c r="AN45" s="12">
        <v>32.944444444444443</v>
      </c>
      <c r="AO45" s="12">
        <v>65.222222222222229</v>
      </c>
      <c r="AP45" s="12">
        <v>67.222222222222229</v>
      </c>
      <c r="AQ45" s="12">
        <v>297.66666666666669</v>
      </c>
      <c r="AR45" s="12">
        <v>33.333333333333336</v>
      </c>
      <c r="AS45" s="12">
        <v>7.2222222222222223</v>
      </c>
      <c r="AT45" s="13">
        <v>6178.5000000000009</v>
      </c>
      <c r="AU45" s="14"/>
      <c r="AX45" s="15"/>
    </row>
    <row r="46" spans="1:50" x14ac:dyDescent="0.2">
      <c r="A46" s="1" t="s">
        <v>62</v>
      </c>
      <c r="B46" s="12">
        <v>6</v>
      </c>
      <c r="C46" s="12">
        <v>19.555555555555557</v>
      </c>
      <c r="D46" s="12">
        <v>9.7222222222222214</v>
      </c>
      <c r="E46" s="12">
        <v>8.3333333333333339</v>
      </c>
      <c r="F46" s="12">
        <v>59.5</v>
      </c>
      <c r="G46" s="12">
        <v>11.166666666666666</v>
      </c>
      <c r="H46" s="12">
        <v>33.388888888888886</v>
      </c>
      <c r="I46" s="12">
        <v>81.611111111111114</v>
      </c>
      <c r="J46" s="12">
        <v>118.38888888888889</v>
      </c>
      <c r="K46" s="12">
        <v>82.611111111111114</v>
      </c>
      <c r="L46" s="12">
        <v>56.111111111111114</v>
      </c>
      <c r="M46" s="12">
        <v>92.444444444444443</v>
      </c>
      <c r="N46" s="12">
        <v>51.333333333333336</v>
      </c>
      <c r="O46" s="12">
        <v>127.11111111111111</v>
      </c>
      <c r="P46" s="12">
        <v>47.944444444444443</v>
      </c>
      <c r="Q46" s="12">
        <v>31.444444444444443</v>
      </c>
      <c r="R46" s="12">
        <v>30.277777777777779</v>
      </c>
      <c r="S46" s="12">
        <v>39.388888888888886</v>
      </c>
      <c r="T46" s="12">
        <v>5.4444444444444446</v>
      </c>
      <c r="U46" s="12">
        <v>5.7777777777777777</v>
      </c>
      <c r="V46" s="12">
        <v>4.166666666666667</v>
      </c>
      <c r="W46" s="12">
        <v>1.0555555555555556</v>
      </c>
      <c r="X46" s="12">
        <v>1.2777777777777777</v>
      </c>
      <c r="Y46" s="12">
        <v>7.666666666666667</v>
      </c>
      <c r="Z46" s="12">
        <v>11.333333333333334</v>
      </c>
      <c r="AA46" s="12">
        <v>727.33333333333337</v>
      </c>
      <c r="AB46" s="12">
        <v>620.38888888888891</v>
      </c>
      <c r="AC46" s="12">
        <v>353.27777777777777</v>
      </c>
      <c r="AD46" s="12">
        <v>237.11111111111111</v>
      </c>
      <c r="AE46" s="12">
        <v>47.388888888888886</v>
      </c>
      <c r="AF46" s="12">
        <v>35</v>
      </c>
      <c r="AG46" s="12">
        <v>18.388888888888889</v>
      </c>
      <c r="AH46" s="12">
        <v>18.611111111111111</v>
      </c>
      <c r="AI46" s="12">
        <v>54.833333333333336</v>
      </c>
      <c r="AJ46" s="12">
        <v>4.6111111111111107</v>
      </c>
      <c r="AK46" s="12">
        <v>99.5</v>
      </c>
      <c r="AL46" s="12">
        <v>26.333333333333332</v>
      </c>
      <c r="AM46" s="12">
        <v>2</v>
      </c>
      <c r="AN46" s="12">
        <v>9.7777777777777786</v>
      </c>
      <c r="AO46" s="12">
        <v>5.333333333333333</v>
      </c>
      <c r="AP46" s="12">
        <v>3.2777777777777777</v>
      </c>
      <c r="AQ46" s="12">
        <v>40.833333333333336</v>
      </c>
      <c r="AR46" s="12">
        <v>7.0555555555555554</v>
      </c>
      <c r="AS46" s="12">
        <v>13.333333333333334</v>
      </c>
      <c r="AT46" s="13">
        <v>3267.4444444444462</v>
      </c>
      <c r="AU46" s="14"/>
      <c r="AX46" s="15"/>
    </row>
    <row r="47" spans="1:50" x14ac:dyDescent="0.2">
      <c r="A47" s="11" t="s">
        <v>49</v>
      </c>
      <c r="B47" s="14">
        <v>3937.0555555555566</v>
      </c>
      <c r="C47" s="14">
        <v>7832.0555555555547</v>
      </c>
      <c r="D47" s="14">
        <v>4656.8888888888905</v>
      </c>
      <c r="E47" s="14">
        <v>4523.9444444444453</v>
      </c>
      <c r="F47" s="14">
        <v>13110.277777777779</v>
      </c>
      <c r="G47" s="14">
        <v>5433.4444444444443</v>
      </c>
      <c r="H47" s="14">
        <v>8557.3333333333321</v>
      </c>
      <c r="I47" s="14">
        <v>11573.611111111111</v>
      </c>
      <c r="J47" s="14">
        <v>12957.999999999998</v>
      </c>
      <c r="K47" s="14">
        <v>6567.2222222222226</v>
      </c>
      <c r="L47" s="14">
        <v>7999.5</v>
      </c>
      <c r="M47" s="14">
        <v>6943.3333333333321</v>
      </c>
      <c r="N47" s="14">
        <v>5651.1111111111131</v>
      </c>
      <c r="O47" s="14">
        <v>5806.3888888888896</v>
      </c>
      <c r="P47" s="14">
        <v>5341.7222222222208</v>
      </c>
      <c r="Q47" s="14">
        <v>3235.166666666667</v>
      </c>
      <c r="R47" s="14">
        <v>4553.1666666666661</v>
      </c>
      <c r="S47" s="14">
        <v>8121.5</v>
      </c>
      <c r="T47" s="14">
        <v>5921.333333333333</v>
      </c>
      <c r="U47" s="14">
        <v>6714.7777777777765</v>
      </c>
      <c r="V47" s="14">
        <v>6339.5555555555557</v>
      </c>
      <c r="W47" s="14">
        <v>3527.8333333333348</v>
      </c>
      <c r="X47" s="14">
        <v>2780.6111111111104</v>
      </c>
      <c r="Y47" s="14">
        <v>5528.7777777777792</v>
      </c>
      <c r="Z47" s="14">
        <v>6544.9444444444453</v>
      </c>
      <c r="AA47" s="14">
        <v>35968.222222222234</v>
      </c>
      <c r="AB47" s="14">
        <v>38051.722222222226</v>
      </c>
      <c r="AC47" s="14">
        <v>33004.722222222219</v>
      </c>
      <c r="AD47" s="14">
        <v>23122.722222222219</v>
      </c>
      <c r="AE47" s="14">
        <v>11968.388888888889</v>
      </c>
      <c r="AF47" s="14">
        <v>13219.444444444443</v>
      </c>
      <c r="AG47" s="14">
        <v>7910.5</v>
      </c>
      <c r="AH47" s="14">
        <v>12898.111111111108</v>
      </c>
      <c r="AI47" s="14">
        <v>9560.6111111111113</v>
      </c>
      <c r="AJ47" s="14">
        <v>4463.5555555555557</v>
      </c>
      <c r="AK47" s="14">
        <v>2762.5000000000005</v>
      </c>
      <c r="AL47" s="14">
        <v>6815.6111111111122</v>
      </c>
      <c r="AM47" s="14">
        <v>2703.2222222222222</v>
      </c>
      <c r="AN47" s="14">
        <v>5650.8888888888887</v>
      </c>
      <c r="AO47" s="14">
        <v>3349.3333333333339</v>
      </c>
      <c r="AP47" s="14">
        <v>3501.3333333333339</v>
      </c>
      <c r="AQ47" s="14">
        <v>6200.6666666666679</v>
      </c>
      <c r="AR47" s="14">
        <v>6414.8888888888896</v>
      </c>
      <c r="AS47" s="14">
        <v>3171.2777777777783</v>
      </c>
      <c r="AT47" s="14">
        <v>394897.27777777781</v>
      </c>
      <c r="AU47" s="14"/>
      <c r="AX47" s="15"/>
    </row>
    <row r="48" spans="1:50" x14ac:dyDescent="0.2">
      <c r="AT48" s="14"/>
      <c r="AX48" s="15"/>
    </row>
    <row r="49" spans="50:50" x14ac:dyDescent="0.2">
      <c r="AX49" s="15"/>
    </row>
    <row r="50" spans="50:50" x14ac:dyDescent="0.2">
      <c r="AX50" s="15"/>
    </row>
    <row r="51" spans="50:50" x14ac:dyDescent="0.2">
      <c r="AX51" s="15"/>
    </row>
    <row r="52" spans="50:50" x14ac:dyDescent="0.2">
      <c r="AX52" s="15"/>
    </row>
    <row r="53" spans="50:50" x14ac:dyDescent="0.2">
      <c r="AX53" s="15"/>
    </row>
    <row r="54" spans="50:50" x14ac:dyDescent="0.2">
      <c r="AX54" s="15"/>
    </row>
    <row r="55" spans="50:50" x14ac:dyDescent="0.2">
      <c r="AX55" s="15"/>
    </row>
    <row r="56" spans="50:50" x14ac:dyDescent="0.2">
      <c r="AX56" s="15"/>
    </row>
    <row r="57" spans="50:50" x14ac:dyDescent="0.2">
      <c r="AX57" s="15"/>
    </row>
    <row r="58" spans="50:50" x14ac:dyDescent="0.2">
      <c r="AX58" s="15"/>
    </row>
    <row r="59" spans="50:50" x14ac:dyDescent="0.2">
      <c r="AX59" s="15"/>
    </row>
    <row r="60" spans="50:50" x14ac:dyDescent="0.2">
      <c r="AX60" s="15"/>
    </row>
    <row r="61" spans="50:50" x14ac:dyDescent="0.2">
      <c r="AX61" s="15"/>
    </row>
    <row r="62" spans="50:50" x14ac:dyDescent="0.2">
      <c r="AX62" s="15"/>
    </row>
    <row r="63" spans="50:50" x14ac:dyDescent="0.2">
      <c r="AX63" s="15"/>
    </row>
    <row r="64" spans="50:50" x14ac:dyDescent="0.2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64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5" width="7.7109375" style="9" customWidth="1" collapsed="1"/>
    <col min="46" max="46" width="8.7109375" style="11" customWidth="1" collapsed="1"/>
    <col min="47" max="47" width="9.140625" style="11" collapsed="1"/>
    <col min="48" max="49" width="9.140625" style="9" collapsed="1"/>
    <col min="50" max="50" width="8.7109375" style="9" customWidth="1" collapsed="1"/>
    <col min="51" max="16384" width="9.140625" style="9" collapsed="1"/>
  </cols>
  <sheetData>
    <row r="1" spans="1:57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41579</v>
      </c>
    </row>
    <row r="2" spans="1:57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 x14ac:dyDescent="0.2">
      <c r="A3" s="1" t="s">
        <v>2</v>
      </c>
      <c r="B3" s="12">
        <v>6.2</v>
      </c>
      <c r="C3" s="12">
        <v>64.400000000000006</v>
      </c>
      <c r="D3" s="12">
        <v>76.599999999999994</v>
      </c>
      <c r="E3" s="12">
        <v>46.2</v>
      </c>
      <c r="F3" s="12">
        <v>282.60000000000002</v>
      </c>
      <c r="G3" s="12">
        <v>89</v>
      </c>
      <c r="H3" s="12">
        <v>89</v>
      </c>
      <c r="I3" s="12">
        <v>51.4</v>
      </c>
      <c r="J3" s="12">
        <v>65</v>
      </c>
      <c r="K3" s="12">
        <v>16.600000000000001</v>
      </c>
      <c r="L3" s="12">
        <v>90.2</v>
      </c>
      <c r="M3" s="12">
        <v>65.2</v>
      </c>
      <c r="N3" s="12">
        <v>20.6</v>
      </c>
      <c r="O3" s="12">
        <v>31</v>
      </c>
      <c r="P3" s="12">
        <v>28.2</v>
      </c>
      <c r="Q3" s="12">
        <v>10.199999999999999</v>
      </c>
      <c r="R3" s="12">
        <v>8.1999999999999993</v>
      </c>
      <c r="S3" s="12">
        <v>25.2</v>
      </c>
      <c r="T3" s="12">
        <v>18.2</v>
      </c>
      <c r="U3" s="12">
        <v>6</v>
      </c>
      <c r="V3" s="12">
        <v>14.6</v>
      </c>
      <c r="W3" s="12">
        <v>9</v>
      </c>
      <c r="X3" s="12">
        <v>6.8</v>
      </c>
      <c r="Y3" s="12">
        <v>15.4</v>
      </c>
      <c r="Z3" s="12">
        <v>25</v>
      </c>
      <c r="AA3" s="12">
        <v>137.19999999999999</v>
      </c>
      <c r="AB3" s="12">
        <v>85.2</v>
      </c>
      <c r="AC3" s="12">
        <v>316.8</v>
      </c>
      <c r="AD3" s="12">
        <v>113.8</v>
      </c>
      <c r="AE3" s="12">
        <v>84.6</v>
      </c>
      <c r="AF3" s="12">
        <v>101.8</v>
      </c>
      <c r="AG3" s="12">
        <v>22.6</v>
      </c>
      <c r="AH3" s="12">
        <v>37.4</v>
      </c>
      <c r="AI3" s="12">
        <v>26.4</v>
      </c>
      <c r="AJ3" s="12">
        <v>11.8</v>
      </c>
      <c r="AK3" s="12">
        <v>3</v>
      </c>
      <c r="AL3" s="12">
        <v>11.8</v>
      </c>
      <c r="AM3" s="12">
        <v>3</v>
      </c>
      <c r="AN3" s="12">
        <v>26.8</v>
      </c>
      <c r="AO3" s="12">
        <v>6</v>
      </c>
      <c r="AP3" s="12">
        <v>10.6</v>
      </c>
      <c r="AQ3" s="12">
        <v>25</v>
      </c>
      <c r="AR3" s="12">
        <v>13.6</v>
      </c>
      <c r="AS3" s="12">
        <v>2</v>
      </c>
      <c r="AT3" s="13">
        <v>2200.2000000000003</v>
      </c>
      <c r="AU3" s="14"/>
      <c r="AW3" s="9" t="s">
        <v>38</v>
      </c>
      <c r="AX3" s="24">
        <f>SUM(B3:Z27,AK3:AN27,B38:Z41,AK38:AN41,B46:Z46,AS3:AS27,AS38:AS41,AK46:AN46,AS46)</f>
        <v>47516.800000000061</v>
      </c>
      <c r="AZ3" s="9" t="s">
        <v>39</v>
      </c>
      <c r="BA3" s="15">
        <f>SUM(AX12:AX18,AY12:BD12)</f>
        <v>120739.6</v>
      </c>
      <c r="BB3" s="16">
        <f>BA3/BE$19</f>
        <v>0.5936236136527</v>
      </c>
    </row>
    <row r="4" spans="1:57" x14ac:dyDescent="0.2">
      <c r="A4" s="1" t="s">
        <v>3</v>
      </c>
      <c r="B4" s="12">
        <v>73.8</v>
      </c>
      <c r="C4" s="12">
        <v>15.2</v>
      </c>
      <c r="D4" s="12">
        <v>82.8</v>
      </c>
      <c r="E4" s="12">
        <v>66.400000000000006</v>
      </c>
      <c r="F4" s="12">
        <v>588.20000000000005</v>
      </c>
      <c r="G4" s="12">
        <v>132.80000000000001</v>
      </c>
      <c r="H4" s="12">
        <v>129.19999999999999</v>
      </c>
      <c r="I4" s="12">
        <v>112</v>
      </c>
      <c r="J4" s="12">
        <v>158.6</v>
      </c>
      <c r="K4" s="12">
        <v>32</v>
      </c>
      <c r="L4" s="12">
        <v>118.4</v>
      </c>
      <c r="M4" s="12">
        <v>165.4</v>
      </c>
      <c r="N4" s="12">
        <v>36.4</v>
      </c>
      <c r="O4" s="12">
        <v>45.4</v>
      </c>
      <c r="P4" s="12">
        <v>30.4</v>
      </c>
      <c r="Q4" s="12">
        <v>15.6</v>
      </c>
      <c r="R4" s="12">
        <v>19.8</v>
      </c>
      <c r="S4" s="12">
        <v>46.6</v>
      </c>
      <c r="T4" s="12">
        <v>24.2</v>
      </c>
      <c r="U4" s="12">
        <v>12</v>
      </c>
      <c r="V4" s="12">
        <v>23</v>
      </c>
      <c r="W4" s="12">
        <v>3.6</v>
      </c>
      <c r="X4" s="12">
        <v>7</v>
      </c>
      <c r="Y4" s="12">
        <v>23.6</v>
      </c>
      <c r="Z4" s="12">
        <v>33</v>
      </c>
      <c r="AA4" s="12">
        <v>286.60000000000002</v>
      </c>
      <c r="AB4" s="12">
        <v>259.39999999999998</v>
      </c>
      <c r="AC4" s="12">
        <v>813.4</v>
      </c>
      <c r="AD4" s="12">
        <v>215</v>
      </c>
      <c r="AE4" s="12">
        <v>95</v>
      </c>
      <c r="AF4" s="12">
        <v>125.4</v>
      </c>
      <c r="AG4" s="12">
        <v>37.200000000000003</v>
      </c>
      <c r="AH4" s="12">
        <v>55</v>
      </c>
      <c r="AI4" s="12">
        <v>42.4</v>
      </c>
      <c r="AJ4" s="12">
        <v>18.2</v>
      </c>
      <c r="AK4" s="12">
        <v>6.2</v>
      </c>
      <c r="AL4" s="12">
        <v>16.2</v>
      </c>
      <c r="AM4" s="12">
        <v>5</v>
      </c>
      <c r="AN4" s="12">
        <v>40.4</v>
      </c>
      <c r="AO4" s="12">
        <v>12</v>
      </c>
      <c r="AP4" s="12">
        <v>19.2</v>
      </c>
      <c r="AQ4" s="12">
        <v>60.4</v>
      </c>
      <c r="AR4" s="12">
        <v>21.4</v>
      </c>
      <c r="AS4" s="12">
        <v>11</v>
      </c>
      <c r="AT4" s="13">
        <v>4134.7999999999993</v>
      </c>
      <c r="AU4" s="14"/>
      <c r="AW4" s="9" t="s">
        <v>40</v>
      </c>
      <c r="AX4" s="24">
        <f>SUM(AA28:AJ37, AA42:AJ45, AO28:AR37, AO42:AR45)</f>
        <v>59532.000000000058</v>
      </c>
      <c r="AZ4" s="9" t="s">
        <v>41</v>
      </c>
      <c r="BA4" s="15">
        <f>SUM(AY13:BC18)</f>
        <v>76067.199999999997</v>
      </c>
      <c r="BB4" s="16">
        <f>BA4/BE$19</f>
        <v>0.37398903213562623</v>
      </c>
    </row>
    <row r="5" spans="1:57" x14ac:dyDescent="0.2">
      <c r="A5" s="1" t="s">
        <v>4</v>
      </c>
      <c r="B5" s="12">
        <v>82.8</v>
      </c>
      <c r="C5" s="12">
        <v>80.599999999999994</v>
      </c>
      <c r="D5" s="12">
        <v>8.1999999999999993</v>
      </c>
      <c r="E5" s="12">
        <v>47.8</v>
      </c>
      <c r="F5" s="12">
        <v>554.6</v>
      </c>
      <c r="G5" s="12">
        <v>72.2</v>
      </c>
      <c r="H5" s="12">
        <v>72.8</v>
      </c>
      <c r="I5" s="12">
        <v>63.4</v>
      </c>
      <c r="J5" s="12">
        <v>101.6</v>
      </c>
      <c r="K5" s="12">
        <v>30</v>
      </c>
      <c r="L5" s="12">
        <v>54.4</v>
      </c>
      <c r="M5" s="12">
        <v>67.599999999999994</v>
      </c>
      <c r="N5" s="12">
        <v>15</v>
      </c>
      <c r="O5" s="12">
        <v>17.399999999999999</v>
      </c>
      <c r="P5" s="12">
        <v>11.8</v>
      </c>
      <c r="Q5" s="12">
        <v>6.4</v>
      </c>
      <c r="R5" s="12">
        <v>7.8</v>
      </c>
      <c r="S5" s="12">
        <v>26.6</v>
      </c>
      <c r="T5" s="12">
        <v>12.6</v>
      </c>
      <c r="U5" s="12">
        <v>10</v>
      </c>
      <c r="V5" s="12">
        <v>13.4</v>
      </c>
      <c r="W5" s="12">
        <v>10.6</v>
      </c>
      <c r="X5" s="12">
        <v>5.2</v>
      </c>
      <c r="Y5" s="12">
        <v>27.8</v>
      </c>
      <c r="Z5" s="12">
        <v>13.8</v>
      </c>
      <c r="AA5" s="12">
        <v>174</v>
      </c>
      <c r="AB5" s="12">
        <v>128.6</v>
      </c>
      <c r="AC5" s="12">
        <v>397.8</v>
      </c>
      <c r="AD5" s="12">
        <v>150.19999999999999</v>
      </c>
      <c r="AE5" s="12">
        <v>62.4</v>
      </c>
      <c r="AF5" s="12">
        <v>67.599999999999994</v>
      </c>
      <c r="AG5" s="12">
        <v>15.8</v>
      </c>
      <c r="AH5" s="12">
        <v>14.2</v>
      </c>
      <c r="AI5" s="12">
        <v>12.4</v>
      </c>
      <c r="AJ5" s="12">
        <v>7.6</v>
      </c>
      <c r="AK5" s="12">
        <v>5.6</v>
      </c>
      <c r="AL5" s="12">
        <v>9.8000000000000007</v>
      </c>
      <c r="AM5" s="12">
        <v>1.8</v>
      </c>
      <c r="AN5" s="12">
        <v>12</v>
      </c>
      <c r="AO5" s="12">
        <v>5.6</v>
      </c>
      <c r="AP5" s="12">
        <v>3.4</v>
      </c>
      <c r="AQ5" s="12">
        <v>48.6</v>
      </c>
      <c r="AR5" s="12">
        <v>13.8</v>
      </c>
      <c r="AS5" s="12">
        <v>7.4</v>
      </c>
      <c r="AT5" s="13">
        <v>2553</v>
      </c>
      <c r="AU5" s="14"/>
      <c r="AW5" s="9" t="s">
        <v>42</v>
      </c>
      <c r="AX5" s="24">
        <f>SUM(AA3:AJ27,B28:Z37,AA38:AJ41,AK28:AN37, B42:Z45, AK42:AN45, AO3:AR27, AO38:AR41,AS28:AS37,AS42:AS45,AA46:AJ46,AO46:AR46)</f>
        <v>99406.399999999921</v>
      </c>
    </row>
    <row r="6" spans="1:57" x14ac:dyDescent="0.2">
      <c r="A6" s="1" t="s">
        <v>5</v>
      </c>
      <c r="B6" s="12">
        <v>53</v>
      </c>
      <c r="C6" s="12">
        <v>69.2</v>
      </c>
      <c r="D6" s="12">
        <v>47.2</v>
      </c>
      <c r="E6" s="12">
        <v>9.4</v>
      </c>
      <c r="F6" s="12">
        <v>212.2</v>
      </c>
      <c r="G6" s="12">
        <v>49.6</v>
      </c>
      <c r="H6" s="12">
        <v>62.4</v>
      </c>
      <c r="I6" s="12">
        <v>85.2</v>
      </c>
      <c r="J6" s="12">
        <v>90.8</v>
      </c>
      <c r="K6" s="12">
        <v>26.2</v>
      </c>
      <c r="L6" s="12">
        <v>64.400000000000006</v>
      </c>
      <c r="M6" s="12">
        <v>61.6</v>
      </c>
      <c r="N6" s="12">
        <v>18.399999999999999</v>
      </c>
      <c r="O6" s="12">
        <v>18.2</v>
      </c>
      <c r="P6" s="12">
        <v>19.600000000000001</v>
      </c>
      <c r="Q6" s="12">
        <v>6.6</v>
      </c>
      <c r="R6" s="12">
        <v>12</v>
      </c>
      <c r="S6" s="12">
        <v>26.2</v>
      </c>
      <c r="T6" s="12">
        <v>13.8</v>
      </c>
      <c r="U6" s="12">
        <v>10.199999999999999</v>
      </c>
      <c r="V6" s="12">
        <v>17</v>
      </c>
      <c r="W6" s="12">
        <v>6.8</v>
      </c>
      <c r="X6" s="12">
        <v>8.8000000000000007</v>
      </c>
      <c r="Y6" s="12">
        <v>14</v>
      </c>
      <c r="Z6" s="12">
        <v>13.8</v>
      </c>
      <c r="AA6" s="12">
        <v>258.39999999999998</v>
      </c>
      <c r="AB6" s="12">
        <v>184.8</v>
      </c>
      <c r="AC6" s="12">
        <v>469.4</v>
      </c>
      <c r="AD6" s="12">
        <v>246.6</v>
      </c>
      <c r="AE6" s="12">
        <v>128.19999999999999</v>
      </c>
      <c r="AF6" s="12">
        <v>126.2</v>
      </c>
      <c r="AG6" s="12">
        <v>28.4</v>
      </c>
      <c r="AH6" s="12">
        <v>22.4</v>
      </c>
      <c r="AI6" s="12">
        <v>19.8</v>
      </c>
      <c r="AJ6" s="12">
        <v>5.4</v>
      </c>
      <c r="AK6" s="12">
        <v>8.6</v>
      </c>
      <c r="AL6" s="12">
        <v>9.8000000000000007</v>
      </c>
      <c r="AM6" s="12">
        <v>3.8</v>
      </c>
      <c r="AN6" s="12">
        <v>12.4</v>
      </c>
      <c r="AO6" s="12">
        <v>5</v>
      </c>
      <c r="AP6" s="12">
        <v>5.6</v>
      </c>
      <c r="AQ6" s="12">
        <v>74.400000000000006</v>
      </c>
      <c r="AR6" s="12">
        <v>22.6</v>
      </c>
      <c r="AS6" s="12">
        <v>5.8</v>
      </c>
      <c r="AT6" s="13">
        <v>2654.2000000000003</v>
      </c>
      <c r="AU6" s="14"/>
      <c r="AX6" s="12"/>
    </row>
    <row r="7" spans="1:57" x14ac:dyDescent="0.2">
      <c r="A7" s="1" t="s">
        <v>6</v>
      </c>
      <c r="B7" s="12">
        <v>288.60000000000002</v>
      </c>
      <c r="C7" s="12">
        <v>610</v>
      </c>
      <c r="D7" s="12">
        <v>559</v>
      </c>
      <c r="E7" s="12">
        <v>225.8</v>
      </c>
      <c r="F7" s="12">
        <v>38.4</v>
      </c>
      <c r="G7" s="12">
        <v>298.8</v>
      </c>
      <c r="H7" s="12">
        <v>319.60000000000002</v>
      </c>
      <c r="I7" s="12">
        <v>306.2</v>
      </c>
      <c r="J7" s="12">
        <v>329</v>
      </c>
      <c r="K7" s="12">
        <v>119.6</v>
      </c>
      <c r="L7" s="12">
        <v>263</v>
      </c>
      <c r="M7" s="12">
        <v>324.39999999999998</v>
      </c>
      <c r="N7" s="12">
        <v>134.80000000000001</v>
      </c>
      <c r="O7" s="12">
        <v>140</v>
      </c>
      <c r="P7" s="12">
        <v>98.4</v>
      </c>
      <c r="Q7" s="12">
        <v>42.6</v>
      </c>
      <c r="R7" s="12">
        <v>116.6</v>
      </c>
      <c r="S7" s="12">
        <v>389.6</v>
      </c>
      <c r="T7" s="12">
        <v>97.4</v>
      </c>
      <c r="U7" s="12">
        <v>114.8</v>
      </c>
      <c r="V7" s="12">
        <v>157.6</v>
      </c>
      <c r="W7" s="12">
        <v>116.6</v>
      </c>
      <c r="X7" s="12">
        <v>103.2</v>
      </c>
      <c r="Y7" s="12">
        <v>66.400000000000006</v>
      </c>
      <c r="Z7" s="12">
        <v>108.4</v>
      </c>
      <c r="AA7" s="12">
        <v>875</v>
      </c>
      <c r="AB7" s="12">
        <v>553</v>
      </c>
      <c r="AC7" s="12">
        <v>1675.6</v>
      </c>
      <c r="AD7" s="12">
        <v>696.4</v>
      </c>
      <c r="AE7" s="12">
        <v>367.8</v>
      </c>
      <c r="AF7" s="12">
        <v>295.39999999999998</v>
      </c>
      <c r="AG7" s="12">
        <v>121.6</v>
      </c>
      <c r="AH7" s="12">
        <v>89.8</v>
      </c>
      <c r="AI7" s="12">
        <v>160.80000000000001</v>
      </c>
      <c r="AJ7" s="12">
        <v>21.6</v>
      </c>
      <c r="AK7" s="12">
        <v>43.4</v>
      </c>
      <c r="AL7" s="12">
        <v>134</v>
      </c>
      <c r="AM7" s="12">
        <v>30.8</v>
      </c>
      <c r="AN7" s="12">
        <v>78.400000000000006</v>
      </c>
      <c r="AO7" s="12">
        <v>22.6</v>
      </c>
      <c r="AP7" s="12">
        <v>32</v>
      </c>
      <c r="AQ7" s="12">
        <v>185</v>
      </c>
      <c r="AR7" s="12">
        <v>194</v>
      </c>
      <c r="AS7" s="12">
        <v>47.4</v>
      </c>
      <c r="AT7" s="13">
        <v>10993.399999999996</v>
      </c>
      <c r="AU7" s="14"/>
      <c r="AX7" s="12"/>
    </row>
    <row r="8" spans="1:57" x14ac:dyDescent="0.2">
      <c r="A8" s="1" t="s">
        <v>7</v>
      </c>
      <c r="B8" s="12">
        <v>90</v>
      </c>
      <c r="C8" s="12">
        <v>121.4</v>
      </c>
      <c r="D8" s="12">
        <v>64.599999999999994</v>
      </c>
      <c r="E8" s="12">
        <v>40.6</v>
      </c>
      <c r="F8" s="12">
        <v>242.4</v>
      </c>
      <c r="G8" s="12">
        <v>16.8</v>
      </c>
      <c r="H8" s="12">
        <v>100</v>
      </c>
      <c r="I8" s="12">
        <v>133.6</v>
      </c>
      <c r="J8" s="12">
        <v>143.80000000000001</v>
      </c>
      <c r="K8" s="12">
        <v>38.6</v>
      </c>
      <c r="L8" s="12">
        <v>110.8</v>
      </c>
      <c r="M8" s="12">
        <v>108.4</v>
      </c>
      <c r="N8" s="12">
        <v>31.8</v>
      </c>
      <c r="O8" s="12">
        <v>35</v>
      </c>
      <c r="P8" s="12">
        <v>31.6</v>
      </c>
      <c r="Q8" s="12">
        <v>11.8</v>
      </c>
      <c r="R8" s="12">
        <v>15.4</v>
      </c>
      <c r="S8" s="12">
        <v>30.4</v>
      </c>
      <c r="T8" s="12">
        <v>13</v>
      </c>
      <c r="U8" s="12">
        <v>9.4</v>
      </c>
      <c r="V8" s="12">
        <v>15.8</v>
      </c>
      <c r="W8" s="12">
        <v>10.8</v>
      </c>
      <c r="X8" s="12">
        <v>4.4000000000000004</v>
      </c>
      <c r="Y8" s="12">
        <v>13.6</v>
      </c>
      <c r="Z8" s="12">
        <v>49.8</v>
      </c>
      <c r="AA8" s="12">
        <v>224.8</v>
      </c>
      <c r="AB8" s="12">
        <v>154.6</v>
      </c>
      <c r="AC8" s="12">
        <v>404.8</v>
      </c>
      <c r="AD8" s="12">
        <v>255.2</v>
      </c>
      <c r="AE8" s="12">
        <v>189.6</v>
      </c>
      <c r="AF8" s="12">
        <v>156.4</v>
      </c>
      <c r="AG8" s="12">
        <v>28</v>
      </c>
      <c r="AH8" s="12">
        <v>22.8</v>
      </c>
      <c r="AI8" s="12">
        <v>16.8</v>
      </c>
      <c r="AJ8" s="12">
        <v>4.5999999999999996</v>
      </c>
      <c r="AK8" s="12">
        <v>7</v>
      </c>
      <c r="AL8" s="12">
        <v>16.8</v>
      </c>
      <c r="AM8" s="12">
        <v>2.2000000000000002</v>
      </c>
      <c r="AN8" s="12">
        <v>25.4</v>
      </c>
      <c r="AO8" s="12">
        <v>5.2</v>
      </c>
      <c r="AP8" s="12">
        <v>3.2</v>
      </c>
      <c r="AQ8" s="12">
        <v>54.4</v>
      </c>
      <c r="AR8" s="12">
        <v>20.2</v>
      </c>
      <c r="AS8" s="12">
        <v>7.2</v>
      </c>
      <c r="AT8" s="13">
        <v>3082.9999999999995</v>
      </c>
      <c r="AU8" s="14"/>
      <c r="AX8" s="15"/>
    </row>
    <row r="9" spans="1:57" x14ac:dyDescent="0.2">
      <c r="A9" s="1" t="s">
        <v>8</v>
      </c>
      <c r="B9" s="12">
        <v>95.8</v>
      </c>
      <c r="C9" s="12">
        <v>141.4</v>
      </c>
      <c r="D9" s="12">
        <v>72.2</v>
      </c>
      <c r="E9" s="12">
        <v>58.6</v>
      </c>
      <c r="F9" s="12">
        <v>302.60000000000002</v>
      </c>
      <c r="G9" s="12">
        <v>104</v>
      </c>
      <c r="H9" s="12">
        <v>14</v>
      </c>
      <c r="I9" s="12">
        <v>80.599999999999994</v>
      </c>
      <c r="J9" s="12">
        <v>125.2</v>
      </c>
      <c r="K9" s="12">
        <v>27</v>
      </c>
      <c r="L9" s="12">
        <v>149.4</v>
      </c>
      <c r="M9" s="12">
        <v>155.19999999999999</v>
      </c>
      <c r="N9" s="12">
        <v>54</v>
      </c>
      <c r="O9" s="12">
        <v>64.599999999999994</v>
      </c>
      <c r="P9" s="12">
        <v>44.6</v>
      </c>
      <c r="Q9" s="12">
        <v>24.8</v>
      </c>
      <c r="R9" s="12">
        <v>25</v>
      </c>
      <c r="S9" s="12">
        <v>48</v>
      </c>
      <c r="T9" s="12">
        <v>48.6</v>
      </c>
      <c r="U9" s="12">
        <v>32.4</v>
      </c>
      <c r="V9" s="12">
        <v>49.2</v>
      </c>
      <c r="W9" s="12">
        <v>18.8</v>
      </c>
      <c r="X9" s="12">
        <v>19.2</v>
      </c>
      <c r="Y9" s="12">
        <v>57.2</v>
      </c>
      <c r="Z9" s="12">
        <v>52.8</v>
      </c>
      <c r="AA9" s="12">
        <v>342.6</v>
      </c>
      <c r="AB9" s="12">
        <v>286.2</v>
      </c>
      <c r="AC9" s="12">
        <v>687.6</v>
      </c>
      <c r="AD9" s="12">
        <v>434.4</v>
      </c>
      <c r="AE9" s="12">
        <v>289</v>
      </c>
      <c r="AF9" s="12">
        <v>243.4</v>
      </c>
      <c r="AG9" s="12">
        <v>39.799999999999997</v>
      </c>
      <c r="AH9" s="12">
        <v>45.8</v>
      </c>
      <c r="AI9" s="12">
        <v>35.4</v>
      </c>
      <c r="AJ9" s="12">
        <v>8.8000000000000007</v>
      </c>
      <c r="AK9" s="12">
        <v>11.8</v>
      </c>
      <c r="AL9" s="12">
        <v>20.6</v>
      </c>
      <c r="AM9" s="12">
        <v>9.1999999999999993</v>
      </c>
      <c r="AN9" s="12">
        <v>81.2</v>
      </c>
      <c r="AO9" s="12">
        <v>3.2</v>
      </c>
      <c r="AP9" s="12">
        <v>13.4</v>
      </c>
      <c r="AQ9" s="12">
        <v>94.8</v>
      </c>
      <c r="AR9" s="12">
        <v>25</v>
      </c>
      <c r="AS9" s="12">
        <v>13</v>
      </c>
      <c r="AT9" s="13">
        <v>4550.3999999999996</v>
      </c>
      <c r="AU9" s="14"/>
      <c r="AX9" s="15"/>
    </row>
    <row r="10" spans="1:57" x14ac:dyDescent="0.2">
      <c r="A10" s="1">
        <v>19</v>
      </c>
      <c r="B10" s="12">
        <v>58.4</v>
      </c>
      <c r="C10" s="12">
        <v>111.8</v>
      </c>
      <c r="D10" s="12">
        <v>65.8</v>
      </c>
      <c r="E10" s="12">
        <v>83.2</v>
      </c>
      <c r="F10" s="12">
        <v>300.39999999999998</v>
      </c>
      <c r="G10" s="12">
        <v>147</v>
      </c>
      <c r="H10" s="12">
        <v>96.2</v>
      </c>
      <c r="I10" s="12">
        <v>22.2</v>
      </c>
      <c r="J10" s="12">
        <v>25.6</v>
      </c>
      <c r="K10" s="12">
        <v>15.2</v>
      </c>
      <c r="L10" s="12">
        <v>115.4</v>
      </c>
      <c r="M10" s="12">
        <v>115</v>
      </c>
      <c r="N10" s="12">
        <v>62.8</v>
      </c>
      <c r="O10" s="12">
        <v>75</v>
      </c>
      <c r="P10" s="12">
        <v>54.8</v>
      </c>
      <c r="Q10" s="12">
        <v>22.2</v>
      </c>
      <c r="R10" s="12">
        <v>18.8</v>
      </c>
      <c r="S10" s="12">
        <v>54.6</v>
      </c>
      <c r="T10" s="12">
        <v>42.2</v>
      </c>
      <c r="U10" s="12">
        <v>37.6</v>
      </c>
      <c r="V10" s="12">
        <v>61.2</v>
      </c>
      <c r="W10" s="12">
        <v>27.8</v>
      </c>
      <c r="X10" s="12">
        <v>23.4</v>
      </c>
      <c r="Y10" s="12">
        <v>89</v>
      </c>
      <c r="Z10" s="12">
        <v>49</v>
      </c>
      <c r="AA10" s="12">
        <v>291.2</v>
      </c>
      <c r="AB10" s="12">
        <v>271.2</v>
      </c>
      <c r="AC10" s="12">
        <v>566</v>
      </c>
      <c r="AD10" s="12">
        <v>415.2</v>
      </c>
      <c r="AE10" s="12">
        <v>270.2</v>
      </c>
      <c r="AF10" s="12">
        <v>214.2</v>
      </c>
      <c r="AG10" s="12">
        <v>45.6</v>
      </c>
      <c r="AH10" s="12">
        <v>46.4</v>
      </c>
      <c r="AI10" s="12">
        <v>33</v>
      </c>
      <c r="AJ10" s="12">
        <v>14.4</v>
      </c>
      <c r="AK10" s="12">
        <v>13.8</v>
      </c>
      <c r="AL10" s="12">
        <v>25.8</v>
      </c>
      <c r="AM10" s="12">
        <v>14.8</v>
      </c>
      <c r="AN10" s="12">
        <v>55.8</v>
      </c>
      <c r="AO10" s="12">
        <v>7</v>
      </c>
      <c r="AP10" s="12">
        <v>13</v>
      </c>
      <c r="AQ10" s="12">
        <v>60.8</v>
      </c>
      <c r="AR10" s="12">
        <v>33</v>
      </c>
      <c r="AS10" s="12">
        <v>10.4</v>
      </c>
      <c r="AT10" s="13">
        <v>4176.3999999999996</v>
      </c>
      <c r="AU10" s="14"/>
      <c r="AW10" s="17"/>
      <c r="AX10" s="15"/>
      <c r="BD10" s="11"/>
    </row>
    <row r="11" spans="1:57" x14ac:dyDescent="0.2">
      <c r="A11" s="1">
        <v>12</v>
      </c>
      <c r="B11" s="12">
        <v>70.2</v>
      </c>
      <c r="C11" s="12">
        <v>136.4</v>
      </c>
      <c r="D11" s="12">
        <v>99.6</v>
      </c>
      <c r="E11" s="12">
        <v>88.8</v>
      </c>
      <c r="F11" s="12">
        <v>272.60000000000002</v>
      </c>
      <c r="G11" s="12">
        <v>140.80000000000001</v>
      </c>
      <c r="H11" s="12">
        <v>119.8</v>
      </c>
      <c r="I11" s="12">
        <v>23.2</v>
      </c>
      <c r="J11" s="12">
        <v>16.2</v>
      </c>
      <c r="K11" s="12">
        <v>15</v>
      </c>
      <c r="L11" s="12">
        <v>109</v>
      </c>
      <c r="M11" s="12">
        <v>177.4</v>
      </c>
      <c r="N11" s="12">
        <v>91.6</v>
      </c>
      <c r="O11" s="12">
        <v>109</v>
      </c>
      <c r="P11" s="12">
        <v>72.599999999999994</v>
      </c>
      <c r="Q11" s="12">
        <v>42.2</v>
      </c>
      <c r="R11" s="12">
        <v>40.4</v>
      </c>
      <c r="S11" s="12">
        <v>74.8</v>
      </c>
      <c r="T11" s="12">
        <v>65.8</v>
      </c>
      <c r="U11" s="12">
        <v>47.6</v>
      </c>
      <c r="V11" s="12">
        <v>62.6</v>
      </c>
      <c r="W11" s="12">
        <v>27.2</v>
      </c>
      <c r="X11" s="12">
        <v>26</v>
      </c>
      <c r="Y11" s="12">
        <v>75.400000000000006</v>
      </c>
      <c r="Z11" s="12">
        <v>80.599999999999994</v>
      </c>
      <c r="AA11" s="12">
        <v>334.8</v>
      </c>
      <c r="AB11" s="12">
        <v>300.39999999999998</v>
      </c>
      <c r="AC11" s="12">
        <v>715</v>
      </c>
      <c r="AD11" s="12">
        <v>323</v>
      </c>
      <c r="AE11" s="12">
        <v>170.6</v>
      </c>
      <c r="AF11" s="12">
        <v>147.19999999999999</v>
      </c>
      <c r="AG11" s="12">
        <v>47.2</v>
      </c>
      <c r="AH11" s="12">
        <v>70</v>
      </c>
      <c r="AI11" s="12">
        <v>43.4</v>
      </c>
      <c r="AJ11" s="12">
        <v>11.8</v>
      </c>
      <c r="AK11" s="12">
        <v>10.6</v>
      </c>
      <c r="AL11" s="12">
        <v>27.6</v>
      </c>
      <c r="AM11" s="12">
        <v>18</v>
      </c>
      <c r="AN11" s="12">
        <v>63.8</v>
      </c>
      <c r="AO11" s="12">
        <v>13.6</v>
      </c>
      <c r="AP11" s="12">
        <v>19.399999999999999</v>
      </c>
      <c r="AQ11" s="12">
        <v>83</v>
      </c>
      <c r="AR11" s="12">
        <v>36.6</v>
      </c>
      <c r="AS11" s="12">
        <v>10.199999999999999</v>
      </c>
      <c r="AT11" s="13">
        <v>4531.0000000000009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 x14ac:dyDescent="0.2">
      <c r="A12" s="1" t="s">
        <v>9</v>
      </c>
      <c r="B12" s="12">
        <v>15.4</v>
      </c>
      <c r="C12" s="12">
        <v>34.799999999999997</v>
      </c>
      <c r="D12" s="12">
        <v>28.6</v>
      </c>
      <c r="E12" s="12">
        <v>20.8</v>
      </c>
      <c r="F12" s="12">
        <v>120.6</v>
      </c>
      <c r="G12" s="12">
        <v>43.6</v>
      </c>
      <c r="H12" s="12">
        <v>35</v>
      </c>
      <c r="I12" s="12">
        <v>14.2</v>
      </c>
      <c r="J12" s="12">
        <v>16.2</v>
      </c>
      <c r="K12" s="12">
        <v>7.2</v>
      </c>
      <c r="L12" s="12">
        <v>127</v>
      </c>
      <c r="M12" s="12">
        <v>177.2</v>
      </c>
      <c r="N12" s="12">
        <v>123.2</v>
      </c>
      <c r="O12" s="12">
        <v>150.19999999999999</v>
      </c>
      <c r="P12" s="12">
        <v>60</v>
      </c>
      <c r="Q12" s="12">
        <v>29.2</v>
      </c>
      <c r="R12" s="12">
        <v>44</v>
      </c>
      <c r="S12" s="12">
        <v>66.400000000000006</v>
      </c>
      <c r="T12" s="12">
        <v>12.6</v>
      </c>
      <c r="U12" s="12">
        <v>8.4</v>
      </c>
      <c r="V12" s="12">
        <v>10.199999999999999</v>
      </c>
      <c r="W12" s="12">
        <v>6.6</v>
      </c>
      <c r="X12" s="12">
        <v>6</v>
      </c>
      <c r="Y12" s="12">
        <v>15.4</v>
      </c>
      <c r="Z12" s="12">
        <v>25</v>
      </c>
      <c r="AA12" s="12">
        <v>247.8</v>
      </c>
      <c r="AB12" s="12">
        <v>226.2</v>
      </c>
      <c r="AC12" s="12">
        <v>567.4</v>
      </c>
      <c r="AD12" s="12">
        <v>253</v>
      </c>
      <c r="AE12" s="12">
        <v>153.80000000000001</v>
      </c>
      <c r="AF12" s="12">
        <v>127.4</v>
      </c>
      <c r="AG12" s="12">
        <v>26.4</v>
      </c>
      <c r="AH12" s="12">
        <v>41.8</v>
      </c>
      <c r="AI12" s="12">
        <v>37.4</v>
      </c>
      <c r="AJ12" s="12">
        <v>3.6</v>
      </c>
      <c r="AK12" s="12">
        <v>51.2</v>
      </c>
      <c r="AL12" s="12">
        <v>69</v>
      </c>
      <c r="AM12" s="12">
        <v>2.8</v>
      </c>
      <c r="AN12" s="12">
        <v>12.2</v>
      </c>
      <c r="AO12" s="12">
        <v>3</v>
      </c>
      <c r="AP12" s="12">
        <v>5.2</v>
      </c>
      <c r="AQ12" s="12">
        <v>23.2</v>
      </c>
      <c r="AR12" s="12">
        <v>8.1999999999999993</v>
      </c>
      <c r="AS12" s="12">
        <v>35</v>
      </c>
      <c r="AT12" s="13">
        <v>3092.4</v>
      </c>
      <c r="AU12" s="14"/>
      <c r="AW12" s="17" t="s">
        <v>43</v>
      </c>
      <c r="AX12" s="15">
        <f>SUM(AA28:AD31)</f>
        <v>2351.1999999999998</v>
      </c>
      <c r="AY12" s="15">
        <f>SUM(Z28:Z31,H28:K31)</f>
        <v>8933.2000000000007</v>
      </c>
      <c r="AZ12" s="15">
        <f>SUM(AE28:AJ31)</f>
        <v>17533.599999999999</v>
      </c>
      <c r="BA12" s="15">
        <f>SUM(B28:G31)</f>
        <v>9500.9999999999982</v>
      </c>
      <c r="BB12" s="15">
        <f>SUM(AM28:AN31,T28:Y31)</f>
        <v>8160.9999999999991</v>
      </c>
      <c r="BC12" s="15">
        <f>SUM(AK28:AL31,L28:S31)</f>
        <v>10933.6</v>
      </c>
      <c r="BD12" s="14">
        <f>SUM(AO28:AR31)</f>
        <v>5578.5999999999995</v>
      </c>
      <c r="BE12" s="9">
        <f t="shared" ref="BE12:BE19" si="0">SUM(AX12:BD12)</f>
        <v>62992.2</v>
      </c>
    </row>
    <row r="13" spans="1:57" x14ac:dyDescent="0.2">
      <c r="A13" s="1" t="s">
        <v>10</v>
      </c>
      <c r="B13" s="12">
        <v>85.4</v>
      </c>
      <c r="C13" s="12">
        <v>115.6</v>
      </c>
      <c r="D13" s="12">
        <v>56.6</v>
      </c>
      <c r="E13" s="12">
        <v>74.599999999999994</v>
      </c>
      <c r="F13" s="12">
        <v>247.2</v>
      </c>
      <c r="G13" s="12">
        <v>122</v>
      </c>
      <c r="H13" s="12">
        <v>151</v>
      </c>
      <c r="I13" s="12">
        <v>113.2</v>
      </c>
      <c r="J13" s="12">
        <v>128</v>
      </c>
      <c r="K13" s="12">
        <v>94.6</v>
      </c>
      <c r="L13" s="12">
        <v>21.8</v>
      </c>
      <c r="M13" s="12">
        <v>245</v>
      </c>
      <c r="N13" s="12">
        <v>207.6</v>
      </c>
      <c r="O13" s="12">
        <v>304.60000000000002</v>
      </c>
      <c r="P13" s="12">
        <v>211.2</v>
      </c>
      <c r="Q13" s="12">
        <v>115</v>
      </c>
      <c r="R13" s="12">
        <v>84.4</v>
      </c>
      <c r="S13" s="12">
        <v>104.6</v>
      </c>
      <c r="T13" s="12">
        <v>52.6</v>
      </c>
      <c r="U13" s="12">
        <v>24.2</v>
      </c>
      <c r="V13" s="12">
        <v>31.4</v>
      </c>
      <c r="W13" s="12">
        <v>29.4</v>
      </c>
      <c r="X13" s="12">
        <v>24.8</v>
      </c>
      <c r="Y13" s="12">
        <v>48.4</v>
      </c>
      <c r="Z13" s="12">
        <v>110.4</v>
      </c>
      <c r="AA13" s="12">
        <v>323.8</v>
      </c>
      <c r="AB13" s="12">
        <v>272.60000000000002</v>
      </c>
      <c r="AC13" s="12">
        <v>836.6</v>
      </c>
      <c r="AD13" s="12">
        <v>355.6</v>
      </c>
      <c r="AE13" s="12">
        <v>184.6</v>
      </c>
      <c r="AF13" s="12">
        <v>187</v>
      </c>
      <c r="AG13" s="12">
        <v>40.799999999999997</v>
      </c>
      <c r="AH13" s="12">
        <v>78</v>
      </c>
      <c r="AI13" s="12">
        <v>53.6</v>
      </c>
      <c r="AJ13" s="12">
        <v>10</v>
      </c>
      <c r="AK13" s="12">
        <v>71.2</v>
      </c>
      <c r="AL13" s="12">
        <v>95.4</v>
      </c>
      <c r="AM13" s="12">
        <v>11.4</v>
      </c>
      <c r="AN13" s="12">
        <v>63.6</v>
      </c>
      <c r="AO13" s="12">
        <v>11.2</v>
      </c>
      <c r="AP13" s="12">
        <v>15.8</v>
      </c>
      <c r="AQ13" s="12">
        <v>50.4</v>
      </c>
      <c r="AR13" s="12">
        <v>27.8</v>
      </c>
      <c r="AS13" s="12">
        <v>49.8</v>
      </c>
      <c r="AT13" s="13">
        <v>5542.8000000000011</v>
      </c>
      <c r="AU13" s="14"/>
      <c r="AW13" s="17" t="s">
        <v>44</v>
      </c>
      <c r="AX13" s="15">
        <f>SUM(AA27:AD27,AA9:AD12)</f>
        <v>8535.5999999999985</v>
      </c>
      <c r="AY13" s="15">
        <f>SUM(Z27,Z9:Z12,H9:K12,H27:K27)</f>
        <v>1080.8000000000002</v>
      </c>
      <c r="AZ13" s="15">
        <f>SUM(AE9:AJ12,AE27:AJ27)</f>
        <v>2727.8000000000006</v>
      </c>
      <c r="BA13" s="15">
        <f>SUM(B9:G12,B27:G27)</f>
        <v>2844.8</v>
      </c>
      <c r="BB13" s="15">
        <f>SUM(T9:Y12,AM9:AN12,T27:Y27,AM27:AN27)</f>
        <v>1214.6000000000001</v>
      </c>
      <c r="BC13" s="15">
        <f>SUM(L9:S12,AK9:AL12,L27:S27,AK27:AL27)</f>
        <v>3154.6</v>
      </c>
      <c r="BD13" s="14">
        <f>SUM(AO9:AR12,AO27:AR27)</f>
        <v>528.39999999999986</v>
      </c>
      <c r="BE13" s="9">
        <f t="shared" si="0"/>
        <v>20086.599999999999</v>
      </c>
    </row>
    <row r="14" spans="1:57" x14ac:dyDescent="0.2">
      <c r="A14" s="1" t="s">
        <v>11</v>
      </c>
      <c r="B14" s="12">
        <v>65.8</v>
      </c>
      <c r="C14" s="12">
        <v>157.19999999999999</v>
      </c>
      <c r="D14" s="12">
        <v>58.4</v>
      </c>
      <c r="E14" s="12">
        <v>52.2</v>
      </c>
      <c r="F14" s="12">
        <v>297.8</v>
      </c>
      <c r="G14" s="12">
        <v>97</v>
      </c>
      <c r="H14" s="12">
        <v>143</v>
      </c>
      <c r="I14" s="12">
        <v>128.4</v>
      </c>
      <c r="J14" s="12">
        <v>197.4</v>
      </c>
      <c r="K14" s="12">
        <v>160.80000000000001</v>
      </c>
      <c r="L14" s="12">
        <v>244.8</v>
      </c>
      <c r="M14" s="12">
        <v>12.6</v>
      </c>
      <c r="N14" s="12">
        <v>172</v>
      </c>
      <c r="O14" s="12">
        <v>234.6</v>
      </c>
      <c r="P14" s="12">
        <v>165.4</v>
      </c>
      <c r="Q14" s="12">
        <v>89</v>
      </c>
      <c r="R14" s="12">
        <v>133</v>
      </c>
      <c r="S14" s="12">
        <v>278.39999999999998</v>
      </c>
      <c r="T14" s="12">
        <v>53.6</v>
      </c>
      <c r="U14" s="12">
        <v>77</v>
      </c>
      <c r="V14" s="12">
        <v>67.599999999999994</v>
      </c>
      <c r="W14" s="12">
        <v>45.6</v>
      </c>
      <c r="X14" s="12">
        <v>35.6</v>
      </c>
      <c r="Y14" s="12">
        <v>66.599999999999994</v>
      </c>
      <c r="Z14" s="12">
        <v>91.8</v>
      </c>
      <c r="AA14" s="12">
        <v>371.6</v>
      </c>
      <c r="AB14" s="12">
        <v>258.8</v>
      </c>
      <c r="AC14" s="12">
        <v>634.20000000000005</v>
      </c>
      <c r="AD14" s="12">
        <v>284.8</v>
      </c>
      <c r="AE14" s="12">
        <v>103.2</v>
      </c>
      <c r="AF14" s="12">
        <v>112.8</v>
      </c>
      <c r="AG14" s="12">
        <v>86.6</v>
      </c>
      <c r="AH14" s="12">
        <v>75.599999999999994</v>
      </c>
      <c r="AI14" s="12">
        <v>157.6</v>
      </c>
      <c r="AJ14" s="12">
        <v>24.4</v>
      </c>
      <c r="AK14" s="12">
        <v>75.8</v>
      </c>
      <c r="AL14" s="12">
        <v>239.4</v>
      </c>
      <c r="AM14" s="12">
        <v>18.600000000000001</v>
      </c>
      <c r="AN14" s="12">
        <v>82.6</v>
      </c>
      <c r="AO14" s="12">
        <v>22.6</v>
      </c>
      <c r="AP14" s="12">
        <v>26</v>
      </c>
      <c r="AQ14" s="12">
        <v>38.4</v>
      </c>
      <c r="AR14" s="12">
        <v>39.200000000000003</v>
      </c>
      <c r="AS14" s="12">
        <v>114</v>
      </c>
      <c r="AT14" s="13">
        <v>5891.8000000000011</v>
      </c>
      <c r="AU14" s="14"/>
      <c r="AW14" s="17" t="s">
        <v>45</v>
      </c>
      <c r="AX14" s="15">
        <f>SUM(AA32:AD37)</f>
        <v>16829.400000000001</v>
      </c>
      <c r="AY14" s="15">
        <f>SUM(H32:K37,Z32:Z37)</f>
        <v>2764.2000000000003</v>
      </c>
      <c r="AZ14" s="15">
        <f>SUM(AE32:AJ37)</f>
        <v>6447.4000000000015</v>
      </c>
      <c r="BA14" s="15">
        <f>SUM(B32:G37)</f>
        <v>2691.1999999999989</v>
      </c>
      <c r="BB14" s="15">
        <f>SUM(T32:Y37,AM32:AN37)</f>
        <v>1530.9999999999998</v>
      </c>
      <c r="BC14" s="15">
        <f>SUM(L32:S37,AK32:AL37)</f>
        <v>2344.5999999999995</v>
      </c>
      <c r="BD14" s="14">
        <f>SUM(AO32:AR37)</f>
        <v>2562.6000000000004</v>
      </c>
      <c r="BE14" s="9">
        <f t="shared" si="0"/>
        <v>35170.400000000001</v>
      </c>
    </row>
    <row r="15" spans="1:57" x14ac:dyDescent="0.2">
      <c r="A15" s="1" t="s">
        <v>12</v>
      </c>
      <c r="B15" s="12">
        <v>24.4</v>
      </c>
      <c r="C15" s="12">
        <v>44.4</v>
      </c>
      <c r="D15" s="12">
        <v>18.2</v>
      </c>
      <c r="E15" s="12">
        <v>21.2</v>
      </c>
      <c r="F15" s="12">
        <v>126.6</v>
      </c>
      <c r="G15" s="12">
        <v>31.6</v>
      </c>
      <c r="H15" s="12">
        <v>61.8</v>
      </c>
      <c r="I15" s="12">
        <v>70</v>
      </c>
      <c r="J15" s="12">
        <v>101.6</v>
      </c>
      <c r="K15" s="12">
        <v>124.2</v>
      </c>
      <c r="L15" s="12">
        <v>206</v>
      </c>
      <c r="M15" s="12">
        <v>164.2</v>
      </c>
      <c r="N15" s="12">
        <v>8.1999999999999993</v>
      </c>
      <c r="O15" s="12">
        <v>125</v>
      </c>
      <c r="P15" s="12">
        <v>95.2</v>
      </c>
      <c r="Q15" s="12">
        <v>45.8</v>
      </c>
      <c r="R15" s="12">
        <v>34</v>
      </c>
      <c r="S15" s="12">
        <v>52.4</v>
      </c>
      <c r="T15" s="12">
        <v>17</v>
      </c>
      <c r="U15" s="12">
        <v>8.8000000000000007</v>
      </c>
      <c r="V15" s="12">
        <v>10</v>
      </c>
      <c r="W15" s="12">
        <v>5.4</v>
      </c>
      <c r="X15" s="12">
        <v>2.8</v>
      </c>
      <c r="Y15" s="12">
        <v>21.8</v>
      </c>
      <c r="Z15" s="12">
        <v>34</v>
      </c>
      <c r="AA15" s="12">
        <v>203.2</v>
      </c>
      <c r="AB15" s="12">
        <v>143.80000000000001</v>
      </c>
      <c r="AC15" s="12">
        <v>480.4</v>
      </c>
      <c r="AD15" s="12">
        <v>135.19999999999999</v>
      </c>
      <c r="AE15" s="12">
        <v>43.4</v>
      </c>
      <c r="AF15" s="12">
        <v>64</v>
      </c>
      <c r="AG15" s="12">
        <v>21</v>
      </c>
      <c r="AH15" s="12">
        <v>25.4</v>
      </c>
      <c r="AI15" s="12">
        <v>21.8</v>
      </c>
      <c r="AJ15" s="12">
        <v>5.4</v>
      </c>
      <c r="AK15" s="12">
        <v>26.6</v>
      </c>
      <c r="AL15" s="12">
        <v>36.4</v>
      </c>
      <c r="AM15" s="12">
        <v>1.8</v>
      </c>
      <c r="AN15" s="12">
        <v>20.8</v>
      </c>
      <c r="AO15" s="12">
        <v>6.2</v>
      </c>
      <c r="AP15" s="12">
        <v>11.2</v>
      </c>
      <c r="AQ15" s="12">
        <v>30.6</v>
      </c>
      <c r="AR15" s="12">
        <v>8.4</v>
      </c>
      <c r="AS15" s="12">
        <v>34</v>
      </c>
      <c r="AT15" s="13">
        <v>2774.2000000000003</v>
      </c>
      <c r="AU15" s="14"/>
      <c r="AW15" s="17" t="s">
        <v>46</v>
      </c>
      <c r="AX15" s="15">
        <f>SUM(AA3:AD8)</f>
        <v>9076.6</v>
      </c>
      <c r="AY15" s="15">
        <f>SUM(H3:K8,Z3:Z8)</f>
        <v>2920.4000000000005</v>
      </c>
      <c r="AZ15" s="15">
        <f>SUM(AE3:AJ8)</f>
        <v>2643.4</v>
      </c>
      <c r="BA15" s="15">
        <f>SUM(B3:G8)</f>
        <v>5407.3999999999987</v>
      </c>
      <c r="BB15" s="15">
        <f>SUM(T3:Y8,AM3:AN8)</f>
        <v>1278.6000000000001</v>
      </c>
      <c r="BC15" s="15">
        <f>SUM(L3:S8,AK3:AL8)</f>
        <v>3347.6000000000008</v>
      </c>
      <c r="BD15" s="14">
        <f>SUM(AO3:AR8)</f>
        <v>863.80000000000018</v>
      </c>
      <c r="BE15" s="9">
        <f t="shared" si="0"/>
        <v>25537.8</v>
      </c>
    </row>
    <row r="16" spans="1:57" x14ac:dyDescent="0.2">
      <c r="A16" s="1" t="s">
        <v>13</v>
      </c>
      <c r="B16" s="12">
        <v>29.8</v>
      </c>
      <c r="C16" s="12">
        <v>41.6</v>
      </c>
      <c r="D16" s="12">
        <v>14</v>
      </c>
      <c r="E16" s="12">
        <v>18</v>
      </c>
      <c r="F16" s="12">
        <v>142.4</v>
      </c>
      <c r="G16" s="12">
        <v>36.799999999999997</v>
      </c>
      <c r="H16" s="12">
        <v>71.400000000000006</v>
      </c>
      <c r="I16" s="12">
        <v>78</v>
      </c>
      <c r="J16" s="12">
        <v>123.8</v>
      </c>
      <c r="K16" s="12">
        <v>127.2</v>
      </c>
      <c r="L16" s="12">
        <v>300.39999999999998</v>
      </c>
      <c r="M16" s="12">
        <v>242.2</v>
      </c>
      <c r="N16" s="12">
        <v>115</v>
      </c>
      <c r="O16" s="12">
        <v>15.8</v>
      </c>
      <c r="P16" s="12">
        <v>147.19999999999999</v>
      </c>
      <c r="Q16" s="12">
        <v>76.400000000000006</v>
      </c>
      <c r="R16" s="12">
        <v>84.2</v>
      </c>
      <c r="S16" s="12">
        <v>124.2</v>
      </c>
      <c r="T16" s="12">
        <v>14.2</v>
      </c>
      <c r="U16" s="12">
        <v>7</v>
      </c>
      <c r="V16" s="12">
        <v>9</v>
      </c>
      <c r="W16" s="12">
        <v>4.4000000000000004</v>
      </c>
      <c r="X16" s="12">
        <v>4.2</v>
      </c>
      <c r="Y16" s="12">
        <v>11.2</v>
      </c>
      <c r="Z16" s="12">
        <v>39.4</v>
      </c>
      <c r="AA16" s="12">
        <v>188</v>
      </c>
      <c r="AB16" s="12">
        <v>137.6</v>
      </c>
      <c r="AC16" s="12">
        <v>481.6</v>
      </c>
      <c r="AD16" s="12">
        <v>118</v>
      </c>
      <c r="AE16" s="12">
        <v>45.8</v>
      </c>
      <c r="AF16" s="12">
        <v>59.6</v>
      </c>
      <c r="AG16" s="12">
        <v>21</v>
      </c>
      <c r="AH16" s="12">
        <v>34.4</v>
      </c>
      <c r="AI16" s="12">
        <v>34.4</v>
      </c>
      <c r="AJ16" s="12">
        <v>9.6</v>
      </c>
      <c r="AK16" s="12">
        <v>61.4</v>
      </c>
      <c r="AL16" s="12">
        <v>98.2</v>
      </c>
      <c r="AM16" s="12">
        <v>2.2000000000000002</v>
      </c>
      <c r="AN16" s="12">
        <v>25.6</v>
      </c>
      <c r="AO16" s="12">
        <v>6.8</v>
      </c>
      <c r="AP16" s="12">
        <v>9.8000000000000007</v>
      </c>
      <c r="AQ16" s="12">
        <v>17.8</v>
      </c>
      <c r="AR16" s="12">
        <v>8.6</v>
      </c>
      <c r="AS16" s="12">
        <v>108.4</v>
      </c>
      <c r="AT16" s="13">
        <v>3346.6000000000004</v>
      </c>
      <c r="AU16" s="14"/>
      <c r="AW16" s="17" t="s">
        <v>47</v>
      </c>
      <c r="AX16" s="15">
        <f>SUM(AA21:AD26,AA40:AD41)</f>
        <v>7841.3999999999987</v>
      </c>
      <c r="AY16" s="15">
        <f>SUM(H21:K26,H40:K41,Z21:Z26,Z40:Z41)</f>
        <v>1300.0000000000002</v>
      </c>
      <c r="AZ16" s="15">
        <f>SUM(AE21:AJ26,AE40:AJ41)</f>
        <v>1528.8</v>
      </c>
      <c r="BA16" s="15">
        <f>SUM(B21:G26,B40:G41)</f>
        <v>1337.4</v>
      </c>
      <c r="BB16" s="15">
        <f>SUM(T21:Y26,T40:Y41,AM21:AN26,AM40:AN41)</f>
        <v>3504.1999999999989</v>
      </c>
      <c r="BC16" s="15">
        <f>SUM(L21:S26,L40:S41,AK21:AL26,AK40:AL41)</f>
        <v>1275.2000000000003</v>
      </c>
      <c r="BD16" s="14">
        <f>SUM(AO21:AR26,AO40:AR41)</f>
        <v>930.8</v>
      </c>
      <c r="BE16" s="9">
        <f t="shared" si="0"/>
        <v>17717.799999999996</v>
      </c>
    </row>
    <row r="17" spans="1:57" x14ac:dyDescent="0.2">
      <c r="A17" s="1" t="s">
        <v>14</v>
      </c>
      <c r="B17" s="12">
        <v>24.4</v>
      </c>
      <c r="C17" s="12">
        <v>35.200000000000003</v>
      </c>
      <c r="D17" s="12">
        <v>14.6</v>
      </c>
      <c r="E17" s="12">
        <v>21</v>
      </c>
      <c r="F17" s="12">
        <v>111.6</v>
      </c>
      <c r="G17" s="12">
        <v>30.6</v>
      </c>
      <c r="H17" s="12">
        <v>47.8</v>
      </c>
      <c r="I17" s="12">
        <v>58.6</v>
      </c>
      <c r="J17" s="12">
        <v>77.8</v>
      </c>
      <c r="K17" s="12">
        <v>51.6</v>
      </c>
      <c r="L17" s="12">
        <v>207.4</v>
      </c>
      <c r="M17" s="12">
        <v>161.6</v>
      </c>
      <c r="N17" s="12">
        <v>91.4</v>
      </c>
      <c r="O17" s="12">
        <v>169.6</v>
      </c>
      <c r="P17" s="12">
        <v>10.6</v>
      </c>
      <c r="Q17" s="12">
        <v>91.4</v>
      </c>
      <c r="R17" s="12">
        <v>81.400000000000006</v>
      </c>
      <c r="S17" s="12">
        <v>139.6</v>
      </c>
      <c r="T17" s="12">
        <v>14.2</v>
      </c>
      <c r="U17" s="12">
        <v>9.1999999999999993</v>
      </c>
      <c r="V17" s="12">
        <v>14.2</v>
      </c>
      <c r="W17" s="12">
        <v>5.8</v>
      </c>
      <c r="X17" s="12">
        <v>1.2</v>
      </c>
      <c r="Y17" s="12">
        <v>8.6</v>
      </c>
      <c r="Z17" s="12">
        <v>25.2</v>
      </c>
      <c r="AA17" s="12">
        <v>122.4</v>
      </c>
      <c r="AB17" s="12">
        <v>80.400000000000006</v>
      </c>
      <c r="AC17" s="12">
        <v>276</v>
      </c>
      <c r="AD17" s="12">
        <v>84.2</v>
      </c>
      <c r="AE17" s="12">
        <v>35.200000000000003</v>
      </c>
      <c r="AF17" s="12">
        <v>41.2</v>
      </c>
      <c r="AG17" s="12">
        <v>12.2</v>
      </c>
      <c r="AH17" s="12">
        <v>20.8</v>
      </c>
      <c r="AI17" s="12">
        <v>22.4</v>
      </c>
      <c r="AJ17" s="12">
        <v>7.4</v>
      </c>
      <c r="AK17" s="12">
        <v>27</v>
      </c>
      <c r="AL17" s="12">
        <v>38.4</v>
      </c>
      <c r="AM17" s="12">
        <v>3.6</v>
      </c>
      <c r="AN17" s="12">
        <v>25</v>
      </c>
      <c r="AO17" s="12">
        <v>2.6</v>
      </c>
      <c r="AP17" s="12">
        <v>7.2</v>
      </c>
      <c r="AQ17" s="12">
        <v>17.399999999999999</v>
      </c>
      <c r="AR17" s="12">
        <v>7.8</v>
      </c>
      <c r="AS17" s="12">
        <v>40</v>
      </c>
      <c r="AT17" s="13">
        <v>2375.8000000000002</v>
      </c>
      <c r="AU17" s="14"/>
      <c r="AW17" s="1" t="s">
        <v>48</v>
      </c>
      <c r="AX17" s="14">
        <f>SUM(AA13:AD20,AA38:AD39)</f>
        <v>10652.2</v>
      </c>
      <c r="AY17" s="14">
        <f>SUM(H13:K20,H38:K39,Z13:Z20,Z38:Z39)</f>
        <v>3206.5999999999995</v>
      </c>
      <c r="AZ17" s="14">
        <f>SUM(AE13:AJ20,AE38:AJ39)</f>
        <v>2404.0000000000005</v>
      </c>
      <c r="BA17" s="14">
        <f>SUM(B13:G20,B38:G39)</f>
        <v>3365.0000000000005</v>
      </c>
      <c r="BB17" s="14">
        <f>SUM(T13:Y20,T38:Y39,AM13:AN20,AM38:AN39)</f>
        <v>1269.2</v>
      </c>
      <c r="BC17" s="14">
        <f>SUM(L13:S20,L38:S39,AK13:AL20,AK38:AL39)</f>
        <v>9537.2000000000007</v>
      </c>
      <c r="BD17" s="14">
        <f>SUM(AO13:AR20,AO38:AR39)</f>
        <v>643.6</v>
      </c>
      <c r="BE17" s="9">
        <f t="shared" si="0"/>
        <v>31077.8</v>
      </c>
    </row>
    <row r="18" spans="1:57" x14ac:dyDescent="0.2">
      <c r="A18" s="1" t="s">
        <v>15</v>
      </c>
      <c r="B18" s="12">
        <v>12.8</v>
      </c>
      <c r="C18" s="12">
        <v>18.600000000000001</v>
      </c>
      <c r="D18" s="12">
        <v>6.8</v>
      </c>
      <c r="E18" s="12">
        <v>7</v>
      </c>
      <c r="F18" s="12">
        <v>54.2</v>
      </c>
      <c r="G18" s="12">
        <v>11.8</v>
      </c>
      <c r="H18" s="12">
        <v>23.4</v>
      </c>
      <c r="I18" s="12">
        <v>23.6</v>
      </c>
      <c r="J18" s="12">
        <v>35.200000000000003</v>
      </c>
      <c r="K18" s="12">
        <v>32.799999999999997</v>
      </c>
      <c r="L18" s="12">
        <v>95</v>
      </c>
      <c r="M18" s="12">
        <v>93.2</v>
      </c>
      <c r="N18" s="12">
        <v>41.8</v>
      </c>
      <c r="O18" s="12">
        <v>78</v>
      </c>
      <c r="P18" s="12">
        <v>75</v>
      </c>
      <c r="Q18" s="12">
        <v>9</v>
      </c>
      <c r="R18" s="12">
        <v>33</v>
      </c>
      <c r="S18" s="12">
        <v>91.8</v>
      </c>
      <c r="T18" s="12">
        <v>9.4</v>
      </c>
      <c r="U18" s="12">
        <v>2.6</v>
      </c>
      <c r="V18" s="12">
        <v>4.5999999999999996</v>
      </c>
      <c r="W18" s="12">
        <v>1.8</v>
      </c>
      <c r="X18" s="12">
        <v>1.4</v>
      </c>
      <c r="Y18" s="12">
        <v>4.8</v>
      </c>
      <c r="Z18" s="12">
        <v>6.2</v>
      </c>
      <c r="AA18" s="12">
        <v>68.8</v>
      </c>
      <c r="AB18" s="12">
        <v>56.8</v>
      </c>
      <c r="AC18" s="12">
        <v>196.6</v>
      </c>
      <c r="AD18" s="12">
        <v>53</v>
      </c>
      <c r="AE18" s="12">
        <v>30</v>
      </c>
      <c r="AF18" s="12">
        <v>26.2</v>
      </c>
      <c r="AG18" s="12">
        <v>8.4</v>
      </c>
      <c r="AH18" s="12">
        <v>13.4</v>
      </c>
      <c r="AI18" s="12">
        <v>19.600000000000001</v>
      </c>
      <c r="AJ18" s="12">
        <v>4.2</v>
      </c>
      <c r="AK18" s="12">
        <v>19.2</v>
      </c>
      <c r="AL18" s="12">
        <v>20.8</v>
      </c>
      <c r="AM18" s="12">
        <v>3.4</v>
      </c>
      <c r="AN18" s="12">
        <v>15.4</v>
      </c>
      <c r="AO18" s="12">
        <v>5.2</v>
      </c>
      <c r="AP18" s="12">
        <v>3.4</v>
      </c>
      <c r="AQ18" s="12">
        <v>9.8000000000000007</v>
      </c>
      <c r="AR18" s="12">
        <v>3</v>
      </c>
      <c r="AS18" s="12">
        <v>20</v>
      </c>
      <c r="AT18" s="13">
        <v>1351.0000000000002</v>
      </c>
      <c r="AU18" s="14"/>
      <c r="AW18" s="9" t="s">
        <v>58</v>
      </c>
      <c r="AX18" s="15">
        <f>SUM(AA42:AD45)</f>
        <v>4812.1999999999989</v>
      </c>
      <c r="AY18" s="9">
        <f>SUM(Z42:Z45,H42:K45)</f>
        <v>480.80000000000007</v>
      </c>
      <c r="AZ18" s="9">
        <f>SUM(AE42:AJ45)</f>
        <v>2358.7999999999997</v>
      </c>
      <c r="BA18" s="9">
        <f>SUM(B42:G45)</f>
        <v>774.99999999999989</v>
      </c>
      <c r="BB18" s="9">
        <f>SUM(T42:Y45, AM42:AN45)</f>
        <v>783.19999999999982</v>
      </c>
      <c r="BC18" s="9">
        <f>SUM(AK42:AL45,L42:S45)</f>
        <v>543.4</v>
      </c>
      <c r="BD18" s="9">
        <f>SUM(AO42:AR45)</f>
        <v>1058.1999999999998</v>
      </c>
      <c r="BE18" s="9">
        <f t="shared" si="0"/>
        <v>10811.599999999999</v>
      </c>
    </row>
    <row r="19" spans="1:57" x14ac:dyDescent="0.2">
      <c r="A19" s="1" t="s">
        <v>16</v>
      </c>
      <c r="B19" s="12">
        <v>10.6</v>
      </c>
      <c r="C19" s="12">
        <v>18.2</v>
      </c>
      <c r="D19" s="12">
        <v>10.4</v>
      </c>
      <c r="E19" s="12">
        <v>9.4</v>
      </c>
      <c r="F19" s="12">
        <v>127.4</v>
      </c>
      <c r="G19" s="12">
        <v>14.6</v>
      </c>
      <c r="H19" s="12">
        <v>27.2</v>
      </c>
      <c r="I19" s="12">
        <v>26.6</v>
      </c>
      <c r="J19" s="12">
        <v>40.200000000000003</v>
      </c>
      <c r="K19" s="12">
        <v>32.799999999999997</v>
      </c>
      <c r="L19" s="12">
        <v>78.2</v>
      </c>
      <c r="M19" s="12">
        <v>130.80000000000001</v>
      </c>
      <c r="N19" s="12">
        <v>37</v>
      </c>
      <c r="O19" s="12">
        <v>87.6</v>
      </c>
      <c r="P19" s="12">
        <v>86.2</v>
      </c>
      <c r="Q19" s="12">
        <v>43.4</v>
      </c>
      <c r="R19" s="12">
        <v>9.8000000000000007</v>
      </c>
      <c r="S19" s="12">
        <v>92.8</v>
      </c>
      <c r="T19" s="12">
        <v>9.6</v>
      </c>
      <c r="U19" s="12">
        <v>6</v>
      </c>
      <c r="V19" s="12">
        <v>8.1999999999999993</v>
      </c>
      <c r="W19" s="12">
        <v>4</v>
      </c>
      <c r="X19" s="12">
        <v>1.2</v>
      </c>
      <c r="Y19" s="12">
        <v>8.8000000000000007</v>
      </c>
      <c r="Z19" s="12">
        <v>9.8000000000000007</v>
      </c>
      <c r="AA19" s="12">
        <v>163.6</v>
      </c>
      <c r="AB19" s="12">
        <v>101.8</v>
      </c>
      <c r="AC19" s="12">
        <v>376.4</v>
      </c>
      <c r="AD19" s="12">
        <v>75.599999999999994</v>
      </c>
      <c r="AE19" s="12">
        <v>32.200000000000003</v>
      </c>
      <c r="AF19" s="12">
        <v>27.2</v>
      </c>
      <c r="AG19" s="12">
        <v>14.4</v>
      </c>
      <c r="AH19" s="12">
        <v>16.2</v>
      </c>
      <c r="AI19" s="12">
        <v>24.8</v>
      </c>
      <c r="AJ19" s="12">
        <v>6</v>
      </c>
      <c r="AK19" s="12">
        <v>14</v>
      </c>
      <c r="AL19" s="12">
        <v>27.2</v>
      </c>
      <c r="AM19" s="12">
        <v>1</v>
      </c>
      <c r="AN19" s="12">
        <v>10.8</v>
      </c>
      <c r="AO19" s="12">
        <v>3.2</v>
      </c>
      <c r="AP19" s="12">
        <v>4.5999999999999996</v>
      </c>
      <c r="AQ19" s="12">
        <v>23.8</v>
      </c>
      <c r="AR19" s="12">
        <v>4.2</v>
      </c>
      <c r="AS19" s="12">
        <v>18</v>
      </c>
      <c r="AT19" s="13">
        <v>1875.8</v>
      </c>
      <c r="AU19" s="14"/>
      <c r="AW19" s="9" t="s">
        <v>49</v>
      </c>
      <c r="AX19" s="15">
        <f>SUM(AX12:AX18)</f>
        <v>60098.600000000006</v>
      </c>
      <c r="AY19" s="9">
        <f t="shared" ref="AY19:BD19" si="1">SUM(AY12:AY18)</f>
        <v>20686</v>
      </c>
      <c r="AZ19" s="9">
        <f t="shared" si="1"/>
        <v>35643.800000000003</v>
      </c>
      <c r="BA19" s="9">
        <f t="shared" si="1"/>
        <v>25921.8</v>
      </c>
      <c r="BB19" s="9">
        <f t="shared" si="1"/>
        <v>17741.8</v>
      </c>
      <c r="BC19" s="9">
        <f t="shared" si="1"/>
        <v>31136.200000000004</v>
      </c>
      <c r="BD19" s="9">
        <f t="shared" si="1"/>
        <v>12165.999999999996</v>
      </c>
      <c r="BE19" s="9">
        <f t="shared" si="0"/>
        <v>203394.2</v>
      </c>
    </row>
    <row r="20" spans="1:57" x14ac:dyDescent="0.2">
      <c r="A20" s="1" t="s">
        <v>17</v>
      </c>
      <c r="B20" s="12">
        <v>20.8</v>
      </c>
      <c r="C20" s="12">
        <v>50.2</v>
      </c>
      <c r="D20" s="12">
        <v>27</v>
      </c>
      <c r="E20" s="12">
        <v>29.8</v>
      </c>
      <c r="F20" s="12">
        <v>412.4</v>
      </c>
      <c r="G20" s="12">
        <v>42.4</v>
      </c>
      <c r="H20" s="12">
        <v>47.8</v>
      </c>
      <c r="I20" s="12">
        <v>55</v>
      </c>
      <c r="J20" s="12">
        <v>77.2</v>
      </c>
      <c r="K20" s="12">
        <v>66.8</v>
      </c>
      <c r="L20" s="12">
        <v>118.2</v>
      </c>
      <c r="M20" s="12">
        <v>273.60000000000002</v>
      </c>
      <c r="N20" s="12">
        <v>57.2</v>
      </c>
      <c r="O20" s="12">
        <v>130.4</v>
      </c>
      <c r="P20" s="12">
        <v>155.6</v>
      </c>
      <c r="Q20" s="12">
        <v>95.4</v>
      </c>
      <c r="R20" s="12">
        <v>107.2</v>
      </c>
      <c r="S20" s="12">
        <v>28.2</v>
      </c>
      <c r="T20" s="12">
        <v>19.2</v>
      </c>
      <c r="U20" s="12">
        <v>17</v>
      </c>
      <c r="V20" s="12">
        <v>18.399999999999999</v>
      </c>
      <c r="W20" s="12">
        <v>6.2</v>
      </c>
      <c r="X20" s="12">
        <v>7.6</v>
      </c>
      <c r="Y20" s="12">
        <v>24</v>
      </c>
      <c r="Z20" s="12">
        <v>19.2</v>
      </c>
      <c r="AA20" s="12">
        <v>311.60000000000002</v>
      </c>
      <c r="AB20" s="12">
        <v>187.8</v>
      </c>
      <c r="AC20" s="12">
        <v>657.8</v>
      </c>
      <c r="AD20" s="12">
        <v>171.2</v>
      </c>
      <c r="AE20" s="12">
        <v>63.8</v>
      </c>
      <c r="AF20" s="12">
        <v>45.6</v>
      </c>
      <c r="AG20" s="12">
        <v>16.600000000000001</v>
      </c>
      <c r="AH20" s="12">
        <v>28.8</v>
      </c>
      <c r="AI20" s="12">
        <v>42</v>
      </c>
      <c r="AJ20" s="12">
        <v>9.6</v>
      </c>
      <c r="AK20" s="12">
        <v>22.4</v>
      </c>
      <c r="AL20" s="12">
        <v>61.4</v>
      </c>
      <c r="AM20" s="12">
        <v>3.4</v>
      </c>
      <c r="AN20" s="12">
        <v>28.4</v>
      </c>
      <c r="AO20" s="12">
        <v>3.4</v>
      </c>
      <c r="AP20" s="12">
        <v>4.5999999999999996</v>
      </c>
      <c r="AQ20" s="12">
        <v>47.4</v>
      </c>
      <c r="AR20" s="12">
        <v>5.8</v>
      </c>
      <c r="AS20" s="12">
        <v>23</v>
      </c>
      <c r="AT20" s="13">
        <v>3641.4000000000005</v>
      </c>
      <c r="AU20" s="14"/>
      <c r="AW20" s="18"/>
      <c r="AX20" s="15"/>
    </row>
    <row r="21" spans="1:57" x14ac:dyDescent="0.2">
      <c r="A21" s="1" t="s">
        <v>18</v>
      </c>
      <c r="B21" s="12">
        <v>23.4</v>
      </c>
      <c r="C21" s="12">
        <v>22.8</v>
      </c>
      <c r="D21" s="12">
        <v>10.4</v>
      </c>
      <c r="E21" s="12">
        <v>12.6</v>
      </c>
      <c r="F21" s="12">
        <v>90.4</v>
      </c>
      <c r="G21" s="12">
        <v>14.2</v>
      </c>
      <c r="H21" s="12">
        <v>49.2</v>
      </c>
      <c r="I21" s="12">
        <v>44.6</v>
      </c>
      <c r="J21" s="12">
        <v>68.400000000000006</v>
      </c>
      <c r="K21" s="12">
        <v>10.199999999999999</v>
      </c>
      <c r="L21" s="12">
        <v>46.4</v>
      </c>
      <c r="M21" s="12">
        <v>53.6</v>
      </c>
      <c r="N21" s="12">
        <v>14.8</v>
      </c>
      <c r="O21" s="12">
        <v>17.399999999999999</v>
      </c>
      <c r="P21" s="12">
        <v>13</v>
      </c>
      <c r="Q21" s="12">
        <v>7.2</v>
      </c>
      <c r="R21" s="12">
        <v>6.8</v>
      </c>
      <c r="S21" s="12">
        <v>18.600000000000001</v>
      </c>
      <c r="T21" s="12">
        <v>26</v>
      </c>
      <c r="U21" s="12">
        <v>56.8</v>
      </c>
      <c r="V21" s="12">
        <v>175.4</v>
      </c>
      <c r="W21" s="12">
        <v>65.599999999999994</v>
      </c>
      <c r="X21" s="12">
        <v>29.8</v>
      </c>
      <c r="Y21" s="12">
        <v>61.8</v>
      </c>
      <c r="Z21" s="12">
        <v>9.4</v>
      </c>
      <c r="AA21" s="12">
        <v>186.6</v>
      </c>
      <c r="AB21" s="12">
        <v>127</v>
      </c>
      <c r="AC21" s="12">
        <v>375.2</v>
      </c>
      <c r="AD21" s="12">
        <v>128.4</v>
      </c>
      <c r="AE21" s="12">
        <v>39.4</v>
      </c>
      <c r="AF21" s="12">
        <v>49.6</v>
      </c>
      <c r="AG21" s="12">
        <v>24.6</v>
      </c>
      <c r="AH21" s="12">
        <v>29.4</v>
      </c>
      <c r="AI21" s="12">
        <v>29.2</v>
      </c>
      <c r="AJ21" s="12">
        <v>11</v>
      </c>
      <c r="AK21" s="12">
        <v>3.8</v>
      </c>
      <c r="AL21" s="12">
        <v>9.1999999999999993</v>
      </c>
      <c r="AM21" s="12">
        <v>24.8</v>
      </c>
      <c r="AN21" s="12">
        <v>228.6</v>
      </c>
      <c r="AO21" s="12">
        <v>8.4</v>
      </c>
      <c r="AP21" s="12">
        <v>10.6</v>
      </c>
      <c r="AQ21" s="12">
        <v>69.8</v>
      </c>
      <c r="AR21" s="12">
        <v>14.8</v>
      </c>
      <c r="AS21" s="12">
        <v>5.4</v>
      </c>
      <c r="AT21" s="13">
        <v>2324.6000000000004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 x14ac:dyDescent="0.2">
      <c r="A22" s="1" t="s">
        <v>19</v>
      </c>
      <c r="B22" s="12">
        <v>5.2</v>
      </c>
      <c r="C22" s="12">
        <v>11.2</v>
      </c>
      <c r="D22" s="12">
        <v>10</v>
      </c>
      <c r="E22" s="12">
        <v>15.2</v>
      </c>
      <c r="F22" s="12">
        <v>108.6</v>
      </c>
      <c r="G22" s="12">
        <v>14.4</v>
      </c>
      <c r="H22" s="12">
        <v>38.4</v>
      </c>
      <c r="I22" s="12">
        <v>36.200000000000003</v>
      </c>
      <c r="J22" s="12">
        <v>50</v>
      </c>
      <c r="K22" s="12">
        <v>9.4</v>
      </c>
      <c r="L22" s="12">
        <v>21.6</v>
      </c>
      <c r="M22" s="12">
        <v>68.8</v>
      </c>
      <c r="N22" s="12">
        <v>6.8</v>
      </c>
      <c r="O22" s="12">
        <v>6.2</v>
      </c>
      <c r="P22" s="12">
        <v>7.6</v>
      </c>
      <c r="Q22" s="12">
        <v>2.6</v>
      </c>
      <c r="R22" s="12">
        <v>6</v>
      </c>
      <c r="S22" s="12">
        <v>12.6</v>
      </c>
      <c r="T22" s="12">
        <v>49.8</v>
      </c>
      <c r="U22" s="12">
        <v>26.2</v>
      </c>
      <c r="V22" s="12">
        <v>108.4</v>
      </c>
      <c r="W22" s="12">
        <v>25.4</v>
      </c>
      <c r="X22" s="12">
        <v>17.8</v>
      </c>
      <c r="Y22" s="12">
        <v>79.400000000000006</v>
      </c>
      <c r="Z22" s="12">
        <v>5.8</v>
      </c>
      <c r="AA22" s="12">
        <v>283.8</v>
      </c>
      <c r="AB22" s="12">
        <v>174</v>
      </c>
      <c r="AC22" s="12">
        <v>448.8</v>
      </c>
      <c r="AD22" s="12">
        <v>147</v>
      </c>
      <c r="AE22" s="12">
        <v>47.2</v>
      </c>
      <c r="AF22" s="12">
        <v>38.4</v>
      </c>
      <c r="AG22" s="12">
        <v>15.2</v>
      </c>
      <c r="AH22" s="12">
        <v>14.6</v>
      </c>
      <c r="AI22" s="12">
        <v>26.8</v>
      </c>
      <c r="AJ22" s="12">
        <v>4.5999999999999996</v>
      </c>
      <c r="AK22" s="12">
        <v>4.5999999999999996</v>
      </c>
      <c r="AL22" s="12">
        <v>6.2</v>
      </c>
      <c r="AM22" s="12">
        <v>11.6</v>
      </c>
      <c r="AN22" s="12">
        <v>71.2</v>
      </c>
      <c r="AO22" s="12">
        <v>9.1999999999999993</v>
      </c>
      <c r="AP22" s="12">
        <v>8.4</v>
      </c>
      <c r="AQ22" s="12">
        <v>109.8</v>
      </c>
      <c r="AR22" s="12">
        <v>16.2</v>
      </c>
      <c r="AS22" s="12">
        <v>2.8</v>
      </c>
      <c r="AT22" s="13">
        <v>2184</v>
      </c>
      <c r="AU22" s="14"/>
      <c r="AW22" s="17" t="s">
        <v>43</v>
      </c>
      <c r="AX22" s="15">
        <f>AX12</f>
        <v>2351.1999999999998</v>
      </c>
      <c r="AY22" s="15"/>
      <c r="AZ22" s="15"/>
    </row>
    <row r="23" spans="1:57" x14ac:dyDescent="0.2">
      <c r="A23" s="1" t="s">
        <v>20</v>
      </c>
      <c r="B23" s="12">
        <v>15.8</v>
      </c>
      <c r="C23" s="12">
        <v>23.4</v>
      </c>
      <c r="D23" s="12">
        <v>16</v>
      </c>
      <c r="E23" s="12">
        <v>18.399999999999999</v>
      </c>
      <c r="F23" s="12">
        <v>161.4</v>
      </c>
      <c r="G23" s="12">
        <v>20.2</v>
      </c>
      <c r="H23" s="12">
        <v>50.6</v>
      </c>
      <c r="I23" s="12">
        <v>58.4</v>
      </c>
      <c r="J23" s="12">
        <v>66.400000000000006</v>
      </c>
      <c r="K23" s="12">
        <v>12.4</v>
      </c>
      <c r="L23" s="12">
        <v>35.200000000000003</v>
      </c>
      <c r="M23" s="12">
        <v>91.8</v>
      </c>
      <c r="N23" s="12">
        <v>10</v>
      </c>
      <c r="O23" s="12">
        <v>12.6</v>
      </c>
      <c r="P23" s="12">
        <v>11.6</v>
      </c>
      <c r="Q23" s="12">
        <v>7.4</v>
      </c>
      <c r="R23" s="12">
        <v>7.6</v>
      </c>
      <c r="S23" s="12">
        <v>14</v>
      </c>
      <c r="T23" s="12">
        <v>221.4</v>
      </c>
      <c r="U23" s="12">
        <v>100.2</v>
      </c>
      <c r="V23" s="12">
        <v>22.8</v>
      </c>
      <c r="W23" s="12">
        <v>52</v>
      </c>
      <c r="X23" s="12">
        <v>28.8</v>
      </c>
      <c r="Y23" s="12">
        <v>125.6</v>
      </c>
      <c r="Z23" s="12">
        <v>12.8</v>
      </c>
      <c r="AA23" s="12">
        <v>333.2</v>
      </c>
      <c r="AB23" s="12">
        <v>239.2</v>
      </c>
      <c r="AC23" s="12">
        <v>589.79999999999995</v>
      </c>
      <c r="AD23" s="12">
        <v>209.6</v>
      </c>
      <c r="AE23" s="12">
        <v>55.4</v>
      </c>
      <c r="AF23" s="12">
        <v>43.4</v>
      </c>
      <c r="AG23" s="12">
        <v>19</v>
      </c>
      <c r="AH23" s="12">
        <v>18.399999999999999</v>
      </c>
      <c r="AI23" s="12">
        <v>28</v>
      </c>
      <c r="AJ23" s="12">
        <v>11.4</v>
      </c>
      <c r="AK23" s="12">
        <v>2.4</v>
      </c>
      <c r="AL23" s="12">
        <v>7.6</v>
      </c>
      <c r="AM23" s="12">
        <v>27</v>
      </c>
      <c r="AN23" s="12">
        <v>139.4</v>
      </c>
      <c r="AO23" s="12">
        <v>8</v>
      </c>
      <c r="AP23" s="12">
        <v>7.4</v>
      </c>
      <c r="AQ23" s="12">
        <v>122.6</v>
      </c>
      <c r="AR23" s="12">
        <v>15.4</v>
      </c>
      <c r="AS23" s="12">
        <v>3.6</v>
      </c>
      <c r="AT23" s="13">
        <v>3077.6000000000004</v>
      </c>
      <c r="AU23" s="14"/>
      <c r="AW23" s="17" t="s">
        <v>44</v>
      </c>
      <c r="AX23" s="15">
        <f>AX13+AY12</f>
        <v>17468.8</v>
      </c>
      <c r="AY23" s="15">
        <f>AY13</f>
        <v>1080.8000000000002</v>
      </c>
      <c r="AZ23" s="15"/>
      <c r="BA23" s="15"/>
    </row>
    <row r="24" spans="1:57" x14ac:dyDescent="0.2">
      <c r="A24" s="1" t="s">
        <v>21</v>
      </c>
      <c r="B24" s="12">
        <v>9.6</v>
      </c>
      <c r="C24" s="12">
        <v>3.8</v>
      </c>
      <c r="D24" s="12">
        <v>12.2</v>
      </c>
      <c r="E24" s="12">
        <v>4.8</v>
      </c>
      <c r="F24" s="12">
        <v>108.6</v>
      </c>
      <c r="G24" s="12">
        <v>13.4</v>
      </c>
      <c r="H24" s="12">
        <v>21</v>
      </c>
      <c r="I24" s="12">
        <v>28.8</v>
      </c>
      <c r="J24" s="12">
        <v>30.2</v>
      </c>
      <c r="K24" s="12">
        <v>6.2</v>
      </c>
      <c r="L24" s="12">
        <v>23.4</v>
      </c>
      <c r="M24" s="12">
        <v>52</v>
      </c>
      <c r="N24" s="12">
        <v>4.4000000000000004</v>
      </c>
      <c r="O24" s="12">
        <v>3.8</v>
      </c>
      <c r="P24" s="12">
        <v>3.6</v>
      </c>
      <c r="Q24" s="12">
        <v>1.2</v>
      </c>
      <c r="R24" s="12">
        <v>3.2</v>
      </c>
      <c r="S24" s="12">
        <v>6</v>
      </c>
      <c r="T24" s="12">
        <v>81.599999999999994</v>
      </c>
      <c r="U24" s="12">
        <v>33.4</v>
      </c>
      <c r="V24" s="12">
        <v>48</v>
      </c>
      <c r="W24" s="12">
        <v>16.399999999999999</v>
      </c>
      <c r="X24" s="12">
        <v>12.8</v>
      </c>
      <c r="Y24" s="12">
        <v>103.6</v>
      </c>
      <c r="Z24" s="12">
        <v>3.4</v>
      </c>
      <c r="AA24" s="12">
        <v>214.6</v>
      </c>
      <c r="AB24" s="12">
        <v>129</v>
      </c>
      <c r="AC24" s="12">
        <v>344.4</v>
      </c>
      <c r="AD24" s="12">
        <v>128</v>
      </c>
      <c r="AE24" s="12">
        <v>35.4</v>
      </c>
      <c r="AF24" s="12">
        <v>34</v>
      </c>
      <c r="AG24" s="12">
        <v>11.6</v>
      </c>
      <c r="AH24" s="12">
        <v>7</v>
      </c>
      <c r="AI24" s="12">
        <v>15.6</v>
      </c>
      <c r="AJ24" s="12">
        <v>2</v>
      </c>
      <c r="AK24" s="12">
        <v>2</v>
      </c>
      <c r="AL24" s="12">
        <v>1.4</v>
      </c>
      <c r="AM24" s="12">
        <v>7.2</v>
      </c>
      <c r="AN24" s="12">
        <v>21.8</v>
      </c>
      <c r="AO24" s="12">
        <v>4.5999999999999996</v>
      </c>
      <c r="AP24" s="12">
        <v>3.8</v>
      </c>
      <c r="AQ24" s="12">
        <v>71.599999999999994</v>
      </c>
      <c r="AR24" s="12">
        <v>9.8000000000000007</v>
      </c>
      <c r="AS24" s="12">
        <v>1</v>
      </c>
      <c r="AT24" s="13">
        <v>1680.1999999999996</v>
      </c>
      <c r="AU24" s="14"/>
      <c r="AW24" s="17" t="s">
        <v>45</v>
      </c>
      <c r="AX24" s="15">
        <f>AX14+AZ12</f>
        <v>34363</v>
      </c>
      <c r="AY24" s="15">
        <f>AY14+AZ13</f>
        <v>5492.0000000000009</v>
      </c>
      <c r="AZ24" s="15">
        <f>AZ14</f>
        <v>6447.4000000000015</v>
      </c>
      <c r="BA24" s="15"/>
      <c r="BB24" s="15"/>
    </row>
    <row r="25" spans="1:57" x14ac:dyDescent="0.2">
      <c r="A25" s="1" t="s">
        <v>22</v>
      </c>
      <c r="B25" s="12">
        <v>5.4</v>
      </c>
      <c r="C25" s="12">
        <v>6.2</v>
      </c>
      <c r="D25" s="12">
        <v>6.4</v>
      </c>
      <c r="E25" s="12">
        <v>6.8</v>
      </c>
      <c r="F25" s="12">
        <v>113.8</v>
      </c>
      <c r="G25" s="12">
        <v>8.8000000000000007</v>
      </c>
      <c r="H25" s="12">
        <v>22</v>
      </c>
      <c r="I25" s="12">
        <v>22.2</v>
      </c>
      <c r="J25" s="12">
        <v>34.799999999999997</v>
      </c>
      <c r="K25" s="12">
        <v>6.8</v>
      </c>
      <c r="L25" s="12">
        <v>20.6</v>
      </c>
      <c r="M25" s="12">
        <v>39.4</v>
      </c>
      <c r="N25" s="12">
        <v>4.4000000000000004</v>
      </c>
      <c r="O25" s="12">
        <v>5.4</v>
      </c>
      <c r="P25" s="12">
        <v>3</v>
      </c>
      <c r="Q25" s="12">
        <v>1.2</v>
      </c>
      <c r="R25" s="12">
        <v>2.4</v>
      </c>
      <c r="S25" s="12">
        <v>6.2</v>
      </c>
      <c r="T25" s="12">
        <v>29.6</v>
      </c>
      <c r="U25" s="12">
        <v>17</v>
      </c>
      <c r="V25" s="12">
        <v>24.8</v>
      </c>
      <c r="W25" s="12">
        <v>11.8</v>
      </c>
      <c r="X25" s="12">
        <v>8.1999999999999993</v>
      </c>
      <c r="Y25" s="12">
        <v>78.599999999999994</v>
      </c>
      <c r="Z25" s="12">
        <v>5.4</v>
      </c>
      <c r="AA25" s="12">
        <v>167.4</v>
      </c>
      <c r="AB25" s="12">
        <v>117.2</v>
      </c>
      <c r="AC25" s="12">
        <v>315.2</v>
      </c>
      <c r="AD25" s="12">
        <v>110</v>
      </c>
      <c r="AE25" s="12">
        <v>36</v>
      </c>
      <c r="AF25" s="12">
        <v>32.6</v>
      </c>
      <c r="AG25" s="12">
        <v>15.6</v>
      </c>
      <c r="AH25" s="12">
        <v>6.4</v>
      </c>
      <c r="AI25" s="12">
        <v>14.8</v>
      </c>
      <c r="AJ25" s="12">
        <v>1</v>
      </c>
      <c r="AK25" s="12">
        <v>1</v>
      </c>
      <c r="AL25" s="12">
        <v>2</v>
      </c>
      <c r="AM25" s="12">
        <v>4.4000000000000004</v>
      </c>
      <c r="AN25" s="12">
        <v>18.2</v>
      </c>
      <c r="AO25" s="12">
        <v>3.4</v>
      </c>
      <c r="AP25" s="12">
        <v>3.8</v>
      </c>
      <c r="AQ25" s="12">
        <v>71.400000000000006</v>
      </c>
      <c r="AR25" s="12">
        <v>10.199999999999999</v>
      </c>
      <c r="AS25" s="12">
        <v>0.6</v>
      </c>
      <c r="AT25" s="13">
        <v>1422.4</v>
      </c>
      <c r="AU25" s="14"/>
      <c r="AW25" s="17" t="s">
        <v>46</v>
      </c>
      <c r="AX25" s="15">
        <f>AX15+BA12</f>
        <v>18577.599999999999</v>
      </c>
      <c r="AY25" s="15">
        <f>AY15+BA13</f>
        <v>5765.2000000000007</v>
      </c>
      <c r="AZ25" s="15">
        <f>AZ15+BA14</f>
        <v>5334.5999999999985</v>
      </c>
      <c r="BA25" s="15">
        <f>BA15</f>
        <v>5407.3999999999987</v>
      </c>
      <c r="BB25" s="15"/>
      <c r="BC25" s="15"/>
      <c r="BD25" s="14"/>
    </row>
    <row r="26" spans="1:57" x14ac:dyDescent="0.2">
      <c r="A26" s="1" t="s">
        <v>23</v>
      </c>
      <c r="B26" s="12">
        <v>18.600000000000001</v>
      </c>
      <c r="C26" s="12">
        <v>20.8</v>
      </c>
      <c r="D26" s="12">
        <v>33.4</v>
      </c>
      <c r="E26" s="12">
        <v>17.8</v>
      </c>
      <c r="F26" s="12">
        <v>72.599999999999994</v>
      </c>
      <c r="G26" s="12">
        <v>17.399999999999999</v>
      </c>
      <c r="H26" s="12">
        <v>58.4</v>
      </c>
      <c r="I26" s="12">
        <v>87.6</v>
      </c>
      <c r="J26" s="12">
        <v>83</v>
      </c>
      <c r="K26" s="12">
        <v>22.8</v>
      </c>
      <c r="L26" s="12">
        <v>56.8</v>
      </c>
      <c r="M26" s="12">
        <v>65</v>
      </c>
      <c r="N26" s="12">
        <v>21.8</v>
      </c>
      <c r="O26" s="12">
        <v>12.6</v>
      </c>
      <c r="P26" s="12">
        <v>7</v>
      </c>
      <c r="Q26" s="12">
        <v>4</v>
      </c>
      <c r="R26" s="12">
        <v>7.8</v>
      </c>
      <c r="S26" s="12">
        <v>21.4</v>
      </c>
      <c r="T26" s="12">
        <v>53</v>
      </c>
      <c r="U26" s="12">
        <v>87.8</v>
      </c>
      <c r="V26" s="12">
        <v>130</v>
      </c>
      <c r="W26" s="12">
        <v>108.8</v>
      </c>
      <c r="X26" s="12">
        <v>78.8</v>
      </c>
      <c r="Y26" s="12">
        <v>14.8</v>
      </c>
      <c r="Z26" s="12">
        <v>29.6</v>
      </c>
      <c r="AA26" s="12">
        <v>422.2</v>
      </c>
      <c r="AB26" s="12">
        <v>272.2</v>
      </c>
      <c r="AC26" s="12">
        <v>691.6</v>
      </c>
      <c r="AD26" s="12">
        <v>355</v>
      </c>
      <c r="AE26" s="12">
        <v>210.4</v>
      </c>
      <c r="AF26" s="12">
        <v>156</v>
      </c>
      <c r="AG26" s="12">
        <v>41</v>
      </c>
      <c r="AH26" s="12">
        <v>20.399999999999999</v>
      </c>
      <c r="AI26" s="12">
        <v>25.8</v>
      </c>
      <c r="AJ26" s="12">
        <v>3.8</v>
      </c>
      <c r="AK26" s="12">
        <v>4.8</v>
      </c>
      <c r="AL26" s="12">
        <v>6.8</v>
      </c>
      <c r="AM26" s="12">
        <v>14.8</v>
      </c>
      <c r="AN26" s="12">
        <v>33.200000000000003</v>
      </c>
      <c r="AO26" s="12">
        <v>6.2</v>
      </c>
      <c r="AP26" s="12">
        <v>4.5999999999999996</v>
      </c>
      <c r="AQ26" s="12">
        <v>123.6</v>
      </c>
      <c r="AR26" s="12">
        <v>31.6</v>
      </c>
      <c r="AS26" s="12">
        <v>3</v>
      </c>
      <c r="AT26" s="13">
        <v>3558.6000000000004</v>
      </c>
      <c r="AU26" s="14"/>
      <c r="AW26" s="9" t="s">
        <v>47</v>
      </c>
      <c r="AX26" s="15">
        <f>AX16+BB12</f>
        <v>16002.399999999998</v>
      </c>
      <c r="AY26" s="9">
        <f>AY16+BB13</f>
        <v>2514.6000000000004</v>
      </c>
      <c r="AZ26" s="9">
        <f>AZ16+BB14</f>
        <v>3059.7999999999997</v>
      </c>
      <c r="BA26" s="9">
        <f>BA16+BB15</f>
        <v>2616</v>
      </c>
      <c r="BB26" s="9">
        <f>BB16</f>
        <v>3504.1999999999989</v>
      </c>
    </row>
    <row r="27" spans="1:57" x14ac:dyDescent="0.2">
      <c r="A27" s="1" t="s">
        <v>24</v>
      </c>
      <c r="B27" s="12">
        <v>23.2</v>
      </c>
      <c r="C27" s="12">
        <v>28.6</v>
      </c>
      <c r="D27" s="12">
        <v>14.8</v>
      </c>
      <c r="E27" s="12">
        <v>12</v>
      </c>
      <c r="F27" s="12">
        <v>106.4</v>
      </c>
      <c r="G27" s="12">
        <v>46.4</v>
      </c>
      <c r="H27" s="12">
        <v>51.4</v>
      </c>
      <c r="I27" s="12">
        <v>51.4</v>
      </c>
      <c r="J27" s="12">
        <v>81.8</v>
      </c>
      <c r="K27" s="12">
        <v>22.8</v>
      </c>
      <c r="L27" s="12">
        <v>99.8</v>
      </c>
      <c r="M27" s="12">
        <v>87.4</v>
      </c>
      <c r="N27" s="12">
        <v>36.6</v>
      </c>
      <c r="O27" s="12">
        <v>36.200000000000003</v>
      </c>
      <c r="P27" s="12">
        <v>27</v>
      </c>
      <c r="Q27" s="12">
        <v>7.4</v>
      </c>
      <c r="R27" s="12">
        <v>10.4</v>
      </c>
      <c r="S27" s="12">
        <v>11.4</v>
      </c>
      <c r="T27" s="12">
        <v>7.2</v>
      </c>
      <c r="U27" s="12">
        <v>7.4</v>
      </c>
      <c r="V27" s="12">
        <v>9.4</v>
      </c>
      <c r="W27" s="12">
        <v>5.6</v>
      </c>
      <c r="X27" s="12">
        <v>3</v>
      </c>
      <c r="Y27" s="12">
        <v>28.2</v>
      </c>
      <c r="Z27" s="12">
        <v>13.2</v>
      </c>
      <c r="AA27" s="12">
        <v>486.4</v>
      </c>
      <c r="AB27" s="12">
        <v>399</v>
      </c>
      <c r="AC27" s="12">
        <v>1009.6</v>
      </c>
      <c r="AD27" s="12">
        <v>378.6</v>
      </c>
      <c r="AE27" s="12">
        <v>236.8</v>
      </c>
      <c r="AF27" s="12">
        <v>215.2</v>
      </c>
      <c r="AG27" s="12">
        <v>36.4</v>
      </c>
      <c r="AH27" s="12">
        <v>40.6</v>
      </c>
      <c r="AI27" s="12">
        <v>25.8</v>
      </c>
      <c r="AJ27" s="12">
        <v>6.4</v>
      </c>
      <c r="AK27" s="12">
        <v>9.1999999999999993</v>
      </c>
      <c r="AL27" s="12">
        <v>20.399999999999999</v>
      </c>
      <c r="AM27" s="12">
        <v>2</v>
      </c>
      <c r="AN27" s="12">
        <v>23.6</v>
      </c>
      <c r="AO27" s="12">
        <v>4.2</v>
      </c>
      <c r="AP27" s="12">
        <v>12.4</v>
      </c>
      <c r="AQ27" s="12">
        <v>52.4</v>
      </c>
      <c r="AR27" s="12">
        <v>17</v>
      </c>
      <c r="AS27" s="12">
        <v>7.8</v>
      </c>
      <c r="AT27" s="13">
        <v>3812.8</v>
      </c>
      <c r="AU27" s="14"/>
      <c r="AW27" s="9" t="s">
        <v>48</v>
      </c>
      <c r="AX27" s="15">
        <f>AX17+BC12</f>
        <v>21585.800000000003</v>
      </c>
      <c r="AY27" s="9">
        <f>AY17+BC13</f>
        <v>6361.1999999999989</v>
      </c>
      <c r="AZ27" s="9">
        <f>AZ17+BC14</f>
        <v>4748.6000000000004</v>
      </c>
      <c r="BA27" s="9">
        <f>BA17+BC15</f>
        <v>6712.6000000000013</v>
      </c>
      <c r="BB27" s="9">
        <f>BB17+BC16</f>
        <v>2544.4000000000005</v>
      </c>
      <c r="BC27" s="9">
        <f>BC17</f>
        <v>9537.2000000000007</v>
      </c>
    </row>
    <row r="28" spans="1:57" x14ac:dyDescent="0.2">
      <c r="A28" s="1" t="s">
        <v>25</v>
      </c>
      <c r="B28" s="12">
        <v>162.6</v>
      </c>
      <c r="C28" s="12">
        <v>354.2</v>
      </c>
      <c r="D28" s="12">
        <v>214.8</v>
      </c>
      <c r="E28" s="12">
        <v>352.8</v>
      </c>
      <c r="F28" s="12">
        <v>1152.2</v>
      </c>
      <c r="G28" s="12">
        <v>319.2</v>
      </c>
      <c r="H28" s="12">
        <v>437.2</v>
      </c>
      <c r="I28" s="12">
        <v>372.2</v>
      </c>
      <c r="J28" s="12">
        <v>431.4</v>
      </c>
      <c r="K28" s="12">
        <v>313</v>
      </c>
      <c r="L28" s="12">
        <v>393.2</v>
      </c>
      <c r="M28" s="12">
        <v>420.4</v>
      </c>
      <c r="N28" s="12">
        <v>244.4</v>
      </c>
      <c r="O28" s="12">
        <v>222</v>
      </c>
      <c r="P28" s="12">
        <v>155.4</v>
      </c>
      <c r="Q28" s="12">
        <v>87</v>
      </c>
      <c r="R28" s="12">
        <v>187.4</v>
      </c>
      <c r="S28" s="12">
        <v>400</v>
      </c>
      <c r="T28" s="12">
        <v>230.4</v>
      </c>
      <c r="U28" s="12">
        <v>343.2</v>
      </c>
      <c r="V28" s="12">
        <v>434.2</v>
      </c>
      <c r="W28" s="12">
        <v>237</v>
      </c>
      <c r="X28" s="12">
        <v>195</v>
      </c>
      <c r="Y28" s="12">
        <v>533.20000000000005</v>
      </c>
      <c r="Z28" s="12">
        <v>579.20000000000005</v>
      </c>
      <c r="AA28" s="12">
        <v>73</v>
      </c>
      <c r="AB28" s="12">
        <v>39.200000000000003</v>
      </c>
      <c r="AC28" s="12">
        <v>385.8</v>
      </c>
      <c r="AD28" s="12">
        <v>160.4</v>
      </c>
      <c r="AE28" s="12">
        <v>540.6</v>
      </c>
      <c r="AF28" s="12">
        <v>679</v>
      </c>
      <c r="AG28" s="12">
        <v>373.4</v>
      </c>
      <c r="AH28" s="12">
        <v>521</v>
      </c>
      <c r="AI28" s="12">
        <v>348.8</v>
      </c>
      <c r="AJ28" s="12">
        <v>114.2</v>
      </c>
      <c r="AK28" s="12">
        <v>164.8</v>
      </c>
      <c r="AL28" s="12">
        <v>614.6</v>
      </c>
      <c r="AM28" s="12">
        <v>114.2</v>
      </c>
      <c r="AN28" s="12">
        <v>222</v>
      </c>
      <c r="AO28" s="12">
        <v>117.8</v>
      </c>
      <c r="AP28" s="12">
        <v>125.2</v>
      </c>
      <c r="AQ28" s="12">
        <v>456.4</v>
      </c>
      <c r="AR28" s="12">
        <v>286</v>
      </c>
      <c r="AS28" s="12">
        <v>202.6</v>
      </c>
      <c r="AT28" s="13">
        <v>14310.599999999999</v>
      </c>
      <c r="AU28" s="14"/>
      <c r="AW28" s="9" t="s">
        <v>58</v>
      </c>
      <c r="AX28" s="15">
        <f>AX18+BD12</f>
        <v>10390.799999999999</v>
      </c>
      <c r="AY28" s="9">
        <f>AY18+BD13</f>
        <v>1009.1999999999999</v>
      </c>
      <c r="AZ28" s="9">
        <f>AZ18+BD14</f>
        <v>4921.3999999999996</v>
      </c>
      <c r="BA28" s="9">
        <f>BA18+BD15</f>
        <v>1638.8000000000002</v>
      </c>
      <c r="BB28" s="9">
        <f>BB18+BD16</f>
        <v>1713.9999999999998</v>
      </c>
      <c r="BC28" s="9">
        <f>SUM(BC18,BD17)</f>
        <v>1187</v>
      </c>
      <c r="BD28" s="9">
        <f>BD18</f>
        <v>1058.1999999999998</v>
      </c>
      <c r="BE28" s="9">
        <f>SUM(AX22:BD28)</f>
        <v>203394.2</v>
      </c>
    </row>
    <row r="29" spans="1:57" x14ac:dyDescent="0.2">
      <c r="A29" s="1" t="s">
        <v>26</v>
      </c>
      <c r="B29" s="12">
        <v>119.4</v>
      </c>
      <c r="C29" s="12">
        <v>284.8</v>
      </c>
      <c r="D29" s="12">
        <v>151.80000000000001</v>
      </c>
      <c r="E29" s="12">
        <v>248.6</v>
      </c>
      <c r="F29" s="12">
        <v>681</v>
      </c>
      <c r="G29" s="12">
        <v>212.6</v>
      </c>
      <c r="H29" s="12">
        <v>355.2</v>
      </c>
      <c r="I29" s="12">
        <v>343.6</v>
      </c>
      <c r="J29" s="12">
        <v>357</v>
      </c>
      <c r="K29" s="12">
        <v>277</v>
      </c>
      <c r="L29" s="12">
        <v>345.6</v>
      </c>
      <c r="M29" s="12">
        <v>291.60000000000002</v>
      </c>
      <c r="N29" s="12">
        <v>167.4</v>
      </c>
      <c r="O29" s="12">
        <v>168</v>
      </c>
      <c r="P29" s="12">
        <v>99.4</v>
      </c>
      <c r="Q29" s="12">
        <v>72.8</v>
      </c>
      <c r="R29" s="12">
        <v>138.4</v>
      </c>
      <c r="S29" s="12">
        <v>214</v>
      </c>
      <c r="T29" s="12">
        <v>140.4</v>
      </c>
      <c r="U29" s="12">
        <v>201.8</v>
      </c>
      <c r="V29" s="12">
        <v>249.8</v>
      </c>
      <c r="W29" s="12">
        <v>143.4</v>
      </c>
      <c r="X29" s="12">
        <v>131.80000000000001</v>
      </c>
      <c r="Y29" s="12">
        <v>332.6</v>
      </c>
      <c r="Z29" s="12">
        <v>475.4</v>
      </c>
      <c r="AA29" s="12">
        <v>41.6</v>
      </c>
      <c r="AB29" s="12">
        <v>58</v>
      </c>
      <c r="AC29" s="12">
        <v>76</v>
      </c>
      <c r="AD29" s="12">
        <v>110.6</v>
      </c>
      <c r="AE29" s="12">
        <v>518.4</v>
      </c>
      <c r="AF29" s="12">
        <v>664.4</v>
      </c>
      <c r="AG29" s="12">
        <v>429.4</v>
      </c>
      <c r="AH29" s="12">
        <v>1088.4000000000001</v>
      </c>
      <c r="AI29" s="12">
        <v>398.6</v>
      </c>
      <c r="AJ29" s="12">
        <v>129.80000000000001</v>
      </c>
      <c r="AK29" s="12">
        <v>107.8</v>
      </c>
      <c r="AL29" s="12">
        <v>272</v>
      </c>
      <c r="AM29" s="12">
        <v>71.599999999999994</v>
      </c>
      <c r="AN29" s="12">
        <v>150.19999999999999</v>
      </c>
      <c r="AO29" s="12">
        <v>98.2</v>
      </c>
      <c r="AP29" s="12">
        <v>107.2</v>
      </c>
      <c r="AQ29" s="12">
        <v>312.2</v>
      </c>
      <c r="AR29" s="12">
        <v>210.2</v>
      </c>
      <c r="AS29" s="12">
        <v>109.6</v>
      </c>
      <c r="AT29" s="13">
        <v>11157.600000000002</v>
      </c>
      <c r="AU29" s="14"/>
      <c r="AX29" s="15"/>
    </row>
    <row r="30" spans="1:57" x14ac:dyDescent="0.2">
      <c r="A30" s="1" t="s">
        <v>27</v>
      </c>
      <c r="B30" s="12">
        <v>305.39999999999998</v>
      </c>
      <c r="C30" s="12">
        <v>740.6</v>
      </c>
      <c r="D30" s="12">
        <v>351</v>
      </c>
      <c r="E30" s="12">
        <v>424.2</v>
      </c>
      <c r="F30" s="12">
        <v>1556.6</v>
      </c>
      <c r="G30" s="12">
        <v>361.6</v>
      </c>
      <c r="H30" s="12">
        <v>642.20000000000005</v>
      </c>
      <c r="I30" s="12">
        <v>584</v>
      </c>
      <c r="J30" s="12">
        <v>631.4</v>
      </c>
      <c r="K30" s="12">
        <v>491.6</v>
      </c>
      <c r="L30" s="12">
        <v>730.6</v>
      </c>
      <c r="M30" s="12">
        <v>626.6</v>
      </c>
      <c r="N30" s="12">
        <v>426.4</v>
      </c>
      <c r="O30" s="12">
        <v>432</v>
      </c>
      <c r="P30" s="12">
        <v>260.39999999999998</v>
      </c>
      <c r="Q30" s="12">
        <v>169.6</v>
      </c>
      <c r="R30" s="12">
        <v>328.8</v>
      </c>
      <c r="S30" s="12">
        <v>616.4</v>
      </c>
      <c r="T30" s="12">
        <v>352.8</v>
      </c>
      <c r="U30" s="12">
        <v>434.4</v>
      </c>
      <c r="V30" s="12">
        <v>580.4</v>
      </c>
      <c r="W30" s="12">
        <v>343.4</v>
      </c>
      <c r="X30" s="12">
        <v>292.8</v>
      </c>
      <c r="Y30" s="12">
        <v>652.4</v>
      </c>
      <c r="Z30" s="12">
        <v>1033.8</v>
      </c>
      <c r="AA30" s="12">
        <v>452.4</v>
      </c>
      <c r="AB30" s="12">
        <v>71.400000000000006</v>
      </c>
      <c r="AC30" s="12">
        <v>161.80000000000001</v>
      </c>
      <c r="AD30" s="12">
        <v>230</v>
      </c>
      <c r="AE30" s="12">
        <v>1686.6</v>
      </c>
      <c r="AF30" s="12">
        <v>1973.4</v>
      </c>
      <c r="AG30" s="12">
        <v>1202.2</v>
      </c>
      <c r="AH30" s="12">
        <v>2091.4</v>
      </c>
      <c r="AI30" s="12">
        <v>1427</v>
      </c>
      <c r="AJ30" s="12">
        <v>424.2</v>
      </c>
      <c r="AK30" s="12">
        <v>277.60000000000002</v>
      </c>
      <c r="AL30" s="12">
        <v>861.6</v>
      </c>
      <c r="AM30" s="12">
        <v>177.6</v>
      </c>
      <c r="AN30" s="12">
        <v>415.2</v>
      </c>
      <c r="AO30" s="12">
        <v>359.6</v>
      </c>
      <c r="AP30" s="12">
        <v>344.4</v>
      </c>
      <c r="AQ30" s="12">
        <v>1312</v>
      </c>
      <c r="AR30" s="12">
        <v>759.6</v>
      </c>
      <c r="AS30" s="12">
        <v>285.2</v>
      </c>
      <c r="AT30" s="13">
        <v>27882.599999999995</v>
      </c>
      <c r="AU30" s="14"/>
      <c r="AX30" s="15"/>
    </row>
    <row r="31" spans="1:57" x14ac:dyDescent="0.2">
      <c r="A31" s="1" t="s">
        <v>28</v>
      </c>
      <c r="B31" s="12">
        <v>101.8</v>
      </c>
      <c r="C31" s="12">
        <v>189.6</v>
      </c>
      <c r="D31" s="12">
        <v>140.4</v>
      </c>
      <c r="E31" s="12">
        <v>237.4</v>
      </c>
      <c r="F31" s="12">
        <v>591.4</v>
      </c>
      <c r="G31" s="12">
        <v>247</v>
      </c>
      <c r="H31" s="12">
        <v>383.8</v>
      </c>
      <c r="I31" s="12">
        <v>346.4</v>
      </c>
      <c r="J31" s="12">
        <v>289.39999999999998</v>
      </c>
      <c r="K31" s="12">
        <v>208.2</v>
      </c>
      <c r="L31" s="12">
        <v>317.60000000000002</v>
      </c>
      <c r="M31" s="12">
        <v>261.60000000000002</v>
      </c>
      <c r="N31" s="12">
        <v>103.6</v>
      </c>
      <c r="O31" s="12">
        <v>115.6</v>
      </c>
      <c r="P31" s="12">
        <v>76</v>
      </c>
      <c r="Q31" s="12">
        <v>55.4</v>
      </c>
      <c r="R31" s="12">
        <v>71.400000000000006</v>
      </c>
      <c r="S31" s="12">
        <v>159.19999999999999</v>
      </c>
      <c r="T31" s="12">
        <v>112</v>
      </c>
      <c r="U31" s="12">
        <v>137.4</v>
      </c>
      <c r="V31" s="12">
        <v>187.2</v>
      </c>
      <c r="W31" s="12">
        <v>149.4</v>
      </c>
      <c r="X31" s="12">
        <v>108.4</v>
      </c>
      <c r="Y31" s="12">
        <v>329.6</v>
      </c>
      <c r="Z31" s="12">
        <v>381.2</v>
      </c>
      <c r="AA31" s="12">
        <v>142.80000000000001</v>
      </c>
      <c r="AB31" s="12">
        <v>82.4</v>
      </c>
      <c r="AC31" s="12">
        <v>202.2</v>
      </c>
      <c r="AD31" s="12">
        <v>63.6</v>
      </c>
      <c r="AE31" s="12">
        <v>570.6</v>
      </c>
      <c r="AF31" s="12">
        <v>831.4</v>
      </c>
      <c r="AG31" s="12">
        <v>371.6</v>
      </c>
      <c r="AH31" s="12">
        <v>619.6</v>
      </c>
      <c r="AI31" s="12">
        <v>380</v>
      </c>
      <c r="AJ31" s="12">
        <v>149.6</v>
      </c>
      <c r="AK31" s="12">
        <v>78.400000000000006</v>
      </c>
      <c r="AL31" s="12">
        <v>198.6</v>
      </c>
      <c r="AM31" s="12">
        <v>40.799999999999997</v>
      </c>
      <c r="AN31" s="12">
        <v>116.4</v>
      </c>
      <c r="AO31" s="12">
        <v>107.4</v>
      </c>
      <c r="AP31" s="12">
        <v>141.4</v>
      </c>
      <c r="AQ31" s="12">
        <v>533.79999999999995</v>
      </c>
      <c r="AR31" s="12">
        <v>307.2</v>
      </c>
      <c r="AS31" s="12">
        <v>70.599999999999994</v>
      </c>
      <c r="AT31" s="13">
        <v>10309.399999999998</v>
      </c>
      <c r="AU31" s="14"/>
      <c r="AX31" s="15"/>
    </row>
    <row r="32" spans="1:57" x14ac:dyDescent="0.2">
      <c r="A32" s="1">
        <v>16</v>
      </c>
      <c r="B32" s="12">
        <v>78.599999999999994</v>
      </c>
      <c r="C32" s="12">
        <v>97.8</v>
      </c>
      <c r="D32" s="12">
        <v>60.2</v>
      </c>
      <c r="E32" s="12">
        <v>142.80000000000001</v>
      </c>
      <c r="F32" s="12">
        <v>404.4</v>
      </c>
      <c r="G32" s="12">
        <v>200.4</v>
      </c>
      <c r="H32" s="12">
        <v>308.39999999999998</v>
      </c>
      <c r="I32" s="12">
        <v>279</v>
      </c>
      <c r="J32" s="12">
        <v>176</v>
      </c>
      <c r="K32" s="12">
        <v>144.6</v>
      </c>
      <c r="L32" s="12">
        <v>176</v>
      </c>
      <c r="M32" s="12">
        <v>113</v>
      </c>
      <c r="N32" s="12">
        <v>42</v>
      </c>
      <c r="O32" s="12">
        <v>43.8</v>
      </c>
      <c r="P32" s="12">
        <v>35.4</v>
      </c>
      <c r="Q32" s="12">
        <v>25</v>
      </c>
      <c r="R32" s="12">
        <v>27.4</v>
      </c>
      <c r="S32" s="12">
        <v>66.8</v>
      </c>
      <c r="T32" s="12">
        <v>44.2</v>
      </c>
      <c r="U32" s="12">
        <v>52</v>
      </c>
      <c r="V32" s="12">
        <v>59</v>
      </c>
      <c r="W32" s="12">
        <v>39</v>
      </c>
      <c r="X32" s="12">
        <v>37.200000000000003</v>
      </c>
      <c r="Y32" s="12">
        <v>217</v>
      </c>
      <c r="Z32" s="12">
        <v>247</v>
      </c>
      <c r="AA32" s="12">
        <v>500</v>
      </c>
      <c r="AB32" s="12">
        <v>423.4</v>
      </c>
      <c r="AC32" s="12">
        <v>1801.4</v>
      </c>
      <c r="AD32" s="12">
        <v>613.4</v>
      </c>
      <c r="AE32" s="12">
        <v>45.2</v>
      </c>
      <c r="AF32" s="12">
        <v>355.8</v>
      </c>
      <c r="AG32" s="12">
        <v>342</v>
      </c>
      <c r="AH32" s="12">
        <v>504.2</v>
      </c>
      <c r="AI32" s="12">
        <v>268.60000000000002</v>
      </c>
      <c r="AJ32" s="12">
        <v>94</v>
      </c>
      <c r="AK32" s="12">
        <v>25.8</v>
      </c>
      <c r="AL32" s="12">
        <v>75.2</v>
      </c>
      <c r="AM32" s="12">
        <v>17</v>
      </c>
      <c r="AN32" s="12">
        <v>56.4</v>
      </c>
      <c r="AO32" s="12">
        <v>85.8</v>
      </c>
      <c r="AP32" s="12">
        <v>109.8</v>
      </c>
      <c r="AQ32" s="12">
        <v>243.8</v>
      </c>
      <c r="AR32" s="12">
        <v>225.6</v>
      </c>
      <c r="AS32" s="12">
        <v>34</v>
      </c>
      <c r="AT32" s="13">
        <v>8938.3999999999978</v>
      </c>
      <c r="AU32" s="14"/>
      <c r="AX32" s="15"/>
    </row>
    <row r="33" spans="1:50" x14ac:dyDescent="0.2">
      <c r="A33" s="1">
        <v>24</v>
      </c>
      <c r="B33" s="12">
        <v>94.8</v>
      </c>
      <c r="C33" s="12">
        <v>128.19999999999999</v>
      </c>
      <c r="D33" s="12">
        <v>68.8</v>
      </c>
      <c r="E33" s="12">
        <v>129</v>
      </c>
      <c r="F33" s="12">
        <v>286</v>
      </c>
      <c r="G33" s="12">
        <v>170.4</v>
      </c>
      <c r="H33" s="12">
        <v>245.6</v>
      </c>
      <c r="I33" s="12">
        <v>206.8</v>
      </c>
      <c r="J33" s="12">
        <v>143</v>
      </c>
      <c r="K33" s="12">
        <v>113.8</v>
      </c>
      <c r="L33" s="12">
        <v>212</v>
      </c>
      <c r="M33" s="12">
        <v>117.2</v>
      </c>
      <c r="N33" s="12">
        <v>61.6</v>
      </c>
      <c r="O33" s="12">
        <v>64.400000000000006</v>
      </c>
      <c r="P33" s="12">
        <v>41.8</v>
      </c>
      <c r="Q33" s="12">
        <v>26.8</v>
      </c>
      <c r="R33" s="12">
        <v>29</v>
      </c>
      <c r="S33" s="12">
        <v>44.8</v>
      </c>
      <c r="T33" s="12">
        <v>51.8</v>
      </c>
      <c r="U33" s="12">
        <v>43.8</v>
      </c>
      <c r="V33" s="12">
        <v>53.2</v>
      </c>
      <c r="W33" s="12">
        <v>32.4</v>
      </c>
      <c r="X33" s="12">
        <v>28.6</v>
      </c>
      <c r="Y33" s="12">
        <v>168</v>
      </c>
      <c r="Z33" s="12">
        <v>245.6</v>
      </c>
      <c r="AA33" s="12">
        <v>592.20000000000005</v>
      </c>
      <c r="AB33" s="12">
        <v>485.6</v>
      </c>
      <c r="AC33" s="12">
        <v>2187.1999999999998</v>
      </c>
      <c r="AD33" s="12">
        <v>887.4</v>
      </c>
      <c r="AE33" s="12">
        <v>338</v>
      </c>
      <c r="AF33" s="12">
        <v>48</v>
      </c>
      <c r="AG33" s="12">
        <v>335.4</v>
      </c>
      <c r="AH33" s="12">
        <v>517.4</v>
      </c>
      <c r="AI33" s="12">
        <v>315.39999999999998</v>
      </c>
      <c r="AJ33" s="12">
        <v>126.6</v>
      </c>
      <c r="AK33" s="12">
        <v>29.2</v>
      </c>
      <c r="AL33" s="12">
        <v>66.2</v>
      </c>
      <c r="AM33" s="12">
        <v>17.600000000000001</v>
      </c>
      <c r="AN33" s="12">
        <v>63.8</v>
      </c>
      <c r="AO33" s="12">
        <v>84.8</v>
      </c>
      <c r="AP33" s="12">
        <v>131.80000000000001</v>
      </c>
      <c r="AQ33" s="12">
        <v>196.8</v>
      </c>
      <c r="AR33" s="12">
        <v>200.8</v>
      </c>
      <c r="AS33" s="12">
        <v>22</v>
      </c>
      <c r="AT33" s="13">
        <v>9453.5999999999967</v>
      </c>
      <c r="AU33" s="14"/>
      <c r="AX33" s="15"/>
    </row>
    <row r="34" spans="1:50" x14ac:dyDescent="0.2">
      <c r="A34" s="1" t="s">
        <v>29</v>
      </c>
      <c r="B34" s="12">
        <v>24.4</v>
      </c>
      <c r="C34" s="12">
        <v>38.6</v>
      </c>
      <c r="D34" s="12">
        <v>16.8</v>
      </c>
      <c r="E34" s="12">
        <v>29.6</v>
      </c>
      <c r="F34" s="12">
        <v>114.8</v>
      </c>
      <c r="G34" s="12">
        <v>29.4</v>
      </c>
      <c r="H34" s="12">
        <v>41.6</v>
      </c>
      <c r="I34" s="12">
        <v>44.6</v>
      </c>
      <c r="J34" s="12">
        <v>45.4</v>
      </c>
      <c r="K34" s="12">
        <v>22.2</v>
      </c>
      <c r="L34" s="12">
        <v>35</v>
      </c>
      <c r="M34" s="12">
        <v>82</v>
      </c>
      <c r="N34" s="12">
        <v>13.8</v>
      </c>
      <c r="O34" s="12">
        <v>16.600000000000001</v>
      </c>
      <c r="P34" s="12">
        <v>12</v>
      </c>
      <c r="Q34" s="12">
        <v>9</v>
      </c>
      <c r="R34" s="12">
        <v>12.8</v>
      </c>
      <c r="S34" s="12">
        <v>16.399999999999999</v>
      </c>
      <c r="T34" s="12">
        <v>22.4</v>
      </c>
      <c r="U34" s="12">
        <v>19</v>
      </c>
      <c r="V34" s="12">
        <v>23</v>
      </c>
      <c r="W34" s="12">
        <v>12</v>
      </c>
      <c r="X34" s="12">
        <v>13.8</v>
      </c>
      <c r="Y34" s="12">
        <v>38.4</v>
      </c>
      <c r="Z34" s="12">
        <v>33.6</v>
      </c>
      <c r="AA34" s="12">
        <v>292.8</v>
      </c>
      <c r="AB34" s="12">
        <v>282.39999999999998</v>
      </c>
      <c r="AC34" s="12">
        <v>1306.5999999999999</v>
      </c>
      <c r="AD34" s="12">
        <v>331.2</v>
      </c>
      <c r="AE34" s="12">
        <v>292.39999999999998</v>
      </c>
      <c r="AF34" s="12">
        <v>307</v>
      </c>
      <c r="AG34" s="12">
        <v>28.6</v>
      </c>
      <c r="AH34" s="12">
        <v>67.599999999999994</v>
      </c>
      <c r="AI34" s="12">
        <v>48.4</v>
      </c>
      <c r="AJ34" s="12">
        <v>40.200000000000003</v>
      </c>
      <c r="AK34" s="12">
        <v>7</v>
      </c>
      <c r="AL34" s="12">
        <v>27.6</v>
      </c>
      <c r="AM34" s="12">
        <v>9</v>
      </c>
      <c r="AN34" s="12">
        <v>27.2</v>
      </c>
      <c r="AO34" s="12">
        <v>28.4</v>
      </c>
      <c r="AP34" s="12">
        <v>69.2</v>
      </c>
      <c r="AQ34" s="12">
        <v>95.8</v>
      </c>
      <c r="AR34" s="12">
        <v>71.8</v>
      </c>
      <c r="AS34" s="12">
        <v>10.4</v>
      </c>
      <c r="AT34" s="13">
        <v>4110.7999999999984</v>
      </c>
      <c r="AU34" s="14"/>
      <c r="AX34" s="15"/>
    </row>
    <row r="35" spans="1:50" x14ac:dyDescent="0.2">
      <c r="A35" s="1" t="s">
        <v>30</v>
      </c>
      <c r="B35" s="12">
        <v>36.200000000000003</v>
      </c>
      <c r="C35" s="12">
        <v>49.8</v>
      </c>
      <c r="D35" s="12">
        <v>15</v>
      </c>
      <c r="E35" s="12">
        <v>24.6</v>
      </c>
      <c r="F35" s="12">
        <v>84.6</v>
      </c>
      <c r="G35" s="12">
        <v>21.4</v>
      </c>
      <c r="H35" s="12">
        <v>46.2</v>
      </c>
      <c r="I35" s="12">
        <v>48.6</v>
      </c>
      <c r="J35" s="12">
        <v>65</v>
      </c>
      <c r="K35" s="12">
        <v>38.4</v>
      </c>
      <c r="L35" s="12">
        <v>66.8</v>
      </c>
      <c r="M35" s="12">
        <v>72</v>
      </c>
      <c r="N35" s="12">
        <v>26.4</v>
      </c>
      <c r="O35" s="12">
        <v>26.8</v>
      </c>
      <c r="P35" s="12">
        <v>18.399999999999999</v>
      </c>
      <c r="Q35" s="12">
        <v>13</v>
      </c>
      <c r="R35" s="12">
        <v>14.6</v>
      </c>
      <c r="S35" s="12">
        <v>23.6</v>
      </c>
      <c r="T35" s="12">
        <v>22</v>
      </c>
      <c r="U35" s="12">
        <v>17.2</v>
      </c>
      <c r="V35" s="12">
        <v>17.600000000000001</v>
      </c>
      <c r="W35" s="12">
        <v>8.8000000000000007</v>
      </c>
      <c r="X35" s="12">
        <v>6.8</v>
      </c>
      <c r="Y35" s="12">
        <v>22.2</v>
      </c>
      <c r="Z35" s="12">
        <v>46</v>
      </c>
      <c r="AA35" s="12">
        <v>400.6</v>
      </c>
      <c r="AB35" s="12">
        <v>466</v>
      </c>
      <c r="AC35" s="12">
        <v>2380.4</v>
      </c>
      <c r="AD35" s="12">
        <v>542.79999999999995</v>
      </c>
      <c r="AE35" s="12">
        <v>440.8</v>
      </c>
      <c r="AF35" s="12">
        <v>468.8</v>
      </c>
      <c r="AG35" s="12">
        <v>72</v>
      </c>
      <c r="AH35" s="12">
        <v>44.2</v>
      </c>
      <c r="AI35" s="12">
        <v>80.599999999999994</v>
      </c>
      <c r="AJ35" s="12">
        <v>74.8</v>
      </c>
      <c r="AK35" s="12">
        <v>8.1999999999999993</v>
      </c>
      <c r="AL35" s="12">
        <v>28.2</v>
      </c>
      <c r="AM35" s="12">
        <v>5.2</v>
      </c>
      <c r="AN35" s="12">
        <v>34.799999999999997</v>
      </c>
      <c r="AO35" s="12">
        <v>40</v>
      </c>
      <c r="AP35" s="12">
        <v>115</v>
      </c>
      <c r="AQ35" s="12">
        <v>97.4</v>
      </c>
      <c r="AR35" s="12">
        <v>94.6</v>
      </c>
      <c r="AS35" s="12">
        <v>13.2</v>
      </c>
      <c r="AT35" s="13">
        <v>6239.6</v>
      </c>
      <c r="AU35" s="14"/>
      <c r="AX35" s="15"/>
    </row>
    <row r="36" spans="1:50" x14ac:dyDescent="0.2">
      <c r="A36" s="1" t="s">
        <v>31</v>
      </c>
      <c r="B36" s="12">
        <v>27.2</v>
      </c>
      <c r="C36" s="12">
        <v>49.6</v>
      </c>
      <c r="D36" s="12">
        <v>11</v>
      </c>
      <c r="E36" s="12">
        <v>19.2</v>
      </c>
      <c r="F36" s="12">
        <v>149.6</v>
      </c>
      <c r="G36" s="12">
        <v>20.2</v>
      </c>
      <c r="H36" s="12">
        <v>36.4</v>
      </c>
      <c r="I36" s="12">
        <v>33</v>
      </c>
      <c r="J36" s="12">
        <v>39.799999999999997</v>
      </c>
      <c r="K36" s="12">
        <v>30.4</v>
      </c>
      <c r="L36" s="12">
        <v>51.2</v>
      </c>
      <c r="M36" s="12">
        <v>158.19999999999999</v>
      </c>
      <c r="N36" s="12">
        <v>21.2</v>
      </c>
      <c r="O36" s="12">
        <v>33.4</v>
      </c>
      <c r="P36" s="12">
        <v>20.8</v>
      </c>
      <c r="Q36" s="12">
        <v>16</v>
      </c>
      <c r="R36" s="12">
        <v>18.399999999999999</v>
      </c>
      <c r="S36" s="12">
        <v>36.6</v>
      </c>
      <c r="T36" s="12">
        <v>26.6</v>
      </c>
      <c r="U36" s="12">
        <v>26.6</v>
      </c>
      <c r="V36" s="12">
        <v>27</v>
      </c>
      <c r="W36" s="12">
        <v>13.6</v>
      </c>
      <c r="X36" s="12">
        <v>13.8</v>
      </c>
      <c r="Y36" s="12">
        <v>30.2</v>
      </c>
      <c r="Z36" s="12">
        <v>32</v>
      </c>
      <c r="AA36" s="12">
        <v>302</v>
      </c>
      <c r="AB36" s="12">
        <v>302.2</v>
      </c>
      <c r="AC36" s="12">
        <v>1557.6</v>
      </c>
      <c r="AD36" s="12">
        <v>372</v>
      </c>
      <c r="AE36" s="12">
        <v>279</v>
      </c>
      <c r="AF36" s="12">
        <v>316.8</v>
      </c>
      <c r="AG36" s="12">
        <v>57.2</v>
      </c>
      <c r="AH36" s="12">
        <v>91.6</v>
      </c>
      <c r="AI36" s="12">
        <v>26</v>
      </c>
      <c r="AJ36" s="12">
        <v>37.200000000000003</v>
      </c>
      <c r="AK36" s="12">
        <v>15.4</v>
      </c>
      <c r="AL36" s="12">
        <v>47</v>
      </c>
      <c r="AM36" s="12">
        <v>13</v>
      </c>
      <c r="AN36" s="12">
        <v>38.200000000000003</v>
      </c>
      <c r="AO36" s="12">
        <v>36.799999999999997</v>
      </c>
      <c r="AP36" s="12">
        <v>117.6</v>
      </c>
      <c r="AQ36" s="12">
        <v>198.8</v>
      </c>
      <c r="AR36" s="12">
        <v>115.8</v>
      </c>
      <c r="AS36" s="12">
        <v>14.2</v>
      </c>
      <c r="AT36" s="13">
        <v>4880.4000000000005</v>
      </c>
      <c r="AU36" s="14"/>
      <c r="AX36" s="15"/>
    </row>
    <row r="37" spans="1:50" x14ac:dyDescent="0.2">
      <c r="A37" s="1" t="s">
        <v>32</v>
      </c>
      <c r="B37" s="12">
        <v>9.8000000000000007</v>
      </c>
      <c r="C37" s="12">
        <v>20.6</v>
      </c>
      <c r="D37" s="12">
        <v>5.2</v>
      </c>
      <c r="E37" s="12">
        <v>6.4</v>
      </c>
      <c r="F37" s="12">
        <v>19.600000000000001</v>
      </c>
      <c r="G37" s="12">
        <v>6.2</v>
      </c>
      <c r="H37" s="12">
        <v>9.8000000000000007</v>
      </c>
      <c r="I37" s="12">
        <v>11</v>
      </c>
      <c r="J37" s="12">
        <v>18.2</v>
      </c>
      <c r="K37" s="12">
        <v>4.8</v>
      </c>
      <c r="L37" s="12">
        <v>9.8000000000000007</v>
      </c>
      <c r="M37" s="12">
        <v>19.2</v>
      </c>
      <c r="N37" s="12">
        <v>5.6</v>
      </c>
      <c r="O37" s="12">
        <v>10.199999999999999</v>
      </c>
      <c r="P37" s="12">
        <v>7.4</v>
      </c>
      <c r="Q37" s="12">
        <v>2.4</v>
      </c>
      <c r="R37" s="12">
        <v>5.2</v>
      </c>
      <c r="S37" s="12">
        <v>5.8</v>
      </c>
      <c r="T37" s="12">
        <v>10</v>
      </c>
      <c r="U37" s="12">
        <v>4.5999999999999996</v>
      </c>
      <c r="V37" s="12">
        <v>9.8000000000000007</v>
      </c>
      <c r="W37" s="12">
        <v>2.6</v>
      </c>
      <c r="X37" s="12">
        <v>2.6</v>
      </c>
      <c r="Y37" s="12">
        <v>7.2</v>
      </c>
      <c r="Z37" s="12">
        <v>7.4</v>
      </c>
      <c r="AA37" s="12">
        <v>100</v>
      </c>
      <c r="AB37" s="12">
        <v>90.8</v>
      </c>
      <c r="AC37" s="12">
        <v>458</v>
      </c>
      <c r="AD37" s="12">
        <v>153.4</v>
      </c>
      <c r="AE37" s="12">
        <v>94.4</v>
      </c>
      <c r="AF37" s="12">
        <v>113.6</v>
      </c>
      <c r="AG37" s="12">
        <v>39.200000000000003</v>
      </c>
      <c r="AH37" s="12">
        <v>86</v>
      </c>
      <c r="AI37" s="12">
        <v>38.6</v>
      </c>
      <c r="AJ37" s="12">
        <v>11.8</v>
      </c>
      <c r="AK37" s="12">
        <v>2.4</v>
      </c>
      <c r="AL37" s="12">
        <v>4.8</v>
      </c>
      <c r="AM37" s="12">
        <v>3.4</v>
      </c>
      <c r="AN37" s="12">
        <v>21.4</v>
      </c>
      <c r="AO37" s="12">
        <v>10.4</v>
      </c>
      <c r="AP37" s="12">
        <v>63</v>
      </c>
      <c r="AQ37" s="12">
        <v>87.8</v>
      </c>
      <c r="AR37" s="12">
        <v>41</v>
      </c>
      <c r="AS37" s="12">
        <v>1</v>
      </c>
      <c r="AT37" s="13">
        <v>1642.4</v>
      </c>
      <c r="AU37" s="14"/>
      <c r="AX37" s="15"/>
    </row>
    <row r="38" spans="1:50" x14ac:dyDescent="0.2">
      <c r="A38" s="1" t="s">
        <v>33</v>
      </c>
      <c r="B38" s="12">
        <v>4.2</v>
      </c>
      <c r="C38" s="12">
        <v>6.8</v>
      </c>
      <c r="D38" s="12">
        <v>4</v>
      </c>
      <c r="E38" s="12">
        <v>5.6</v>
      </c>
      <c r="F38" s="12">
        <v>42.6</v>
      </c>
      <c r="G38" s="12">
        <v>6</v>
      </c>
      <c r="H38" s="12">
        <v>11.2</v>
      </c>
      <c r="I38" s="12">
        <v>14</v>
      </c>
      <c r="J38" s="12">
        <v>15.4</v>
      </c>
      <c r="K38" s="12">
        <v>51.4</v>
      </c>
      <c r="L38" s="12">
        <v>67.599999999999994</v>
      </c>
      <c r="M38" s="12">
        <v>79</v>
      </c>
      <c r="N38" s="12">
        <v>31.8</v>
      </c>
      <c r="O38" s="12">
        <v>68.400000000000006</v>
      </c>
      <c r="P38" s="12">
        <v>29.4</v>
      </c>
      <c r="Q38" s="12">
        <v>15.6</v>
      </c>
      <c r="R38" s="12">
        <v>11</v>
      </c>
      <c r="S38" s="12">
        <v>21.6</v>
      </c>
      <c r="T38" s="12">
        <v>4</v>
      </c>
      <c r="U38" s="12">
        <v>2.8</v>
      </c>
      <c r="V38" s="12">
        <v>2.2000000000000002</v>
      </c>
      <c r="W38" s="12">
        <v>3</v>
      </c>
      <c r="X38" s="12">
        <v>0.6</v>
      </c>
      <c r="Y38" s="12">
        <v>7.2</v>
      </c>
      <c r="Z38" s="12">
        <v>10.199999999999999</v>
      </c>
      <c r="AA38" s="12">
        <v>143.4</v>
      </c>
      <c r="AB38" s="12">
        <v>102.8</v>
      </c>
      <c r="AC38" s="12">
        <v>292.39999999999998</v>
      </c>
      <c r="AD38" s="12">
        <v>83.4</v>
      </c>
      <c r="AE38" s="12">
        <v>30.8</v>
      </c>
      <c r="AF38" s="12">
        <v>25.4</v>
      </c>
      <c r="AG38" s="12">
        <v>7.4</v>
      </c>
      <c r="AH38" s="12">
        <v>9</v>
      </c>
      <c r="AI38" s="12">
        <v>18.600000000000001</v>
      </c>
      <c r="AJ38" s="12">
        <v>2.4</v>
      </c>
      <c r="AK38" s="12">
        <v>7.2</v>
      </c>
      <c r="AL38" s="12">
        <v>61.6</v>
      </c>
      <c r="AM38" s="12">
        <v>1.2</v>
      </c>
      <c r="AN38" s="12">
        <v>4.8</v>
      </c>
      <c r="AO38" s="12">
        <v>1.4</v>
      </c>
      <c r="AP38" s="12">
        <v>3.2</v>
      </c>
      <c r="AQ38" s="12">
        <v>17.600000000000001</v>
      </c>
      <c r="AR38" s="12">
        <v>3.8</v>
      </c>
      <c r="AS38" s="12">
        <v>88.4</v>
      </c>
      <c r="AT38" s="13">
        <v>1420.4</v>
      </c>
      <c r="AU38" s="14"/>
      <c r="AX38" s="15"/>
    </row>
    <row r="39" spans="1:50" x14ac:dyDescent="0.2">
      <c r="A39" s="1" t="s">
        <v>34</v>
      </c>
      <c r="B39" s="12">
        <v>10</v>
      </c>
      <c r="C39" s="12">
        <v>14.6</v>
      </c>
      <c r="D39" s="12">
        <v>8.8000000000000007</v>
      </c>
      <c r="E39" s="12">
        <v>9.4</v>
      </c>
      <c r="F39" s="12">
        <v>140</v>
      </c>
      <c r="G39" s="12">
        <v>12.4</v>
      </c>
      <c r="H39" s="12">
        <v>24.4</v>
      </c>
      <c r="I39" s="12">
        <v>33</v>
      </c>
      <c r="J39" s="12">
        <v>33.6</v>
      </c>
      <c r="K39" s="12">
        <v>57.2</v>
      </c>
      <c r="L39" s="12">
        <v>95</v>
      </c>
      <c r="M39" s="12">
        <v>250.2</v>
      </c>
      <c r="N39" s="12">
        <v>36</v>
      </c>
      <c r="O39" s="12">
        <v>111.2</v>
      </c>
      <c r="P39" s="12">
        <v>39.4</v>
      </c>
      <c r="Q39" s="12">
        <v>25.4</v>
      </c>
      <c r="R39" s="12">
        <v>28.4</v>
      </c>
      <c r="S39" s="12">
        <v>68.2</v>
      </c>
      <c r="T39" s="12">
        <v>8.8000000000000007</v>
      </c>
      <c r="U39" s="12">
        <v>6.8</v>
      </c>
      <c r="V39" s="12">
        <v>6.6</v>
      </c>
      <c r="W39" s="12">
        <v>1.4</v>
      </c>
      <c r="X39" s="12">
        <v>1.4</v>
      </c>
      <c r="Y39" s="12">
        <v>9.6</v>
      </c>
      <c r="Z39" s="12">
        <v>21.4</v>
      </c>
      <c r="AA39" s="12">
        <v>509.2</v>
      </c>
      <c r="AB39" s="12">
        <v>239.2</v>
      </c>
      <c r="AC39" s="12">
        <v>858</v>
      </c>
      <c r="AD39" s="12">
        <v>214</v>
      </c>
      <c r="AE39" s="12">
        <v>67</v>
      </c>
      <c r="AF39" s="12">
        <v>58</v>
      </c>
      <c r="AG39" s="12">
        <v>28.2</v>
      </c>
      <c r="AH39" s="12">
        <v>30.8</v>
      </c>
      <c r="AI39" s="12">
        <v>52.2</v>
      </c>
      <c r="AJ39" s="12">
        <v>6</v>
      </c>
      <c r="AK39" s="12">
        <v>58.2</v>
      </c>
      <c r="AL39" s="12">
        <v>35.6</v>
      </c>
      <c r="AM39" s="12">
        <v>1.6</v>
      </c>
      <c r="AN39" s="12">
        <v>9</v>
      </c>
      <c r="AO39" s="12">
        <v>8.4</v>
      </c>
      <c r="AP39" s="12">
        <v>5.4</v>
      </c>
      <c r="AQ39" s="12">
        <v>102.2</v>
      </c>
      <c r="AR39" s="12">
        <v>17.399999999999999</v>
      </c>
      <c r="AS39" s="12">
        <v>35.200000000000003</v>
      </c>
      <c r="AT39" s="13">
        <v>3388.7999999999997</v>
      </c>
      <c r="AU39" s="14"/>
      <c r="AX39" s="15"/>
    </row>
    <row r="40" spans="1:50" x14ac:dyDescent="0.2">
      <c r="A40" s="1" t="s">
        <v>35</v>
      </c>
      <c r="B40" s="12">
        <v>1.8</v>
      </c>
      <c r="C40" s="12">
        <v>2.4</v>
      </c>
      <c r="D40" s="12">
        <v>3.2</v>
      </c>
      <c r="E40" s="12">
        <v>2.8</v>
      </c>
      <c r="F40" s="12">
        <v>27.8</v>
      </c>
      <c r="G40" s="12">
        <v>3.4</v>
      </c>
      <c r="H40" s="12">
        <v>6.8</v>
      </c>
      <c r="I40" s="12">
        <v>13.6</v>
      </c>
      <c r="J40" s="12">
        <v>17.600000000000001</v>
      </c>
      <c r="K40" s="12">
        <v>3</v>
      </c>
      <c r="L40" s="12">
        <v>8.8000000000000007</v>
      </c>
      <c r="M40" s="12">
        <v>19.399999999999999</v>
      </c>
      <c r="N40" s="12">
        <v>3.6</v>
      </c>
      <c r="O40" s="12">
        <v>2.4</v>
      </c>
      <c r="P40" s="12">
        <v>4.2</v>
      </c>
      <c r="Q40" s="12">
        <v>1.4</v>
      </c>
      <c r="R40" s="12">
        <v>1</v>
      </c>
      <c r="S40" s="12">
        <v>3</v>
      </c>
      <c r="T40" s="12">
        <v>25.6</v>
      </c>
      <c r="U40" s="12">
        <v>11.4</v>
      </c>
      <c r="V40" s="12">
        <v>27</v>
      </c>
      <c r="W40" s="12">
        <v>5.6</v>
      </c>
      <c r="X40" s="12">
        <v>3.2</v>
      </c>
      <c r="Y40" s="12">
        <v>17.399999999999999</v>
      </c>
      <c r="Z40" s="12">
        <v>2.2000000000000002</v>
      </c>
      <c r="AA40" s="12">
        <v>106.4</v>
      </c>
      <c r="AB40" s="12">
        <v>60.2</v>
      </c>
      <c r="AC40" s="12">
        <v>182.2</v>
      </c>
      <c r="AD40" s="12">
        <v>47</v>
      </c>
      <c r="AE40" s="12">
        <v>16</v>
      </c>
      <c r="AF40" s="12">
        <v>16.399999999999999</v>
      </c>
      <c r="AG40" s="12">
        <v>8.6</v>
      </c>
      <c r="AH40" s="12">
        <v>11.6</v>
      </c>
      <c r="AI40" s="12">
        <v>10</v>
      </c>
      <c r="AJ40" s="12">
        <v>3.8</v>
      </c>
      <c r="AK40" s="12">
        <v>0.6</v>
      </c>
      <c r="AL40" s="12">
        <v>1.4</v>
      </c>
      <c r="AM40" s="12">
        <v>5.6</v>
      </c>
      <c r="AN40" s="12">
        <v>32.6</v>
      </c>
      <c r="AO40" s="12">
        <v>4.5999999999999996</v>
      </c>
      <c r="AP40" s="12">
        <v>1.2</v>
      </c>
      <c r="AQ40" s="12">
        <v>40.799999999999997</v>
      </c>
      <c r="AR40" s="12">
        <v>2.8</v>
      </c>
      <c r="AS40" s="12">
        <v>1.2</v>
      </c>
      <c r="AT40" s="13">
        <v>771.6</v>
      </c>
      <c r="AU40" s="14"/>
      <c r="AX40" s="15"/>
    </row>
    <row r="41" spans="1:50" x14ac:dyDescent="0.2">
      <c r="A41" s="1" t="s">
        <v>36</v>
      </c>
      <c r="B41" s="12">
        <v>38.4</v>
      </c>
      <c r="C41" s="12">
        <v>46.2</v>
      </c>
      <c r="D41" s="12">
        <v>11.4</v>
      </c>
      <c r="E41" s="12">
        <v>17.2</v>
      </c>
      <c r="F41" s="12">
        <v>86</v>
      </c>
      <c r="G41" s="12">
        <v>22.8</v>
      </c>
      <c r="H41" s="12">
        <v>98.8</v>
      </c>
      <c r="I41" s="12">
        <v>60.6</v>
      </c>
      <c r="J41" s="12">
        <v>69.2</v>
      </c>
      <c r="K41" s="12">
        <v>13.4</v>
      </c>
      <c r="L41" s="12">
        <v>63</v>
      </c>
      <c r="M41" s="12">
        <v>95.6</v>
      </c>
      <c r="N41" s="12">
        <v>23</v>
      </c>
      <c r="O41" s="12">
        <v>22.2</v>
      </c>
      <c r="P41" s="12">
        <v>28.6</v>
      </c>
      <c r="Q41" s="12">
        <v>16.399999999999999</v>
      </c>
      <c r="R41" s="12">
        <v>11.4</v>
      </c>
      <c r="S41" s="12">
        <v>25.2</v>
      </c>
      <c r="T41" s="12">
        <v>217.2</v>
      </c>
      <c r="U41" s="12">
        <v>80.2</v>
      </c>
      <c r="V41" s="12">
        <v>130.4</v>
      </c>
      <c r="W41" s="12">
        <v>19.399999999999999</v>
      </c>
      <c r="X41" s="12">
        <v>19</v>
      </c>
      <c r="Y41" s="12">
        <v>41.6</v>
      </c>
      <c r="Z41" s="12">
        <v>30.4</v>
      </c>
      <c r="AA41" s="12">
        <v>199</v>
      </c>
      <c r="AB41" s="12">
        <v>133.19999999999999</v>
      </c>
      <c r="AC41" s="12">
        <v>457.4</v>
      </c>
      <c r="AD41" s="12">
        <v>146.6</v>
      </c>
      <c r="AE41" s="12">
        <v>66.2</v>
      </c>
      <c r="AF41" s="12">
        <v>69.2</v>
      </c>
      <c r="AG41" s="12">
        <v>33.4</v>
      </c>
      <c r="AH41" s="12">
        <v>45.2</v>
      </c>
      <c r="AI41" s="12">
        <v>50.6</v>
      </c>
      <c r="AJ41" s="12">
        <v>22.8</v>
      </c>
      <c r="AK41" s="12">
        <v>5.2</v>
      </c>
      <c r="AL41" s="12">
        <v>10.199999999999999</v>
      </c>
      <c r="AM41" s="12">
        <v>32.200000000000003</v>
      </c>
      <c r="AN41" s="12">
        <v>21.4</v>
      </c>
      <c r="AO41" s="12">
        <v>12.8</v>
      </c>
      <c r="AP41" s="12">
        <v>19.600000000000001</v>
      </c>
      <c r="AQ41" s="12">
        <v>78.400000000000006</v>
      </c>
      <c r="AR41" s="12">
        <v>25.4</v>
      </c>
      <c r="AS41" s="12">
        <v>5.4</v>
      </c>
      <c r="AT41" s="13">
        <v>2721.7999999999997</v>
      </c>
      <c r="AU41" s="14"/>
      <c r="AX41" s="15"/>
    </row>
    <row r="42" spans="1:50" x14ac:dyDescent="0.2">
      <c r="A42" s="1" t="s">
        <v>53</v>
      </c>
      <c r="B42" s="12">
        <v>6.2</v>
      </c>
      <c r="C42" s="12">
        <v>12.8</v>
      </c>
      <c r="D42" s="12">
        <v>4.8</v>
      </c>
      <c r="E42" s="12">
        <v>3.2</v>
      </c>
      <c r="F42" s="12">
        <v>24.4</v>
      </c>
      <c r="G42" s="12">
        <v>3.6</v>
      </c>
      <c r="H42" s="12">
        <v>6.6</v>
      </c>
      <c r="I42" s="12">
        <v>8.4</v>
      </c>
      <c r="J42" s="12">
        <v>13.4</v>
      </c>
      <c r="K42" s="12">
        <v>5.4</v>
      </c>
      <c r="L42" s="12">
        <v>8.8000000000000007</v>
      </c>
      <c r="M42" s="12">
        <v>20.8</v>
      </c>
      <c r="N42" s="12">
        <v>6.4</v>
      </c>
      <c r="O42" s="12">
        <v>5.8</v>
      </c>
      <c r="P42" s="12">
        <v>3.2</v>
      </c>
      <c r="Q42" s="12">
        <v>3.4</v>
      </c>
      <c r="R42" s="12">
        <v>5</v>
      </c>
      <c r="S42" s="12">
        <v>2</v>
      </c>
      <c r="T42" s="12">
        <v>7.6</v>
      </c>
      <c r="U42" s="12">
        <v>11.2</v>
      </c>
      <c r="V42" s="12">
        <v>10</v>
      </c>
      <c r="W42" s="12">
        <v>3.6</v>
      </c>
      <c r="X42" s="12">
        <v>2.2000000000000002</v>
      </c>
      <c r="Y42" s="12">
        <v>6.8</v>
      </c>
      <c r="Z42" s="12">
        <v>6.4</v>
      </c>
      <c r="AA42" s="12">
        <v>101.8</v>
      </c>
      <c r="AB42" s="12">
        <v>73</v>
      </c>
      <c r="AC42" s="12">
        <v>378.2</v>
      </c>
      <c r="AD42" s="12">
        <v>96.2</v>
      </c>
      <c r="AE42" s="12">
        <v>65.8</v>
      </c>
      <c r="AF42" s="12">
        <v>86.2</v>
      </c>
      <c r="AG42" s="12">
        <v>28.4</v>
      </c>
      <c r="AH42" s="12">
        <v>50.8</v>
      </c>
      <c r="AI42" s="12">
        <v>35.4</v>
      </c>
      <c r="AJ42" s="12">
        <v>10.4</v>
      </c>
      <c r="AK42" s="12">
        <v>2.6</v>
      </c>
      <c r="AL42" s="12">
        <v>10.8</v>
      </c>
      <c r="AM42" s="12">
        <v>3.4</v>
      </c>
      <c r="AN42" s="12">
        <v>12.6</v>
      </c>
      <c r="AO42" s="12">
        <v>8.4</v>
      </c>
      <c r="AP42" s="12">
        <v>37.799999999999997</v>
      </c>
      <c r="AQ42" s="12">
        <v>31.8</v>
      </c>
      <c r="AR42" s="12">
        <v>21.2</v>
      </c>
      <c r="AS42" s="12">
        <v>3</v>
      </c>
      <c r="AT42" s="13">
        <v>1249.8000000000002</v>
      </c>
      <c r="AU42" s="14"/>
      <c r="AX42" s="15"/>
    </row>
    <row r="43" spans="1:50" x14ac:dyDescent="0.2">
      <c r="A43" s="1" t="s">
        <v>54</v>
      </c>
      <c r="B43" s="12">
        <v>12.4</v>
      </c>
      <c r="C43" s="12">
        <v>20.8</v>
      </c>
      <c r="D43" s="12">
        <v>4</v>
      </c>
      <c r="E43" s="12">
        <v>4</v>
      </c>
      <c r="F43" s="12">
        <v>31.6</v>
      </c>
      <c r="G43" s="12">
        <v>4.8</v>
      </c>
      <c r="H43" s="12">
        <v>7.6</v>
      </c>
      <c r="I43" s="12">
        <v>11</v>
      </c>
      <c r="J43" s="12">
        <v>18.600000000000001</v>
      </c>
      <c r="K43" s="12">
        <v>6.8</v>
      </c>
      <c r="L43" s="12">
        <v>16.8</v>
      </c>
      <c r="M43" s="12">
        <v>26.2</v>
      </c>
      <c r="N43" s="12">
        <v>8.6</v>
      </c>
      <c r="O43" s="12">
        <v>11.2</v>
      </c>
      <c r="P43" s="12">
        <v>6.2</v>
      </c>
      <c r="Q43" s="12">
        <v>3.4</v>
      </c>
      <c r="R43" s="12">
        <v>3.4</v>
      </c>
      <c r="S43" s="12">
        <v>7.4</v>
      </c>
      <c r="T43" s="12">
        <v>12.2</v>
      </c>
      <c r="U43" s="12">
        <v>8.1999999999999993</v>
      </c>
      <c r="V43" s="12">
        <v>7.2</v>
      </c>
      <c r="W43" s="12">
        <v>4.2</v>
      </c>
      <c r="X43" s="12">
        <v>4.5999999999999996</v>
      </c>
      <c r="Y43" s="12">
        <v>4.5999999999999996</v>
      </c>
      <c r="Z43" s="12">
        <v>12</v>
      </c>
      <c r="AA43" s="12">
        <v>107</v>
      </c>
      <c r="AB43" s="12">
        <v>88.6</v>
      </c>
      <c r="AC43" s="12">
        <v>380.2</v>
      </c>
      <c r="AD43" s="12">
        <v>145.4</v>
      </c>
      <c r="AE43" s="12">
        <v>97.4</v>
      </c>
      <c r="AF43" s="12">
        <v>131.80000000000001</v>
      </c>
      <c r="AG43" s="12">
        <v>70.599999999999994</v>
      </c>
      <c r="AH43" s="12">
        <v>120.4</v>
      </c>
      <c r="AI43" s="12">
        <v>127</v>
      </c>
      <c r="AJ43" s="12">
        <v>68.2</v>
      </c>
      <c r="AK43" s="12">
        <v>1.2</v>
      </c>
      <c r="AL43" s="12">
        <v>5.8</v>
      </c>
      <c r="AM43" s="12">
        <v>3.4</v>
      </c>
      <c r="AN43" s="12">
        <v>15.6</v>
      </c>
      <c r="AO43" s="12">
        <v>42</v>
      </c>
      <c r="AP43" s="12">
        <v>10</v>
      </c>
      <c r="AQ43" s="12">
        <v>41.8</v>
      </c>
      <c r="AR43" s="12">
        <v>43</v>
      </c>
      <c r="AS43" s="12">
        <v>2.2000000000000002</v>
      </c>
      <c r="AT43" s="13">
        <v>1759.3999999999999</v>
      </c>
      <c r="AU43" s="14"/>
      <c r="AX43" s="15"/>
    </row>
    <row r="44" spans="1:50" x14ac:dyDescent="0.2">
      <c r="A44" s="1" t="s">
        <v>55</v>
      </c>
      <c r="B44" s="12">
        <v>22.6</v>
      </c>
      <c r="C44" s="12">
        <v>56.2</v>
      </c>
      <c r="D44" s="12">
        <v>40.4</v>
      </c>
      <c r="E44" s="12">
        <v>65.2</v>
      </c>
      <c r="F44" s="12">
        <v>139.19999999999999</v>
      </c>
      <c r="G44" s="12">
        <v>38.200000000000003</v>
      </c>
      <c r="H44" s="12">
        <v>74.2</v>
      </c>
      <c r="I44" s="12">
        <v>46.8</v>
      </c>
      <c r="J44" s="12">
        <v>55.6</v>
      </c>
      <c r="K44" s="12">
        <v>17.8</v>
      </c>
      <c r="L44" s="12">
        <v>37.6</v>
      </c>
      <c r="M44" s="12">
        <v>28.8</v>
      </c>
      <c r="N44" s="12">
        <v>22</v>
      </c>
      <c r="O44" s="12">
        <v>13.4</v>
      </c>
      <c r="P44" s="12">
        <v>11</v>
      </c>
      <c r="Q44" s="12">
        <v>8.4</v>
      </c>
      <c r="R44" s="12">
        <v>19.600000000000001</v>
      </c>
      <c r="S44" s="12">
        <v>30</v>
      </c>
      <c r="T44" s="12">
        <v>57.8</v>
      </c>
      <c r="U44" s="12">
        <v>92.2</v>
      </c>
      <c r="V44" s="12">
        <v>99.6</v>
      </c>
      <c r="W44" s="12">
        <v>58</v>
      </c>
      <c r="X44" s="12">
        <v>40.200000000000003</v>
      </c>
      <c r="Y44" s="12">
        <v>87.6</v>
      </c>
      <c r="Z44" s="12">
        <v>54.8</v>
      </c>
      <c r="AA44" s="12">
        <v>304.39999999999998</v>
      </c>
      <c r="AB44" s="12">
        <v>237.6</v>
      </c>
      <c r="AC44" s="12">
        <v>1041.8</v>
      </c>
      <c r="AD44" s="12">
        <v>385.4</v>
      </c>
      <c r="AE44" s="12">
        <v>167.4</v>
      </c>
      <c r="AF44" s="12">
        <v>148.80000000000001</v>
      </c>
      <c r="AG44" s="12">
        <v>75.8</v>
      </c>
      <c r="AH44" s="12">
        <v>90.6</v>
      </c>
      <c r="AI44" s="12">
        <v>183.6</v>
      </c>
      <c r="AJ44" s="12">
        <v>74.8</v>
      </c>
      <c r="AK44" s="12">
        <v>15</v>
      </c>
      <c r="AL44" s="12">
        <v>75.8</v>
      </c>
      <c r="AM44" s="12">
        <v>33.4</v>
      </c>
      <c r="AN44" s="12">
        <v>69</v>
      </c>
      <c r="AO44" s="12">
        <v>33.4</v>
      </c>
      <c r="AP44" s="12">
        <v>43.4</v>
      </c>
      <c r="AQ44" s="12">
        <v>54.8</v>
      </c>
      <c r="AR44" s="12">
        <v>273.8</v>
      </c>
      <c r="AS44" s="12">
        <v>20.6</v>
      </c>
      <c r="AT44" s="13">
        <v>4546.6000000000004</v>
      </c>
      <c r="AU44" s="14"/>
      <c r="AX44" s="15"/>
    </row>
    <row r="45" spans="1:50" x14ac:dyDescent="0.2">
      <c r="A45" s="1" t="s">
        <v>56</v>
      </c>
      <c r="B45" s="12">
        <v>16.2</v>
      </c>
      <c r="C45" s="12">
        <v>23.8</v>
      </c>
      <c r="D45" s="12">
        <v>13.8</v>
      </c>
      <c r="E45" s="12">
        <v>21.6</v>
      </c>
      <c r="F45" s="12">
        <v>184.8</v>
      </c>
      <c r="G45" s="12">
        <v>20.399999999999999</v>
      </c>
      <c r="H45" s="12">
        <v>29.6</v>
      </c>
      <c r="I45" s="12">
        <v>36.4</v>
      </c>
      <c r="J45" s="12">
        <v>36.6</v>
      </c>
      <c r="K45" s="12">
        <v>12</v>
      </c>
      <c r="L45" s="12">
        <v>30</v>
      </c>
      <c r="M45" s="12">
        <v>39.6</v>
      </c>
      <c r="N45" s="12">
        <v>8.4</v>
      </c>
      <c r="O45" s="12">
        <v>11</v>
      </c>
      <c r="P45" s="12">
        <v>8</v>
      </c>
      <c r="Q45" s="12">
        <v>3.4</v>
      </c>
      <c r="R45" s="12">
        <v>4</v>
      </c>
      <c r="S45" s="12">
        <v>4</v>
      </c>
      <c r="T45" s="12">
        <v>17.8</v>
      </c>
      <c r="U45" s="12">
        <v>15</v>
      </c>
      <c r="V45" s="12">
        <v>16</v>
      </c>
      <c r="W45" s="12">
        <v>8.8000000000000007</v>
      </c>
      <c r="X45" s="12">
        <v>10.8</v>
      </c>
      <c r="Y45" s="12">
        <v>34.200000000000003</v>
      </c>
      <c r="Z45" s="12">
        <v>20.8</v>
      </c>
      <c r="AA45" s="12">
        <v>229</v>
      </c>
      <c r="AB45" s="12">
        <v>193.2</v>
      </c>
      <c r="AC45" s="12">
        <v>765</v>
      </c>
      <c r="AD45" s="12">
        <v>285.39999999999998</v>
      </c>
      <c r="AE45" s="12">
        <v>197.8</v>
      </c>
      <c r="AF45" s="12">
        <v>187.8</v>
      </c>
      <c r="AG45" s="12">
        <v>76.400000000000006</v>
      </c>
      <c r="AH45" s="12">
        <v>94.8</v>
      </c>
      <c r="AI45" s="12">
        <v>122.6</v>
      </c>
      <c r="AJ45" s="12">
        <v>46</v>
      </c>
      <c r="AK45" s="12">
        <v>3.4</v>
      </c>
      <c r="AL45" s="12">
        <v>11</v>
      </c>
      <c r="AM45" s="12">
        <v>3.6</v>
      </c>
      <c r="AN45" s="12">
        <v>21.8</v>
      </c>
      <c r="AO45" s="12">
        <v>27.4</v>
      </c>
      <c r="AP45" s="12">
        <v>40.200000000000003</v>
      </c>
      <c r="AQ45" s="12">
        <v>317.60000000000002</v>
      </c>
      <c r="AR45" s="12">
        <v>31.6</v>
      </c>
      <c r="AS45" s="12">
        <v>6.4</v>
      </c>
      <c r="AT45" s="13">
        <v>3288.0000000000005</v>
      </c>
      <c r="AU45" s="14"/>
      <c r="AX45" s="15"/>
    </row>
    <row r="46" spans="1:50" x14ac:dyDescent="0.2">
      <c r="A46" s="1" t="s">
        <v>62</v>
      </c>
      <c r="B46" s="12">
        <v>3.4</v>
      </c>
      <c r="C46" s="12">
        <v>11.6</v>
      </c>
      <c r="D46" s="12">
        <v>7.2</v>
      </c>
      <c r="E46" s="12">
        <v>7.8</v>
      </c>
      <c r="F46" s="12">
        <v>56.6</v>
      </c>
      <c r="G46" s="12">
        <v>7.8</v>
      </c>
      <c r="H46" s="12">
        <v>13</v>
      </c>
      <c r="I46" s="12">
        <v>12</v>
      </c>
      <c r="J46" s="12">
        <v>11.4</v>
      </c>
      <c r="K46" s="12">
        <v>32.799999999999997</v>
      </c>
      <c r="L46" s="12">
        <v>50.2</v>
      </c>
      <c r="M46" s="12">
        <v>112.6</v>
      </c>
      <c r="N46" s="12">
        <v>37.4</v>
      </c>
      <c r="O46" s="12">
        <v>118.6</v>
      </c>
      <c r="P46" s="12">
        <v>41.8</v>
      </c>
      <c r="Q46" s="12">
        <v>23.4</v>
      </c>
      <c r="R46" s="12">
        <v>15.4</v>
      </c>
      <c r="S46" s="12">
        <v>30</v>
      </c>
      <c r="T46" s="12">
        <v>5.4</v>
      </c>
      <c r="U46" s="12">
        <v>2.8</v>
      </c>
      <c r="V46" s="12">
        <v>4</v>
      </c>
      <c r="W46" s="12">
        <v>1.4</v>
      </c>
      <c r="X46" s="12">
        <v>2</v>
      </c>
      <c r="Y46" s="12">
        <v>5.4</v>
      </c>
      <c r="Z46" s="12">
        <v>9.1999999999999993</v>
      </c>
      <c r="AA46" s="12">
        <v>165</v>
      </c>
      <c r="AB46" s="12">
        <v>100</v>
      </c>
      <c r="AC46" s="12">
        <v>314.2</v>
      </c>
      <c r="AD46" s="12">
        <v>86.8</v>
      </c>
      <c r="AE46" s="12">
        <v>27</v>
      </c>
      <c r="AF46" s="12">
        <v>19.2</v>
      </c>
      <c r="AG46" s="12">
        <v>11</v>
      </c>
      <c r="AH46" s="12">
        <v>13.6</v>
      </c>
      <c r="AI46" s="12">
        <v>14</v>
      </c>
      <c r="AJ46" s="12">
        <v>2.2000000000000002</v>
      </c>
      <c r="AK46" s="12">
        <v>96.8</v>
      </c>
      <c r="AL46" s="12">
        <v>23.6</v>
      </c>
      <c r="AM46" s="12">
        <v>1.2</v>
      </c>
      <c r="AN46" s="12">
        <v>7.6</v>
      </c>
      <c r="AO46" s="12">
        <v>1.4</v>
      </c>
      <c r="AP46" s="12">
        <v>3.6</v>
      </c>
      <c r="AQ46" s="12">
        <v>30.4</v>
      </c>
      <c r="AR46" s="12">
        <v>4.4000000000000004</v>
      </c>
      <c r="AS46" s="12">
        <v>9.8000000000000007</v>
      </c>
      <c r="AT46" s="13">
        <v>1554.9999999999998</v>
      </c>
      <c r="AU46" s="14"/>
      <c r="AX46" s="15"/>
    </row>
    <row r="47" spans="1:50" x14ac:dyDescent="0.2">
      <c r="A47" s="11" t="s">
        <v>49</v>
      </c>
      <c r="B47" s="14">
        <v>2284.7999999999993</v>
      </c>
      <c r="C47" s="14">
        <v>4132.0000000000009</v>
      </c>
      <c r="D47" s="14">
        <v>2546.4000000000005</v>
      </c>
      <c r="E47" s="14">
        <v>2759.7999999999997</v>
      </c>
      <c r="F47" s="14">
        <v>10969.199999999999</v>
      </c>
      <c r="G47" s="14">
        <v>3324.0000000000005</v>
      </c>
      <c r="H47" s="14">
        <v>4681.0000000000009</v>
      </c>
      <c r="I47" s="14">
        <v>4279.6000000000004</v>
      </c>
      <c r="J47" s="14">
        <v>4735.8000000000011</v>
      </c>
      <c r="K47" s="14">
        <v>2952.6000000000008</v>
      </c>
      <c r="L47" s="14">
        <v>5493.2000000000016</v>
      </c>
      <c r="M47" s="14">
        <v>6032.6000000000013</v>
      </c>
      <c r="N47" s="14">
        <v>2707.2000000000003</v>
      </c>
      <c r="O47" s="14">
        <v>3422.6</v>
      </c>
      <c r="P47" s="14">
        <v>2370</v>
      </c>
      <c r="Q47" s="14">
        <v>1385.8000000000006</v>
      </c>
      <c r="R47" s="14">
        <v>1851.8000000000004</v>
      </c>
      <c r="S47" s="14">
        <v>3565.6000000000004</v>
      </c>
      <c r="T47" s="14">
        <v>2375.8000000000002</v>
      </c>
      <c r="U47" s="14">
        <v>2279.6</v>
      </c>
      <c r="V47" s="14">
        <v>3050.9999999999995</v>
      </c>
      <c r="W47" s="14">
        <v>1713</v>
      </c>
      <c r="X47" s="14">
        <v>1382.7999999999997</v>
      </c>
      <c r="Y47" s="14">
        <v>3629.1999999999989</v>
      </c>
      <c r="Z47" s="14">
        <v>4115.3999999999996</v>
      </c>
      <c r="AA47" s="14">
        <v>11782.2</v>
      </c>
      <c r="AB47" s="14">
        <v>8676</v>
      </c>
      <c r="AC47" s="14">
        <v>29514.400000000005</v>
      </c>
      <c r="AD47" s="14">
        <v>10791.999999999998</v>
      </c>
      <c r="AE47" s="14">
        <v>8551.4</v>
      </c>
      <c r="AF47" s="14">
        <v>9238.7999999999993</v>
      </c>
      <c r="AG47" s="14">
        <v>4387.7999999999993</v>
      </c>
      <c r="AH47" s="14">
        <v>6973.2000000000016</v>
      </c>
      <c r="AI47" s="14">
        <v>4916.0000000000009</v>
      </c>
      <c r="AJ47" s="14">
        <v>1663.6</v>
      </c>
      <c r="AK47" s="14">
        <v>1413.4000000000003</v>
      </c>
      <c r="AL47" s="14">
        <v>3443.7999999999997</v>
      </c>
      <c r="AM47" s="14">
        <v>783.60000000000014</v>
      </c>
      <c r="AN47" s="14">
        <v>2556.6000000000004</v>
      </c>
      <c r="AO47" s="14">
        <v>1297.4000000000005</v>
      </c>
      <c r="AP47" s="14">
        <v>1747.6</v>
      </c>
      <c r="AQ47" s="14">
        <v>5816.6</v>
      </c>
      <c r="AR47" s="14">
        <v>3344.2000000000007</v>
      </c>
      <c r="AS47" s="14">
        <v>1515.8000000000004</v>
      </c>
      <c r="AT47" s="14">
        <v>206455.19999999998</v>
      </c>
      <c r="AU47" s="14"/>
      <c r="AX47" s="15"/>
    </row>
    <row r="48" spans="1:50" x14ac:dyDescent="0.2">
      <c r="AT48" s="14"/>
      <c r="AX48" s="15"/>
    </row>
    <row r="49" spans="50:50" x14ac:dyDescent="0.2">
      <c r="AX49" s="15"/>
    </row>
    <row r="50" spans="50:50" x14ac:dyDescent="0.2">
      <c r="AX50" s="15"/>
    </row>
    <row r="51" spans="50:50" x14ac:dyDescent="0.2">
      <c r="AX51" s="15"/>
    </row>
    <row r="52" spans="50:50" x14ac:dyDescent="0.2">
      <c r="AX52" s="15"/>
    </row>
    <row r="53" spans="50:50" x14ac:dyDescent="0.2">
      <c r="AX53" s="15"/>
    </row>
    <row r="54" spans="50:50" x14ac:dyDescent="0.2">
      <c r="AX54" s="15"/>
    </row>
    <row r="55" spans="50:50" x14ac:dyDescent="0.2">
      <c r="AX55" s="15"/>
    </row>
    <row r="56" spans="50:50" x14ac:dyDescent="0.2">
      <c r="AX56" s="15"/>
    </row>
    <row r="57" spans="50:50" x14ac:dyDescent="0.2">
      <c r="AX57" s="15"/>
    </row>
    <row r="58" spans="50:50" x14ac:dyDescent="0.2">
      <c r="AX58" s="15"/>
    </row>
    <row r="59" spans="50:50" x14ac:dyDescent="0.2">
      <c r="AX59" s="15"/>
    </row>
    <row r="60" spans="50:50" x14ac:dyDescent="0.2">
      <c r="AX60" s="15"/>
    </row>
    <row r="61" spans="50:50" x14ac:dyDescent="0.2">
      <c r="AX61" s="15"/>
    </row>
    <row r="62" spans="50:50" x14ac:dyDescent="0.2">
      <c r="AX62" s="15"/>
    </row>
    <row r="63" spans="50:50" x14ac:dyDescent="0.2">
      <c r="AX63" s="15"/>
    </row>
    <row r="64" spans="50:50" x14ac:dyDescent="0.2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64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5" width="7.7109375" style="9" customWidth="1" collapsed="1"/>
    <col min="46" max="46" width="8.7109375" style="11" customWidth="1" collapsed="1"/>
    <col min="47" max="47" width="9.140625" style="11" collapsed="1"/>
    <col min="48" max="49" width="9.140625" style="9" collapsed="1"/>
    <col min="50" max="50" width="8.7109375" style="9" customWidth="1" collapsed="1"/>
    <col min="51" max="16384" width="9.140625" style="9" collapsed="1"/>
  </cols>
  <sheetData>
    <row r="1" spans="1:57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41579</v>
      </c>
    </row>
    <row r="2" spans="1:57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 x14ac:dyDescent="0.2">
      <c r="A3" s="1" t="s">
        <v>2</v>
      </c>
      <c r="B3" s="12">
        <v>9.25</v>
      </c>
      <c r="C3" s="12">
        <v>41</v>
      </c>
      <c r="D3" s="12">
        <v>58.75</v>
      </c>
      <c r="E3" s="12">
        <v>37.25</v>
      </c>
      <c r="F3" s="12">
        <v>155.25</v>
      </c>
      <c r="G3" s="12">
        <v>56.5</v>
      </c>
      <c r="H3" s="12">
        <v>59.25</v>
      </c>
      <c r="I3" s="12">
        <v>39</v>
      </c>
      <c r="J3" s="12">
        <v>46</v>
      </c>
      <c r="K3" s="12">
        <v>29.25</v>
      </c>
      <c r="L3" s="12">
        <v>50.5</v>
      </c>
      <c r="M3" s="12">
        <v>94.25</v>
      </c>
      <c r="N3" s="12">
        <v>17.75</v>
      </c>
      <c r="O3" s="12">
        <v>16.75</v>
      </c>
      <c r="P3" s="12">
        <v>15.25</v>
      </c>
      <c r="Q3" s="12">
        <v>6.25</v>
      </c>
      <c r="R3" s="12">
        <v>6.25</v>
      </c>
      <c r="S3" s="12">
        <v>22.25</v>
      </c>
      <c r="T3" s="12">
        <v>13.5</v>
      </c>
      <c r="U3" s="12">
        <v>5.75</v>
      </c>
      <c r="V3" s="12">
        <v>10.25</v>
      </c>
      <c r="W3" s="12">
        <v>5.75</v>
      </c>
      <c r="X3" s="12">
        <v>4.25</v>
      </c>
      <c r="Y3" s="12">
        <v>9</v>
      </c>
      <c r="Z3" s="12">
        <v>17.75</v>
      </c>
      <c r="AA3" s="12">
        <v>99.5</v>
      </c>
      <c r="AB3" s="12">
        <v>57</v>
      </c>
      <c r="AC3" s="12">
        <v>217.5</v>
      </c>
      <c r="AD3" s="12">
        <v>95</v>
      </c>
      <c r="AE3" s="12">
        <v>62.5</v>
      </c>
      <c r="AF3" s="12">
        <v>67.75</v>
      </c>
      <c r="AG3" s="12">
        <v>18.5</v>
      </c>
      <c r="AH3" s="12">
        <v>25</v>
      </c>
      <c r="AI3" s="12">
        <v>18.25</v>
      </c>
      <c r="AJ3" s="12">
        <v>9.25</v>
      </c>
      <c r="AK3" s="12">
        <v>2.25</v>
      </c>
      <c r="AL3" s="12">
        <v>8.5</v>
      </c>
      <c r="AM3" s="12">
        <v>3.25</v>
      </c>
      <c r="AN3" s="12">
        <v>27.75</v>
      </c>
      <c r="AO3" s="12">
        <v>5</v>
      </c>
      <c r="AP3" s="12">
        <v>7</v>
      </c>
      <c r="AQ3" s="12">
        <v>24</v>
      </c>
      <c r="AR3" s="12">
        <v>11.75</v>
      </c>
      <c r="AS3" s="12">
        <v>1.75</v>
      </c>
      <c r="AT3" s="13">
        <v>1588.5</v>
      </c>
      <c r="AU3" s="14"/>
      <c r="AW3" s="9" t="s">
        <v>38</v>
      </c>
      <c r="AX3" s="24">
        <f>SUM(B3:Z27,AK3:AN27,B38:Z41,AK38:AN41,B46:Z46,AS3:AS27,AS38:AS41,AK46:AN46,AS46)</f>
        <v>38715.5</v>
      </c>
      <c r="AZ3" s="9" t="s">
        <v>39</v>
      </c>
      <c r="BA3" s="15">
        <f>SUM(AX12:AX18,AY12:BD12)</f>
        <v>80112.75</v>
      </c>
      <c r="BB3" s="16">
        <f>BA3/BE$19</f>
        <v>0.55450943069735248</v>
      </c>
    </row>
    <row r="4" spans="1:57" x14ac:dyDescent="0.2">
      <c r="A4" s="1" t="s">
        <v>3</v>
      </c>
      <c r="B4" s="12">
        <v>51.5</v>
      </c>
      <c r="C4" s="12">
        <v>11.5</v>
      </c>
      <c r="D4" s="12">
        <v>52.5</v>
      </c>
      <c r="E4" s="12">
        <v>40.25</v>
      </c>
      <c r="F4" s="12">
        <v>280.75</v>
      </c>
      <c r="G4" s="12">
        <v>83.75</v>
      </c>
      <c r="H4" s="12">
        <v>77</v>
      </c>
      <c r="I4" s="12">
        <v>62.5</v>
      </c>
      <c r="J4" s="12">
        <v>108.75</v>
      </c>
      <c r="K4" s="12">
        <v>37.25</v>
      </c>
      <c r="L4" s="12">
        <v>76.25</v>
      </c>
      <c r="M4" s="12">
        <v>303.25</v>
      </c>
      <c r="N4" s="12">
        <v>19.75</v>
      </c>
      <c r="O4" s="12">
        <v>26.75</v>
      </c>
      <c r="P4" s="12">
        <v>25.75</v>
      </c>
      <c r="Q4" s="12">
        <v>9.5</v>
      </c>
      <c r="R4" s="12">
        <v>18</v>
      </c>
      <c r="S4" s="12">
        <v>32.75</v>
      </c>
      <c r="T4" s="12">
        <v>19.25</v>
      </c>
      <c r="U4" s="12">
        <v>11.5</v>
      </c>
      <c r="V4" s="12">
        <v>23.5</v>
      </c>
      <c r="W4" s="12">
        <v>3.25</v>
      </c>
      <c r="X4" s="12">
        <v>4.25</v>
      </c>
      <c r="Y4" s="12">
        <v>15.5</v>
      </c>
      <c r="Z4" s="12">
        <v>23.5</v>
      </c>
      <c r="AA4" s="12">
        <v>178.75</v>
      </c>
      <c r="AB4" s="12">
        <v>140.25</v>
      </c>
      <c r="AC4" s="12">
        <v>468.25</v>
      </c>
      <c r="AD4" s="12">
        <v>128</v>
      </c>
      <c r="AE4" s="12">
        <v>73.75</v>
      </c>
      <c r="AF4" s="12">
        <v>66</v>
      </c>
      <c r="AG4" s="12">
        <v>28.75</v>
      </c>
      <c r="AH4" s="12">
        <v>52.5</v>
      </c>
      <c r="AI4" s="12">
        <v>28.25</v>
      </c>
      <c r="AJ4" s="12">
        <v>16.25</v>
      </c>
      <c r="AK4" s="12">
        <v>3.75</v>
      </c>
      <c r="AL4" s="12">
        <v>18.5</v>
      </c>
      <c r="AM4" s="12">
        <v>2.75</v>
      </c>
      <c r="AN4" s="12">
        <v>26.5</v>
      </c>
      <c r="AO4" s="12">
        <v>12.25</v>
      </c>
      <c r="AP4" s="12">
        <v>12.5</v>
      </c>
      <c r="AQ4" s="12">
        <v>60.25</v>
      </c>
      <c r="AR4" s="12">
        <v>16.25</v>
      </c>
      <c r="AS4" s="12">
        <v>6</v>
      </c>
      <c r="AT4" s="13">
        <v>2758</v>
      </c>
      <c r="AU4" s="14"/>
      <c r="AW4" s="9" t="s">
        <v>40</v>
      </c>
      <c r="AX4" s="24">
        <f>SUM(AA28:AJ37, AA42:AJ45, AO28:AR37, AO42:AR45)</f>
        <v>42395.5</v>
      </c>
      <c r="AZ4" s="9" t="s">
        <v>41</v>
      </c>
      <c r="BA4" s="15">
        <f>SUM(AY13:BC18)</f>
        <v>58468.5</v>
      </c>
      <c r="BB4" s="16">
        <f>BA4/BE$19</f>
        <v>0.40469631424121821</v>
      </c>
    </row>
    <row r="5" spans="1:57" x14ac:dyDescent="0.2">
      <c r="A5" s="1" t="s">
        <v>4</v>
      </c>
      <c r="B5" s="12">
        <v>61.75</v>
      </c>
      <c r="C5" s="12">
        <v>46.5</v>
      </c>
      <c r="D5" s="12">
        <v>11.5</v>
      </c>
      <c r="E5" s="12">
        <v>32</v>
      </c>
      <c r="F5" s="12">
        <v>271.75</v>
      </c>
      <c r="G5" s="12">
        <v>56.25</v>
      </c>
      <c r="H5" s="12">
        <v>56</v>
      </c>
      <c r="I5" s="12">
        <v>54.5</v>
      </c>
      <c r="J5" s="12">
        <v>61.25</v>
      </c>
      <c r="K5" s="12">
        <v>31.75</v>
      </c>
      <c r="L5" s="12">
        <v>34</v>
      </c>
      <c r="M5" s="12">
        <v>119.5</v>
      </c>
      <c r="N5" s="12">
        <v>10.75</v>
      </c>
      <c r="O5" s="12">
        <v>11.75</v>
      </c>
      <c r="P5" s="12">
        <v>8.25</v>
      </c>
      <c r="Q5" s="12">
        <v>4</v>
      </c>
      <c r="R5" s="12">
        <v>7.75</v>
      </c>
      <c r="S5" s="12">
        <v>20.25</v>
      </c>
      <c r="T5" s="12">
        <v>7.5</v>
      </c>
      <c r="U5" s="12">
        <v>8.25</v>
      </c>
      <c r="V5" s="12">
        <v>13.5</v>
      </c>
      <c r="W5" s="12">
        <v>8</v>
      </c>
      <c r="X5" s="12">
        <v>3.25</v>
      </c>
      <c r="Y5" s="12">
        <v>22</v>
      </c>
      <c r="Z5" s="12">
        <v>8.25</v>
      </c>
      <c r="AA5" s="12">
        <v>114.5</v>
      </c>
      <c r="AB5" s="12">
        <v>69.5</v>
      </c>
      <c r="AC5" s="12">
        <v>246.5</v>
      </c>
      <c r="AD5" s="12">
        <v>141.75</v>
      </c>
      <c r="AE5" s="12">
        <v>40</v>
      </c>
      <c r="AF5" s="12">
        <v>33.5</v>
      </c>
      <c r="AG5" s="12">
        <v>15</v>
      </c>
      <c r="AH5" s="12">
        <v>11.5</v>
      </c>
      <c r="AI5" s="12">
        <v>11.75</v>
      </c>
      <c r="AJ5" s="12">
        <v>3.25</v>
      </c>
      <c r="AK5" s="12">
        <v>2.75</v>
      </c>
      <c r="AL5" s="12">
        <v>12.25</v>
      </c>
      <c r="AM5" s="12">
        <v>0.5</v>
      </c>
      <c r="AN5" s="12">
        <v>9.75</v>
      </c>
      <c r="AO5" s="12">
        <v>2</v>
      </c>
      <c r="AP5" s="12">
        <v>3</v>
      </c>
      <c r="AQ5" s="12">
        <v>49.25</v>
      </c>
      <c r="AR5" s="12">
        <v>18.5</v>
      </c>
      <c r="AS5" s="12">
        <v>5</v>
      </c>
      <c r="AT5" s="13">
        <v>1760.5</v>
      </c>
      <c r="AU5" s="14"/>
      <c r="AW5" s="9" t="s">
        <v>42</v>
      </c>
      <c r="AX5" s="24">
        <f>SUM(AA3:AJ27,B28:Z37,AA38:AJ41,AK28:AN37, B42:Z45, AK42:AN45, AO3:AR27, AO38:AR41,AS28:AS37,AS42:AS45,AA46:AJ46,AO46:AR46)</f>
        <v>65694.25</v>
      </c>
    </row>
    <row r="6" spans="1:57" x14ac:dyDescent="0.2">
      <c r="A6" s="1" t="s">
        <v>5</v>
      </c>
      <c r="B6" s="12">
        <v>38</v>
      </c>
      <c r="C6" s="12">
        <v>43.25</v>
      </c>
      <c r="D6" s="12">
        <v>30.25</v>
      </c>
      <c r="E6" s="12">
        <v>16.75</v>
      </c>
      <c r="F6" s="12">
        <v>91.25</v>
      </c>
      <c r="G6" s="12">
        <v>44.25</v>
      </c>
      <c r="H6" s="12">
        <v>49.5</v>
      </c>
      <c r="I6" s="12">
        <v>69.75</v>
      </c>
      <c r="J6" s="12">
        <v>63.5</v>
      </c>
      <c r="K6" s="12">
        <v>34.25</v>
      </c>
      <c r="L6" s="12">
        <v>34.5</v>
      </c>
      <c r="M6" s="12">
        <v>84</v>
      </c>
      <c r="N6" s="12">
        <v>14.5</v>
      </c>
      <c r="O6" s="12">
        <v>18.25</v>
      </c>
      <c r="P6" s="12">
        <v>10</v>
      </c>
      <c r="Q6" s="12">
        <v>3</v>
      </c>
      <c r="R6" s="12">
        <v>8</v>
      </c>
      <c r="S6" s="12">
        <v>22.25</v>
      </c>
      <c r="T6" s="12">
        <v>12</v>
      </c>
      <c r="U6" s="12">
        <v>10.75</v>
      </c>
      <c r="V6" s="12">
        <v>24</v>
      </c>
      <c r="W6" s="12">
        <v>7.75</v>
      </c>
      <c r="X6" s="12">
        <v>2.5</v>
      </c>
      <c r="Y6" s="12">
        <v>9.25</v>
      </c>
      <c r="Z6" s="12">
        <v>12.5</v>
      </c>
      <c r="AA6" s="12">
        <v>187.5</v>
      </c>
      <c r="AB6" s="12">
        <v>114.75</v>
      </c>
      <c r="AC6" s="12">
        <v>284.25</v>
      </c>
      <c r="AD6" s="12">
        <v>167.5</v>
      </c>
      <c r="AE6" s="12">
        <v>87.5</v>
      </c>
      <c r="AF6" s="12">
        <v>66.25</v>
      </c>
      <c r="AG6" s="12">
        <v>22.25</v>
      </c>
      <c r="AH6" s="12">
        <v>22</v>
      </c>
      <c r="AI6" s="12">
        <v>17.25</v>
      </c>
      <c r="AJ6" s="12">
        <v>3</v>
      </c>
      <c r="AK6" s="12">
        <v>7.5</v>
      </c>
      <c r="AL6" s="12">
        <v>7.75</v>
      </c>
      <c r="AM6" s="12">
        <v>1.25</v>
      </c>
      <c r="AN6" s="12">
        <v>10.25</v>
      </c>
      <c r="AO6" s="12">
        <v>3.5</v>
      </c>
      <c r="AP6" s="12">
        <v>3.5</v>
      </c>
      <c r="AQ6" s="12">
        <v>89.75</v>
      </c>
      <c r="AR6" s="12">
        <v>19</v>
      </c>
      <c r="AS6" s="12">
        <v>3.5</v>
      </c>
      <c r="AT6" s="13">
        <v>1872.25</v>
      </c>
      <c r="AU6" s="14"/>
      <c r="AX6" s="12"/>
    </row>
    <row r="7" spans="1:57" x14ac:dyDescent="0.2">
      <c r="A7" s="1" t="s">
        <v>6</v>
      </c>
      <c r="B7" s="12">
        <v>180.25</v>
      </c>
      <c r="C7" s="12">
        <v>261</v>
      </c>
      <c r="D7" s="12">
        <v>280.75</v>
      </c>
      <c r="E7" s="12">
        <v>100.75</v>
      </c>
      <c r="F7" s="12">
        <v>34.5</v>
      </c>
      <c r="G7" s="12">
        <v>155.25</v>
      </c>
      <c r="H7" s="12">
        <v>175</v>
      </c>
      <c r="I7" s="12">
        <v>222</v>
      </c>
      <c r="J7" s="12">
        <v>195.25</v>
      </c>
      <c r="K7" s="12">
        <v>82.5</v>
      </c>
      <c r="L7" s="12">
        <v>139.75</v>
      </c>
      <c r="M7" s="12">
        <v>194</v>
      </c>
      <c r="N7" s="12">
        <v>62.25</v>
      </c>
      <c r="O7" s="12">
        <v>66.25</v>
      </c>
      <c r="P7" s="12">
        <v>61.5</v>
      </c>
      <c r="Q7" s="12">
        <v>32.25</v>
      </c>
      <c r="R7" s="12">
        <v>53</v>
      </c>
      <c r="S7" s="12">
        <v>212.5</v>
      </c>
      <c r="T7" s="12">
        <v>41</v>
      </c>
      <c r="U7" s="12">
        <v>42.25</v>
      </c>
      <c r="V7" s="12">
        <v>68.5</v>
      </c>
      <c r="W7" s="12">
        <v>40.5</v>
      </c>
      <c r="X7" s="12">
        <v>31.5</v>
      </c>
      <c r="Y7" s="12">
        <v>38.25</v>
      </c>
      <c r="Z7" s="12">
        <v>65.25</v>
      </c>
      <c r="AA7" s="12">
        <v>437.5</v>
      </c>
      <c r="AB7" s="12">
        <v>242.5</v>
      </c>
      <c r="AC7" s="12">
        <v>846.25</v>
      </c>
      <c r="AD7" s="12">
        <v>377.25</v>
      </c>
      <c r="AE7" s="12">
        <v>205.5</v>
      </c>
      <c r="AF7" s="12">
        <v>146.75</v>
      </c>
      <c r="AG7" s="12">
        <v>74.5</v>
      </c>
      <c r="AH7" s="12">
        <v>54.75</v>
      </c>
      <c r="AI7" s="12">
        <v>78.5</v>
      </c>
      <c r="AJ7" s="12">
        <v>12</v>
      </c>
      <c r="AK7" s="12">
        <v>20.75</v>
      </c>
      <c r="AL7" s="12">
        <v>58</v>
      </c>
      <c r="AM7" s="12">
        <v>6.5</v>
      </c>
      <c r="AN7" s="12">
        <v>37.75</v>
      </c>
      <c r="AO7" s="12">
        <v>8.25</v>
      </c>
      <c r="AP7" s="12">
        <v>12.5</v>
      </c>
      <c r="AQ7" s="12">
        <v>215.75</v>
      </c>
      <c r="AR7" s="12">
        <v>105.25</v>
      </c>
      <c r="AS7" s="12">
        <v>19.5</v>
      </c>
      <c r="AT7" s="13">
        <v>5795.75</v>
      </c>
      <c r="AU7" s="14"/>
      <c r="AX7" s="12"/>
    </row>
    <row r="8" spans="1:57" x14ac:dyDescent="0.2">
      <c r="A8" s="1" t="s">
        <v>7</v>
      </c>
      <c r="B8" s="12">
        <v>58.5</v>
      </c>
      <c r="C8" s="12">
        <v>78.25</v>
      </c>
      <c r="D8" s="12">
        <v>56</v>
      </c>
      <c r="E8" s="12">
        <v>48</v>
      </c>
      <c r="F8" s="12">
        <v>135.75</v>
      </c>
      <c r="G8" s="12">
        <v>12.25</v>
      </c>
      <c r="H8" s="12">
        <v>70</v>
      </c>
      <c r="I8" s="12">
        <v>107</v>
      </c>
      <c r="J8" s="12">
        <v>98.5</v>
      </c>
      <c r="K8" s="12">
        <v>42.25</v>
      </c>
      <c r="L8" s="12">
        <v>78</v>
      </c>
      <c r="M8" s="12">
        <v>120.25</v>
      </c>
      <c r="N8" s="12">
        <v>29.25</v>
      </c>
      <c r="O8" s="12">
        <v>26.25</v>
      </c>
      <c r="P8" s="12">
        <v>24.25</v>
      </c>
      <c r="Q8" s="12">
        <v>12.5</v>
      </c>
      <c r="R8" s="12">
        <v>10.75</v>
      </c>
      <c r="S8" s="12">
        <v>35</v>
      </c>
      <c r="T8" s="12">
        <v>11</v>
      </c>
      <c r="U8" s="12">
        <v>8.5</v>
      </c>
      <c r="V8" s="12">
        <v>13.25</v>
      </c>
      <c r="W8" s="12">
        <v>5.25</v>
      </c>
      <c r="X8" s="12">
        <v>3.75</v>
      </c>
      <c r="Y8" s="12">
        <v>15</v>
      </c>
      <c r="Z8" s="12">
        <v>36.5</v>
      </c>
      <c r="AA8" s="12">
        <v>163.5</v>
      </c>
      <c r="AB8" s="12">
        <v>99.5</v>
      </c>
      <c r="AC8" s="12">
        <v>271.5</v>
      </c>
      <c r="AD8" s="12">
        <v>189.5</v>
      </c>
      <c r="AE8" s="12">
        <v>135.75</v>
      </c>
      <c r="AF8" s="12">
        <v>102.25</v>
      </c>
      <c r="AG8" s="12">
        <v>20.25</v>
      </c>
      <c r="AH8" s="12">
        <v>19</v>
      </c>
      <c r="AI8" s="12">
        <v>15.75</v>
      </c>
      <c r="AJ8" s="12">
        <v>4</v>
      </c>
      <c r="AK8" s="12">
        <v>6.75</v>
      </c>
      <c r="AL8" s="12">
        <v>10.75</v>
      </c>
      <c r="AM8" s="12">
        <v>1</v>
      </c>
      <c r="AN8" s="12">
        <v>18.75</v>
      </c>
      <c r="AO8" s="12">
        <v>6</v>
      </c>
      <c r="AP8" s="12">
        <v>4.5</v>
      </c>
      <c r="AQ8" s="12">
        <v>61.75</v>
      </c>
      <c r="AR8" s="12">
        <v>18</v>
      </c>
      <c r="AS8" s="12">
        <v>5</v>
      </c>
      <c r="AT8" s="13">
        <v>2289.5</v>
      </c>
      <c r="AU8" s="14"/>
      <c r="AX8" s="15"/>
    </row>
    <row r="9" spans="1:57" x14ac:dyDescent="0.2">
      <c r="A9" s="1" t="s">
        <v>8</v>
      </c>
      <c r="B9" s="12">
        <v>73.25</v>
      </c>
      <c r="C9" s="12">
        <v>73.75</v>
      </c>
      <c r="D9" s="12">
        <v>52.75</v>
      </c>
      <c r="E9" s="12">
        <v>38</v>
      </c>
      <c r="F9" s="12">
        <v>160</v>
      </c>
      <c r="G9" s="12">
        <v>76.25</v>
      </c>
      <c r="H9" s="12">
        <v>17.5</v>
      </c>
      <c r="I9" s="12">
        <v>63.75</v>
      </c>
      <c r="J9" s="12">
        <v>90.75</v>
      </c>
      <c r="K9" s="12">
        <v>45.25</v>
      </c>
      <c r="L9" s="12">
        <v>95.5</v>
      </c>
      <c r="M9" s="12">
        <v>198.5</v>
      </c>
      <c r="N9" s="12">
        <v>41.75</v>
      </c>
      <c r="O9" s="12">
        <v>42.25</v>
      </c>
      <c r="P9" s="12">
        <v>34</v>
      </c>
      <c r="Q9" s="12">
        <v>15</v>
      </c>
      <c r="R9" s="12">
        <v>22.5</v>
      </c>
      <c r="S9" s="12">
        <v>34.25</v>
      </c>
      <c r="T9" s="12">
        <v>34.75</v>
      </c>
      <c r="U9" s="12">
        <v>23.25</v>
      </c>
      <c r="V9" s="12">
        <v>34</v>
      </c>
      <c r="W9" s="12">
        <v>15.75</v>
      </c>
      <c r="X9" s="12">
        <v>13</v>
      </c>
      <c r="Y9" s="12">
        <v>39.25</v>
      </c>
      <c r="Z9" s="12">
        <v>42</v>
      </c>
      <c r="AA9" s="12">
        <v>251.75</v>
      </c>
      <c r="AB9" s="12">
        <v>179.25</v>
      </c>
      <c r="AC9" s="12">
        <v>489</v>
      </c>
      <c r="AD9" s="12">
        <v>327.25</v>
      </c>
      <c r="AE9" s="12">
        <v>224.25</v>
      </c>
      <c r="AF9" s="12">
        <v>139.5</v>
      </c>
      <c r="AG9" s="12">
        <v>33.25</v>
      </c>
      <c r="AH9" s="12">
        <v>33</v>
      </c>
      <c r="AI9" s="12">
        <v>30.25</v>
      </c>
      <c r="AJ9" s="12">
        <v>8.75</v>
      </c>
      <c r="AK9" s="12">
        <v>12.25</v>
      </c>
      <c r="AL9" s="12">
        <v>11.25</v>
      </c>
      <c r="AM9" s="12">
        <v>5.25</v>
      </c>
      <c r="AN9" s="12">
        <v>56.75</v>
      </c>
      <c r="AO9" s="12">
        <v>5</v>
      </c>
      <c r="AP9" s="12">
        <v>8.25</v>
      </c>
      <c r="AQ9" s="12">
        <v>106.75</v>
      </c>
      <c r="AR9" s="12">
        <v>20.5</v>
      </c>
      <c r="AS9" s="12">
        <v>9.5</v>
      </c>
      <c r="AT9" s="13">
        <v>3328.75</v>
      </c>
      <c r="AU9" s="14"/>
      <c r="AX9" s="15"/>
    </row>
    <row r="10" spans="1:57" x14ac:dyDescent="0.2">
      <c r="A10" s="1">
        <v>19</v>
      </c>
      <c r="B10" s="12">
        <v>34.25</v>
      </c>
      <c r="C10" s="12">
        <v>51.25</v>
      </c>
      <c r="D10" s="12">
        <v>50.25</v>
      </c>
      <c r="E10" s="12">
        <v>65.75</v>
      </c>
      <c r="F10" s="12">
        <v>206</v>
      </c>
      <c r="G10" s="12">
        <v>104</v>
      </c>
      <c r="H10" s="12">
        <v>70</v>
      </c>
      <c r="I10" s="12">
        <v>15.25</v>
      </c>
      <c r="J10" s="12">
        <v>18.25</v>
      </c>
      <c r="K10" s="12">
        <v>19.75</v>
      </c>
      <c r="L10" s="12">
        <v>62</v>
      </c>
      <c r="M10" s="12">
        <v>122</v>
      </c>
      <c r="N10" s="12">
        <v>36.75</v>
      </c>
      <c r="O10" s="12">
        <v>44.5</v>
      </c>
      <c r="P10" s="12">
        <v>28.25</v>
      </c>
      <c r="Q10" s="12">
        <v>19</v>
      </c>
      <c r="R10" s="12">
        <v>18.25</v>
      </c>
      <c r="S10" s="12">
        <v>37</v>
      </c>
      <c r="T10" s="12">
        <v>25.75</v>
      </c>
      <c r="U10" s="12">
        <v>23</v>
      </c>
      <c r="V10" s="12">
        <v>36</v>
      </c>
      <c r="W10" s="12">
        <v>16</v>
      </c>
      <c r="X10" s="12">
        <v>13.5</v>
      </c>
      <c r="Y10" s="12">
        <v>58.25</v>
      </c>
      <c r="Z10" s="12">
        <v>36</v>
      </c>
      <c r="AA10" s="12">
        <v>244.25</v>
      </c>
      <c r="AB10" s="12">
        <v>184</v>
      </c>
      <c r="AC10" s="12">
        <v>449.25</v>
      </c>
      <c r="AD10" s="12">
        <v>343.75</v>
      </c>
      <c r="AE10" s="12">
        <v>225.25</v>
      </c>
      <c r="AF10" s="12">
        <v>170.5</v>
      </c>
      <c r="AG10" s="12">
        <v>43.25</v>
      </c>
      <c r="AH10" s="12">
        <v>27</v>
      </c>
      <c r="AI10" s="12">
        <v>33.25</v>
      </c>
      <c r="AJ10" s="12">
        <v>6.75</v>
      </c>
      <c r="AK10" s="12">
        <v>7.25</v>
      </c>
      <c r="AL10" s="12">
        <v>14.5</v>
      </c>
      <c r="AM10" s="12">
        <v>6.5</v>
      </c>
      <c r="AN10" s="12">
        <v>32.5</v>
      </c>
      <c r="AO10" s="12">
        <v>5.25</v>
      </c>
      <c r="AP10" s="12">
        <v>9.75</v>
      </c>
      <c r="AQ10" s="12">
        <v>71.75</v>
      </c>
      <c r="AR10" s="12">
        <v>22.75</v>
      </c>
      <c r="AS10" s="12">
        <v>4.5</v>
      </c>
      <c r="AT10" s="13">
        <v>3113</v>
      </c>
      <c r="AU10" s="14"/>
      <c r="AW10" s="17"/>
      <c r="AX10" s="15"/>
      <c r="BD10" s="11"/>
    </row>
    <row r="11" spans="1:57" x14ac:dyDescent="0.2">
      <c r="A11" s="1">
        <v>12</v>
      </c>
      <c r="B11" s="12">
        <v>50</v>
      </c>
      <c r="C11" s="12">
        <v>81.75</v>
      </c>
      <c r="D11" s="12">
        <v>57</v>
      </c>
      <c r="E11" s="12">
        <v>56.5</v>
      </c>
      <c r="F11" s="12">
        <v>168.5</v>
      </c>
      <c r="G11" s="12">
        <v>91</v>
      </c>
      <c r="H11" s="12">
        <v>64.75</v>
      </c>
      <c r="I11" s="12">
        <v>17</v>
      </c>
      <c r="J11" s="12">
        <v>22.25</v>
      </c>
      <c r="K11" s="12">
        <v>19.25</v>
      </c>
      <c r="L11" s="12">
        <v>74.25</v>
      </c>
      <c r="M11" s="12">
        <v>219</v>
      </c>
      <c r="N11" s="12">
        <v>46.25</v>
      </c>
      <c r="O11" s="12">
        <v>74</v>
      </c>
      <c r="P11" s="12">
        <v>47.5</v>
      </c>
      <c r="Q11" s="12">
        <v>23.25</v>
      </c>
      <c r="R11" s="12">
        <v>29.75</v>
      </c>
      <c r="S11" s="12">
        <v>51.25</v>
      </c>
      <c r="T11" s="12">
        <v>40</v>
      </c>
      <c r="U11" s="12">
        <v>26.25</v>
      </c>
      <c r="V11" s="12">
        <v>39.75</v>
      </c>
      <c r="W11" s="12">
        <v>17.25</v>
      </c>
      <c r="X11" s="12">
        <v>17.75</v>
      </c>
      <c r="Y11" s="12">
        <v>47</v>
      </c>
      <c r="Z11" s="12">
        <v>62.25</v>
      </c>
      <c r="AA11" s="12">
        <v>234.5</v>
      </c>
      <c r="AB11" s="12">
        <v>194</v>
      </c>
      <c r="AC11" s="12">
        <v>518.25</v>
      </c>
      <c r="AD11" s="12">
        <v>257.5</v>
      </c>
      <c r="AE11" s="12">
        <v>122.5</v>
      </c>
      <c r="AF11" s="12">
        <v>103</v>
      </c>
      <c r="AG11" s="12">
        <v>27</v>
      </c>
      <c r="AH11" s="12">
        <v>42.25</v>
      </c>
      <c r="AI11" s="12">
        <v>37.25</v>
      </c>
      <c r="AJ11" s="12">
        <v>16.25</v>
      </c>
      <c r="AK11" s="12">
        <v>8</v>
      </c>
      <c r="AL11" s="12">
        <v>14.25</v>
      </c>
      <c r="AM11" s="12">
        <v>8</v>
      </c>
      <c r="AN11" s="12">
        <v>41</v>
      </c>
      <c r="AO11" s="12">
        <v>9.5</v>
      </c>
      <c r="AP11" s="12">
        <v>14.5</v>
      </c>
      <c r="AQ11" s="12">
        <v>102.75</v>
      </c>
      <c r="AR11" s="12">
        <v>27</v>
      </c>
      <c r="AS11" s="12">
        <v>5</v>
      </c>
      <c r="AT11" s="13">
        <v>3226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 x14ac:dyDescent="0.2">
      <c r="A12" s="1" t="s">
        <v>9</v>
      </c>
      <c r="B12" s="12">
        <v>33.25</v>
      </c>
      <c r="C12" s="12">
        <v>47</v>
      </c>
      <c r="D12" s="12">
        <v>31</v>
      </c>
      <c r="E12" s="12">
        <v>30</v>
      </c>
      <c r="F12" s="12">
        <v>81</v>
      </c>
      <c r="G12" s="12">
        <v>50.5</v>
      </c>
      <c r="H12" s="12">
        <v>40.75</v>
      </c>
      <c r="I12" s="12">
        <v>17.25</v>
      </c>
      <c r="J12" s="12">
        <v>14.75</v>
      </c>
      <c r="K12" s="12">
        <v>8.5</v>
      </c>
      <c r="L12" s="12">
        <v>118.75</v>
      </c>
      <c r="M12" s="12">
        <v>201.25</v>
      </c>
      <c r="N12" s="12">
        <v>95</v>
      </c>
      <c r="O12" s="12">
        <v>88</v>
      </c>
      <c r="P12" s="12">
        <v>45.25</v>
      </c>
      <c r="Q12" s="12">
        <v>20.5</v>
      </c>
      <c r="R12" s="12">
        <v>31.75</v>
      </c>
      <c r="S12" s="12">
        <v>50.25</v>
      </c>
      <c r="T12" s="12">
        <v>8.25</v>
      </c>
      <c r="U12" s="12">
        <v>6.75</v>
      </c>
      <c r="V12" s="12">
        <v>12.25</v>
      </c>
      <c r="W12" s="12">
        <v>7.5</v>
      </c>
      <c r="X12" s="12">
        <v>3.75</v>
      </c>
      <c r="Y12" s="12">
        <v>16</v>
      </c>
      <c r="Z12" s="12">
        <v>30.25</v>
      </c>
      <c r="AA12" s="12">
        <v>190</v>
      </c>
      <c r="AB12" s="12">
        <v>166.25</v>
      </c>
      <c r="AC12" s="12">
        <v>447.25</v>
      </c>
      <c r="AD12" s="12">
        <v>240.75</v>
      </c>
      <c r="AE12" s="12">
        <v>145.25</v>
      </c>
      <c r="AF12" s="12">
        <v>110</v>
      </c>
      <c r="AG12" s="12">
        <v>27.5</v>
      </c>
      <c r="AH12" s="12">
        <v>45</v>
      </c>
      <c r="AI12" s="12">
        <v>30.75</v>
      </c>
      <c r="AJ12" s="12">
        <v>4</v>
      </c>
      <c r="AK12" s="12">
        <v>39.75</v>
      </c>
      <c r="AL12" s="12">
        <v>54.75</v>
      </c>
      <c r="AM12" s="12">
        <v>1.75</v>
      </c>
      <c r="AN12" s="12">
        <v>19.75</v>
      </c>
      <c r="AO12" s="12">
        <v>3.75</v>
      </c>
      <c r="AP12" s="12">
        <v>3.25</v>
      </c>
      <c r="AQ12" s="12">
        <v>27.5</v>
      </c>
      <c r="AR12" s="12">
        <v>9.75</v>
      </c>
      <c r="AS12" s="12">
        <v>29.5</v>
      </c>
      <c r="AT12" s="13">
        <v>2686</v>
      </c>
      <c r="AU12" s="14"/>
      <c r="AW12" s="17" t="s">
        <v>43</v>
      </c>
      <c r="AX12" s="15">
        <f>SUM(AA28:AD31)</f>
        <v>1584.25</v>
      </c>
      <c r="AY12" s="15">
        <f>SUM(Z28:Z31,H28:K31)</f>
        <v>6270.75</v>
      </c>
      <c r="AZ12" s="15">
        <f>SUM(AE28:AJ31)</f>
        <v>11364.5</v>
      </c>
      <c r="BA12" s="15">
        <f>SUM(B28:G31)</f>
        <v>5118.75</v>
      </c>
      <c r="BB12" s="15">
        <f>SUM(AM28:AN31,T28:Y31)</f>
        <v>4765.5</v>
      </c>
      <c r="BC12" s="15">
        <f>SUM(AK28:AL31,L28:S31)</f>
        <v>6856.75</v>
      </c>
      <c r="BD12" s="14">
        <f>SUM(AO28:AR31)</f>
        <v>4464.5</v>
      </c>
      <c r="BE12" s="9">
        <f t="shared" ref="BE12:BE19" si="0">SUM(AX12:BD12)</f>
        <v>40425</v>
      </c>
    </row>
    <row r="13" spans="1:57" x14ac:dyDescent="0.2">
      <c r="A13" s="1" t="s">
        <v>10</v>
      </c>
      <c r="B13" s="12">
        <v>56.25</v>
      </c>
      <c r="C13" s="12">
        <v>65</v>
      </c>
      <c r="D13" s="12">
        <v>39.75</v>
      </c>
      <c r="E13" s="12">
        <v>40</v>
      </c>
      <c r="F13" s="12">
        <v>148.5</v>
      </c>
      <c r="G13" s="12">
        <v>73</v>
      </c>
      <c r="H13" s="12">
        <v>85</v>
      </c>
      <c r="I13" s="12">
        <v>64</v>
      </c>
      <c r="J13" s="12">
        <v>74.5</v>
      </c>
      <c r="K13" s="12">
        <v>109.25</v>
      </c>
      <c r="L13" s="12">
        <v>18.25</v>
      </c>
      <c r="M13" s="12">
        <v>366.5</v>
      </c>
      <c r="N13" s="12">
        <v>99.5</v>
      </c>
      <c r="O13" s="12">
        <v>175.75</v>
      </c>
      <c r="P13" s="12">
        <v>109</v>
      </c>
      <c r="Q13" s="12">
        <v>44.25</v>
      </c>
      <c r="R13" s="12">
        <v>37</v>
      </c>
      <c r="S13" s="12">
        <v>72.5</v>
      </c>
      <c r="T13" s="12">
        <v>23.5</v>
      </c>
      <c r="U13" s="12">
        <v>13</v>
      </c>
      <c r="V13" s="12">
        <v>24.75</v>
      </c>
      <c r="W13" s="12">
        <v>9.5</v>
      </c>
      <c r="X13" s="12">
        <v>9</v>
      </c>
      <c r="Y13" s="12">
        <v>21</v>
      </c>
      <c r="Z13" s="12">
        <v>79.75</v>
      </c>
      <c r="AA13" s="12">
        <v>224</v>
      </c>
      <c r="AB13" s="12">
        <v>157.5</v>
      </c>
      <c r="AC13" s="12">
        <v>543.75</v>
      </c>
      <c r="AD13" s="12">
        <v>277</v>
      </c>
      <c r="AE13" s="12">
        <v>126.75</v>
      </c>
      <c r="AF13" s="12">
        <v>119.5</v>
      </c>
      <c r="AG13" s="12">
        <v>31.5</v>
      </c>
      <c r="AH13" s="12">
        <v>54.75</v>
      </c>
      <c r="AI13" s="12">
        <v>34</v>
      </c>
      <c r="AJ13" s="12">
        <v>7.25</v>
      </c>
      <c r="AK13" s="12">
        <v>34.25</v>
      </c>
      <c r="AL13" s="12">
        <v>47.5</v>
      </c>
      <c r="AM13" s="12">
        <v>4.25</v>
      </c>
      <c r="AN13" s="12">
        <v>42.5</v>
      </c>
      <c r="AO13" s="12">
        <v>4.75</v>
      </c>
      <c r="AP13" s="12">
        <v>7.25</v>
      </c>
      <c r="AQ13" s="12">
        <v>42.5</v>
      </c>
      <c r="AR13" s="12">
        <v>17.5</v>
      </c>
      <c r="AS13" s="12">
        <v>31.25</v>
      </c>
      <c r="AT13" s="13">
        <v>3666.25</v>
      </c>
      <c r="AU13" s="14"/>
      <c r="AW13" s="17" t="s">
        <v>44</v>
      </c>
      <c r="AX13" s="15">
        <f>SUM(AA27:AD27,AA9:AD12)</f>
        <v>6262.5</v>
      </c>
      <c r="AY13" s="15">
        <f>SUM(Z27,Z9:Z12,H9:K12,H27:K27)</f>
        <v>892.25</v>
      </c>
      <c r="AZ13" s="15">
        <f>SUM(AE9:AJ12,AE27:AJ27)</f>
        <v>2055.75</v>
      </c>
      <c r="BA13" s="15">
        <f>SUM(B9:G12,B27:G27)</f>
        <v>1917.5</v>
      </c>
      <c r="BB13" s="15">
        <f>SUM(T9:Y12,AM9:AN12,T27:Y27,AM27:AN27)</f>
        <v>809.5</v>
      </c>
      <c r="BC13" s="15">
        <f>SUM(L9:S12,AK9:AL12,L27:S27,AK27:AL27)</f>
        <v>2514.5</v>
      </c>
      <c r="BD13" s="14">
        <f>SUM(AO9:AR12,AO27:AR27)</f>
        <v>529.5</v>
      </c>
      <c r="BE13" s="9">
        <f t="shared" si="0"/>
        <v>14981.5</v>
      </c>
    </row>
    <row r="14" spans="1:57" x14ac:dyDescent="0.2">
      <c r="A14" s="1" t="s">
        <v>11</v>
      </c>
      <c r="B14" s="12">
        <v>97.5</v>
      </c>
      <c r="C14" s="12">
        <v>317</v>
      </c>
      <c r="D14" s="12">
        <v>116</v>
      </c>
      <c r="E14" s="12">
        <v>75.75</v>
      </c>
      <c r="F14" s="12">
        <v>164.5</v>
      </c>
      <c r="G14" s="12">
        <v>124.25</v>
      </c>
      <c r="H14" s="12">
        <v>177.25</v>
      </c>
      <c r="I14" s="12">
        <v>122</v>
      </c>
      <c r="J14" s="12">
        <v>243.25</v>
      </c>
      <c r="K14" s="12">
        <v>174.75</v>
      </c>
      <c r="L14" s="12">
        <v>347.75</v>
      </c>
      <c r="M14" s="12">
        <v>14.75</v>
      </c>
      <c r="N14" s="12">
        <v>438</v>
      </c>
      <c r="O14" s="12">
        <v>449.25</v>
      </c>
      <c r="P14" s="12">
        <v>237.5</v>
      </c>
      <c r="Q14" s="12">
        <v>142</v>
      </c>
      <c r="R14" s="12">
        <v>191.75</v>
      </c>
      <c r="S14" s="12">
        <v>576.5</v>
      </c>
      <c r="T14" s="12">
        <v>112.5</v>
      </c>
      <c r="U14" s="12">
        <v>140.75</v>
      </c>
      <c r="V14" s="12">
        <v>136.75</v>
      </c>
      <c r="W14" s="12">
        <v>86.75</v>
      </c>
      <c r="X14" s="12">
        <v>59.75</v>
      </c>
      <c r="Y14" s="12">
        <v>72.75</v>
      </c>
      <c r="Z14" s="12">
        <v>98.5</v>
      </c>
      <c r="AA14" s="12">
        <v>345.5</v>
      </c>
      <c r="AB14" s="12">
        <v>229.5</v>
      </c>
      <c r="AC14" s="12">
        <v>698</v>
      </c>
      <c r="AD14" s="12">
        <v>268.5</v>
      </c>
      <c r="AE14" s="12">
        <v>85.25</v>
      </c>
      <c r="AF14" s="12">
        <v>98.5</v>
      </c>
      <c r="AG14" s="12">
        <v>54</v>
      </c>
      <c r="AH14" s="12">
        <v>63.25</v>
      </c>
      <c r="AI14" s="12">
        <v>84.25</v>
      </c>
      <c r="AJ14" s="12">
        <v>20.25</v>
      </c>
      <c r="AK14" s="12">
        <v>202</v>
      </c>
      <c r="AL14" s="12">
        <v>892.5</v>
      </c>
      <c r="AM14" s="12">
        <v>70.25</v>
      </c>
      <c r="AN14" s="12">
        <v>197</v>
      </c>
      <c r="AO14" s="12">
        <v>18.75</v>
      </c>
      <c r="AP14" s="12">
        <v>24.25</v>
      </c>
      <c r="AQ14" s="12">
        <v>72.5</v>
      </c>
      <c r="AR14" s="12">
        <v>44.5</v>
      </c>
      <c r="AS14" s="12">
        <v>230.25</v>
      </c>
      <c r="AT14" s="13">
        <v>8416.5</v>
      </c>
      <c r="AU14" s="14"/>
      <c r="AW14" s="17" t="s">
        <v>45</v>
      </c>
      <c r="AX14" s="15">
        <f>SUM(AA32:AD37)</f>
        <v>11632.75</v>
      </c>
      <c r="AY14" s="15">
        <f>SUM(H32:K37,Z32:Z37)</f>
        <v>1997</v>
      </c>
      <c r="AZ14" s="15">
        <f>SUM(AE32:AJ37)</f>
        <v>4215.5</v>
      </c>
      <c r="BA14" s="15">
        <f>SUM(B32:G37)</f>
        <v>1603.75</v>
      </c>
      <c r="BB14" s="15">
        <f>SUM(T32:Y37,AM32:AN37)</f>
        <v>1077.75</v>
      </c>
      <c r="BC14" s="15">
        <f>SUM(L32:S37,AK32:AL37)</f>
        <v>1718</v>
      </c>
      <c r="BD14" s="14">
        <f>SUM(AO32:AR37)</f>
        <v>2131.75</v>
      </c>
      <c r="BE14" s="9">
        <f t="shared" si="0"/>
        <v>24376.5</v>
      </c>
    </row>
    <row r="15" spans="1:57" x14ac:dyDescent="0.2">
      <c r="A15" s="1" t="s">
        <v>12</v>
      </c>
      <c r="B15" s="12">
        <v>18.25</v>
      </c>
      <c r="C15" s="12">
        <v>28</v>
      </c>
      <c r="D15" s="12">
        <v>11.75</v>
      </c>
      <c r="E15" s="12">
        <v>17.25</v>
      </c>
      <c r="F15" s="12">
        <v>74.25</v>
      </c>
      <c r="G15" s="12">
        <v>30.5</v>
      </c>
      <c r="H15" s="12">
        <v>41.75</v>
      </c>
      <c r="I15" s="12">
        <v>46.75</v>
      </c>
      <c r="J15" s="12">
        <v>59.25</v>
      </c>
      <c r="K15" s="12">
        <v>86.75</v>
      </c>
      <c r="L15" s="12">
        <v>89.25</v>
      </c>
      <c r="M15" s="12">
        <v>442.25</v>
      </c>
      <c r="N15" s="12">
        <v>7.5</v>
      </c>
      <c r="O15" s="12">
        <v>82.25</v>
      </c>
      <c r="P15" s="12">
        <v>73.25</v>
      </c>
      <c r="Q15" s="12">
        <v>30.75</v>
      </c>
      <c r="R15" s="12">
        <v>22</v>
      </c>
      <c r="S15" s="12">
        <v>42</v>
      </c>
      <c r="T15" s="12">
        <v>7.25</v>
      </c>
      <c r="U15" s="12">
        <v>5.5</v>
      </c>
      <c r="V15" s="12">
        <v>7</v>
      </c>
      <c r="W15" s="12">
        <v>4.5</v>
      </c>
      <c r="X15" s="12">
        <v>2</v>
      </c>
      <c r="Y15" s="12">
        <v>11.5</v>
      </c>
      <c r="Z15" s="12">
        <v>24.75</v>
      </c>
      <c r="AA15" s="12">
        <v>127</v>
      </c>
      <c r="AB15" s="12">
        <v>87.5</v>
      </c>
      <c r="AC15" s="12">
        <v>310.25</v>
      </c>
      <c r="AD15" s="12">
        <v>102.5</v>
      </c>
      <c r="AE15" s="12">
        <v>36</v>
      </c>
      <c r="AF15" s="12">
        <v>42</v>
      </c>
      <c r="AG15" s="12">
        <v>11</v>
      </c>
      <c r="AH15" s="12">
        <v>27</v>
      </c>
      <c r="AI15" s="12">
        <v>19.25</v>
      </c>
      <c r="AJ15" s="12">
        <v>4.75</v>
      </c>
      <c r="AK15" s="12">
        <v>23.25</v>
      </c>
      <c r="AL15" s="12">
        <v>31.25</v>
      </c>
      <c r="AM15" s="12">
        <v>2.25</v>
      </c>
      <c r="AN15" s="12">
        <v>18.5</v>
      </c>
      <c r="AO15" s="12">
        <v>2.5</v>
      </c>
      <c r="AP15" s="12">
        <v>6</v>
      </c>
      <c r="AQ15" s="12">
        <v>22.75</v>
      </c>
      <c r="AR15" s="12">
        <v>9.75</v>
      </c>
      <c r="AS15" s="12">
        <v>26</v>
      </c>
      <c r="AT15" s="13">
        <v>2175.75</v>
      </c>
      <c r="AU15" s="14"/>
      <c r="AW15" s="17" t="s">
        <v>46</v>
      </c>
      <c r="AX15" s="15">
        <f>SUM(AA3:AD8)</f>
        <v>5338</v>
      </c>
      <c r="AY15" s="15">
        <f>SUM(H3:K8,Z3:Z8)</f>
        <v>2035.75</v>
      </c>
      <c r="AZ15" s="15">
        <f>SUM(AE3:AJ8)</f>
        <v>1669</v>
      </c>
      <c r="BA15" s="15">
        <f>SUM(B3:G8)</f>
        <v>3023</v>
      </c>
      <c r="BB15" s="15">
        <f>SUM(T3:Y8,AM3:AN8)</f>
        <v>719.25</v>
      </c>
      <c r="BC15" s="15">
        <f>SUM(L3:S8,AK3:AL8)</f>
        <v>2469.25</v>
      </c>
      <c r="BD15" s="14">
        <f>SUM(AO3:AR8)</f>
        <v>769.5</v>
      </c>
      <c r="BE15" s="9">
        <f t="shared" si="0"/>
        <v>16023.75</v>
      </c>
    </row>
    <row r="16" spans="1:57" x14ac:dyDescent="0.2">
      <c r="A16" s="1" t="s">
        <v>13</v>
      </c>
      <c r="B16" s="12">
        <v>17.75</v>
      </c>
      <c r="C16" s="12">
        <v>28.5</v>
      </c>
      <c r="D16" s="12">
        <v>12.75</v>
      </c>
      <c r="E16" s="12">
        <v>18.75</v>
      </c>
      <c r="F16" s="12">
        <v>61.5</v>
      </c>
      <c r="G16" s="12">
        <v>28.25</v>
      </c>
      <c r="H16" s="12">
        <v>48.75</v>
      </c>
      <c r="I16" s="12">
        <v>52.75</v>
      </c>
      <c r="J16" s="12">
        <v>83</v>
      </c>
      <c r="K16" s="12">
        <v>99.25</v>
      </c>
      <c r="L16" s="12">
        <v>189.25</v>
      </c>
      <c r="M16" s="12">
        <v>451.25</v>
      </c>
      <c r="N16" s="12">
        <v>76</v>
      </c>
      <c r="O16" s="12">
        <v>11</v>
      </c>
      <c r="P16" s="12">
        <v>112.25</v>
      </c>
      <c r="Q16" s="12">
        <v>59.5</v>
      </c>
      <c r="R16" s="12">
        <v>68</v>
      </c>
      <c r="S16" s="12">
        <v>90.5</v>
      </c>
      <c r="T16" s="12">
        <v>14</v>
      </c>
      <c r="U16" s="12">
        <v>6.5</v>
      </c>
      <c r="V16" s="12">
        <v>7</v>
      </c>
      <c r="W16" s="12">
        <v>4</v>
      </c>
      <c r="X16" s="12">
        <v>2.5</v>
      </c>
      <c r="Y16" s="12">
        <v>10.25</v>
      </c>
      <c r="Z16" s="12">
        <v>28</v>
      </c>
      <c r="AA16" s="12">
        <v>126.25</v>
      </c>
      <c r="AB16" s="12">
        <v>93.75</v>
      </c>
      <c r="AC16" s="12">
        <v>324.25</v>
      </c>
      <c r="AD16" s="12">
        <v>81.25</v>
      </c>
      <c r="AE16" s="12">
        <v>30.5</v>
      </c>
      <c r="AF16" s="12">
        <v>38.75</v>
      </c>
      <c r="AG16" s="12">
        <v>17.25</v>
      </c>
      <c r="AH16" s="12">
        <v>29.75</v>
      </c>
      <c r="AI16" s="12">
        <v>25.25</v>
      </c>
      <c r="AJ16" s="12">
        <v>6.5</v>
      </c>
      <c r="AK16" s="12">
        <v>36</v>
      </c>
      <c r="AL16" s="12">
        <v>82.5</v>
      </c>
      <c r="AM16" s="12">
        <v>4</v>
      </c>
      <c r="AN16" s="12">
        <v>18.75</v>
      </c>
      <c r="AO16" s="12">
        <v>4</v>
      </c>
      <c r="AP16" s="12">
        <v>5.25</v>
      </c>
      <c r="AQ16" s="12">
        <v>17.75</v>
      </c>
      <c r="AR16" s="12">
        <v>4.75</v>
      </c>
      <c r="AS16" s="12">
        <v>77.25</v>
      </c>
      <c r="AT16" s="13">
        <v>2605</v>
      </c>
      <c r="AU16" s="14"/>
      <c r="AW16" s="17" t="s">
        <v>47</v>
      </c>
      <c r="AX16" s="15">
        <f>SUM(AA21:AD26,AA40:AD41)</f>
        <v>4978.75</v>
      </c>
      <c r="AY16" s="15">
        <f>SUM(H21:K26,H40:K41,Z21:Z26,Z40:Z41)</f>
        <v>940.5</v>
      </c>
      <c r="AZ16" s="15">
        <f>SUM(AE21:AJ26,AE40:AJ41)</f>
        <v>1108.75</v>
      </c>
      <c r="BA16" s="15">
        <f>SUM(B21:G26,B40:G41)</f>
        <v>722.75</v>
      </c>
      <c r="BB16" s="15">
        <f>SUM(T21:Y26,T40:Y41,AM21:AN26,AM40:AN41)</f>
        <v>2381.75</v>
      </c>
      <c r="BC16" s="15">
        <f>SUM(L21:S26,L40:S41,AK21:AL26,AK40:AL41)</f>
        <v>1441.5</v>
      </c>
      <c r="BD16" s="14">
        <f>SUM(AO21:AR26,AO40:AR41)</f>
        <v>908.5</v>
      </c>
      <c r="BE16" s="9">
        <f t="shared" si="0"/>
        <v>12482.5</v>
      </c>
    </row>
    <row r="17" spans="1:57" x14ac:dyDescent="0.2">
      <c r="A17" s="1" t="s">
        <v>14</v>
      </c>
      <c r="B17" s="12">
        <v>21</v>
      </c>
      <c r="C17" s="12">
        <v>26.75</v>
      </c>
      <c r="D17" s="12">
        <v>10</v>
      </c>
      <c r="E17" s="12">
        <v>12.5</v>
      </c>
      <c r="F17" s="12">
        <v>62.25</v>
      </c>
      <c r="G17" s="12">
        <v>23</v>
      </c>
      <c r="H17" s="12">
        <v>34</v>
      </c>
      <c r="I17" s="12">
        <v>34</v>
      </c>
      <c r="J17" s="12">
        <v>48.75</v>
      </c>
      <c r="K17" s="12">
        <v>46.25</v>
      </c>
      <c r="L17" s="12">
        <v>98.5</v>
      </c>
      <c r="M17" s="12">
        <v>243.75</v>
      </c>
      <c r="N17" s="12">
        <v>72.75</v>
      </c>
      <c r="O17" s="12">
        <v>123.75</v>
      </c>
      <c r="P17" s="12">
        <v>13.25</v>
      </c>
      <c r="Q17" s="12">
        <v>53</v>
      </c>
      <c r="R17" s="12">
        <v>65.25</v>
      </c>
      <c r="S17" s="12">
        <v>95.25</v>
      </c>
      <c r="T17" s="12">
        <v>10</v>
      </c>
      <c r="U17" s="12">
        <v>6.25</v>
      </c>
      <c r="V17" s="12">
        <v>7.75</v>
      </c>
      <c r="W17" s="12">
        <v>3.25</v>
      </c>
      <c r="X17" s="12">
        <v>1.75</v>
      </c>
      <c r="Y17" s="12">
        <v>9</v>
      </c>
      <c r="Z17" s="12">
        <v>22</v>
      </c>
      <c r="AA17" s="12">
        <v>87.75</v>
      </c>
      <c r="AB17" s="12">
        <v>38.25</v>
      </c>
      <c r="AC17" s="12">
        <v>172.75</v>
      </c>
      <c r="AD17" s="12">
        <v>62.5</v>
      </c>
      <c r="AE17" s="12">
        <v>20</v>
      </c>
      <c r="AF17" s="12">
        <v>18.25</v>
      </c>
      <c r="AG17" s="12">
        <v>12.5</v>
      </c>
      <c r="AH17" s="12">
        <v>15.75</v>
      </c>
      <c r="AI17" s="12">
        <v>13.75</v>
      </c>
      <c r="AJ17" s="12">
        <v>6.25</v>
      </c>
      <c r="AK17" s="12">
        <v>12.5</v>
      </c>
      <c r="AL17" s="12">
        <v>26.75</v>
      </c>
      <c r="AM17" s="12">
        <v>2</v>
      </c>
      <c r="AN17" s="12">
        <v>23.5</v>
      </c>
      <c r="AO17" s="12">
        <v>1</v>
      </c>
      <c r="AP17" s="12">
        <v>5</v>
      </c>
      <c r="AQ17" s="12">
        <v>13.25</v>
      </c>
      <c r="AR17" s="12">
        <v>9.25</v>
      </c>
      <c r="AS17" s="12">
        <v>25.75</v>
      </c>
      <c r="AT17" s="13">
        <v>1710.75</v>
      </c>
      <c r="AU17" s="14"/>
      <c r="AW17" s="1" t="s">
        <v>48</v>
      </c>
      <c r="AX17" s="14">
        <f>SUM(AA13:AD20,AA38:AD39)</f>
        <v>7254.25</v>
      </c>
      <c r="AY17" s="14">
        <f>SUM(H13:K20,H38:K39,Z13:Z20,Z38:Z39)</f>
        <v>2591</v>
      </c>
      <c r="AZ17" s="14">
        <f>SUM(AE13:AJ20,AE38:AJ39)</f>
        <v>1726.5</v>
      </c>
      <c r="BA17" s="14">
        <f>SUM(B13:G20,B38:G39)</f>
        <v>2469</v>
      </c>
      <c r="BB17" s="14">
        <f>SUM(T13:Y20,T38:Y39,AM13:AN20,AM38:AN39)</f>
        <v>1442.5</v>
      </c>
      <c r="BC17" s="14">
        <f>SUM(L13:S20,L38:S39,AK13:AL20,AK38:AL39)</f>
        <v>10989.5</v>
      </c>
      <c r="BD17" s="14">
        <f>SUM(AO13:AR20,AO38:AR39)</f>
        <v>571.75</v>
      </c>
      <c r="BE17" s="9">
        <f t="shared" si="0"/>
        <v>27044.5</v>
      </c>
    </row>
    <row r="18" spans="1:57" x14ac:dyDescent="0.2">
      <c r="A18" s="1" t="s">
        <v>15</v>
      </c>
      <c r="B18" s="12">
        <v>10</v>
      </c>
      <c r="C18" s="12">
        <v>6.25</v>
      </c>
      <c r="D18" s="12">
        <v>4.75</v>
      </c>
      <c r="E18" s="12">
        <v>7.75</v>
      </c>
      <c r="F18" s="12">
        <v>24.5</v>
      </c>
      <c r="G18" s="12">
        <v>12.25</v>
      </c>
      <c r="H18" s="12">
        <v>13.25</v>
      </c>
      <c r="I18" s="12">
        <v>21.5</v>
      </c>
      <c r="J18" s="12">
        <v>22.5</v>
      </c>
      <c r="K18" s="12">
        <v>23.5</v>
      </c>
      <c r="L18" s="12">
        <v>44.75</v>
      </c>
      <c r="M18" s="12">
        <v>137.25</v>
      </c>
      <c r="N18" s="12">
        <v>29</v>
      </c>
      <c r="O18" s="12">
        <v>55.5</v>
      </c>
      <c r="P18" s="12">
        <v>56</v>
      </c>
      <c r="Q18" s="12">
        <v>8</v>
      </c>
      <c r="R18" s="12">
        <v>24.25</v>
      </c>
      <c r="S18" s="12">
        <v>67.25</v>
      </c>
      <c r="T18" s="12">
        <v>5.5</v>
      </c>
      <c r="U18" s="12">
        <v>0.75</v>
      </c>
      <c r="V18" s="12">
        <v>2</v>
      </c>
      <c r="W18" s="12">
        <v>1</v>
      </c>
      <c r="X18" s="12">
        <v>0.25</v>
      </c>
      <c r="Y18" s="12">
        <v>5.5</v>
      </c>
      <c r="Z18" s="12">
        <v>4.25</v>
      </c>
      <c r="AA18" s="12">
        <v>52.25</v>
      </c>
      <c r="AB18" s="12">
        <v>38</v>
      </c>
      <c r="AC18" s="12">
        <v>115.75</v>
      </c>
      <c r="AD18" s="12">
        <v>36.25</v>
      </c>
      <c r="AE18" s="12">
        <v>21.25</v>
      </c>
      <c r="AF18" s="12">
        <v>20.5</v>
      </c>
      <c r="AG18" s="12">
        <v>5.75</v>
      </c>
      <c r="AH18" s="12">
        <v>11.5</v>
      </c>
      <c r="AI18" s="12">
        <v>13</v>
      </c>
      <c r="AJ18" s="12">
        <v>2.75</v>
      </c>
      <c r="AK18" s="12">
        <v>11</v>
      </c>
      <c r="AL18" s="12">
        <v>16</v>
      </c>
      <c r="AM18" s="12">
        <v>1.25</v>
      </c>
      <c r="AN18" s="12">
        <v>14.25</v>
      </c>
      <c r="AO18" s="12">
        <v>1.75</v>
      </c>
      <c r="AP18" s="12">
        <v>2.25</v>
      </c>
      <c r="AQ18" s="12">
        <v>13.5</v>
      </c>
      <c r="AR18" s="12">
        <v>2.5</v>
      </c>
      <c r="AS18" s="12">
        <v>10.25</v>
      </c>
      <c r="AT18" s="13">
        <v>977.25</v>
      </c>
      <c r="AU18" s="14"/>
      <c r="AW18" s="9" t="s">
        <v>58</v>
      </c>
      <c r="AX18" s="15">
        <f>SUM(AA42:AD45)</f>
        <v>4221.5</v>
      </c>
      <c r="AY18" s="9">
        <f>SUM(Z42:Z45,H42:K45)</f>
        <v>429.5</v>
      </c>
      <c r="AZ18" s="9">
        <f>SUM(AE42:AJ45)</f>
        <v>1798</v>
      </c>
      <c r="BA18" s="9">
        <f>SUM(B42:G45)</f>
        <v>540.25</v>
      </c>
      <c r="BB18" s="9">
        <f>SUM(T42:Y45, AM42:AN45)</f>
        <v>687</v>
      </c>
      <c r="BC18" s="9">
        <f>SUM(AK42:AL45,L42:S45)</f>
        <v>482.25</v>
      </c>
      <c r="BD18" s="9">
        <f>SUM(AO42:AR45)</f>
        <v>982.75</v>
      </c>
      <c r="BE18" s="9">
        <f t="shared" si="0"/>
        <v>9141.25</v>
      </c>
    </row>
    <row r="19" spans="1:57" x14ac:dyDescent="0.2">
      <c r="A19" s="1" t="s">
        <v>16</v>
      </c>
      <c r="B19" s="12">
        <v>8.75</v>
      </c>
      <c r="C19" s="12">
        <v>12</v>
      </c>
      <c r="D19" s="12">
        <v>8.75</v>
      </c>
      <c r="E19" s="12">
        <v>9</v>
      </c>
      <c r="F19" s="12">
        <v>49.75</v>
      </c>
      <c r="G19" s="12">
        <v>13</v>
      </c>
      <c r="H19" s="12">
        <v>19.25</v>
      </c>
      <c r="I19" s="12">
        <v>24.5</v>
      </c>
      <c r="J19" s="12">
        <v>29.25</v>
      </c>
      <c r="K19" s="12">
        <v>34</v>
      </c>
      <c r="L19" s="12">
        <v>37</v>
      </c>
      <c r="M19" s="12">
        <v>193.5</v>
      </c>
      <c r="N19" s="12">
        <v>26.25</v>
      </c>
      <c r="O19" s="12">
        <v>66.5</v>
      </c>
      <c r="P19" s="12">
        <v>68.5</v>
      </c>
      <c r="Q19" s="12">
        <v>26.5</v>
      </c>
      <c r="R19" s="12">
        <v>11.25</v>
      </c>
      <c r="S19" s="12">
        <v>79</v>
      </c>
      <c r="T19" s="12">
        <v>6.75</v>
      </c>
      <c r="U19" s="12">
        <v>4.25</v>
      </c>
      <c r="V19" s="12">
        <v>4</v>
      </c>
      <c r="W19" s="12">
        <v>1.5</v>
      </c>
      <c r="X19" s="12">
        <v>1.25</v>
      </c>
      <c r="Y19" s="12">
        <v>5</v>
      </c>
      <c r="Z19" s="12">
        <v>3.75</v>
      </c>
      <c r="AA19" s="12">
        <v>93.25</v>
      </c>
      <c r="AB19" s="12">
        <v>62.25</v>
      </c>
      <c r="AC19" s="12">
        <v>177</v>
      </c>
      <c r="AD19" s="12">
        <v>56.75</v>
      </c>
      <c r="AE19" s="12">
        <v>19.5</v>
      </c>
      <c r="AF19" s="12">
        <v>13</v>
      </c>
      <c r="AG19" s="12">
        <v>9.25</v>
      </c>
      <c r="AH19" s="12">
        <v>17.5</v>
      </c>
      <c r="AI19" s="12">
        <v>12</v>
      </c>
      <c r="AJ19" s="12">
        <v>4.5</v>
      </c>
      <c r="AK19" s="12">
        <v>12.25</v>
      </c>
      <c r="AL19" s="12">
        <v>20</v>
      </c>
      <c r="AM19" s="12">
        <v>1.75</v>
      </c>
      <c r="AN19" s="12">
        <v>11.75</v>
      </c>
      <c r="AO19" s="12">
        <v>4</v>
      </c>
      <c r="AP19" s="12">
        <v>4.75</v>
      </c>
      <c r="AQ19" s="12">
        <v>20</v>
      </c>
      <c r="AR19" s="12">
        <v>3.75</v>
      </c>
      <c r="AS19" s="12">
        <v>11.75</v>
      </c>
      <c r="AT19" s="13">
        <v>1298.25</v>
      </c>
      <c r="AU19" s="14"/>
      <c r="AW19" s="9" t="s">
        <v>49</v>
      </c>
      <c r="AX19" s="15">
        <f>SUM(AX12:AX18)</f>
        <v>41272</v>
      </c>
      <c r="AY19" s="9">
        <f t="shared" ref="AY19:BD19" si="1">SUM(AY12:AY18)</f>
        <v>15156.75</v>
      </c>
      <c r="AZ19" s="9">
        <f t="shared" si="1"/>
        <v>23938</v>
      </c>
      <c r="BA19" s="9">
        <f t="shared" si="1"/>
        <v>15395</v>
      </c>
      <c r="BB19" s="9">
        <f t="shared" si="1"/>
        <v>11883.25</v>
      </c>
      <c r="BC19" s="9">
        <f t="shared" si="1"/>
        <v>26471.75</v>
      </c>
      <c r="BD19" s="9">
        <f t="shared" si="1"/>
        <v>10358.25</v>
      </c>
      <c r="BE19" s="9">
        <f t="shared" si="0"/>
        <v>144475</v>
      </c>
    </row>
    <row r="20" spans="1:57" x14ac:dyDescent="0.2">
      <c r="A20" s="1" t="s">
        <v>17</v>
      </c>
      <c r="B20" s="12">
        <v>18.75</v>
      </c>
      <c r="C20" s="12">
        <v>43.5</v>
      </c>
      <c r="D20" s="12">
        <v>27.25</v>
      </c>
      <c r="E20" s="12">
        <v>22.75</v>
      </c>
      <c r="F20" s="12">
        <v>189.5</v>
      </c>
      <c r="G20" s="12">
        <v>31.5</v>
      </c>
      <c r="H20" s="12">
        <v>33</v>
      </c>
      <c r="I20" s="12">
        <v>41</v>
      </c>
      <c r="J20" s="12">
        <v>57</v>
      </c>
      <c r="K20" s="12">
        <v>61.25</v>
      </c>
      <c r="L20" s="12">
        <v>82.75</v>
      </c>
      <c r="M20" s="12">
        <v>549.5</v>
      </c>
      <c r="N20" s="12">
        <v>40.75</v>
      </c>
      <c r="O20" s="12">
        <v>85.75</v>
      </c>
      <c r="P20" s="12">
        <v>99.5</v>
      </c>
      <c r="Q20" s="12">
        <v>62.75</v>
      </c>
      <c r="R20" s="12">
        <v>81.75</v>
      </c>
      <c r="S20" s="12">
        <v>18</v>
      </c>
      <c r="T20" s="12">
        <v>18.5</v>
      </c>
      <c r="U20" s="12">
        <v>14</v>
      </c>
      <c r="V20" s="12">
        <v>15.25</v>
      </c>
      <c r="W20" s="12">
        <v>4.75</v>
      </c>
      <c r="X20" s="12">
        <v>4.75</v>
      </c>
      <c r="Y20" s="12">
        <v>17.25</v>
      </c>
      <c r="Z20" s="12">
        <v>12</v>
      </c>
      <c r="AA20" s="12">
        <v>172.25</v>
      </c>
      <c r="AB20" s="12">
        <v>129.5</v>
      </c>
      <c r="AC20" s="12">
        <v>354</v>
      </c>
      <c r="AD20" s="12">
        <v>104.75</v>
      </c>
      <c r="AE20" s="12">
        <v>38.75</v>
      </c>
      <c r="AF20" s="12">
        <v>25.25</v>
      </c>
      <c r="AG20" s="12">
        <v>14.5</v>
      </c>
      <c r="AH20" s="12">
        <v>33</v>
      </c>
      <c r="AI20" s="12">
        <v>29</v>
      </c>
      <c r="AJ20" s="12">
        <v>6.25</v>
      </c>
      <c r="AK20" s="12">
        <v>17.5</v>
      </c>
      <c r="AL20" s="12">
        <v>44</v>
      </c>
      <c r="AM20" s="12">
        <v>3.75</v>
      </c>
      <c r="AN20" s="12">
        <v>27.5</v>
      </c>
      <c r="AO20" s="12">
        <v>2.75</v>
      </c>
      <c r="AP20" s="12">
        <v>6</v>
      </c>
      <c r="AQ20" s="12">
        <v>38.75</v>
      </c>
      <c r="AR20" s="12">
        <v>4.25</v>
      </c>
      <c r="AS20" s="12">
        <v>24.75</v>
      </c>
      <c r="AT20" s="13">
        <v>2709.25</v>
      </c>
      <c r="AU20" s="14"/>
      <c r="AW20" s="18"/>
      <c r="AX20" s="15"/>
    </row>
    <row r="21" spans="1:57" x14ac:dyDescent="0.2">
      <c r="A21" s="1" t="s">
        <v>18</v>
      </c>
      <c r="B21" s="12">
        <v>13.75</v>
      </c>
      <c r="C21" s="12">
        <v>11</v>
      </c>
      <c r="D21" s="12">
        <v>12.75</v>
      </c>
      <c r="E21" s="12">
        <v>8.75</v>
      </c>
      <c r="F21" s="12">
        <v>44</v>
      </c>
      <c r="G21" s="12">
        <v>11.5</v>
      </c>
      <c r="H21" s="12">
        <v>35.75</v>
      </c>
      <c r="I21" s="12">
        <v>26</v>
      </c>
      <c r="J21" s="12">
        <v>43.75</v>
      </c>
      <c r="K21" s="12">
        <v>8.5</v>
      </c>
      <c r="L21" s="12">
        <v>22.5</v>
      </c>
      <c r="M21" s="12">
        <v>112</v>
      </c>
      <c r="N21" s="12">
        <v>7.5</v>
      </c>
      <c r="O21" s="12">
        <v>13.25</v>
      </c>
      <c r="P21" s="12">
        <v>9</v>
      </c>
      <c r="Q21" s="12">
        <v>7.25</v>
      </c>
      <c r="R21" s="12">
        <v>5.75</v>
      </c>
      <c r="S21" s="12">
        <v>19</v>
      </c>
      <c r="T21" s="12">
        <v>12.25</v>
      </c>
      <c r="U21" s="12">
        <v>49</v>
      </c>
      <c r="V21" s="12">
        <v>144</v>
      </c>
      <c r="W21" s="12">
        <v>51.25</v>
      </c>
      <c r="X21" s="12">
        <v>29.5</v>
      </c>
      <c r="Y21" s="12">
        <v>36.75</v>
      </c>
      <c r="Z21" s="12">
        <v>5</v>
      </c>
      <c r="AA21" s="12">
        <v>125.25</v>
      </c>
      <c r="AB21" s="12">
        <v>73.5</v>
      </c>
      <c r="AC21" s="12">
        <v>225</v>
      </c>
      <c r="AD21" s="12">
        <v>89.5</v>
      </c>
      <c r="AE21" s="12">
        <v>34</v>
      </c>
      <c r="AF21" s="12">
        <v>31.25</v>
      </c>
      <c r="AG21" s="12">
        <v>23</v>
      </c>
      <c r="AH21" s="12">
        <v>27</v>
      </c>
      <c r="AI21" s="12">
        <v>21</v>
      </c>
      <c r="AJ21" s="12">
        <v>9</v>
      </c>
      <c r="AK21" s="12">
        <v>3.25</v>
      </c>
      <c r="AL21" s="12">
        <v>8.75</v>
      </c>
      <c r="AM21" s="12">
        <v>15.5</v>
      </c>
      <c r="AN21" s="12">
        <v>148.25</v>
      </c>
      <c r="AO21" s="12">
        <v>9</v>
      </c>
      <c r="AP21" s="12">
        <v>10.75</v>
      </c>
      <c r="AQ21" s="12">
        <v>77.5</v>
      </c>
      <c r="AR21" s="12">
        <v>11</v>
      </c>
      <c r="AS21" s="12">
        <v>1.5</v>
      </c>
      <c r="AT21" s="13">
        <v>1683.75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 x14ac:dyDescent="0.2">
      <c r="A22" s="1" t="s">
        <v>19</v>
      </c>
      <c r="B22" s="12">
        <v>5.75</v>
      </c>
      <c r="C22" s="12">
        <v>9.5</v>
      </c>
      <c r="D22" s="12">
        <v>4.75</v>
      </c>
      <c r="E22" s="12">
        <v>9.75</v>
      </c>
      <c r="F22" s="12">
        <v>44.25</v>
      </c>
      <c r="G22" s="12">
        <v>8.75</v>
      </c>
      <c r="H22" s="12">
        <v>31</v>
      </c>
      <c r="I22" s="12">
        <v>23</v>
      </c>
      <c r="J22" s="12">
        <v>32.25</v>
      </c>
      <c r="K22" s="12">
        <v>8.75</v>
      </c>
      <c r="L22" s="12">
        <v>11</v>
      </c>
      <c r="M22" s="12">
        <v>147.5</v>
      </c>
      <c r="N22" s="12">
        <v>4</v>
      </c>
      <c r="O22" s="12">
        <v>4.75</v>
      </c>
      <c r="P22" s="12">
        <v>8.5</v>
      </c>
      <c r="Q22" s="12">
        <v>1</v>
      </c>
      <c r="R22" s="12">
        <v>4.25</v>
      </c>
      <c r="S22" s="12">
        <v>12.25</v>
      </c>
      <c r="T22" s="12">
        <v>45</v>
      </c>
      <c r="U22" s="12">
        <v>9.25</v>
      </c>
      <c r="V22" s="12">
        <v>68.25</v>
      </c>
      <c r="W22" s="12">
        <v>22.5</v>
      </c>
      <c r="X22" s="12">
        <v>12.75</v>
      </c>
      <c r="Y22" s="12">
        <v>50.75</v>
      </c>
      <c r="Z22" s="12">
        <v>5.25</v>
      </c>
      <c r="AA22" s="12">
        <v>179.75</v>
      </c>
      <c r="AB22" s="12">
        <v>92</v>
      </c>
      <c r="AC22" s="12">
        <v>289.25</v>
      </c>
      <c r="AD22" s="12">
        <v>105</v>
      </c>
      <c r="AE22" s="12">
        <v>31.5</v>
      </c>
      <c r="AF22" s="12">
        <v>21.75</v>
      </c>
      <c r="AG22" s="12">
        <v>17.25</v>
      </c>
      <c r="AH22" s="12">
        <v>20.25</v>
      </c>
      <c r="AI22" s="12">
        <v>19.5</v>
      </c>
      <c r="AJ22" s="12">
        <v>7.75</v>
      </c>
      <c r="AK22" s="12">
        <v>4.5</v>
      </c>
      <c r="AL22" s="12">
        <v>4.25</v>
      </c>
      <c r="AM22" s="12">
        <v>9</v>
      </c>
      <c r="AN22" s="12">
        <v>47.25</v>
      </c>
      <c r="AO22" s="12">
        <v>4.75</v>
      </c>
      <c r="AP22" s="12">
        <v>5.5</v>
      </c>
      <c r="AQ22" s="12">
        <v>117.75</v>
      </c>
      <c r="AR22" s="12">
        <v>17</v>
      </c>
      <c r="AS22" s="12">
        <v>3.75</v>
      </c>
      <c r="AT22" s="13">
        <v>1582.5</v>
      </c>
      <c r="AU22" s="14"/>
      <c r="AW22" s="17" t="s">
        <v>43</v>
      </c>
      <c r="AX22" s="15">
        <f>AX12</f>
        <v>1584.25</v>
      </c>
      <c r="AY22" s="15"/>
      <c r="AZ22" s="15"/>
    </row>
    <row r="23" spans="1:57" x14ac:dyDescent="0.2">
      <c r="A23" s="1" t="s">
        <v>20</v>
      </c>
      <c r="B23" s="12">
        <v>11</v>
      </c>
      <c r="C23" s="12">
        <v>23</v>
      </c>
      <c r="D23" s="12">
        <v>12.5</v>
      </c>
      <c r="E23" s="12">
        <v>21.25</v>
      </c>
      <c r="F23" s="12">
        <v>74.5</v>
      </c>
      <c r="G23" s="12">
        <v>15.75</v>
      </c>
      <c r="H23" s="12">
        <v>42.5</v>
      </c>
      <c r="I23" s="12">
        <v>40</v>
      </c>
      <c r="J23" s="12">
        <v>45.25</v>
      </c>
      <c r="K23" s="12">
        <v>11.5</v>
      </c>
      <c r="L23" s="12">
        <v>26.25</v>
      </c>
      <c r="M23" s="12">
        <v>142</v>
      </c>
      <c r="N23" s="12">
        <v>5.75</v>
      </c>
      <c r="O23" s="12">
        <v>8.75</v>
      </c>
      <c r="P23" s="12">
        <v>6</v>
      </c>
      <c r="Q23" s="12">
        <v>3.5</v>
      </c>
      <c r="R23" s="12">
        <v>4.5</v>
      </c>
      <c r="S23" s="12">
        <v>12.5</v>
      </c>
      <c r="T23" s="12">
        <v>157</v>
      </c>
      <c r="U23" s="12">
        <v>74.75</v>
      </c>
      <c r="V23" s="12">
        <v>7</v>
      </c>
      <c r="W23" s="12">
        <v>42</v>
      </c>
      <c r="X23" s="12">
        <v>22</v>
      </c>
      <c r="Y23" s="12">
        <v>79.75</v>
      </c>
      <c r="Z23" s="12">
        <v>10.5</v>
      </c>
      <c r="AA23" s="12">
        <v>262.75</v>
      </c>
      <c r="AB23" s="12">
        <v>138.25</v>
      </c>
      <c r="AC23" s="12">
        <v>348</v>
      </c>
      <c r="AD23" s="12">
        <v>166.5</v>
      </c>
      <c r="AE23" s="12">
        <v>47.75</v>
      </c>
      <c r="AF23" s="12">
        <v>31</v>
      </c>
      <c r="AG23" s="12">
        <v>19.75</v>
      </c>
      <c r="AH23" s="12">
        <v>32.25</v>
      </c>
      <c r="AI23" s="12">
        <v>26</v>
      </c>
      <c r="AJ23" s="12">
        <v>6</v>
      </c>
      <c r="AK23" s="12">
        <v>2</v>
      </c>
      <c r="AL23" s="12">
        <v>3.25</v>
      </c>
      <c r="AM23" s="12">
        <v>18.25</v>
      </c>
      <c r="AN23" s="12">
        <v>95</v>
      </c>
      <c r="AO23" s="12">
        <v>7.75</v>
      </c>
      <c r="AP23" s="12">
        <v>5.25</v>
      </c>
      <c r="AQ23" s="12">
        <v>135.5</v>
      </c>
      <c r="AR23" s="12">
        <v>18</v>
      </c>
      <c r="AS23" s="12">
        <v>4.25</v>
      </c>
      <c r="AT23" s="13">
        <v>2267</v>
      </c>
      <c r="AU23" s="14"/>
      <c r="AW23" s="17" t="s">
        <v>44</v>
      </c>
      <c r="AX23" s="15">
        <f>AX13+AY12</f>
        <v>12533.25</v>
      </c>
      <c r="AY23" s="15">
        <f>AY13</f>
        <v>892.25</v>
      </c>
      <c r="AZ23" s="15"/>
      <c r="BA23" s="15"/>
    </row>
    <row r="24" spans="1:57" x14ac:dyDescent="0.2">
      <c r="A24" s="1" t="s">
        <v>21</v>
      </c>
      <c r="B24" s="12">
        <v>6.25</v>
      </c>
      <c r="C24" s="12">
        <v>5.5</v>
      </c>
      <c r="D24" s="12">
        <v>6.5</v>
      </c>
      <c r="E24" s="12">
        <v>7</v>
      </c>
      <c r="F24" s="12">
        <v>36</v>
      </c>
      <c r="G24" s="12">
        <v>7</v>
      </c>
      <c r="H24" s="12">
        <v>14.25</v>
      </c>
      <c r="I24" s="12">
        <v>20.75</v>
      </c>
      <c r="J24" s="12">
        <v>19.25</v>
      </c>
      <c r="K24" s="12">
        <v>7.25</v>
      </c>
      <c r="L24" s="12">
        <v>9</v>
      </c>
      <c r="M24" s="12">
        <v>77</v>
      </c>
      <c r="N24" s="12">
        <v>4.5</v>
      </c>
      <c r="O24" s="12">
        <v>2.75</v>
      </c>
      <c r="P24" s="12">
        <v>3.75</v>
      </c>
      <c r="Q24" s="12">
        <v>1</v>
      </c>
      <c r="R24" s="12">
        <v>3</v>
      </c>
      <c r="S24" s="12">
        <v>6.75</v>
      </c>
      <c r="T24" s="12">
        <v>54.5</v>
      </c>
      <c r="U24" s="12">
        <v>24.5</v>
      </c>
      <c r="V24" s="12">
        <v>39</v>
      </c>
      <c r="W24" s="12">
        <v>4.5</v>
      </c>
      <c r="X24" s="12">
        <v>7.75</v>
      </c>
      <c r="Y24" s="12">
        <v>46.75</v>
      </c>
      <c r="Z24" s="12">
        <v>3.75</v>
      </c>
      <c r="AA24" s="12">
        <v>128</v>
      </c>
      <c r="AB24" s="12">
        <v>78.25</v>
      </c>
      <c r="AC24" s="12">
        <v>175.25</v>
      </c>
      <c r="AD24" s="12">
        <v>97.75</v>
      </c>
      <c r="AE24" s="12">
        <v>21.25</v>
      </c>
      <c r="AF24" s="12">
        <v>18.75</v>
      </c>
      <c r="AG24" s="12">
        <v>6.5</v>
      </c>
      <c r="AH24" s="12">
        <v>13.75</v>
      </c>
      <c r="AI24" s="12">
        <v>9.5</v>
      </c>
      <c r="AJ24" s="12">
        <v>1.75</v>
      </c>
      <c r="AK24" s="12">
        <v>0.75</v>
      </c>
      <c r="AL24" s="12">
        <v>2.25</v>
      </c>
      <c r="AM24" s="12">
        <v>2.25</v>
      </c>
      <c r="AN24" s="12">
        <v>24.25</v>
      </c>
      <c r="AO24" s="12">
        <v>2.5</v>
      </c>
      <c r="AP24" s="12">
        <v>2</v>
      </c>
      <c r="AQ24" s="12">
        <v>73.75</v>
      </c>
      <c r="AR24" s="12">
        <v>12.5</v>
      </c>
      <c r="AS24" s="12">
        <v>0.5</v>
      </c>
      <c r="AT24" s="13">
        <v>1089.75</v>
      </c>
      <c r="AU24" s="14"/>
      <c r="AW24" s="17" t="s">
        <v>45</v>
      </c>
      <c r="AX24" s="15">
        <f>AX14+AZ12</f>
        <v>22997.25</v>
      </c>
      <c r="AY24" s="15">
        <f>AY14+AZ13</f>
        <v>4052.75</v>
      </c>
      <c r="AZ24" s="15">
        <f>AZ14</f>
        <v>4215.5</v>
      </c>
      <c r="BA24" s="15"/>
      <c r="BB24" s="15"/>
    </row>
    <row r="25" spans="1:57" x14ac:dyDescent="0.2">
      <c r="A25" s="1" t="s">
        <v>22</v>
      </c>
      <c r="B25" s="12">
        <v>2.25</v>
      </c>
      <c r="C25" s="12">
        <v>2</v>
      </c>
      <c r="D25" s="12">
        <v>5</v>
      </c>
      <c r="E25" s="12">
        <v>3.75</v>
      </c>
      <c r="F25" s="12">
        <v>30</v>
      </c>
      <c r="G25" s="12">
        <v>6.5</v>
      </c>
      <c r="H25" s="12">
        <v>16.25</v>
      </c>
      <c r="I25" s="12">
        <v>9.25</v>
      </c>
      <c r="J25" s="12">
        <v>17.25</v>
      </c>
      <c r="K25" s="12">
        <v>2.25</v>
      </c>
      <c r="L25" s="12">
        <v>10.25</v>
      </c>
      <c r="M25" s="12">
        <v>59.25</v>
      </c>
      <c r="N25" s="12">
        <v>4.75</v>
      </c>
      <c r="O25" s="12">
        <v>6</v>
      </c>
      <c r="P25" s="12">
        <v>1.25</v>
      </c>
      <c r="Q25" s="12">
        <v>1.25</v>
      </c>
      <c r="R25" s="12">
        <v>2.75</v>
      </c>
      <c r="S25" s="12">
        <v>6.75</v>
      </c>
      <c r="T25" s="12">
        <v>29.25</v>
      </c>
      <c r="U25" s="12">
        <v>12.5</v>
      </c>
      <c r="V25" s="12">
        <v>19.25</v>
      </c>
      <c r="W25" s="12">
        <v>8.75</v>
      </c>
      <c r="X25" s="12">
        <v>4.75</v>
      </c>
      <c r="Y25" s="12">
        <v>38.25</v>
      </c>
      <c r="Z25" s="12">
        <v>2.25</v>
      </c>
      <c r="AA25" s="12">
        <v>106.5</v>
      </c>
      <c r="AB25" s="12">
        <v>60.25</v>
      </c>
      <c r="AC25" s="12">
        <v>152</v>
      </c>
      <c r="AD25" s="12">
        <v>78</v>
      </c>
      <c r="AE25" s="12">
        <v>18.5</v>
      </c>
      <c r="AF25" s="12">
        <v>16.5</v>
      </c>
      <c r="AG25" s="12">
        <v>7.25</v>
      </c>
      <c r="AH25" s="12">
        <v>7.25</v>
      </c>
      <c r="AI25" s="12">
        <v>11.25</v>
      </c>
      <c r="AJ25" s="12">
        <v>1.75</v>
      </c>
      <c r="AK25" s="12">
        <v>0.25</v>
      </c>
      <c r="AL25" s="12">
        <v>1.25</v>
      </c>
      <c r="AM25" s="12">
        <v>2.5</v>
      </c>
      <c r="AN25" s="12">
        <v>12</v>
      </c>
      <c r="AO25" s="12">
        <v>1.5</v>
      </c>
      <c r="AP25" s="12">
        <v>1.25</v>
      </c>
      <c r="AQ25" s="12">
        <v>56.5</v>
      </c>
      <c r="AR25" s="12">
        <v>6</v>
      </c>
      <c r="AS25" s="12">
        <v>1.25</v>
      </c>
      <c r="AT25" s="13">
        <v>843.5</v>
      </c>
      <c r="AU25" s="14"/>
      <c r="AW25" s="17" t="s">
        <v>46</v>
      </c>
      <c r="AX25" s="15">
        <f>AX15+BA12</f>
        <v>10456.75</v>
      </c>
      <c r="AY25" s="15">
        <f>AY15+BA13</f>
        <v>3953.25</v>
      </c>
      <c r="AZ25" s="15">
        <f>AZ15+BA14</f>
        <v>3272.75</v>
      </c>
      <c r="BA25" s="15">
        <f>BA15</f>
        <v>3023</v>
      </c>
      <c r="BB25" s="15"/>
      <c r="BC25" s="15"/>
      <c r="BD25" s="14"/>
    </row>
    <row r="26" spans="1:57" x14ac:dyDescent="0.2">
      <c r="A26" s="1" t="s">
        <v>23</v>
      </c>
      <c r="B26" s="12">
        <v>11</v>
      </c>
      <c r="C26" s="12">
        <v>11.75</v>
      </c>
      <c r="D26" s="12">
        <v>20.75</v>
      </c>
      <c r="E26" s="12">
        <v>12</v>
      </c>
      <c r="F26" s="12">
        <v>39</v>
      </c>
      <c r="G26" s="12">
        <v>12.5</v>
      </c>
      <c r="H26" s="12">
        <v>50</v>
      </c>
      <c r="I26" s="12">
        <v>80.25</v>
      </c>
      <c r="J26" s="12">
        <v>57.5</v>
      </c>
      <c r="K26" s="12">
        <v>12.25</v>
      </c>
      <c r="L26" s="12">
        <v>21.75</v>
      </c>
      <c r="M26" s="12">
        <v>77.5</v>
      </c>
      <c r="N26" s="12">
        <v>8.5</v>
      </c>
      <c r="O26" s="12">
        <v>9.25</v>
      </c>
      <c r="P26" s="12">
        <v>7</v>
      </c>
      <c r="Q26" s="12">
        <v>4.25</v>
      </c>
      <c r="R26" s="12">
        <v>5.25</v>
      </c>
      <c r="S26" s="12">
        <v>22.25</v>
      </c>
      <c r="T26" s="12">
        <v>34</v>
      </c>
      <c r="U26" s="12">
        <v>48.75</v>
      </c>
      <c r="V26" s="12">
        <v>75.25</v>
      </c>
      <c r="W26" s="12">
        <v>43.25</v>
      </c>
      <c r="X26" s="12">
        <v>39.75</v>
      </c>
      <c r="Y26" s="12">
        <v>11.25</v>
      </c>
      <c r="Z26" s="12">
        <v>22</v>
      </c>
      <c r="AA26" s="12">
        <v>284.75</v>
      </c>
      <c r="AB26" s="12">
        <v>179</v>
      </c>
      <c r="AC26" s="12">
        <v>445.5</v>
      </c>
      <c r="AD26" s="12">
        <v>272.75</v>
      </c>
      <c r="AE26" s="12">
        <v>141.25</v>
      </c>
      <c r="AF26" s="12">
        <v>84.75</v>
      </c>
      <c r="AG26" s="12">
        <v>36.5</v>
      </c>
      <c r="AH26" s="12">
        <v>23.75</v>
      </c>
      <c r="AI26" s="12">
        <v>23.5</v>
      </c>
      <c r="AJ26" s="12">
        <v>6.75</v>
      </c>
      <c r="AK26" s="12">
        <v>2.75</v>
      </c>
      <c r="AL26" s="12">
        <v>6</v>
      </c>
      <c r="AM26" s="12">
        <v>9.25</v>
      </c>
      <c r="AN26" s="12">
        <v>23.25</v>
      </c>
      <c r="AO26" s="12">
        <v>9.25</v>
      </c>
      <c r="AP26" s="12">
        <v>1.75</v>
      </c>
      <c r="AQ26" s="12">
        <v>129.5</v>
      </c>
      <c r="AR26" s="12">
        <v>26</v>
      </c>
      <c r="AS26" s="12">
        <v>1</v>
      </c>
      <c r="AT26" s="13">
        <v>2444.25</v>
      </c>
      <c r="AU26" s="14"/>
      <c r="AW26" s="9" t="s">
        <v>47</v>
      </c>
      <c r="AX26" s="15">
        <f>AX16+BB12</f>
        <v>9744.25</v>
      </c>
      <c r="AY26" s="9">
        <f>AY16+BB13</f>
        <v>1750</v>
      </c>
      <c r="AZ26" s="9">
        <f>AZ16+BB14</f>
        <v>2186.5</v>
      </c>
      <c r="BA26" s="9">
        <f>BA16+BB15</f>
        <v>1442</v>
      </c>
      <c r="BB26" s="9">
        <f>BB16</f>
        <v>2381.75</v>
      </c>
    </row>
    <row r="27" spans="1:57" x14ac:dyDescent="0.2">
      <c r="A27" s="1" t="s">
        <v>24</v>
      </c>
      <c r="B27" s="12">
        <v>19.5</v>
      </c>
      <c r="C27" s="12">
        <v>25.25</v>
      </c>
      <c r="D27" s="12">
        <v>5.75</v>
      </c>
      <c r="E27" s="12">
        <v>7.25</v>
      </c>
      <c r="F27" s="12">
        <v>62.5</v>
      </c>
      <c r="G27" s="12">
        <v>34.25</v>
      </c>
      <c r="H27" s="12">
        <v>40.75</v>
      </c>
      <c r="I27" s="12">
        <v>39.5</v>
      </c>
      <c r="J27" s="12">
        <v>57.75</v>
      </c>
      <c r="K27" s="12">
        <v>29.75</v>
      </c>
      <c r="L27" s="12">
        <v>69.5</v>
      </c>
      <c r="M27" s="12">
        <v>110</v>
      </c>
      <c r="N27" s="12">
        <v>23.25</v>
      </c>
      <c r="O27" s="12">
        <v>23.25</v>
      </c>
      <c r="P27" s="12">
        <v>14</v>
      </c>
      <c r="Q27" s="12">
        <v>6</v>
      </c>
      <c r="R27" s="12">
        <v>5.5</v>
      </c>
      <c r="S27" s="12">
        <v>11.25</v>
      </c>
      <c r="T27" s="12">
        <v>4.25</v>
      </c>
      <c r="U27" s="12">
        <v>5.25</v>
      </c>
      <c r="V27" s="12">
        <v>7.75</v>
      </c>
      <c r="W27" s="12">
        <v>3.25</v>
      </c>
      <c r="X27" s="12">
        <v>0.5</v>
      </c>
      <c r="Y27" s="12">
        <v>20.75</v>
      </c>
      <c r="Z27" s="12">
        <v>9</v>
      </c>
      <c r="AA27" s="12">
        <v>348.5</v>
      </c>
      <c r="AB27" s="12">
        <v>257.75</v>
      </c>
      <c r="AC27" s="12">
        <v>658.5</v>
      </c>
      <c r="AD27" s="12">
        <v>280.75</v>
      </c>
      <c r="AE27" s="12">
        <v>165.75</v>
      </c>
      <c r="AF27" s="12">
        <v>119.25</v>
      </c>
      <c r="AG27" s="12">
        <v>20.5</v>
      </c>
      <c r="AH27" s="12">
        <v>36.5</v>
      </c>
      <c r="AI27" s="12">
        <v>21.75</v>
      </c>
      <c r="AJ27" s="12">
        <v>6.25</v>
      </c>
      <c r="AK27" s="12">
        <v>8</v>
      </c>
      <c r="AL27" s="12">
        <v>14.25</v>
      </c>
      <c r="AM27" s="12">
        <v>1.25</v>
      </c>
      <c r="AN27" s="12">
        <v>20</v>
      </c>
      <c r="AO27" s="12">
        <v>5.25</v>
      </c>
      <c r="AP27" s="12">
        <v>11</v>
      </c>
      <c r="AQ27" s="12">
        <v>55.5</v>
      </c>
      <c r="AR27" s="12">
        <v>9.75</v>
      </c>
      <c r="AS27" s="12">
        <v>6</v>
      </c>
      <c r="AT27" s="13">
        <v>2682.25</v>
      </c>
      <c r="AU27" s="14"/>
      <c r="AW27" s="9" t="s">
        <v>48</v>
      </c>
      <c r="AX27" s="15">
        <f>AX17+BC12</f>
        <v>14111</v>
      </c>
      <c r="AY27" s="9">
        <f>AY17+BC13</f>
        <v>5105.5</v>
      </c>
      <c r="AZ27" s="9">
        <f>AZ17+BC14</f>
        <v>3444.5</v>
      </c>
      <c r="BA27" s="9">
        <f>BA17+BC15</f>
        <v>4938.25</v>
      </c>
      <c r="BB27" s="9">
        <f>BB17+BC16</f>
        <v>2884</v>
      </c>
      <c r="BC27" s="9">
        <f>BC17</f>
        <v>10989.5</v>
      </c>
    </row>
    <row r="28" spans="1:57" x14ac:dyDescent="0.2">
      <c r="A28" s="1" t="s">
        <v>25</v>
      </c>
      <c r="B28" s="12">
        <v>93.25</v>
      </c>
      <c r="C28" s="12">
        <v>190.75</v>
      </c>
      <c r="D28" s="12">
        <v>131.25</v>
      </c>
      <c r="E28" s="12">
        <v>215.75</v>
      </c>
      <c r="F28" s="12">
        <v>506</v>
      </c>
      <c r="G28" s="12">
        <v>187.75</v>
      </c>
      <c r="H28" s="12">
        <v>278</v>
      </c>
      <c r="I28" s="12">
        <v>298.5</v>
      </c>
      <c r="J28" s="12">
        <v>298.25</v>
      </c>
      <c r="K28" s="12">
        <v>214.75</v>
      </c>
      <c r="L28" s="12">
        <v>251.75</v>
      </c>
      <c r="M28" s="12">
        <v>362.75</v>
      </c>
      <c r="N28" s="12">
        <v>148</v>
      </c>
      <c r="O28" s="12">
        <v>132</v>
      </c>
      <c r="P28" s="12">
        <v>98.5</v>
      </c>
      <c r="Q28" s="12">
        <v>53.25</v>
      </c>
      <c r="R28" s="12">
        <v>94.5</v>
      </c>
      <c r="S28" s="12">
        <v>186.5</v>
      </c>
      <c r="T28" s="12">
        <v>137.5</v>
      </c>
      <c r="U28" s="12">
        <v>214.5</v>
      </c>
      <c r="V28" s="12">
        <v>268.5</v>
      </c>
      <c r="W28" s="12">
        <v>141.5</v>
      </c>
      <c r="X28" s="12">
        <v>115</v>
      </c>
      <c r="Y28" s="12">
        <v>306.5</v>
      </c>
      <c r="Z28" s="12">
        <v>426.5</v>
      </c>
      <c r="AA28" s="12">
        <v>63</v>
      </c>
      <c r="AB28" s="12">
        <v>24</v>
      </c>
      <c r="AC28" s="12">
        <v>224.75</v>
      </c>
      <c r="AD28" s="12">
        <v>112.75</v>
      </c>
      <c r="AE28" s="12">
        <v>327.5</v>
      </c>
      <c r="AF28" s="12">
        <v>427.75</v>
      </c>
      <c r="AG28" s="12">
        <v>222.5</v>
      </c>
      <c r="AH28" s="12">
        <v>363.25</v>
      </c>
      <c r="AI28" s="12">
        <v>213.25</v>
      </c>
      <c r="AJ28" s="12">
        <v>69.75</v>
      </c>
      <c r="AK28" s="12">
        <v>98.75</v>
      </c>
      <c r="AL28" s="12">
        <v>364.25</v>
      </c>
      <c r="AM28" s="12">
        <v>83</v>
      </c>
      <c r="AN28" s="12">
        <v>131.25</v>
      </c>
      <c r="AO28" s="12">
        <v>62.25</v>
      </c>
      <c r="AP28" s="12">
        <v>68.5</v>
      </c>
      <c r="AQ28" s="12">
        <v>387.5</v>
      </c>
      <c r="AR28" s="12">
        <v>152.25</v>
      </c>
      <c r="AS28" s="12">
        <v>106.5</v>
      </c>
      <c r="AT28" s="13">
        <v>8854.25</v>
      </c>
      <c r="AU28" s="14"/>
      <c r="AW28" s="9" t="s">
        <v>58</v>
      </c>
      <c r="AX28" s="15">
        <f>AX18+BD12</f>
        <v>8686</v>
      </c>
      <c r="AY28" s="9">
        <f>AY18+BD13</f>
        <v>959</v>
      </c>
      <c r="AZ28" s="9">
        <f>AZ18+BD14</f>
        <v>3929.75</v>
      </c>
      <c r="BA28" s="9">
        <f>BA18+BD15</f>
        <v>1309.75</v>
      </c>
      <c r="BB28" s="9">
        <f>BB18+BD16</f>
        <v>1595.5</v>
      </c>
      <c r="BC28" s="9">
        <f>SUM(BC18,BD17)</f>
        <v>1054</v>
      </c>
      <c r="BD28" s="9">
        <f>BD18</f>
        <v>982.75</v>
      </c>
      <c r="BE28" s="9">
        <f>SUM(AX22:BD28)</f>
        <v>144475</v>
      </c>
    </row>
    <row r="29" spans="1:57" x14ac:dyDescent="0.2">
      <c r="A29" s="1" t="s">
        <v>26</v>
      </c>
      <c r="B29" s="12">
        <v>70</v>
      </c>
      <c r="C29" s="12">
        <v>143</v>
      </c>
      <c r="D29" s="12">
        <v>87.25</v>
      </c>
      <c r="E29" s="12">
        <v>130</v>
      </c>
      <c r="F29" s="12">
        <v>285.75</v>
      </c>
      <c r="G29" s="12">
        <v>126.5</v>
      </c>
      <c r="H29" s="12">
        <v>202.5</v>
      </c>
      <c r="I29" s="12">
        <v>220.75</v>
      </c>
      <c r="J29" s="12">
        <v>224</v>
      </c>
      <c r="K29" s="12">
        <v>199</v>
      </c>
      <c r="L29" s="12">
        <v>191.75</v>
      </c>
      <c r="M29" s="12">
        <v>235.25</v>
      </c>
      <c r="N29" s="12">
        <v>104.75</v>
      </c>
      <c r="O29" s="12">
        <v>116.75</v>
      </c>
      <c r="P29" s="12">
        <v>47.25</v>
      </c>
      <c r="Q29" s="12">
        <v>41</v>
      </c>
      <c r="R29" s="12">
        <v>74.25</v>
      </c>
      <c r="S29" s="12">
        <v>121</v>
      </c>
      <c r="T29" s="12">
        <v>85.75</v>
      </c>
      <c r="U29" s="12">
        <v>105</v>
      </c>
      <c r="V29" s="12">
        <v>143.25</v>
      </c>
      <c r="W29" s="12">
        <v>70.75</v>
      </c>
      <c r="X29" s="12">
        <v>62.25</v>
      </c>
      <c r="Y29" s="12">
        <v>183.25</v>
      </c>
      <c r="Z29" s="12">
        <v>289</v>
      </c>
      <c r="AA29" s="12">
        <v>22</v>
      </c>
      <c r="AB29" s="12">
        <v>40</v>
      </c>
      <c r="AC29" s="12">
        <v>50.5</v>
      </c>
      <c r="AD29" s="12">
        <v>65.75</v>
      </c>
      <c r="AE29" s="12">
        <v>307.75</v>
      </c>
      <c r="AF29" s="12">
        <v>340.5</v>
      </c>
      <c r="AG29" s="12">
        <v>263.5</v>
      </c>
      <c r="AH29" s="12">
        <v>708.75</v>
      </c>
      <c r="AI29" s="12">
        <v>196</v>
      </c>
      <c r="AJ29" s="12">
        <v>90</v>
      </c>
      <c r="AK29" s="12">
        <v>64.75</v>
      </c>
      <c r="AL29" s="12">
        <v>137.25</v>
      </c>
      <c r="AM29" s="12">
        <v>41.5</v>
      </c>
      <c r="AN29" s="12">
        <v>96.75</v>
      </c>
      <c r="AO29" s="12">
        <v>55.25</v>
      </c>
      <c r="AP29" s="12">
        <v>52.25</v>
      </c>
      <c r="AQ29" s="12">
        <v>378.5</v>
      </c>
      <c r="AR29" s="12">
        <v>107</v>
      </c>
      <c r="AS29" s="12">
        <v>53.75</v>
      </c>
      <c r="AT29" s="13">
        <v>6631.75</v>
      </c>
      <c r="AU29" s="14"/>
      <c r="AX29" s="15"/>
    </row>
    <row r="30" spans="1:57" x14ac:dyDescent="0.2">
      <c r="A30" s="1" t="s">
        <v>27</v>
      </c>
      <c r="B30" s="12">
        <v>183.25</v>
      </c>
      <c r="C30" s="12">
        <v>389</v>
      </c>
      <c r="D30" s="12">
        <v>204</v>
      </c>
      <c r="E30" s="12">
        <v>253</v>
      </c>
      <c r="F30" s="12">
        <v>735.5</v>
      </c>
      <c r="G30" s="12">
        <v>239.5</v>
      </c>
      <c r="H30" s="12">
        <v>467.25</v>
      </c>
      <c r="I30" s="12">
        <v>411.5</v>
      </c>
      <c r="J30" s="12">
        <v>424.25</v>
      </c>
      <c r="K30" s="12">
        <v>397.25</v>
      </c>
      <c r="L30" s="12">
        <v>465</v>
      </c>
      <c r="M30" s="12">
        <v>583.75</v>
      </c>
      <c r="N30" s="12">
        <v>266</v>
      </c>
      <c r="O30" s="12">
        <v>281</v>
      </c>
      <c r="P30" s="12">
        <v>146.5</v>
      </c>
      <c r="Q30" s="12">
        <v>106.5</v>
      </c>
      <c r="R30" s="12">
        <v>154</v>
      </c>
      <c r="S30" s="12">
        <v>304.25</v>
      </c>
      <c r="T30" s="12">
        <v>188.75</v>
      </c>
      <c r="U30" s="12">
        <v>240.5</v>
      </c>
      <c r="V30" s="12">
        <v>324.5</v>
      </c>
      <c r="W30" s="12">
        <v>185.75</v>
      </c>
      <c r="X30" s="12">
        <v>140.75</v>
      </c>
      <c r="Y30" s="12">
        <v>385.25</v>
      </c>
      <c r="Z30" s="12">
        <v>658.5</v>
      </c>
      <c r="AA30" s="12">
        <v>237</v>
      </c>
      <c r="AB30" s="12">
        <v>39.75</v>
      </c>
      <c r="AC30" s="12">
        <v>151.75</v>
      </c>
      <c r="AD30" s="12">
        <v>151.25</v>
      </c>
      <c r="AE30" s="12">
        <v>1243.25</v>
      </c>
      <c r="AF30" s="12">
        <v>1326.25</v>
      </c>
      <c r="AG30" s="12">
        <v>764.5</v>
      </c>
      <c r="AH30" s="12">
        <v>1371.5</v>
      </c>
      <c r="AI30" s="12">
        <v>874</v>
      </c>
      <c r="AJ30" s="12">
        <v>262</v>
      </c>
      <c r="AK30" s="12">
        <v>141.25</v>
      </c>
      <c r="AL30" s="12">
        <v>424.75</v>
      </c>
      <c r="AM30" s="12">
        <v>104</v>
      </c>
      <c r="AN30" s="12">
        <v>231.5</v>
      </c>
      <c r="AO30" s="12">
        <v>209.75</v>
      </c>
      <c r="AP30" s="12">
        <v>196</v>
      </c>
      <c r="AQ30" s="12">
        <v>1381.75</v>
      </c>
      <c r="AR30" s="12">
        <v>441.75</v>
      </c>
      <c r="AS30" s="12">
        <v>157.5</v>
      </c>
      <c r="AT30" s="13">
        <v>17845</v>
      </c>
      <c r="AU30" s="14"/>
      <c r="AX30" s="15"/>
    </row>
    <row r="31" spans="1:57" x14ac:dyDescent="0.2">
      <c r="A31" s="1" t="s">
        <v>28</v>
      </c>
      <c r="B31" s="12">
        <v>71.5</v>
      </c>
      <c r="C31" s="12">
        <v>113.25</v>
      </c>
      <c r="D31" s="12">
        <v>132.75</v>
      </c>
      <c r="E31" s="12">
        <v>156.5</v>
      </c>
      <c r="F31" s="12">
        <v>302.75</v>
      </c>
      <c r="G31" s="12">
        <v>170.5</v>
      </c>
      <c r="H31" s="12">
        <v>295.25</v>
      </c>
      <c r="I31" s="12">
        <v>303.5</v>
      </c>
      <c r="J31" s="12">
        <v>206.75</v>
      </c>
      <c r="K31" s="12">
        <v>174.5</v>
      </c>
      <c r="L31" s="12">
        <v>256.5</v>
      </c>
      <c r="M31" s="12">
        <v>214.25</v>
      </c>
      <c r="N31" s="12">
        <v>86</v>
      </c>
      <c r="O31" s="12">
        <v>73.75</v>
      </c>
      <c r="P31" s="12">
        <v>46.75</v>
      </c>
      <c r="Q31" s="12">
        <v>33</v>
      </c>
      <c r="R31" s="12">
        <v>46.75</v>
      </c>
      <c r="S31" s="12">
        <v>98.25</v>
      </c>
      <c r="T31" s="12">
        <v>72.75</v>
      </c>
      <c r="U31" s="12">
        <v>93.75</v>
      </c>
      <c r="V31" s="12">
        <v>138</v>
      </c>
      <c r="W31" s="12">
        <v>91.5</v>
      </c>
      <c r="X31" s="12">
        <v>74.75</v>
      </c>
      <c r="Y31" s="12">
        <v>202.25</v>
      </c>
      <c r="Z31" s="12">
        <v>280.75</v>
      </c>
      <c r="AA31" s="12">
        <v>91.5</v>
      </c>
      <c r="AB31" s="12">
        <v>101</v>
      </c>
      <c r="AC31" s="12">
        <v>136</v>
      </c>
      <c r="AD31" s="12">
        <v>73.25</v>
      </c>
      <c r="AE31" s="12">
        <v>406</v>
      </c>
      <c r="AF31" s="12">
        <v>489</v>
      </c>
      <c r="AG31" s="12">
        <v>273</v>
      </c>
      <c r="AH31" s="12">
        <v>486</v>
      </c>
      <c r="AI31" s="12">
        <v>234</v>
      </c>
      <c r="AJ31" s="12">
        <v>104.5</v>
      </c>
      <c r="AK31" s="12">
        <v>61.5</v>
      </c>
      <c r="AL31" s="12">
        <v>142.75</v>
      </c>
      <c r="AM31" s="12">
        <v>30.25</v>
      </c>
      <c r="AN31" s="12">
        <v>75</v>
      </c>
      <c r="AO31" s="12">
        <v>70</v>
      </c>
      <c r="AP31" s="12">
        <v>122.25</v>
      </c>
      <c r="AQ31" s="12">
        <v>583.5</v>
      </c>
      <c r="AR31" s="12">
        <v>196</v>
      </c>
      <c r="AS31" s="12">
        <v>52.75</v>
      </c>
      <c r="AT31" s="13">
        <v>7464.5</v>
      </c>
      <c r="AU31" s="14"/>
      <c r="AX31" s="15"/>
    </row>
    <row r="32" spans="1:57" x14ac:dyDescent="0.2">
      <c r="A32" s="1">
        <v>16</v>
      </c>
      <c r="B32" s="12">
        <v>58.75</v>
      </c>
      <c r="C32" s="12">
        <v>68.5</v>
      </c>
      <c r="D32" s="12">
        <v>43.25</v>
      </c>
      <c r="E32" s="12">
        <v>84.25</v>
      </c>
      <c r="F32" s="12">
        <v>181.75</v>
      </c>
      <c r="G32" s="12">
        <v>140.75</v>
      </c>
      <c r="H32" s="12">
        <v>226.5</v>
      </c>
      <c r="I32" s="12">
        <v>197.75</v>
      </c>
      <c r="J32" s="12">
        <v>118.75</v>
      </c>
      <c r="K32" s="12">
        <v>129.25</v>
      </c>
      <c r="L32" s="12">
        <v>112.75</v>
      </c>
      <c r="M32" s="12">
        <v>106.25</v>
      </c>
      <c r="N32" s="12">
        <v>33.75</v>
      </c>
      <c r="O32" s="12">
        <v>28.25</v>
      </c>
      <c r="P32" s="12">
        <v>23</v>
      </c>
      <c r="Q32" s="12">
        <v>23</v>
      </c>
      <c r="R32" s="12">
        <v>18</v>
      </c>
      <c r="S32" s="12">
        <v>35.5</v>
      </c>
      <c r="T32" s="12">
        <v>32.75</v>
      </c>
      <c r="U32" s="12">
        <v>26.5</v>
      </c>
      <c r="V32" s="12">
        <v>38.25</v>
      </c>
      <c r="W32" s="12">
        <v>21</v>
      </c>
      <c r="X32" s="12">
        <v>22.25</v>
      </c>
      <c r="Y32" s="12">
        <v>124</v>
      </c>
      <c r="Z32" s="12">
        <v>166.5</v>
      </c>
      <c r="AA32" s="12">
        <v>337.5</v>
      </c>
      <c r="AB32" s="12">
        <v>233</v>
      </c>
      <c r="AC32" s="12">
        <v>1264.5</v>
      </c>
      <c r="AD32" s="12">
        <v>453.75</v>
      </c>
      <c r="AE32" s="12">
        <v>46</v>
      </c>
      <c r="AF32" s="12">
        <v>186</v>
      </c>
      <c r="AG32" s="12">
        <v>237</v>
      </c>
      <c r="AH32" s="12">
        <v>348.25</v>
      </c>
      <c r="AI32" s="12">
        <v>178.75</v>
      </c>
      <c r="AJ32" s="12">
        <v>64.25</v>
      </c>
      <c r="AK32" s="12">
        <v>21</v>
      </c>
      <c r="AL32" s="12">
        <v>49</v>
      </c>
      <c r="AM32" s="12">
        <v>11.25</v>
      </c>
      <c r="AN32" s="12">
        <v>36.5</v>
      </c>
      <c r="AO32" s="12">
        <v>42.25</v>
      </c>
      <c r="AP32" s="12">
        <v>90</v>
      </c>
      <c r="AQ32" s="12">
        <v>259.5</v>
      </c>
      <c r="AR32" s="12">
        <v>112.25</v>
      </c>
      <c r="AS32" s="12">
        <v>14.5</v>
      </c>
      <c r="AT32" s="13">
        <v>6046.5</v>
      </c>
      <c r="AU32" s="14"/>
      <c r="AX32" s="15"/>
    </row>
    <row r="33" spans="1:50" x14ac:dyDescent="0.2">
      <c r="A33" s="1">
        <v>24</v>
      </c>
      <c r="B33" s="12">
        <v>56.75</v>
      </c>
      <c r="C33" s="12">
        <v>71</v>
      </c>
      <c r="D33" s="12">
        <v>29.5</v>
      </c>
      <c r="E33" s="12">
        <v>66.75</v>
      </c>
      <c r="F33" s="12">
        <v>140.25</v>
      </c>
      <c r="G33" s="12">
        <v>94.5</v>
      </c>
      <c r="H33" s="12">
        <v>145.25</v>
      </c>
      <c r="I33" s="12">
        <v>169.25</v>
      </c>
      <c r="J33" s="12">
        <v>100.5</v>
      </c>
      <c r="K33" s="12">
        <v>96.5</v>
      </c>
      <c r="L33" s="12">
        <v>132.75</v>
      </c>
      <c r="M33" s="12">
        <v>97.25</v>
      </c>
      <c r="N33" s="12">
        <v>34</v>
      </c>
      <c r="O33" s="12">
        <v>41.5</v>
      </c>
      <c r="P33" s="12">
        <v>24.5</v>
      </c>
      <c r="Q33" s="12">
        <v>14</v>
      </c>
      <c r="R33" s="12">
        <v>11.5</v>
      </c>
      <c r="S33" s="12">
        <v>23.5</v>
      </c>
      <c r="T33" s="12">
        <v>31.25</v>
      </c>
      <c r="U33" s="12">
        <v>24.25</v>
      </c>
      <c r="V33" s="12">
        <v>38.5</v>
      </c>
      <c r="W33" s="12">
        <v>12.5</v>
      </c>
      <c r="X33" s="12">
        <v>9.75</v>
      </c>
      <c r="Y33" s="12">
        <v>84.75</v>
      </c>
      <c r="Z33" s="12">
        <v>120</v>
      </c>
      <c r="AA33" s="12">
        <v>420.5</v>
      </c>
      <c r="AB33" s="12">
        <v>278.75</v>
      </c>
      <c r="AC33" s="12">
        <v>1517</v>
      </c>
      <c r="AD33" s="12">
        <v>549.5</v>
      </c>
      <c r="AE33" s="12">
        <v>178.25</v>
      </c>
      <c r="AF33" s="12">
        <v>53</v>
      </c>
      <c r="AG33" s="12">
        <v>164</v>
      </c>
      <c r="AH33" s="12">
        <v>306</v>
      </c>
      <c r="AI33" s="12">
        <v>155.75</v>
      </c>
      <c r="AJ33" s="12">
        <v>77.5</v>
      </c>
      <c r="AK33" s="12">
        <v>17.25</v>
      </c>
      <c r="AL33" s="12">
        <v>38.75</v>
      </c>
      <c r="AM33" s="12">
        <v>9.25</v>
      </c>
      <c r="AN33" s="12">
        <v>37</v>
      </c>
      <c r="AO33" s="12">
        <v>42.75</v>
      </c>
      <c r="AP33" s="12">
        <v>93</v>
      </c>
      <c r="AQ33" s="12">
        <v>242.25</v>
      </c>
      <c r="AR33" s="12">
        <v>99</v>
      </c>
      <c r="AS33" s="12">
        <v>11.25</v>
      </c>
      <c r="AT33" s="13">
        <v>5961</v>
      </c>
      <c r="AU33" s="14"/>
      <c r="AX33" s="15"/>
    </row>
    <row r="34" spans="1:50" x14ac:dyDescent="0.2">
      <c r="A34" s="1" t="s">
        <v>29</v>
      </c>
      <c r="B34" s="12">
        <v>19.75</v>
      </c>
      <c r="C34" s="12">
        <v>27.25</v>
      </c>
      <c r="D34" s="12">
        <v>14.5</v>
      </c>
      <c r="E34" s="12">
        <v>24.75</v>
      </c>
      <c r="F34" s="12">
        <v>74.5</v>
      </c>
      <c r="G34" s="12">
        <v>22.25</v>
      </c>
      <c r="H34" s="12">
        <v>36</v>
      </c>
      <c r="I34" s="12">
        <v>47</v>
      </c>
      <c r="J34" s="12">
        <v>30.75</v>
      </c>
      <c r="K34" s="12">
        <v>22.5</v>
      </c>
      <c r="L34" s="12">
        <v>24.25</v>
      </c>
      <c r="M34" s="12">
        <v>56</v>
      </c>
      <c r="N34" s="12">
        <v>12.5</v>
      </c>
      <c r="O34" s="12">
        <v>14.25</v>
      </c>
      <c r="P34" s="12">
        <v>12.5</v>
      </c>
      <c r="Q34" s="12">
        <v>5.75</v>
      </c>
      <c r="R34" s="12">
        <v>8</v>
      </c>
      <c r="S34" s="12">
        <v>14.25</v>
      </c>
      <c r="T34" s="12">
        <v>20.25</v>
      </c>
      <c r="U34" s="12">
        <v>15.75</v>
      </c>
      <c r="V34" s="12">
        <v>21.5</v>
      </c>
      <c r="W34" s="12">
        <v>11.5</v>
      </c>
      <c r="X34" s="12">
        <v>8.5</v>
      </c>
      <c r="Y34" s="12">
        <v>32.5</v>
      </c>
      <c r="Z34" s="12">
        <v>24.25</v>
      </c>
      <c r="AA34" s="12">
        <v>235</v>
      </c>
      <c r="AB34" s="12">
        <v>170.25</v>
      </c>
      <c r="AC34" s="12">
        <v>888.5</v>
      </c>
      <c r="AD34" s="12">
        <v>253.25</v>
      </c>
      <c r="AE34" s="12">
        <v>203.25</v>
      </c>
      <c r="AF34" s="12">
        <v>165.25</v>
      </c>
      <c r="AG34" s="12">
        <v>23</v>
      </c>
      <c r="AH34" s="12">
        <v>62.75</v>
      </c>
      <c r="AI34" s="12">
        <v>53.25</v>
      </c>
      <c r="AJ34" s="12">
        <v>30.75</v>
      </c>
      <c r="AK34" s="12">
        <v>4.5</v>
      </c>
      <c r="AL34" s="12">
        <v>21.75</v>
      </c>
      <c r="AM34" s="12">
        <v>6.75</v>
      </c>
      <c r="AN34" s="12">
        <v>22.25</v>
      </c>
      <c r="AO34" s="12">
        <v>20</v>
      </c>
      <c r="AP34" s="12">
        <v>51.25</v>
      </c>
      <c r="AQ34" s="12">
        <v>112.75</v>
      </c>
      <c r="AR34" s="12">
        <v>46.75</v>
      </c>
      <c r="AS34" s="12">
        <v>5.75</v>
      </c>
      <c r="AT34" s="13">
        <v>2978</v>
      </c>
      <c r="AU34" s="14"/>
      <c r="AX34" s="15"/>
    </row>
    <row r="35" spans="1:50" x14ac:dyDescent="0.2">
      <c r="A35" s="1" t="s">
        <v>30</v>
      </c>
      <c r="B35" s="12">
        <v>30.5</v>
      </c>
      <c r="C35" s="12">
        <v>49.5</v>
      </c>
      <c r="D35" s="12">
        <v>11.5</v>
      </c>
      <c r="E35" s="12">
        <v>19</v>
      </c>
      <c r="F35" s="12">
        <v>51.5</v>
      </c>
      <c r="G35" s="12">
        <v>16</v>
      </c>
      <c r="H35" s="12">
        <v>33.25</v>
      </c>
      <c r="I35" s="12">
        <v>25.5</v>
      </c>
      <c r="J35" s="12">
        <v>41.5</v>
      </c>
      <c r="K35" s="12">
        <v>44.75</v>
      </c>
      <c r="L35" s="12">
        <v>54</v>
      </c>
      <c r="M35" s="12">
        <v>54</v>
      </c>
      <c r="N35" s="12">
        <v>23.25</v>
      </c>
      <c r="O35" s="12">
        <v>27.75</v>
      </c>
      <c r="P35" s="12">
        <v>10</v>
      </c>
      <c r="Q35" s="12">
        <v>12.25</v>
      </c>
      <c r="R35" s="12">
        <v>12.75</v>
      </c>
      <c r="S35" s="12">
        <v>26.75</v>
      </c>
      <c r="T35" s="12">
        <v>32</v>
      </c>
      <c r="U35" s="12">
        <v>17.75</v>
      </c>
      <c r="V35" s="12">
        <v>34.75</v>
      </c>
      <c r="W35" s="12">
        <v>12</v>
      </c>
      <c r="X35" s="12">
        <v>8</v>
      </c>
      <c r="Y35" s="12">
        <v>23.25</v>
      </c>
      <c r="Z35" s="12">
        <v>36.75</v>
      </c>
      <c r="AA35" s="12">
        <v>345.25</v>
      </c>
      <c r="AB35" s="12">
        <v>335.75</v>
      </c>
      <c r="AC35" s="12">
        <v>1753.5</v>
      </c>
      <c r="AD35" s="12">
        <v>426.25</v>
      </c>
      <c r="AE35" s="12">
        <v>313.25</v>
      </c>
      <c r="AF35" s="12">
        <v>304.25</v>
      </c>
      <c r="AG35" s="12">
        <v>61.5</v>
      </c>
      <c r="AH35" s="12">
        <v>41.5</v>
      </c>
      <c r="AI35" s="12">
        <v>72.25</v>
      </c>
      <c r="AJ35" s="12">
        <v>62</v>
      </c>
      <c r="AK35" s="12">
        <v>11.75</v>
      </c>
      <c r="AL35" s="12">
        <v>62</v>
      </c>
      <c r="AM35" s="12">
        <v>9.25</v>
      </c>
      <c r="AN35" s="12">
        <v>32.5</v>
      </c>
      <c r="AO35" s="12">
        <v>26.25</v>
      </c>
      <c r="AP35" s="12">
        <v>107.75</v>
      </c>
      <c r="AQ35" s="12">
        <v>127.25</v>
      </c>
      <c r="AR35" s="12">
        <v>92.25</v>
      </c>
      <c r="AS35" s="12">
        <v>13.25</v>
      </c>
      <c r="AT35" s="13">
        <v>4906</v>
      </c>
      <c r="AU35" s="14"/>
      <c r="AX35" s="15"/>
    </row>
    <row r="36" spans="1:50" x14ac:dyDescent="0.2">
      <c r="A36" s="1" t="s">
        <v>31</v>
      </c>
      <c r="B36" s="12">
        <v>16.25</v>
      </c>
      <c r="C36" s="12">
        <v>34.5</v>
      </c>
      <c r="D36" s="12">
        <v>7.5</v>
      </c>
      <c r="E36" s="12">
        <v>14.5</v>
      </c>
      <c r="F36" s="12">
        <v>63.75</v>
      </c>
      <c r="G36" s="12">
        <v>18.75</v>
      </c>
      <c r="H36" s="12">
        <v>28.5</v>
      </c>
      <c r="I36" s="12">
        <v>30.75</v>
      </c>
      <c r="J36" s="12">
        <v>29.25</v>
      </c>
      <c r="K36" s="12">
        <v>27.75</v>
      </c>
      <c r="L36" s="12">
        <v>34.5</v>
      </c>
      <c r="M36" s="12">
        <v>93</v>
      </c>
      <c r="N36" s="12">
        <v>21.75</v>
      </c>
      <c r="O36" s="12">
        <v>26.5</v>
      </c>
      <c r="P36" s="12">
        <v>16.25</v>
      </c>
      <c r="Q36" s="12">
        <v>13.5</v>
      </c>
      <c r="R36" s="12">
        <v>14.75</v>
      </c>
      <c r="S36" s="12">
        <v>31.5</v>
      </c>
      <c r="T36" s="12">
        <v>21.5</v>
      </c>
      <c r="U36" s="12">
        <v>26.25</v>
      </c>
      <c r="V36" s="12">
        <v>25.25</v>
      </c>
      <c r="W36" s="12">
        <v>13.25</v>
      </c>
      <c r="X36" s="12">
        <v>10.25</v>
      </c>
      <c r="Y36" s="12">
        <v>20.5</v>
      </c>
      <c r="Z36" s="12">
        <v>28</v>
      </c>
      <c r="AA36" s="12">
        <v>191.5</v>
      </c>
      <c r="AB36" s="12">
        <v>174.5</v>
      </c>
      <c r="AC36" s="12">
        <v>973.25</v>
      </c>
      <c r="AD36" s="12">
        <v>268.75</v>
      </c>
      <c r="AE36" s="12">
        <v>189.25</v>
      </c>
      <c r="AF36" s="12">
        <v>173</v>
      </c>
      <c r="AG36" s="12">
        <v>50.75</v>
      </c>
      <c r="AH36" s="12">
        <v>81.5</v>
      </c>
      <c r="AI36" s="12">
        <v>21.25</v>
      </c>
      <c r="AJ36" s="12">
        <v>24</v>
      </c>
      <c r="AK36" s="12">
        <v>10.25</v>
      </c>
      <c r="AL36" s="12">
        <v>45.75</v>
      </c>
      <c r="AM36" s="12">
        <v>8.5</v>
      </c>
      <c r="AN36" s="12">
        <v>34</v>
      </c>
      <c r="AO36" s="12">
        <v>19</v>
      </c>
      <c r="AP36" s="12">
        <v>102.75</v>
      </c>
      <c r="AQ36" s="12">
        <v>171.25</v>
      </c>
      <c r="AR36" s="12">
        <v>88.75</v>
      </c>
      <c r="AS36" s="12">
        <v>13.5</v>
      </c>
      <c r="AT36" s="13">
        <v>3309.75</v>
      </c>
      <c r="AU36" s="14"/>
      <c r="AX36" s="15"/>
    </row>
    <row r="37" spans="1:50" x14ac:dyDescent="0.2">
      <c r="A37" s="1" t="s">
        <v>32</v>
      </c>
      <c r="B37" s="12">
        <v>8.75</v>
      </c>
      <c r="C37" s="12">
        <v>21.25</v>
      </c>
      <c r="D37" s="12">
        <v>4</v>
      </c>
      <c r="E37" s="12">
        <v>4.25</v>
      </c>
      <c r="F37" s="12">
        <v>11</v>
      </c>
      <c r="G37" s="12">
        <v>2.25</v>
      </c>
      <c r="H37" s="12">
        <v>8.25</v>
      </c>
      <c r="I37" s="12">
        <v>6.75</v>
      </c>
      <c r="J37" s="12">
        <v>14.25</v>
      </c>
      <c r="K37" s="12">
        <v>5.5</v>
      </c>
      <c r="L37" s="12">
        <v>5.25</v>
      </c>
      <c r="M37" s="12">
        <v>18</v>
      </c>
      <c r="N37" s="12">
        <v>3.25</v>
      </c>
      <c r="O37" s="12">
        <v>5.25</v>
      </c>
      <c r="P37" s="12">
        <v>4.5</v>
      </c>
      <c r="Q37" s="12">
        <v>2.75</v>
      </c>
      <c r="R37" s="12">
        <v>2.25</v>
      </c>
      <c r="S37" s="12">
        <v>7.5</v>
      </c>
      <c r="T37" s="12">
        <v>7</v>
      </c>
      <c r="U37" s="12">
        <v>7.25</v>
      </c>
      <c r="V37" s="12">
        <v>6.25</v>
      </c>
      <c r="W37" s="12">
        <v>1.75</v>
      </c>
      <c r="X37" s="12">
        <v>2.25</v>
      </c>
      <c r="Y37" s="12">
        <v>4.75</v>
      </c>
      <c r="Z37" s="12">
        <v>5.5</v>
      </c>
      <c r="AA37" s="12">
        <v>67.25</v>
      </c>
      <c r="AB37" s="12">
        <v>72.75</v>
      </c>
      <c r="AC37" s="12">
        <v>317.25</v>
      </c>
      <c r="AD37" s="12">
        <v>105.25</v>
      </c>
      <c r="AE37" s="12">
        <v>70.25</v>
      </c>
      <c r="AF37" s="12">
        <v>75.25</v>
      </c>
      <c r="AG37" s="12">
        <v>32.25</v>
      </c>
      <c r="AH37" s="12">
        <v>68.75</v>
      </c>
      <c r="AI37" s="12">
        <v>33</v>
      </c>
      <c r="AJ37" s="12">
        <v>8.5</v>
      </c>
      <c r="AK37" s="12">
        <v>3</v>
      </c>
      <c r="AL37" s="12">
        <v>4.75</v>
      </c>
      <c r="AM37" s="12">
        <v>3</v>
      </c>
      <c r="AN37" s="12">
        <v>17.75</v>
      </c>
      <c r="AO37" s="12">
        <v>8.75</v>
      </c>
      <c r="AP37" s="12">
        <v>51.75</v>
      </c>
      <c r="AQ37" s="12">
        <v>92.5</v>
      </c>
      <c r="AR37" s="12">
        <v>31.75</v>
      </c>
      <c r="AS37" s="12">
        <v>2.25</v>
      </c>
      <c r="AT37" s="13">
        <v>1235.75</v>
      </c>
      <c r="AU37" s="14"/>
      <c r="AX37" s="15"/>
    </row>
    <row r="38" spans="1:50" x14ac:dyDescent="0.2">
      <c r="A38" s="1" t="s">
        <v>33</v>
      </c>
      <c r="B38" s="12">
        <v>2.5</v>
      </c>
      <c r="C38" s="12">
        <v>5</v>
      </c>
      <c r="D38" s="12">
        <v>2.75</v>
      </c>
      <c r="E38" s="12">
        <v>5.75</v>
      </c>
      <c r="F38" s="12">
        <v>19.75</v>
      </c>
      <c r="G38" s="12">
        <v>4.25</v>
      </c>
      <c r="H38" s="12">
        <v>14.5</v>
      </c>
      <c r="I38" s="12">
        <v>10</v>
      </c>
      <c r="J38" s="12">
        <v>11.75</v>
      </c>
      <c r="K38" s="12">
        <v>37</v>
      </c>
      <c r="L38" s="12">
        <v>34.75</v>
      </c>
      <c r="M38" s="12">
        <v>201.75</v>
      </c>
      <c r="N38" s="12">
        <v>23</v>
      </c>
      <c r="O38" s="12">
        <v>43</v>
      </c>
      <c r="P38" s="12">
        <v>17.5</v>
      </c>
      <c r="Q38" s="12">
        <v>12.25</v>
      </c>
      <c r="R38" s="12">
        <v>14</v>
      </c>
      <c r="S38" s="12">
        <v>15.25</v>
      </c>
      <c r="T38" s="12">
        <v>2.25</v>
      </c>
      <c r="U38" s="12">
        <v>3.25</v>
      </c>
      <c r="V38" s="12">
        <v>2.75</v>
      </c>
      <c r="W38" s="12">
        <v>1.5</v>
      </c>
      <c r="X38" s="12">
        <v>0.25</v>
      </c>
      <c r="Y38" s="12">
        <v>3.75</v>
      </c>
      <c r="Z38" s="12">
        <v>9.25</v>
      </c>
      <c r="AA38" s="12">
        <v>87.5</v>
      </c>
      <c r="AB38" s="12">
        <v>61.5</v>
      </c>
      <c r="AC38" s="12">
        <v>168.25</v>
      </c>
      <c r="AD38" s="12">
        <v>73.25</v>
      </c>
      <c r="AE38" s="12">
        <v>17.75</v>
      </c>
      <c r="AF38" s="12">
        <v>16.5</v>
      </c>
      <c r="AG38" s="12">
        <v>8</v>
      </c>
      <c r="AH38" s="12">
        <v>13</v>
      </c>
      <c r="AI38" s="12">
        <v>11.25</v>
      </c>
      <c r="AJ38" s="12">
        <v>3.25</v>
      </c>
      <c r="AK38" s="12">
        <v>4</v>
      </c>
      <c r="AL38" s="12">
        <v>43.5</v>
      </c>
      <c r="AM38" s="12">
        <v>1.25</v>
      </c>
      <c r="AN38" s="12">
        <v>7</v>
      </c>
      <c r="AO38" s="12">
        <v>0.5</v>
      </c>
      <c r="AP38" s="12">
        <v>1</v>
      </c>
      <c r="AQ38" s="12">
        <v>22</v>
      </c>
      <c r="AR38" s="12">
        <v>4</v>
      </c>
      <c r="AS38" s="12">
        <v>73.75</v>
      </c>
      <c r="AT38" s="13">
        <v>1115</v>
      </c>
      <c r="AU38" s="14"/>
      <c r="AX38" s="15"/>
    </row>
    <row r="39" spans="1:50" x14ac:dyDescent="0.2">
      <c r="A39" s="1" t="s">
        <v>34</v>
      </c>
      <c r="B39" s="12">
        <v>6.25</v>
      </c>
      <c r="C39" s="12">
        <v>10.75</v>
      </c>
      <c r="D39" s="12">
        <v>14.25</v>
      </c>
      <c r="E39" s="12">
        <v>11.75</v>
      </c>
      <c r="F39" s="12">
        <v>55.75</v>
      </c>
      <c r="G39" s="12">
        <v>9.75</v>
      </c>
      <c r="H39" s="12">
        <v>16.25</v>
      </c>
      <c r="I39" s="12">
        <v>17</v>
      </c>
      <c r="J39" s="12">
        <v>16</v>
      </c>
      <c r="K39" s="12">
        <v>63</v>
      </c>
      <c r="L39" s="12">
        <v>54</v>
      </c>
      <c r="M39" s="12">
        <v>836</v>
      </c>
      <c r="N39" s="12">
        <v>30.25</v>
      </c>
      <c r="O39" s="12">
        <v>77</v>
      </c>
      <c r="P39" s="12">
        <v>30</v>
      </c>
      <c r="Q39" s="12">
        <v>13.25</v>
      </c>
      <c r="R39" s="12">
        <v>18.25</v>
      </c>
      <c r="S39" s="12">
        <v>46</v>
      </c>
      <c r="T39" s="12">
        <v>7</v>
      </c>
      <c r="U39" s="12">
        <v>4.25</v>
      </c>
      <c r="V39" s="12">
        <v>3.75</v>
      </c>
      <c r="W39" s="12">
        <v>2.5</v>
      </c>
      <c r="X39" s="12">
        <v>2</v>
      </c>
      <c r="Y39" s="12">
        <v>4.25</v>
      </c>
      <c r="Z39" s="12">
        <v>12</v>
      </c>
      <c r="AA39" s="12">
        <v>327.75</v>
      </c>
      <c r="AB39" s="12">
        <v>150.25</v>
      </c>
      <c r="AC39" s="12">
        <v>477</v>
      </c>
      <c r="AD39" s="12">
        <v>159</v>
      </c>
      <c r="AE39" s="12">
        <v>54.5</v>
      </c>
      <c r="AF39" s="12">
        <v>34</v>
      </c>
      <c r="AG39" s="12">
        <v>19.25</v>
      </c>
      <c r="AH39" s="12">
        <v>54.75</v>
      </c>
      <c r="AI39" s="12">
        <v>39.25</v>
      </c>
      <c r="AJ39" s="12">
        <v>4</v>
      </c>
      <c r="AK39" s="12">
        <v>47.75</v>
      </c>
      <c r="AL39" s="12">
        <v>34.75</v>
      </c>
      <c r="AM39" s="12">
        <v>1.25</v>
      </c>
      <c r="AN39" s="12">
        <v>10</v>
      </c>
      <c r="AO39" s="12">
        <v>3.75</v>
      </c>
      <c r="AP39" s="12">
        <v>6</v>
      </c>
      <c r="AQ39" s="12">
        <v>86.25</v>
      </c>
      <c r="AR39" s="12">
        <v>10.75</v>
      </c>
      <c r="AS39" s="12">
        <v>25.75</v>
      </c>
      <c r="AT39" s="13">
        <v>2907.25</v>
      </c>
      <c r="AU39" s="14"/>
      <c r="AX39" s="15"/>
    </row>
    <row r="40" spans="1:50" x14ac:dyDescent="0.2">
      <c r="A40" s="1" t="s">
        <v>35</v>
      </c>
      <c r="B40" s="12">
        <v>1.75</v>
      </c>
      <c r="C40" s="12">
        <v>2.75</v>
      </c>
      <c r="D40" s="12">
        <v>0.5</v>
      </c>
      <c r="E40" s="12">
        <v>2.5</v>
      </c>
      <c r="F40" s="12">
        <v>7.25</v>
      </c>
      <c r="G40" s="12">
        <v>3</v>
      </c>
      <c r="H40" s="12">
        <v>7.25</v>
      </c>
      <c r="I40" s="12">
        <v>8</v>
      </c>
      <c r="J40" s="12">
        <v>10</v>
      </c>
      <c r="K40" s="12">
        <v>1.25</v>
      </c>
      <c r="L40" s="12">
        <v>4.5</v>
      </c>
      <c r="M40" s="12">
        <v>66.5</v>
      </c>
      <c r="N40" s="12">
        <v>3</v>
      </c>
      <c r="O40" s="12">
        <v>1.5</v>
      </c>
      <c r="P40" s="12">
        <v>3.75</v>
      </c>
      <c r="Q40" s="12">
        <v>1</v>
      </c>
      <c r="R40" s="12">
        <v>1.5</v>
      </c>
      <c r="S40" s="12">
        <v>5.25</v>
      </c>
      <c r="T40" s="12">
        <v>21.75</v>
      </c>
      <c r="U40" s="12">
        <v>7.5</v>
      </c>
      <c r="V40" s="12">
        <v>17.5</v>
      </c>
      <c r="W40" s="12">
        <v>4</v>
      </c>
      <c r="X40" s="12">
        <v>1.5</v>
      </c>
      <c r="Y40" s="12">
        <v>9</v>
      </c>
      <c r="Z40" s="12">
        <v>2.75</v>
      </c>
      <c r="AA40" s="12">
        <v>70.25</v>
      </c>
      <c r="AB40" s="12">
        <v>37</v>
      </c>
      <c r="AC40" s="12">
        <v>101.75</v>
      </c>
      <c r="AD40" s="12">
        <v>37.25</v>
      </c>
      <c r="AE40" s="12">
        <v>14.5</v>
      </c>
      <c r="AF40" s="12">
        <v>8</v>
      </c>
      <c r="AG40" s="12">
        <v>6.75</v>
      </c>
      <c r="AH40" s="12">
        <v>8.5</v>
      </c>
      <c r="AI40" s="12">
        <v>9.25</v>
      </c>
      <c r="AJ40" s="12">
        <v>2</v>
      </c>
      <c r="AK40" s="12">
        <v>0.75</v>
      </c>
      <c r="AL40" s="12">
        <v>1</v>
      </c>
      <c r="AM40" s="12">
        <v>3.75</v>
      </c>
      <c r="AN40" s="12">
        <v>22.5</v>
      </c>
      <c r="AO40" s="12">
        <v>1.75</v>
      </c>
      <c r="AP40" s="12">
        <v>3</v>
      </c>
      <c r="AQ40" s="12">
        <v>32.25</v>
      </c>
      <c r="AR40" s="12">
        <v>4.25</v>
      </c>
      <c r="AS40" s="12">
        <v>1.5</v>
      </c>
      <c r="AT40" s="13">
        <v>561.25</v>
      </c>
      <c r="AU40" s="14"/>
      <c r="AX40" s="15"/>
    </row>
    <row r="41" spans="1:50" x14ac:dyDescent="0.2">
      <c r="A41" s="1" t="s">
        <v>36</v>
      </c>
      <c r="B41" s="12">
        <v>31.5</v>
      </c>
      <c r="C41" s="12">
        <v>34</v>
      </c>
      <c r="D41" s="12">
        <v>11.5</v>
      </c>
      <c r="E41" s="12">
        <v>9.75</v>
      </c>
      <c r="F41" s="12">
        <v>33.75</v>
      </c>
      <c r="G41" s="12">
        <v>17.25</v>
      </c>
      <c r="H41" s="12">
        <v>79.75</v>
      </c>
      <c r="I41" s="12">
        <v>38.5</v>
      </c>
      <c r="J41" s="12">
        <v>48.5</v>
      </c>
      <c r="K41" s="12">
        <v>19</v>
      </c>
      <c r="L41" s="12">
        <v>43.5</v>
      </c>
      <c r="M41" s="12">
        <v>184</v>
      </c>
      <c r="N41" s="12">
        <v>18.25</v>
      </c>
      <c r="O41" s="12">
        <v>21.5</v>
      </c>
      <c r="P41" s="12">
        <v>21.25</v>
      </c>
      <c r="Q41" s="12">
        <v>9.75</v>
      </c>
      <c r="R41" s="12">
        <v>12.75</v>
      </c>
      <c r="S41" s="12">
        <v>29.25</v>
      </c>
      <c r="T41" s="12">
        <v>161</v>
      </c>
      <c r="U41" s="12">
        <v>50.25</v>
      </c>
      <c r="V41" s="12">
        <v>102</v>
      </c>
      <c r="W41" s="12">
        <v>23</v>
      </c>
      <c r="X41" s="12">
        <v>16</v>
      </c>
      <c r="Y41" s="12">
        <v>27.75</v>
      </c>
      <c r="Z41" s="12">
        <v>22</v>
      </c>
      <c r="AA41" s="12">
        <v>121.25</v>
      </c>
      <c r="AB41" s="12">
        <v>81.75</v>
      </c>
      <c r="AC41" s="12">
        <v>281.5</v>
      </c>
      <c r="AD41" s="12">
        <v>95.25</v>
      </c>
      <c r="AE41" s="12">
        <v>38.75</v>
      </c>
      <c r="AF41" s="12">
        <v>38.5</v>
      </c>
      <c r="AG41" s="12">
        <v>25.25</v>
      </c>
      <c r="AH41" s="12">
        <v>35</v>
      </c>
      <c r="AI41" s="12">
        <v>27.25</v>
      </c>
      <c r="AJ41" s="12">
        <v>18.5</v>
      </c>
      <c r="AK41" s="12">
        <v>10.25</v>
      </c>
      <c r="AL41" s="12">
        <v>8.5</v>
      </c>
      <c r="AM41" s="12">
        <v>26</v>
      </c>
      <c r="AN41" s="12">
        <v>25.75</v>
      </c>
      <c r="AO41" s="12">
        <v>10.5</v>
      </c>
      <c r="AP41" s="12">
        <v>11.5</v>
      </c>
      <c r="AQ41" s="12">
        <v>80.75</v>
      </c>
      <c r="AR41" s="12">
        <v>22.25</v>
      </c>
      <c r="AS41" s="12">
        <v>5</v>
      </c>
      <c r="AT41" s="13">
        <v>2029.25</v>
      </c>
      <c r="AU41" s="14"/>
      <c r="AX41" s="15"/>
    </row>
    <row r="42" spans="1:50" x14ac:dyDescent="0.2">
      <c r="A42" s="1" t="s">
        <v>53</v>
      </c>
      <c r="B42" s="12">
        <v>6.25</v>
      </c>
      <c r="C42" s="12">
        <v>10</v>
      </c>
      <c r="D42" s="12">
        <v>3</v>
      </c>
      <c r="E42" s="12">
        <v>4.75</v>
      </c>
      <c r="F42" s="12">
        <v>9</v>
      </c>
      <c r="G42" s="12">
        <v>3.25</v>
      </c>
      <c r="H42" s="12">
        <v>5.75</v>
      </c>
      <c r="I42" s="12">
        <v>5.75</v>
      </c>
      <c r="J42" s="12">
        <v>8.25</v>
      </c>
      <c r="K42" s="12">
        <v>4.75</v>
      </c>
      <c r="L42" s="12">
        <v>5</v>
      </c>
      <c r="M42" s="12">
        <v>18.25</v>
      </c>
      <c r="N42" s="12">
        <v>2.75</v>
      </c>
      <c r="O42" s="12">
        <v>3.75</v>
      </c>
      <c r="P42" s="12">
        <v>1.25</v>
      </c>
      <c r="Q42" s="12">
        <v>3.25</v>
      </c>
      <c r="R42" s="12">
        <v>4.25</v>
      </c>
      <c r="S42" s="12">
        <v>3</v>
      </c>
      <c r="T42" s="12">
        <v>8.75</v>
      </c>
      <c r="U42" s="12">
        <v>5.5</v>
      </c>
      <c r="V42" s="12">
        <v>6.5</v>
      </c>
      <c r="W42" s="12">
        <v>2.25</v>
      </c>
      <c r="X42" s="12">
        <v>2.25</v>
      </c>
      <c r="Y42" s="12">
        <v>6.75</v>
      </c>
      <c r="Z42" s="12">
        <v>4.25</v>
      </c>
      <c r="AA42" s="12">
        <v>59.25</v>
      </c>
      <c r="AB42" s="12">
        <v>53.5</v>
      </c>
      <c r="AC42" s="12">
        <v>223</v>
      </c>
      <c r="AD42" s="12">
        <v>67.5</v>
      </c>
      <c r="AE42" s="12">
        <v>41.5</v>
      </c>
      <c r="AF42" s="12">
        <v>42.5</v>
      </c>
      <c r="AG42" s="12">
        <v>21.5</v>
      </c>
      <c r="AH42" s="12">
        <v>33.5</v>
      </c>
      <c r="AI42" s="12">
        <v>23.5</v>
      </c>
      <c r="AJ42" s="12">
        <v>11.5</v>
      </c>
      <c r="AK42" s="12">
        <v>1.5</v>
      </c>
      <c r="AL42" s="12">
        <v>6.75</v>
      </c>
      <c r="AM42" s="12">
        <v>2</v>
      </c>
      <c r="AN42" s="12">
        <v>8.75</v>
      </c>
      <c r="AO42" s="12">
        <v>14.5</v>
      </c>
      <c r="AP42" s="12">
        <v>28.5</v>
      </c>
      <c r="AQ42" s="12">
        <v>46.75</v>
      </c>
      <c r="AR42" s="12">
        <v>13.25</v>
      </c>
      <c r="AS42" s="12">
        <v>1.75</v>
      </c>
      <c r="AT42" s="13">
        <v>839.5</v>
      </c>
      <c r="AU42" s="14"/>
      <c r="AX42" s="15"/>
    </row>
    <row r="43" spans="1:50" x14ac:dyDescent="0.2">
      <c r="A43" s="1" t="s">
        <v>54</v>
      </c>
      <c r="B43" s="12">
        <v>7.25</v>
      </c>
      <c r="C43" s="12">
        <v>11.25</v>
      </c>
      <c r="D43" s="12">
        <v>3.75</v>
      </c>
      <c r="E43" s="12">
        <v>2.75</v>
      </c>
      <c r="F43" s="12">
        <v>11</v>
      </c>
      <c r="G43" s="12">
        <v>4.25</v>
      </c>
      <c r="H43" s="12">
        <v>10</v>
      </c>
      <c r="I43" s="12">
        <v>10</v>
      </c>
      <c r="J43" s="12">
        <v>11.5</v>
      </c>
      <c r="K43" s="12">
        <v>5.5</v>
      </c>
      <c r="L43" s="12">
        <v>8</v>
      </c>
      <c r="M43" s="12">
        <v>27.25</v>
      </c>
      <c r="N43" s="12">
        <v>7.5</v>
      </c>
      <c r="O43" s="12">
        <v>9</v>
      </c>
      <c r="P43" s="12">
        <v>7</v>
      </c>
      <c r="Q43" s="12">
        <v>3.25</v>
      </c>
      <c r="R43" s="12">
        <v>3.5</v>
      </c>
      <c r="S43" s="12">
        <v>5</v>
      </c>
      <c r="T43" s="12">
        <v>14.5</v>
      </c>
      <c r="U43" s="12">
        <v>7.75</v>
      </c>
      <c r="V43" s="12">
        <v>9.5</v>
      </c>
      <c r="W43" s="12">
        <v>2.75</v>
      </c>
      <c r="X43" s="12">
        <v>1.75</v>
      </c>
      <c r="Y43" s="12">
        <v>2.75</v>
      </c>
      <c r="Z43" s="12">
        <v>9.75</v>
      </c>
      <c r="AA43" s="12">
        <v>66</v>
      </c>
      <c r="AB43" s="12">
        <v>46.5</v>
      </c>
      <c r="AC43" s="12">
        <v>241.75</v>
      </c>
      <c r="AD43" s="12">
        <v>126</v>
      </c>
      <c r="AE43" s="12">
        <v>82</v>
      </c>
      <c r="AF43" s="12">
        <v>108.5</v>
      </c>
      <c r="AG43" s="12">
        <v>51.75</v>
      </c>
      <c r="AH43" s="12">
        <v>108.5</v>
      </c>
      <c r="AI43" s="12">
        <v>96.25</v>
      </c>
      <c r="AJ43" s="12">
        <v>45.25</v>
      </c>
      <c r="AK43" s="12">
        <v>1.5</v>
      </c>
      <c r="AL43" s="12">
        <v>5.25</v>
      </c>
      <c r="AM43" s="12">
        <v>2</v>
      </c>
      <c r="AN43" s="12">
        <v>12.25</v>
      </c>
      <c r="AO43" s="12">
        <v>29.5</v>
      </c>
      <c r="AP43" s="12">
        <v>6.5</v>
      </c>
      <c r="AQ43" s="12">
        <v>51.25</v>
      </c>
      <c r="AR43" s="12">
        <v>28.5</v>
      </c>
      <c r="AS43" s="12">
        <v>2.75</v>
      </c>
      <c r="AT43" s="13">
        <v>1308.5</v>
      </c>
      <c r="AU43" s="14"/>
      <c r="AX43" s="15"/>
    </row>
    <row r="44" spans="1:50" x14ac:dyDescent="0.2">
      <c r="A44" s="1" t="s">
        <v>55</v>
      </c>
      <c r="B44" s="12">
        <v>19.25</v>
      </c>
      <c r="C44" s="12">
        <v>36.75</v>
      </c>
      <c r="D44" s="12">
        <v>27</v>
      </c>
      <c r="E44" s="12">
        <v>51.5</v>
      </c>
      <c r="F44" s="12">
        <v>134</v>
      </c>
      <c r="G44" s="12">
        <v>31.25</v>
      </c>
      <c r="H44" s="12">
        <v>64.5</v>
      </c>
      <c r="I44" s="12">
        <v>36.75</v>
      </c>
      <c r="J44" s="12">
        <v>70.5</v>
      </c>
      <c r="K44" s="12">
        <v>22.5</v>
      </c>
      <c r="L44" s="12">
        <v>27</v>
      </c>
      <c r="M44" s="12">
        <v>61</v>
      </c>
      <c r="N44" s="12">
        <v>9.25</v>
      </c>
      <c r="O44" s="12">
        <v>12.25</v>
      </c>
      <c r="P44" s="12">
        <v>8.5</v>
      </c>
      <c r="Q44" s="12">
        <v>7</v>
      </c>
      <c r="R44" s="12">
        <v>11.5</v>
      </c>
      <c r="S44" s="12">
        <v>27.25</v>
      </c>
      <c r="T44" s="12">
        <v>44</v>
      </c>
      <c r="U44" s="12">
        <v>78.5</v>
      </c>
      <c r="V44" s="12">
        <v>97.75</v>
      </c>
      <c r="W44" s="12">
        <v>60.5</v>
      </c>
      <c r="X44" s="12">
        <v>45.75</v>
      </c>
      <c r="Y44" s="12">
        <v>84.5</v>
      </c>
      <c r="Z44" s="12">
        <v>48.25</v>
      </c>
      <c r="AA44" s="12">
        <v>344.75</v>
      </c>
      <c r="AB44" s="12">
        <v>319.5</v>
      </c>
      <c r="AC44" s="12">
        <v>1356.75</v>
      </c>
      <c r="AD44" s="12">
        <v>395.75</v>
      </c>
      <c r="AE44" s="12">
        <v>190.5</v>
      </c>
      <c r="AF44" s="12">
        <v>150.25</v>
      </c>
      <c r="AG44" s="12">
        <v>55</v>
      </c>
      <c r="AH44" s="12">
        <v>89</v>
      </c>
      <c r="AI44" s="12">
        <v>109.75</v>
      </c>
      <c r="AJ44" s="12">
        <v>59.75</v>
      </c>
      <c r="AK44" s="12">
        <v>10.5</v>
      </c>
      <c r="AL44" s="12">
        <v>74.25</v>
      </c>
      <c r="AM44" s="12">
        <v>20</v>
      </c>
      <c r="AN44" s="12">
        <v>57</v>
      </c>
      <c r="AO44" s="12">
        <v>23</v>
      </c>
      <c r="AP44" s="12">
        <v>23.75</v>
      </c>
      <c r="AQ44" s="12">
        <v>34.25</v>
      </c>
      <c r="AR44" s="12">
        <v>221.75</v>
      </c>
      <c r="AS44" s="12">
        <v>25.75</v>
      </c>
      <c r="AT44" s="13">
        <v>4678.25</v>
      </c>
      <c r="AU44" s="14"/>
      <c r="AX44" s="15"/>
    </row>
    <row r="45" spans="1:50" x14ac:dyDescent="0.2">
      <c r="A45" s="1" t="s">
        <v>56</v>
      </c>
      <c r="B45" s="12">
        <v>10.25</v>
      </c>
      <c r="C45" s="12">
        <v>19.25</v>
      </c>
      <c r="D45" s="12">
        <v>14</v>
      </c>
      <c r="E45" s="12">
        <v>19</v>
      </c>
      <c r="F45" s="12">
        <v>85.25</v>
      </c>
      <c r="G45" s="12">
        <v>16.25</v>
      </c>
      <c r="H45" s="12">
        <v>31.25</v>
      </c>
      <c r="I45" s="12">
        <v>28.75</v>
      </c>
      <c r="J45" s="12">
        <v>28.25</v>
      </c>
      <c r="K45" s="12">
        <v>12.25</v>
      </c>
      <c r="L45" s="12">
        <v>20</v>
      </c>
      <c r="M45" s="12">
        <v>41</v>
      </c>
      <c r="N45" s="12">
        <v>7.5</v>
      </c>
      <c r="O45" s="12">
        <v>9.25</v>
      </c>
      <c r="P45" s="12">
        <v>5.75</v>
      </c>
      <c r="Q45" s="12">
        <v>2</v>
      </c>
      <c r="R45" s="12">
        <v>3.5</v>
      </c>
      <c r="S45" s="12">
        <v>3.25</v>
      </c>
      <c r="T45" s="12">
        <v>8.75</v>
      </c>
      <c r="U45" s="12">
        <v>15</v>
      </c>
      <c r="V45" s="12">
        <v>16.25</v>
      </c>
      <c r="W45" s="12">
        <v>13</v>
      </c>
      <c r="X45" s="12">
        <v>7.25</v>
      </c>
      <c r="Y45" s="12">
        <v>19</v>
      </c>
      <c r="Z45" s="12">
        <v>11</v>
      </c>
      <c r="AA45" s="12">
        <v>151.75</v>
      </c>
      <c r="AB45" s="12">
        <v>112</v>
      </c>
      <c r="AC45" s="12">
        <v>461.75</v>
      </c>
      <c r="AD45" s="12">
        <v>195.75</v>
      </c>
      <c r="AE45" s="12">
        <v>112.25</v>
      </c>
      <c r="AF45" s="12">
        <v>104.25</v>
      </c>
      <c r="AG45" s="12">
        <v>50.5</v>
      </c>
      <c r="AH45" s="12">
        <v>86.75</v>
      </c>
      <c r="AI45" s="12">
        <v>90.75</v>
      </c>
      <c r="AJ45" s="12">
        <v>33</v>
      </c>
      <c r="AK45" s="12">
        <v>3</v>
      </c>
      <c r="AL45" s="12">
        <v>11.5</v>
      </c>
      <c r="AM45" s="12">
        <v>4</v>
      </c>
      <c r="AN45" s="12">
        <v>19.75</v>
      </c>
      <c r="AO45" s="12">
        <v>19.25</v>
      </c>
      <c r="AP45" s="12">
        <v>30</v>
      </c>
      <c r="AQ45" s="12">
        <v>392</v>
      </c>
      <c r="AR45" s="12">
        <v>20</v>
      </c>
      <c r="AS45" s="12">
        <v>2</v>
      </c>
      <c r="AT45" s="13">
        <v>2347.25</v>
      </c>
      <c r="AU45" s="14"/>
      <c r="AX45" s="15"/>
    </row>
    <row r="46" spans="1:50" x14ac:dyDescent="0.2">
      <c r="A46" s="1" t="s">
        <v>62</v>
      </c>
      <c r="B46" s="12">
        <v>1.75</v>
      </c>
      <c r="C46" s="12">
        <v>9</v>
      </c>
      <c r="D46" s="12">
        <v>3.5</v>
      </c>
      <c r="E46" s="12">
        <v>3</v>
      </c>
      <c r="F46" s="12">
        <v>21.25</v>
      </c>
      <c r="G46" s="12">
        <v>5.75</v>
      </c>
      <c r="H46" s="12">
        <v>10.75</v>
      </c>
      <c r="I46" s="12">
        <v>4</v>
      </c>
      <c r="J46" s="12">
        <v>7.75</v>
      </c>
      <c r="K46" s="12">
        <v>33.25</v>
      </c>
      <c r="L46" s="12">
        <v>35.5</v>
      </c>
      <c r="M46" s="12">
        <v>247.25</v>
      </c>
      <c r="N46" s="12">
        <v>28.5</v>
      </c>
      <c r="O46" s="12">
        <v>87.25</v>
      </c>
      <c r="P46" s="12">
        <v>26.5</v>
      </c>
      <c r="Q46" s="12">
        <v>15</v>
      </c>
      <c r="R46" s="12">
        <v>11.25</v>
      </c>
      <c r="S46" s="12">
        <v>22</v>
      </c>
      <c r="T46" s="12">
        <v>3.5</v>
      </c>
      <c r="U46" s="12">
        <v>3.25</v>
      </c>
      <c r="V46" s="12">
        <v>3.75</v>
      </c>
      <c r="W46" s="12">
        <v>0.5</v>
      </c>
      <c r="X46" s="12">
        <v>0.75</v>
      </c>
      <c r="Y46" s="12">
        <v>3.75</v>
      </c>
      <c r="Z46" s="12">
        <v>6.75</v>
      </c>
      <c r="AA46" s="12">
        <v>104</v>
      </c>
      <c r="AB46" s="12">
        <v>51.5</v>
      </c>
      <c r="AC46" s="12">
        <v>179</v>
      </c>
      <c r="AD46" s="12">
        <v>65.5</v>
      </c>
      <c r="AE46" s="12">
        <v>19.75</v>
      </c>
      <c r="AF46" s="12">
        <v>12</v>
      </c>
      <c r="AG46" s="12">
        <v>7.25</v>
      </c>
      <c r="AH46" s="12">
        <v>14.75</v>
      </c>
      <c r="AI46" s="12">
        <v>14.25</v>
      </c>
      <c r="AJ46" s="12">
        <v>1.75</v>
      </c>
      <c r="AK46" s="12">
        <v>78</v>
      </c>
      <c r="AL46" s="12">
        <v>17.5</v>
      </c>
      <c r="AM46" s="12">
        <v>1</v>
      </c>
      <c r="AN46" s="12">
        <v>4.25</v>
      </c>
      <c r="AO46" s="12">
        <v>1.5</v>
      </c>
      <c r="AP46" s="12">
        <v>3</v>
      </c>
      <c r="AQ46" s="12">
        <v>32.5</v>
      </c>
      <c r="AR46" s="12">
        <v>4.25</v>
      </c>
      <c r="AS46" s="12">
        <v>9</v>
      </c>
      <c r="AT46" s="13">
        <v>1216.25</v>
      </c>
      <c r="AU46" s="14"/>
      <c r="AX46" s="15"/>
    </row>
    <row r="47" spans="1:50" x14ac:dyDescent="0.2">
      <c r="A47" s="11" t="s">
        <v>49</v>
      </c>
      <c r="B47" s="14">
        <v>1603.25</v>
      </c>
      <c r="C47" s="14">
        <v>2597</v>
      </c>
      <c r="D47" s="14">
        <v>1725.5</v>
      </c>
      <c r="E47" s="14">
        <v>1818.25</v>
      </c>
      <c r="F47" s="14">
        <v>5419.5</v>
      </c>
      <c r="G47" s="14">
        <v>2275.75</v>
      </c>
      <c r="H47" s="14">
        <v>3323.25</v>
      </c>
      <c r="I47" s="14">
        <v>3183.25</v>
      </c>
      <c r="J47" s="14">
        <v>3310.5</v>
      </c>
      <c r="K47" s="14">
        <v>2575.5</v>
      </c>
      <c r="L47" s="14">
        <v>3602</v>
      </c>
      <c r="M47" s="14">
        <v>8283.5</v>
      </c>
      <c r="N47" s="14">
        <v>2085.25</v>
      </c>
      <c r="O47" s="14">
        <v>2544</v>
      </c>
      <c r="P47" s="14">
        <v>1670</v>
      </c>
      <c r="Q47" s="14">
        <v>968</v>
      </c>
      <c r="R47" s="14">
        <v>1255.5</v>
      </c>
      <c r="S47" s="14">
        <v>2654.75</v>
      </c>
      <c r="T47" s="14">
        <v>1648.25</v>
      </c>
      <c r="U47" s="14">
        <v>1528</v>
      </c>
      <c r="V47" s="14">
        <v>2138.5</v>
      </c>
      <c r="W47" s="14">
        <v>1089.25</v>
      </c>
      <c r="X47" s="14">
        <v>827</v>
      </c>
      <c r="Y47" s="14">
        <v>2234.5</v>
      </c>
      <c r="Z47" s="14">
        <v>2826.75</v>
      </c>
      <c r="AA47" s="14">
        <v>8108.5</v>
      </c>
      <c r="AB47" s="14">
        <v>5545.5</v>
      </c>
      <c r="AC47" s="14">
        <v>19995</v>
      </c>
      <c r="AD47" s="14">
        <v>8023</v>
      </c>
      <c r="AE47" s="14">
        <v>6016.5</v>
      </c>
      <c r="AF47" s="14">
        <v>5759.25</v>
      </c>
      <c r="AG47" s="14">
        <v>2934</v>
      </c>
      <c r="AH47" s="14">
        <v>5027.25</v>
      </c>
      <c r="AI47" s="14">
        <v>3117.25</v>
      </c>
      <c r="AJ47" s="14">
        <v>1153.5</v>
      </c>
      <c r="AK47" s="14">
        <v>1072.5</v>
      </c>
      <c r="AL47" s="14">
        <v>2905</v>
      </c>
      <c r="AM47" s="14">
        <v>552.25</v>
      </c>
      <c r="AN47" s="14">
        <v>1886.25</v>
      </c>
      <c r="AO47" s="14">
        <v>800.5</v>
      </c>
      <c r="AP47" s="14">
        <v>1225.75</v>
      </c>
      <c r="AQ47" s="14">
        <v>6211.25</v>
      </c>
      <c r="AR47" s="14">
        <v>2162</v>
      </c>
      <c r="AS47" s="14">
        <v>1123</v>
      </c>
      <c r="AT47" s="14">
        <v>146805.25</v>
      </c>
      <c r="AU47" s="14"/>
      <c r="AX47" s="15"/>
    </row>
    <row r="48" spans="1:50" x14ac:dyDescent="0.2">
      <c r="AT48" s="14"/>
      <c r="AX48" s="15"/>
    </row>
    <row r="49" spans="50:50" x14ac:dyDescent="0.2">
      <c r="AX49" s="15"/>
    </row>
    <row r="50" spans="50:50" x14ac:dyDescent="0.2">
      <c r="AX50" s="15"/>
    </row>
    <row r="51" spans="50:50" x14ac:dyDescent="0.2">
      <c r="AX51" s="15"/>
    </row>
    <row r="52" spans="50:50" x14ac:dyDescent="0.2">
      <c r="AX52" s="15"/>
    </row>
    <row r="53" spans="50:50" x14ac:dyDescent="0.2">
      <c r="AX53" s="15"/>
    </row>
    <row r="54" spans="50:50" x14ac:dyDescent="0.2">
      <c r="AX54" s="15"/>
    </row>
    <row r="55" spans="50:50" x14ac:dyDescent="0.2">
      <c r="AX55" s="15"/>
    </row>
    <row r="56" spans="50:50" x14ac:dyDescent="0.2">
      <c r="AX56" s="15"/>
    </row>
    <row r="57" spans="50:50" x14ac:dyDescent="0.2">
      <c r="AX57" s="15"/>
    </row>
    <row r="58" spans="50:50" x14ac:dyDescent="0.2">
      <c r="AX58" s="15"/>
    </row>
    <row r="59" spans="50:50" x14ac:dyDescent="0.2">
      <c r="AX59" s="15"/>
    </row>
    <row r="60" spans="50:50" x14ac:dyDescent="0.2">
      <c r="AX60" s="15"/>
    </row>
    <row r="61" spans="50:50" x14ac:dyDescent="0.2">
      <c r="AX61" s="15"/>
    </row>
    <row r="62" spans="50:50" x14ac:dyDescent="0.2">
      <c r="AX62" s="15"/>
    </row>
    <row r="63" spans="50:50" x14ac:dyDescent="0.2">
      <c r="AX63" s="15"/>
    </row>
    <row r="64" spans="50:50" x14ac:dyDescent="0.2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defaultRowHeight="12.75" x14ac:dyDescent="0.2"/>
  <cols>
    <col min="1" max="10" width="8.140625" customWidth="1" collapsed="1"/>
  </cols>
  <sheetData>
    <row r="1" spans="1:10" x14ac:dyDescent="0.2">
      <c r="A1" s="2" t="s">
        <v>63</v>
      </c>
      <c r="D1" s="10"/>
      <c r="G1" s="20">
        <f>'Weekday OD'!G1</f>
        <v>41579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>
        <v>36.833333333333336</v>
      </c>
      <c r="C5" s="4">
        <v>22.166666666666668</v>
      </c>
      <c r="D5" s="4">
        <v>76.055555555555557</v>
      </c>
      <c r="E5" s="4">
        <v>94.277777777777771</v>
      </c>
      <c r="F5" s="4">
        <v>355.88888888888891</v>
      </c>
      <c r="G5" s="4">
        <v>673.88888888888891</v>
      </c>
      <c r="H5" s="4">
        <v>594.77777777777783</v>
      </c>
      <c r="I5" s="4">
        <v>896.44444444444446</v>
      </c>
      <c r="J5" s="5">
        <v>2750.3333333333335</v>
      </c>
    </row>
    <row r="6" spans="1:10" x14ac:dyDescent="0.2">
      <c r="A6" s="1" t="s">
        <v>26</v>
      </c>
      <c r="B6" s="4">
        <v>25.166666666666668</v>
      </c>
      <c r="C6" s="4">
        <v>37.055555555555557</v>
      </c>
      <c r="D6" s="4">
        <v>48.888888888888886</v>
      </c>
      <c r="E6" s="4">
        <v>86.333333333333329</v>
      </c>
      <c r="F6" s="4">
        <v>471.88888888888891</v>
      </c>
      <c r="G6" s="4">
        <v>901.16666666666663</v>
      </c>
      <c r="H6" s="4">
        <v>852.22222222222217</v>
      </c>
      <c r="I6" s="4">
        <v>1635.3888888888889</v>
      </c>
      <c r="J6" s="5">
        <v>4058.1111111111113</v>
      </c>
    </row>
    <row r="7" spans="1:10" x14ac:dyDescent="0.2">
      <c r="A7" s="1" t="s">
        <v>27</v>
      </c>
      <c r="B7" s="4">
        <v>132.44444444444446</v>
      </c>
      <c r="C7" s="4">
        <v>76.555555555555557</v>
      </c>
      <c r="D7" s="4">
        <v>43.666666666666664</v>
      </c>
      <c r="E7" s="4">
        <v>64.777777777777771</v>
      </c>
      <c r="F7" s="4">
        <v>374.38888888888891</v>
      </c>
      <c r="G7" s="4">
        <v>616.88888888888891</v>
      </c>
      <c r="H7" s="4">
        <v>465.94444444444446</v>
      </c>
      <c r="I7" s="4">
        <v>1230.5</v>
      </c>
      <c r="J7" s="5">
        <v>3005.1666666666665</v>
      </c>
    </row>
    <row r="8" spans="1:10" x14ac:dyDescent="0.2">
      <c r="A8" s="1" t="s">
        <v>28</v>
      </c>
      <c r="B8" s="4">
        <v>77.111111111111114</v>
      </c>
      <c r="C8" s="4">
        <v>73.388888888888886</v>
      </c>
      <c r="D8" s="4">
        <v>58.388888888888886</v>
      </c>
      <c r="E8" s="4">
        <v>26.388888888888889</v>
      </c>
      <c r="F8" s="4">
        <v>192.61111111111111</v>
      </c>
      <c r="G8" s="4">
        <v>388.94444444444446</v>
      </c>
      <c r="H8" s="4">
        <v>343.11111111111109</v>
      </c>
      <c r="I8" s="4">
        <v>804.66666666666663</v>
      </c>
      <c r="J8" s="5">
        <v>1964.6111111111109</v>
      </c>
    </row>
    <row r="9" spans="1:10" x14ac:dyDescent="0.2">
      <c r="A9" s="1">
        <v>16</v>
      </c>
      <c r="B9" s="4">
        <v>322.16666666666669</v>
      </c>
      <c r="C9" s="4">
        <v>368.38888888888891</v>
      </c>
      <c r="D9" s="4">
        <v>447.72222222222223</v>
      </c>
      <c r="E9" s="4">
        <v>219.22222222222223</v>
      </c>
      <c r="F9" s="4">
        <v>14</v>
      </c>
      <c r="G9" s="4">
        <v>105.05555555555556</v>
      </c>
      <c r="H9" s="4">
        <v>136.83333333333334</v>
      </c>
      <c r="I9" s="4">
        <v>356.44444444444446</v>
      </c>
      <c r="J9" s="5">
        <v>1969.8333333333335</v>
      </c>
    </row>
    <row r="10" spans="1:10" x14ac:dyDescent="0.2">
      <c r="A10" s="1">
        <v>24</v>
      </c>
      <c r="B10" s="4">
        <v>521.33333333333337</v>
      </c>
      <c r="C10" s="4">
        <v>657.05555555555554</v>
      </c>
      <c r="D10" s="4">
        <v>750.61111111111109</v>
      </c>
      <c r="E10" s="4">
        <v>376.61111111111109</v>
      </c>
      <c r="F10" s="4">
        <v>108</v>
      </c>
      <c r="G10" s="4">
        <v>23.333333333333332</v>
      </c>
      <c r="H10" s="4">
        <v>105.33333333333333</v>
      </c>
      <c r="I10" s="4">
        <v>347</v>
      </c>
      <c r="J10" s="5">
        <v>2889.2777777777783</v>
      </c>
    </row>
    <row r="11" spans="1:10" x14ac:dyDescent="0.2">
      <c r="A11" s="1" t="s">
        <v>29</v>
      </c>
      <c r="B11" s="4">
        <v>519.22222222222217</v>
      </c>
      <c r="C11" s="4">
        <v>635.16666666666663</v>
      </c>
      <c r="D11" s="4">
        <v>594.05555555555554</v>
      </c>
      <c r="E11" s="4">
        <v>318.83333333333331</v>
      </c>
      <c r="F11" s="4">
        <v>142.94444444444446</v>
      </c>
      <c r="G11" s="4">
        <v>112.33333333333333</v>
      </c>
      <c r="H11" s="4">
        <v>16.055555555555557</v>
      </c>
      <c r="I11" s="4">
        <v>73.666666666666671</v>
      </c>
      <c r="J11" s="5">
        <v>2412.2777777777778</v>
      </c>
    </row>
    <row r="12" spans="1:10" x14ac:dyDescent="0.2">
      <c r="A12" s="1" t="s">
        <v>30</v>
      </c>
      <c r="B12" s="4">
        <v>779.88888888888891</v>
      </c>
      <c r="C12" s="4">
        <v>995.72222222222217</v>
      </c>
      <c r="D12" s="4">
        <v>1710.3333333333333</v>
      </c>
      <c r="E12" s="4">
        <v>727.27777777777783</v>
      </c>
      <c r="F12" s="4">
        <v>349.16666666666669</v>
      </c>
      <c r="G12" s="4">
        <v>369.38888888888891</v>
      </c>
      <c r="H12" s="4">
        <v>72.888888888888886</v>
      </c>
      <c r="I12" s="4">
        <v>45.333333333333336</v>
      </c>
      <c r="J12" s="5">
        <v>5050</v>
      </c>
    </row>
    <row r="13" spans="1:10" s="3" customFormat="1" x14ac:dyDescent="0.2">
      <c r="A13" s="3" t="s">
        <v>49</v>
      </c>
      <c r="B13" s="5">
        <v>2414.166666666667</v>
      </c>
      <c r="C13" s="5">
        <v>2865.5</v>
      </c>
      <c r="D13" s="5">
        <v>3729.7222222222217</v>
      </c>
      <c r="E13" s="5">
        <v>1913.7222222222222</v>
      </c>
      <c r="F13" s="5">
        <v>2008.8888888888889</v>
      </c>
      <c r="G13" s="5">
        <v>3191</v>
      </c>
      <c r="H13" s="5">
        <v>2587.166666666667</v>
      </c>
      <c r="I13" s="5">
        <v>5389.4444444444443</v>
      </c>
      <c r="J13" s="5">
        <v>24100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>
        <v>13.2</v>
      </c>
      <c r="C17" s="4">
        <v>4.5999999999999996</v>
      </c>
      <c r="D17" s="4">
        <v>28.6</v>
      </c>
      <c r="E17" s="4">
        <v>27.2</v>
      </c>
      <c r="F17" s="4">
        <v>131.80000000000001</v>
      </c>
      <c r="G17" s="4">
        <v>163.4</v>
      </c>
      <c r="H17" s="4">
        <v>110.8</v>
      </c>
      <c r="I17" s="4">
        <v>262.60000000000002</v>
      </c>
      <c r="J17" s="5">
        <v>742.2</v>
      </c>
    </row>
    <row r="18" spans="1:10" x14ac:dyDescent="0.2">
      <c r="A18" s="1" t="s">
        <v>26</v>
      </c>
      <c r="B18" s="4">
        <v>4</v>
      </c>
      <c r="C18" s="4">
        <v>14.8</v>
      </c>
      <c r="D18" s="4">
        <v>12.6</v>
      </c>
      <c r="E18" s="4">
        <v>14.2</v>
      </c>
      <c r="F18" s="4">
        <v>131.4</v>
      </c>
      <c r="G18" s="4">
        <v>206.6</v>
      </c>
      <c r="H18" s="4">
        <v>174.2</v>
      </c>
      <c r="I18" s="4">
        <v>656.2</v>
      </c>
      <c r="J18" s="5">
        <v>1214</v>
      </c>
    </row>
    <row r="19" spans="1:10" x14ac:dyDescent="0.2">
      <c r="A19" s="1" t="s">
        <v>27</v>
      </c>
      <c r="B19" s="4">
        <v>37.6</v>
      </c>
      <c r="C19" s="4">
        <v>14.8</v>
      </c>
      <c r="D19" s="4">
        <v>44.6</v>
      </c>
      <c r="E19" s="4">
        <v>21</v>
      </c>
      <c r="F19" s="4">
        <v>339</v>
      </c>
      <c r="G19" s="4">
        <v>497</v>
      </c>
      <c r="H19" s="4">
        <v>385.4</v>
      </c>
      <c r="I19" s="4">
        <v>990.8</v>
      </c>
      <c r="J19" s="5">
        <v>2330.1999999999998</v>
      </c>
    </row>
    <row r="20" spans="1:10" x14ac:dyDescent="0.2">
      <c r="A20" s="1" t="s">
        <v>28</v>
      </c>
      <c r="B20" s="4">
        <v>14.8</v>
      </c>
      <c r="C20" s="4">
        <v>10</v>
      </c>
      <c r="D20" s="4">
        <v>22.4</v>
      </c>
      <c r="E20" s="4">
        <v>22.4</v>
      </c>
      <c r="F20" s="4">
        <v>126.8</v>
      </c>
      <c r="G20" s="4">
        <v>202.4</v>
      </c>
      <c r="H20" s="4">
        <v>114.2</v>
      </c>
      <c r="I20" s="4">
        <v>260</v>
      </c>
      <c r="J20" s="5">
        <v>773</v>
      </c>
    </row>
    <row r="21" spans="1:10" x14ac:dyDescent="0.2">
      <c r="A21" s="1">
        <v>16</v>
      </c>
      <c r="B21" s="4">
        <v>121</v>
      </c>
      <c r="C21" s="4">
        <v>75.2</v>
      </c>
      <c r="D21" s="4">
        <v>348.6</v>
      </c>
      <c r="E21" s="4">
        <v>138.6</v>
      </c>
      <c r="F21" s="4">
        <v>15.8</v>
      </c>
      <c r="G21" s="4">
        <v>93.4</v>
      </c>
      <c r="H21" s="4">
        <v>96.2</v>
      </c>
      <c r="I21" s="4">
        <v>216.2</v>
      </c>
      <c r="J21" s="5">
        <v>1105</v>
      </c>
    </row>
    <row r="22" spans="1:10" x14ac:dyDescent="0.2">
      <c r="A22" s="1">
        <v>24</v>
      </c>
      <c r="B22" s="4">
        <v>137.4</v>
      </c>
      <c r="C22" s="4">
        <v>117</v>
      </c>
      <c r="D22" s="4">
        <v>530.4</v>
      </c>
      <c r="E22" s="4">
        <v>197</v>
      </c>
      <c r="F22" s="4">
        <v>87.8</v>
      </c>
      <c r="G22" s="4">
        <v>20.2</v>
      </c>
      <c r="H22" s="4">
        <v>82</v>
      </c>
      <c r="I22" s="4">
        <v>203.4</v>
      </c>
      <c r="J22" s="5">
        <v>1375.2</v>
      </c>
    </row>
    <row r="23" spans="1:10" x14ac:dyDescent="0.2">
      <c r="A23" s="1" t="s">
        <v>29</v>
      </c>
      <c r="B23" s="4">
        <v>91.6</v>
      </c>
      <c r="C23" s="4">
        <v>106.2</v>
      </c>
      <c r="D23" s="4">
        <v>444.8</v>
      </c>
      <c r="E23" s="4">
        <v>102.6</v>
      </c>
      <c r="F23" s="4">
        <v>84.4</v>
      </c>
      <c r="G23" s="4">
        <v>81.400000000000006</v>
      </c>
      <c r="H23" s="4">
        <v>16</v>
      </c>
      <c r="I23" s="4">
        <v>29.6</v>
      </c>
      <c r="J23" s="5">
        <v>956.6</v>
      </c>
    </row>
    <row r="24" spans="1:10" x14ac:dyDescent="0.2">
      <c r="A24" s="1" t="s">
        <v>30</v>
      </c>
      <c r="B24" s="4">
        <v>212</v>
      </c>
      <c r="C24" s="4">
        <v>251.6</v>
      </c>
      <c r="D24" s="4">
        <v>1239</v>
      </c>
      <c r="E24" s="4">
        <v>232.2</v>
      </c>
      <c r="F24" s="4">
        <v>184.6</v>
      </c>
      <c r="G24" s="4">
        <v>181.4</v>
      </c>
      <c r="H24" s="4">
        <v>31.2</v>
      </c>
      <c r="I24" s="4">
        <v>32.200000000000003</v>
      </c>
      <c r="J24" s="5">
        <v>2364.1999999999998</v>
      </c>
    </row>
    <row r="25" spans="1:10" s="3" customFormat="1" x14ac:dyDescent="0.2">
      <c r="A25" s="3" t="s">
        <v>49</v>
      </c>
      <c r="B25" s="5">
        <v>631.6</v>
      </c>
      <c r="C25" s="5">
        <v>594.20000000000005</v>
      </c>
      <c r="D25" s="5">
        <v>2671</v>
      </c>
      <c r="E25" s="5">
        <v>755.2</v>
      </c>
      <c r="F25" s="5">
        <v>1101.5999999999999</v>
      </c>
      <c r="G25" s="5">
        <v>1445.8000000000004</v>
      </c>
      <c r="H25" s="5">
        <v>1010.0000000000001</v>
      </c>
      <c r="I25" s="5">
        <v>2650.9999999999995</v>
      </c>
      <c r="J25" s="5">
        <v>10861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>
        <v>17.5</v>
      </c>
      <c r="C29" s="4">
        <v>2.75</v>
      </c>
      <c r="D29" s="4">
        <v>18.75</v>
      </c>
      <c r="E29" s="4">
        <v>12.5</v>
      </c>
      <c r="F29" s="4">
        <v>75</v>
      </c>
      <c r="G29" s="4">
        <v>111.5</v>
      </c>
      <c r="H29" s="4">
        <v>68</v>
      </c>
      <c r="I29" s="4">
        <v>185.25</v>
      </c>
      <c r="J29" s="5">
        <v>491.25</v>
      </c>
    </row>
    <row r="30" spans="1:10" x14ac:dyDescent="0.2">
      <c r="A30" s="1" t="s">
        <v>26</v>
      </c>
      <c r="B30" s="4">
        <v>5.5</v>
      </c>
      <c r="C30" s="4">
        <v>11.25</v>
      </c>
      <c r="D30" s="4">
        <v>8.75</v>
      </c>
      <c r="E30" s="4">
        <v>14.25</v>
      </c>
      <c r="F30" s="4">
        <v>82.5</v>
      </c>
      <c r="G30" s="4">
        <v>123.5</v>
      </c>
      <c r="H30" s="4">
        <v>119.5</v>
      </c>
      <c r="I30" s="4">
        <v>425.25</v>
      </c>
      <c r="J30" s="5">
        <v>790.5</v>
      </c>
    </row>
    <row r="31" spans="1:10" x14ac:dyDescent="0.2">
      <c r="A31" s="1" t="s">
        <v>27</v>
      </c>
      <c r="B31" s="4">
        <v>23</v>
      </c>
      <c r="C31" s="4">
        <v>7.5</v>
      </c>
      <c r="D31" s="4">
        <v>42</v>
      </c>
      <c r="E31" s="4">
        <v>20.25</v>
      </c>
      <c r="F31" s="4">
        <v>257</v>
      </c>
      <c r="G31" s="4">
        <v>352.25</v>
      </c>
      <c r="H31" s="4">
        <v>250.5</v>
      </c>
      <c r="I31" s="4">
        <v>632.5</v>
      </c>
      <c r="J31" s="5">
        <v>1585</v>
      </c>
    </row>
    <row r="32" spans="1:10" x14ac:dyDescent="0.2">
      <c r="A32" s="1" t="s">
        <v>28</v>
      </c>
      <c r="B32" s="4">
        <v>14.25</v>
      </c>
      <c r="C32" s="4">
        <v>6</v>
      </c>
      <c r="D32" s="4">
        <v>18.25</v>
      </c>
      <c r="E32" s="4">
        <v>30</v>
      </c>
      <c r="F32" s="4">
        <v>102.5</v>
      </c>
      <c r="G32" s="4">
        <v>133.5</v>
      </c>
      <c r="H32" s="4">
        <v>82.75</v>
      </c>
      <c r="I32" s="4">
        <v>229</v>
      </c>
      <c r="J32" s="5">
        <v>616.25</v>
      </c>
    </row>
    <row r="33" spans="1:10" x14ac:dyDescent="0.2">
      <c r="A33" s="1">
        <v>16</v>
      </c>
      <c r="B33" s="4">
        <v>86.25</v>
      </c>
      <c r="C33" s="4">
        <v>53.5</v>
      </c>
      <c r="D33" s="4">
        <v>279.25</v>
      </c>
      <c r="E33" s="4">
        <v>100.25</v>
      </c>
      <c r="F33" s="4">
        <v>21.25</v>
      </c>
      <c r="G33" s="4">
        <v>61.5</v>
      </c>
      <c r="H33" s="4">
        <v>78.5</v>
      </c>
      <c r="I33" s="4">
        <v>160.75</v>
      </c>
      <c r="J33" s="5">
        <v>841.25</v>
      </c>
    </row>
    <row r="34" spans="1:10" x14ac:dyDescent="0.2">
      <c r="A34" s="1">
        <v>24</v>
      </c>
      <c r="B34" s="4">
        <v>113.75</v>
      </c>
      <c r="C34" s="4">
        <v>78</v>
      </c>
      <c r="D34" s="4">
        <v>420.25</v>
      </c>
      <c r="E34" s="4">
        <v>135.25</v>
      </c>
      <c r="F34" s="4">
        <v>62.75</v>
      </c>
      <c r="G34" s="4">
        <v>24</v>
      </c>
      <c r="H34" s="4">
        <v>58.25</v>
      </c>
      <c r="I34" s="4">
        <v>128</v>
      </c>
      <c r="J34" s="5">
        <v>1020.25</v>
      </c>
    </row>
    <row r="35" spans="1:10" x14ac:dyDescent="0.2">
      <c r="A35" s="1" t="s">
        <v>29</v>
      </c>
      <c r="B35" s="4">
        <v>79.25</v>
      </c>
      <c r="C35" s="4">
        <v>66.75</v>
      </c>
      <c r="D35" s="4">
        <v>339.75</v>
      </c>
      <c r="E35" s="4">
        <v>77.75</v>
      </c>
      <c r="F35" s="4">
        <v>72</v>
      </c>
      <c r="G35" s="4">
        <v>55.25</v>
      </c>
      <c r="H35" s="4">
        <v>14.5</v>
      </c>
      <c r="I35" s="4">
        <v>25.25</v>
      </c>
      <c r="J35" s="5">
        <v>730.5</v>
      </c>
    </row>
    <row r="36" spans="1:10" x14ac:dyDescent="0.2">
      <c r="A36" s="1" t="s">
        <v>30</v>
      </c>
      <c r="B36" s="4">
        <v>182.75</v>
      </c>
      <c r="C36" s="4">
        <v>194</v>
      </c>
      <c r="D36" s="4">
        <v>945.75</v>
      </c>
      <c r="E36" s="4">
        <v>193</v>
      </c>
      <c r="F36" s="4">
        <v>139.25</v>
      </c>
      <c r="G36" s="4">
        <v>136.75</v>
      </c>
      <c r="H36" s="4">
        <v>19</v>
      </c>
      <c r="I36" s="4">
        <v>27.5</v>
      </c>
      <c r="J36" s="5">
        <v>1838</v>
      </c>
    </row>
    <row r="37" spans="1:10" s="3" customFormat="1" x14ac:dyDescent="0.2">
      <c r="A37" s="3" t="s">
        <v>49</v>
      </c>
      <c r="B37" s="5">
        <v>522.25</v>
      </c>
      <c r="C37" s="5">
        <v>419.75</v>
      </c>
      <c r="D37" s="5">
        <v>2072.75</v>
      </c>
      <c r="E37" s="5">
        <v>583.25</v>
      </c>
      <c r="F37" s="5">
        <v>812.25</v>
      </c>
      <c r="G37" s="5">
        <v>998.25</v>
      </c>
      <c r="H37" s="5">
        <v>691</v>
      </c>
      <c r="I37" s="5">
        <v>1813.5</v>
      </c>
      <c r="J37" s="5">
        <v>7913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Vivian Woo</cp:lastModifiedBy>
  <dcterms:created xsi:type="dcterms:W3CDTF">2000-11-03T22:31:11Z</dcterms:created>
  <dcterms:modified xsi:type="dcterms:W3CDTF">2013-12-02T23:00:04Z</dcterms:modified>
</cp:coreProperties>
</file>