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20" windowWidth="15255" windowHeight="8415" activeTab="4"/>
  </bookViews>
  <sheets>
    <sheet name="Sales" sheetId="1" r:id="rId1"/>
    <sheet name="Chart1" sheetId="4" r:id="rId2"/>
    <sheet name="Coupons" sheetId="2" r:id="rId3"/>
    <sheet name="Combined" sheetId="5" r:id="rId4"/>
    <sheet name="Reposition" sheetId="6" r:id="rId5"/>
  </sheets>
  <calcPr calcId="125725"/>
</workbook>
</file>

<file path=xl/calcChain.xml><?xml version="1.0" encoding="utf-8"?>
<calcChain xmlns="http://schemas.openxmlformats.org/spreadsheetml/2006/main">
  <c r="F8" i="5"/>
  <c r="E8"/>
  <c r="D8"/>
  <c r="C8"/>
  <c r="B8"/>
  <c r="C8" i="2" l="1"/>
  <c r="D8"/>
  <c r="E8"/>
  <c r="F8"/>
  <c r="B8"/>
  <c r="C9" i="1" l="1"/>
  <c r="D9"/>
  <c r="E9"/>
  <c r="F9"/>
  <c r="C8"/>
  <c r="D8"/>
  <c r="E8"/>
  <c r="F8"/>
  <c r="B8"/>
  <c r="B9"/>
  <c r="H5"/>
  <c r="H6"/>
  <c r="H7"/>
  <c r="H4"/>
  <c r="G5"/>
  <c r="G6"/>
  <c r="I6" s="1"/>
  <c r="G7"/>
  <c r="I7" s="1"/>
  <c r="G4"/>
  <c r="G8" l="1"/>
  <c r="J6" s="1"/>
  <c r="H9"/>
  <c r="J4"/>
  <c r="G9"/>
  <c r="I5"/>
  <c r="I4"/>
  <c r="J7" l="1"/>
  <c r="J5"/>
  <c r="I8"/>
  <c r="I9"/>
  <c r="J8" l="1"/>
</calcChain>
</file>

<file path=xl/sharedStrings.xml><?xml version="1.0" encoding="utf-8"?>
<sst xmlns="http://schemas.openxmlformats.org/spreadsheetml/2006/main" count="39" uniqueCount="22">
  <si>
    <t>Product</t>
  </si>
  <si>
    <t>Totals</t>
  </si>
  <si>
    <t>Avgs.</t>
  </si>
  <si>
    <t>Expenses</t>
  </si>
  <si>
    <t>% Sales</t>
  </si>
  <si>
    <t>Q1</t>
  </si>
  <si>
    <t>Q2</t>
  </si>
  <si>
    <t>Q3</t>
  </si>
  <si>
    <t>Q4</t>
  </si>
  <si>
    <t>Average</t>
  </si>
  <si>
    <t>Milk Tea</t>
  </si>
  <si>
    <t>Ice Blend</t>
  </si>
  <si>
    <t>Fruit Juice</t>
  </si>
  <si>
    <t>Milk Shake</t>
  </si>
  <si>
    <t>Sweet Blog Sales Performance (Quantity)</t>
  </si>
  <si>
    <t>Orchard</t>
  </si>
  <si>
    <t>Woodlands</t>
  </si>
  <si>
    <t>West Coast</t>
  </si>
  <si>
    <t>Marine Bay</t>
  </si>
  <si>
    <t>River Valley</t>
  </si>
  <si>
    <t>Coupon Distribution</t>
  </si>
  <si>
    <t>Total Coupons</t>
  </si>
</sst>
</file>

<file path=xl/styles.xml><?xml version="1.0" encoding="utf-8"?>
<styleSheet xmlns="http://schemas.openxmlformats.org/spreadsheetml/2006/main">
  <numFmts count="1">
    <numFmt numFmtId="164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9">
    <xf numFmtId="0" fontId="0" fillId="0" borderId="0" xfId="0"/>
    <xf numFmtId="0" fontId="6" fillId="0" borderId="0" xfId="0" applyFont="1"/>
    <xf numFmtId="0" fontId="7" fillId="2" borderId="0" xfId="5" applyFont="1"/>
    <xf numFmtId="164" fontId="7" fillId="2" borderId="0" xfId="5" applyNumberFormat="1" applyFont="1"/>
    <xf numFmtId="164" fontId="7" fillId="4" borderId="0" xfId="7" applyNumberFormat="1" applyFont="1"/>
    <xf numFmtId="164" fontId="6" fillId="3" borderId="0" xfId="6" applyNumberFormat="1" applyFont="1"/>
    <xf numFmtId="9" fontId="7" fillId="6" borderId="0" xfId="9" applyNumberFormat="1" applyFont="1"/>
    <xf numFmtId="0" fontId="7" fillId="4" borderId="0" xfId="7" applyFont="1"/>
    <xf numFmtId="9" fontId="7" fillId="2" borderId="0" xfId="5" applyNumberFormat="1" applyFont="1"/>
    <xf numFmtId="9" fontId="7" fillId="4" borderId="0" xfId="2" applyFont="1" applyFill="1"/>
    <xf numFmtId="0" fontId="8" fillId="2" borderId="0" xfId="5" applyFont="1" applyAlignment="1">
      <alignment horizontal="center"/>
    </xf>
    <xf numFmtId="0" fontId="5" fillId="0" borderId="0" xfId="4" applyFont="1"/>
    <xf numFmtId="0" fontId="7" fillId="5" borderId="0" xfId="8" applyFont="1"/>
    <xf numFmtId="0" fontId="8" fillId="5" borderId="0" xfId="8" applyFont="1" applyAlignment="1">
      <alignment horizontal="center"/>
    </xf>
    <xf numFmtId="0" fontId="7" fillId="5" borderId="0" xfId="8" applyFont="1" applyAlignment="1">
      <alignment horizontal="right"/>
    </xf>
    <xf numFmtId="164" fontId="6" fillId="0" borderId="0" xfId="1" applyFont="1"/>
    <xf numFmtId="164" fontId="7" fillId="5" borderId="0" xfId="1" applyFont="1" applyFill="1"/>
    <xf numFmtId="0" fontId="5" fillId="0" borderId="0" xfId="4" applyFont="1" applyAlignment="1">
      <alignment horizontal="center"/>
    </xf>
    <xf numFmtId="0" fontId="5" fillId="0" borderId="1" xfId="3" applyFont="1" applyAlignment="1">
      <alignment horizontal="center"/>
    </xf>
  </cellXfs>
  <cellStyles count="10">
    <cellStyle name="20% - Accent1" xfId="6" builtinId="30"/>
    <cellStyle name="60% - Accent1" xfId="7" builtinId="32"/>
    <cellStyle name="Accent1" xfId="5" builtinId="29"/>
    <cellStyle name="Accent2" xfId="8" builtinId="33"/>
    <cellStyle name="Accent5" xfId="9" builtinId="45"/>
    <cellStyle name="Comma [0]" xfId="1" builtinId="6"/>
    <cellStyle name="Heading 1" xfId="3" builtinId="16"/>
    <cellStyle name="Heading 4" xfId="4" builtinId="19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Regional</a:t>
            </a:r>
            <a:r>
              <a:rPr lang="en-US" sz="2400" baseline="0"/>
              <a:t> Sales Performance</a:t>
            </a:r>
            <a:endParaRPr lang="en-US" sz="2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Sales!$A$4</c:f>
              <c:strCache>
                <c:ptCount val="1"/>
                <c:pt idx="0">
                  <c:v>Milk Tea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Sales!$B$4:$F$4</c:f>
              <c:numCache>
                <c:formatCode>General</c:formatCode>
                <c:ptCount val="5"/>
                <c:pt idx="0">
                  <c:v>7500</c:v>
                </c:pt>
                <c:pt idx="1">
                  <c:v>3500</c:v>
                </c:pt>
                <c:pt idx="2">
                  <c:v>3400</c:v>
                </c:pt>
                <c:pt idx="3">
                  <c:v>1700</c:v>
                </c:pt>
                <c:pt idx="4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Ice Blend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Sales!$B$5:$F$5</c:f>
              <c:numCache>
                <c:formatCode>General</c:formatCode>
                <c:ptCount val="5"/>
                <c:pt idx="0">
                  <c:v>8800</c:v>
                </c:pt>
                <c:pt idx="1">
                  <c:v>19500</c:v>
                </c:pt>
                <c:pt idx="2">
                  <c:v>4600</c:v>
                </c:pt>
                <c:pt idx="3">
                  <c:v>3300</c:v>
                </c:pt>
                <c:pt idx="4">
                  <c:v>13400</c:v>
                </c:pt>
              </c:numCache>
            </c:numRef>
          </c:val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Fruit Juice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Sales!$B$6:$F$6</c:f>
              <c:numCache>
                <c:formatCode>General</c:formatCode>
                <c:ptCount val="5"/>
                <c:pt idx="0">
                  <c:v>12000</c:v>
                </c:pt>
                <c:pt idx="1">
                  <c:v>14730</c:v>
                </c:pt>
                <c:pt idx="2">
                  <c:v>10800</c:v>
                </c:pt>
                <c:pt idx="3">
                  <c:v>5100</c:v>
                </c:pt>
                <c:pt idx="4">
                  <c:v>8700</c:v>
                </c:pt>
              </c:numCache>
            </c:numRef>
          </c:val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Milk Shake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Sales!$B$7:$F$7</c:f>
              <c:numCache>
                <c:formatCode>General</c:formatCode>
                <c:ptCount val="5"/>
                <c:pt idx="0">
                  <c:v>18700</c:v>
                </c:pt>
                <c:pt idx="1">
                  <c:v>6300</c:v>
                </c:pt>
                <c:pt idx="2">
                  <c:v>9600</c:v>
                </c:pt>
                <c:pt idx="3">
                  <c:v>14278</c:v>
                </c:pt>
                <c:pt idx="4">
                  <c:v>6300</c:v>
                </c:pt>
              </c:numCache>
            </c:numRef>
          </c:val>
        </c:ser>
        <c:axId val="89638784"/>
        <c:axId val="91337088"/>
      </c:barChart>
      <c:catAx>
        <c:axId val="896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Regions</a:t>
                </a:r>
              </a:p>
            </c:rich>
          </c:tx>
        </c:title>
        <c:numFmt formatCode="General" sourceLinked="0"/>
        <c:tickLblPos val="nextTo"/>
        <c:crossAx val="91337088"/>
        <c:crosses val="autoZero"/>
        <c:auto val="1"/>
        <c:lblAlgn val="ctr"/>
        <c:lblOffset val="100"/>
      </c:catAx>
      <c:valAx>
        <c:axId val="91337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</a:t>
                </a:r>
              </a:p>
            </c:rich>
          </c:tx>
        </c:title>
        <c:numFmt formatCode="General" sourceLinked="1"/>
        <c:tickLblPos val="nextTo"/>
        <c:crossAx val="89638784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t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Coupons Distribution by Sales</a:t>
            </a:r>
            <a:r>
              <a:rPr lang="en-US" baseline="0"/>
              <a:t> Region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Coupons!$B$3</c:f>
              <c:strCache>
                <c:ptCount val="1"/>
                <c:pt idx="0">
                  <c:v>Orchard</c:v>
                </c:pt>
              </c:strCache>
            </c:strRef>
          </c:tx>
          <c:cat>
            <c:strRef>
              <c:f>Coupons!$A$4:$A$7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Coupons!$B$4:$B$7</c:f>
              <c:numCache>
                <c:formatCode>_-* #,##0_-;\-* #,##0_-;_-* "-"_-;_-@_-</c:formatCode>
                <c:ptCount val="4"/>
                <c:pt idx="0">
                  <c:v>525</c:v>
                </c:pt>
                <c:pt idx="1">
                  <c:v>525</c:v>
                </c:pt>
                <c:pt idx="2">
                  <c:v>595</c:v>
                </c:pt>
                <c:pt idx="3">
                  <c:v>630</c:v>
                </c:pt>
              </c:numCache>
            </c:numRef>
          </c:val>
        </c:ser>
        <c:ser>
          <c:idx val="1"/>
          <c:order val="1"/>
          <c:tx>
            <c:strRef>
              <c:f>Coupons!$C$3</c:f>
              <c:strCache>
                <c:ptCount val="1"/>
                <c:pt idx="0">
                  <c:v>Woodlands</c:v>
                </c:pt>
              </c:strCache>
            </c:strRef>
          </c:tx>
          <c:cat>
            <c:strRef>
              <c:f>Coupons!$A$4:$A$7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Coupons!$C$4:$C$7</c:f>
              <c:numCache>
                <c:formatCode>_-* #,##0_-;\-* #,##0_-;_-* "-"_-;_-@_-</c:formatCode>
                <c:ptCount val="4"/>
                <c:pt idx="0">
                  <c:v>315</c:v>
                </c:pt>
                <c:pt idx="1">
                  <c:v>315</c:v>
                </c:pt>
                <c:pt idx="2">
                  <c:v>455</c:v>
                </c:pt>
                <c:pt idx="3">
                  <c:v>455</c:v>
                </c:pt>
              </c:numCache>
            </c:numRef>
          </c:val>
        </c:ser>
        <c:ser>
          <c:idx val="2"/>
          <c:order val="2"/>
          <c:tx>
            <c:strRef>
              <c:f>Coupons!$D$3</c:f>
              <c:strCache>
                <c:ptCount val="1"/>
                <c:pt idx="0">
                  <c:v>West Coast</c:v>
                </c:pt>
              </c:strCache>
            </c:strRef>
          </c:tx>
          <c:cat>
            <c:strRef>
              <c:f>Coupons!$A$4:$A$7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Coupons!$D$4:$D$7</c:f>
              <c:numCache>
                <c:formatCode>_-* #,##0_-;\-* #,##0_-;_-* "-"_-;_-@_-</c:formatCode>
                <c:ptCount val="4"/>
                <c:pt idx="0">
                  <c:v>485</c:v>
                </c:pt>
                <c:pt idx="1">
                  <c:v>426</c:v>
                </c:pt>
                <c:pt idx="2">
                  <c:v>587</c:v>
                </c:pt>
                <c:pt idx="3">
                  <c:v>479</c:v>
                </c:pt>
              </c:numCache>
            </c:numRef>
          </c:val>
        </c:ser>
        <c:ser>
          <c:idx val="3"/>
          <c:order val="3"/>
          <c:tx>
            <c:strRef>
              <c:f>Coupons!$E$3</c:f>
              <c:strCache>
                <c:ptCount val="1"/>
                <c:pt idx="0">
                  <c:v>Marine Bay</c:v>
                </c:pt>
              </c:strCache>
            </c:strRef>
          </c:tx>
          <c:cat>
            <c:strRef>
              <c:f>Coupons!$A$4:$A$7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Coupons!$E$4:$E$7</c:f>
              <c:numCache>
                <c:formatCode>_-* #,##0_-;\-* #,##0_-;_-* "-"_-;_-@_-</c:formatCode>
                <c:ptCount val="4"/>
                <c:pt idx="0">
                  <c:v>245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</c:ser>
        <c:ser>
          <c:idx val="4"/>
          <c:order val="4"/>
          <c:tx>
            <c:strRef>
              <c:f>Coupons!$F$3</c:f>
              <c:strCache>
                <c:ptCount val="1"/>
                <c:pt idx="0">
                  <c:v>River Valley</c:v>
                </c:pt>
              </c:strCache>
            </c:strRef>
          </c:tx>
          <c:cat>
            <c:strRef>
              <c:f>Coupons!$A$4:$A$7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Coupons!$F$4:$F$7</c:f>
              <c:numCache>
                <c:formatCode>_-* #,##0_-;\-* #,##0_-;_-* "-"_-;_-@_-</c:formatCode>
                <c:ptCount val="4"/>
                <c:pt idx="0">
                  <c:v>175</c:v>
                </c:pt>
                <c:pt idx="1">
                  <c:v>315</c:v>
                </c:pt>
                <c:pt idx="2">
                  <c:v>385</c:v>
                </c:pt>
                <c:pt idx="3">
                  <c:v>455</c:v>
                </c:pt>
              </c:numCache>
            </c:numRef>
          </c:val>
        </c:ser>
        <c:gapWidth val="75"/>
        <c:overlap val="-25"/>
        <c:axId val="93678208"/>
        <c:axId val="93684096"/>
      </c:barChart>
      <c:catAx>
        <c:axId val="93678208"/>
        <c:scaling>
          <c:orientation val="minMax"/>
        </c:scaling>
        <c:axPos val="b"/>
        <c:numFmt formatCode="General" sourceLinked="0"/>
        <c:majorTickMark val="cross"/>
        <c:tickLblPos val="nextTo"/>
        <c:crossAx val="93684096"/>
        <c:crosses val="autoZero"/>
        <c:auto val="1"/>
        <c:lblAlgn val="ctr"/>
        <c:lblOffset val="100"/>
      </c:catAx>
      <c:valAx>
        <c:axId val="9368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coupons</a:t>
                </a:r>
              </a:p>
            </c:rich>
          </c:tx>
        </c:title>
        <c:numFmt formatCode="_-* #,##0_-;\-* #,##0_-;_-* &quot;-&quot;_-;_-@_-" sourceLinked="1"/>
        <c:tickLblPos val="nextTo"/>
        <c:spPr>
          <a:ln w="9525">
            <a:noFill/>
          </a:ln>
        </c:spPr>
        <c:crossAx val="93678208"/>
        <c:crosses val="autoZero"/>
        <c:crossBetween val="between"/>
      </c:valAx>
    </c:plotArea>
    <c:legend>
      <c:legendPos val="b"/>
      <c:spPr>
        <a:ln>
          <a:solidFill>
            <a:schemeClr val="accent1"/>
          </a:solidFill>
        </a:ln>
      </c:sp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Regional</a:t>
            </a:r>
            <a:r>
              <a:rPr lang="en-US" sz="2400" baseline="0"/>
              <a:t> Sales Performance</a:t>
            </a:r>
            <a:endParaRPr lang="en-US" sz="2400"/>
          </a:p>
        </c:rich>
      </c:tx>
      <c:layout>
        <c:manualLayout>
          <c:xMode val="edge"/>
          <c:yMode val="edge"/>
          <c:x val="7.7251291746785423E-3"/>
          <c:y val="1.252609603340292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Sales!$A$4</c:f>
              <c:strCache>
                <c:ptCount val="1"/>
                <c:pt idx="0">
                  <c:v>Milk Tea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Sales!$B$4:$F$4</c:f>
              <c:numCache>
                <c:formatCode>General</c:formatCode>
                <c:ptCount val="5"/>
                <c:pt idx="0">
                  <c:v>7500</c:v>
                </c:pt>
                <c:pt idx="1">
                  <c:v>3500</c:v>
                </c:pt>
                <c:pt idx="2">
                  <c:v>3400</c:v>
                </c:pt>
                <c:pt idx="3">
                  <c:v>1700</c:v>
                </c:pt>
                <c:pt idx="4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Ice Blend</c:v>
                </c:pt>
              </c:strCache>
            </c:strRef>
          </c:tx>
          <c:dLbls>
            <c:dLblPos val="inEnd"/>
            <c:showVal val="1"/>
          </c:dLbls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Sales!$B$5:$F$5</c:f>
              <c:numCache>
                <c:formatCode>General</c:formatCode>
                <c:ptCount val="5"/>
                <c:pt idx="0">
                  <c:v>8800</c:v>
                </c:pt>
                <c:pt idx="1">
                  <c:v>19500</c:v>
                </c:pt>
                <c:pt idx="2">
                  <c:v>4600</c:v>
                </c:pt>
                <c:pt idx="3">
                  <c:v>3300</c:v>
                </c:pt>
                <c:pt idx="4">
                  <c:v>13400</c:v>
                </c:pt>
              </c:numCache>
            </c:numRef>
          </c:val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Fruit Juice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Sales!$B$6:$F$6</c:f>
              <c:numCache>
                <c:formatCode>General</c:formatCode>
                <c:ptCount val="5"/>
                <c:pt idx="0">
                  <c:v>12000</c:v>
                </c:pt>
                <c:pt idx="1">
                  <c:v>14730</c:v>
                </c:pt>
                <c:pt idx="2">
                  <c:v>10800</c:v>
                </c:pt>
                <c:pt idx="3">
                  <c:v>5100</c:v>
                </c:pt>
                <c:pt idx="4">
                  <c:v>8700</c:v>
                </c:pt>
              </c:numCache>
            </c:numRef>
          </c:val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Milk Shake</c:v>
                </c:pt>
              </c:strCache>
            </c:strRef>
          </c:tx>
          <c:cat>
            <c:strRef>
              <c:f>Sales!$B$3:$F$3</c:f>
              <c:strCache>
                <c:ptCount val="5"/>
                <c:pt idx="0">
                  <c:v>Orchard</c:v>
                </c:pt>
                <c:pt idx="1">
                  <c:v>Woodlands</c:v>
                </c:pt>
                <c:pt idx="2">
                  <c:v>West Coast</c:v>
                </c:pt>
                <c:pt idx="3">
                  <c:v>Marine Bay</c:v>
                </c:pt>
                <c:pt idx="4">
                  <c:v>River Valley</c:v>
                </c:pt>
              </c:strCache>
            </c:strRef>
          </c:cat>
          <c:val>
            <c:numRef>
              <c:f>Sales!$B$7:$F$7</c:f>
              <c:numCache>
                <c:formatCode>General</c:formatCode>
                <c:ptCount val="5"/>
                <c:pt idx="0">
                  <c:v>18700</c:v>
                </c:pt>
                <c:pt idx="1">
                  <c:v>6300</c:v>
                </c:pt>
                <c:pt idx="2">
                  <c:v>9600</c:v>
                </c:pt>
                <c:pt idx="3">
                  <c:v>14278</c:v>
                </c:pt>
                <c:pt idx="4">
                  <c:v>6300</c:v>
                </c:pt>
              </c:numCache>
            </c:numRef>
          </c:val>
        </c:ser>
        <c:axId val="93611136"/>
        <c:axId val="93613056"/>
      </c:barChart>
      <c:catAx>
        <c:axId val="9361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Regions</a:t>
                </a:r>
              </a:p>
            </c:rich>
          </c:tx>
          <c:layout/>
        </c:title>
        <c:numFmt formatCode="General" sourceLinked="0"/>
        <c:tickLblPos val="nextTo"/>
        <c:crossAx val="93613056"/>
        <c:crosses val="autoZero"/>
        <c:auto val="1"/>
        <c:lblAlgn val="ctr"/>
        <c:lblOffset val="100"/>
      </c:catAx>
      <c:valAx>
        <c:axId val="9361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9361113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83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28575</xdr:rowOff>
    </xdr:from>
    <xdr:to>
      <xdr:col>5</xdr:col>
      <xdr:colOff>847725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83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F13" sqref="F13"/>
    </sheetView>
  </sheetViews>
  <sheetFormatPr defaultRowHeight="15.75"/>
  <cols>
    <col min="1" max="1" width="11.140625" style="1" bestFit="1" customWidth="1"/>
    <col min="2" max="9" width="15" style="1" customWidth="1"/>
    <col min="10" max="10" width="10.5703125" style="1" customWidth="1"/>
    <col min="11" max="16384" width="9.140625" style="1"/>
  </cols>
  <sheetData>
    <row r="1" spans="1:10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A3" s="2" t="s">
        <v>0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1</v>
      </c>
      <c r="H3" s="10" t="s">
        <v>9</v>
      </c>
      <c r="I3" s="10" t="s">
        <v>3</v>
      </c>
      <c r="J3" s="10" t="s">
        <v>4</v>
      </c>
    </row>
    <row r="4" spans="1:10">
      <c r="A4" s="2" t="s">
        <v>10</v>
      </c>
      <c r="B4" s="1">
        <v>7500</v>
      </c>
      <c r="C4" s="1">
        <v>3500</v>
      </c>
      <c r="D4" s="1">
        <v>3400</v>
      </c>
      <c r="E4" s="1">
        <v>1700</v>
      </c>
      <c r="F4" s="1">
        <v>4500</v>
      </c>
      <c r="G4" s="3">
        <f>SUM(B4:F4)</f>
        <v>20600</v>
      </c>
      <c r="H4" s="4">
        <f>AVERAGE(B4:F4)</f>
        <v>4120</v>
      </c>
      <c r="I4" s="5">
        <f>G4*15%</f>
        <v>3090</v>
      </c>
      <c r="J4" s="6">
        <f>G4/$G$8</f>
        <v>0.11657649908323335</v>
      </c>
    </row>
    <row r="5" spans="1:10">
      <c r="A5" s="2" t="s">
        <v>11</v>
      </c>
      <c r="B5" s="1">
        <v>8800</v>
      </c>
      <c r="C5" s="1">
        <v>19500</v>
      </c>
      <c r="D5" s="1">
        <v>4600</v>
      </c>
      <c r="E5" s="1">
        <v>3300</v>
      </c>
      <c r="F5" s="1">
        <v>13400</v>
      </c>
      <c r="G5" s="3">
        <f t="shared" ref="G5:G7" si="0">SUM(B5:F5)</f>
        <v>49600</v>
      </c>
      <c r="H5" s="4">
        <f t="shared" ref="H5:H7" si="1">AVERAGE(B5:F5)</f>
        <v>9920</v>
      </c>
      <c r="I5" s="5">
        <f t="shared" ref="I5:I7" si="2">G5*15%</f>
        <v>7440</v>
      </c>
      <c r="J5" s="6">
        <f>G5/$G$8</f>
        <v>0.28068904633632885</v>
      </c>
    </row>
    <row r="6" spans="1:10">
      <c r="A6" s="2" t="s">
        <v>12</v>
      </c>
      <c r="B6" s="1">
        <v>12000</v>
      </c>
      <c r="C6" s="1">
        <v>14730</v>
      </c>
      <c r="D6" s="1">
        <v>10800</v>
      </c>
      <c r="E6" s="1">
        <v>5100</v>
      </c>
      <c r="F6" s="1">
        <v>8700</v>
      </c>
      <c r="G6" s="3">
        <f t="shared" si="0"/>
        <v>51330</v>
      </c>
      <c r="H6" s="4">
        <f t="shared" si="1"/>
        <v>10266</v>
      </c>
      <c r="I6" s="5">
        <f t="shared" si="2"/>
        <v>7699.5</v>
      </c>
      <c r="J6" s="6">
        <f>G6/$G$8</f>
        <v>0.29047920863797905</v>
      </c>
    </row>
    <row r="7" spans="1:10">
      <c r="A7" s="2" t="s">
        <v>13</v>
      </c>
      <c r="B7" s="1">
        <v>18700</v>
      </c>
      <c r="C7" s="1">
        <v>6300</v>
      </c>
      <c r="D7" s="1">
        <v>9600</v>
      </c>
      <c r="E7" s="1">
        <v>14278</v>
      </c>
      <c r="F7" s="1">
        <v>6300</v>
      </c>
      <c r="G7" s="3">
        <f t="shared" si="0"/>
        <v>55178</v>
      </c>
      <c r="H7" s="4">
        <f t="shared" si="1"/>
        <v>11035.6</v>
      </c>
      <c r="I7" s="5">
        <f t="shared" si="2"/>
        <v>8276.6999999999989</v>
      </c>
      <c r="J7" s="6">
        <f>G7/$G$8</f>
        <v>0.31225524594245874</v>
      </c>
    </row>
    <row r="8" spans="1:10">
      <c r="A8" s="2" t="s">
        <v>1</v>
      </c>
      <c r="B8" s="3">
        <f t="shared" ref="B8:G8" si="3">SUM(B4:B7)</f>
        <v>47000</v>
      </c>
      <c r="C8" s="3">
        <f t="shared" si="3"/>
        <v>44030</v>
      </c>
      <c r="D8" s="3">
        <f t="shared" si="3"/>
        <v>28400</v>
      </c>
      <c r="E8" s="3">
        <f t="shared" si="3"/>
        <v>24378</v>
      </c>
      <c r="F8" s="3">
        <f t="shared" si="3"/>
        <v>32900</v>
      </c>
      <c r="G8" s="3">
        <f t="shared" si="3"/>
        <v>176708</v>
      </c>
      <c r="H8" s="7"/>
      <c r="I8" s="3">
        <f>SUM(I4:I7)</f>
        <v>26506.199999999997</v>
      </c>
      <c r="J8" s="8">
        <f>SUM(J4:J7)</f>
        <v>1</v>
      </c>
    </row>
    <row r="9" spans="1:10">
      <c r="A9" s="7" t="s">
        <v>2</v>
      </c>
      <c r="B9" s="4">
        <f t="shared" ref="B9:I9" si="4">AVERAGE(B4:B7)</f>
        <v>11750</v>
      </c>
      <c r="C9" s="4">
        <f t="shared" si="4"/>
        <v>11007.5</v>
      </c>
      <c r="D9" s="4">
        <f t="shared" si="4"/>
        <v>7100</v>
      </c>
      <c r="E9" s="4">
        <f t="shared" si="4"/>
        <v>6094.5</v>
      </c>
      <c r="F9" s="4">
        <f t="shared" si="4"/>
        <v>8225</v>
      </c>
      <c r="G9" s="4">
        <f t="shared" si="4"/>
        <v>44177</v>
      </c>
      <c r="H9" s="4">
        <f t="shared" si="4"/>
        <v>8835.4</v>
      </c>
      <c r="I9" s="4">
        <f t="shared" si="4"/>
        <v>6626.5499999999993</v>
      </c>
      <c r="J9" s="9"/>
    </row>
  </sheetData>
  <mergeCells count="1">
    <mergeCell ref="A1:J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F8"/>
    </sheetView>
  </sheetViews>
  <sheetFormatPr defaultRowHeight="15.75"/>
  <cols>
    <col min="1" max="1" width="15.7109375" style="1" customWidth="1"/>
    <col min="2" max="6" width="13.140625" style="1" customWidth="1"/>
    <col min="7" max="16384" width="9.140625" style="1"/>
  </cols>
  <sheetData>
    <row r="1" spans="1:9" ht="16.5" thickBot="1">
      <c r="A1" s="18" t="s">
        <v>20</v>
      </c>
      <c r="B1" s="18"/>
      <c r="C1" s="18"/>
      <c r="D1" s="18"/>
      <c r="E1" s="18"/>
      <c r="F1" s="18"/>
    </row>
    <row r="2" spans="1:9" ht="16.5" thickTop="1">
      <c r="A2" s="11"/>
    </row>
    <row r="3" spans="1:9">
      <c r="A3" s="12"/>
      <c r="B3" s="13" t="s">
        <v>15</v>
      </c>
      <c r="C3" s="13" t="s">
        <v>16</v>
      </c>
      <c r="D3" s="13" t="s">
        <v>17</v>
      </c>
      <c r="E3" s="13" t="s">
        <v>18</v>
      </c>
      <c r="F3" s="13" t="s">
        <v>19</v>
      </c>
    </row>
    <row r="4" spans="1:9">
      <c r="A4" s="14" t="s">
        <v>5</v>
      </c>
      <c r="B4" s="15">
        <v>525</v>
      </c>
      <c r="C4" s="15">
        <v>315</v>
      </c>
      <c r="D4" s="15">
        <v>485</v>
      </c>
      <c r="E4" s="15">
        <v>245</v>
      </c>
      <c r="F4" s="15">
        <v>175</v>
      </c>
    </row>
    <row r="5" spans="1:9">
      <c r="A5" s="14" t="s">
        <v>6</v>
      </c>
      <c r="B5" s="15">
        <v>525</v>
      </c>
      <c r="C5" s="15">
        <v>315</v>
      </c>
      <c r="D5" s="15">
        <v>426</v>
      </c>
      <c r="E5" s="15">
        <v>280</v>
      </c>
      <c r="F5" s="15">
        <v>315</v>
      </c>
      <c r="I5" s="15"/>
    </row>
    <row r="6" spans="1:9">
      <c r="A6" s="14" t="s">
        <v>7</v>
      </c>
      <c r="B6" s="15">
        <v>595</v>
      </c>
      <c r="C6" s="15">
        <v>455</v>
      </c>
      <c r="D6" s="15">
        <v>587</v>
      </c>
      <c r="E6" s="15">
        <v>280</v>
      </c>
      <c r="F6" s="15">
        <v>385</v>
      </c>
    </row>
    <row r="7" spans="1:9">
      <c r="A7" s="14" t="s">
        <v>8</v>
      </c>
      <c r="B7" s="15">
        <v>630</v>
      </c>
      <c r="C7" s="15">
        <v>455</v>
      </c>
      <c r="D7" s="15">
        <v>479</v>
      </c>
      <c r="E7" s="15">
        <v>280</v>
      </c>
      <c r="F7" s="15">
        <v>455</v>
      </c>
    </row>
    <row r="8" spans="1:9">
      <c r="A8" s="14" t="s">
        <v>21</v>
      </c>
      <c r="B8" s="16">
        <f>AVERAGE(B4:B7)</f>
        <v>568.75</v>
      </c>
      <c r="C8" s="16">
        <f t="shared" ref="C8:F8" si="0">AVERAGE(C4:C7)</f>
        <v>385</v>
      </c>
      <c r="D8" s="16">
        <f t="shared" si="0"/>
        <v>494.25</v>
      </c>
      <c r="E8" s="16">
        <f t="shared" si="0"/>
        <v>271.25</v>
      </c>
      <c r="F8" s="16">
        <f t="shared" si="0"/>
        <v>332.5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3" sqref="A3"/>
    </sheetView>
  </sheetViews>
  <sheetFormatPr defaultRowHeight="15"/>
  <cols>
    <col min="3" max="3" width="12.140625" bestFit="1" customWidth="1"/>
    <col min="4" max="4" width="11.85546875" bestFit="1" customWidth="1"/>
    <col min="5" max="5" width="12.140625" bestFit="1" customWidth="1"/>
    <col min="6" max="6" width="12.42578125" bestFit="1" customWidth="1"/>
  </cols>
  <sheetData>
    <row r="1" spans="1:6" ht="16.5" thickBot="1">
      <c r="A1" s="18" t="s">
        <v>20</v>
      </c>
      <c r="B1" s="18"/>
      <c r="C1" s="18"/>
      <c r="D1" s="18"/>
      <c r="E1" s="18"/>
      <c r="F1" s="18"/>
    </row>
    <row r="2" spans="1:6" ht="16.5" thickTop="1">
      <c r="A2" s="11"/>
      <c r="B2" s="1"/>
      <c r="C2" s="1"/>
      <c r="D2" s="1"/>
      <c r="E2" s="1"/>
      <c r="F2" s="1"/>
    </row>
    <row r="3" spans="1:6" ht="15.75">
      <c r="A3" s="12"/>
      <c r="B3" s="13" t="s">
        <v>15</v>
      </c>
      <c r="C3" s="13" t="s">
        <v>16</v>
      </c>
      <c r="D3" s="13" t="s">
        <v>17</v>
      </c>
      <c r="E3" s="13" t="s">
        <v>18</v>
      </c>
      <c r="F3" s="13" t="s">
        <v>19</v>
      </c>
    </row>
    <row r="4" spans="1:6" ht="15.75">
      <c r="A4" s="14" t="s">
        <v>5</v>
      </c>
      <c r="B4" s="15">
        <v>525</v>
      </c>
      <c r="C4" s="15">
        <v>315</v>
      </c>
      <c r="D4" s="15">
        <v>485</v>
      </c>
      <c r="E4" s="15">
        <v>245</v>
      </c>
      <c r="F4" s="15">
        <v>175</v>
      </c>
    </row>
    <row r="5" spans="1:6" ht="15.75">
      <c r="A5" s="14" t="s">
        <v>6</v>
      </c>
      <c r="B5" s="15">
        <v>525</v>
      </c>
      <c r="C5" s="15">
        <v>315</v>
      </c>
      <c r="D5" s="15">
        <v>426</v>
      </c>
      <c r="E5" s="15">
        <v>280</v>
      </c>
      <c r="F5" s="15">
        <v>315</v>
      </c>
    </row>
    <row r="6" spans="1:6" ht="15.75">
      <c r="A6" s="14" t="s">
        <v>7</v>
      </c>
      <c r="B6" s="15">
        <v>595</v>
      </c>
      <c r="C6" s="15">
        <v>455</v>
      </c>
      <c r="D6" s="15">
        <v>587</v>
      </c>
      <c r="E6" s="15">
        <v>280</v>
      </c>
      <c r="F6" s="15">
        <v>385</v>
      </c>
    </row>
    <row r="7" spans="1:6" ht="15.75">
      <c r="A7" s="14" t="s">
        <v>8</v>
      </c>
      <c r="B7" s="15">
        <v>630</v>
      </c>
      <c r="C7" s="15">
        <v>455</v>
      </c>
      <c r="D7" s="15">
        <v>479</v>
      </c>
      <c r="E7" s="15">
        <v>280</v>
      </c>
      <c r="F7" s="15">
        <v>455</v>
      </c>
    </row>
    <row r="8" spans="1:6" ht="15.75">
      <c r="A8" s="14" t="s">
        <v>21</v>
      </c>
      <c r="B8" s="16">
        <f>AVERAGE(B4:B7)</f>
        <v>568.75</v>
      </c>
      <c r="C8" s="16">
        <f t="shared" ref="C8:F8" si="0">AVERAGE(C4:C7)</f>
        <v>385</v>
      </c>
      <c r="D8" s="16">
        <f t="shared" si="0"/>
        <v>494.25</v>
      </c>
      <c r="E8" s="16">
        <f t="shared" si="0"/>
        <v>271.25</v>
      </c>
      <c r="F8" s="16">
        <f t="shared" si="0"/>
        <v>332.5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Sales</vt:lpstr>
      <vt:lpstr>Coupons</vt:lpstr>
      <vt:lpstr>Combined</vt:lpstr>
      <vt:lpstr>Chart1</vt:lpstr>
      <vt:lpstr>Reposition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2013-02-08T07:18:12Z</dcterms:created>
  <dcterms:modified xsi:type="dcterms:W3CDTF">2016-03-04T16:21:52Z</dcterms:modified>
</cp:coreProperties>
</file>