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53222"/>
  <bookViews>
    <workbookView xWindow="0" yWindow="0" windowWidth="20490" windowHeight="7755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D13" i="1"/>
  <c r="C13" i="1"/>
  <c r="B13" i="1"/>
  <c r="D12" i="1"/>
  <c r="C12" i="1"/>
  <c r="B12" i="1"/>
  <c r="B20" i="1" s="1"/>
  <c r="D10" i="1"/>
  <c r="C10" i="1"/>
  <c r="B10" i="1"/>
  <c r="E9" i="1"/>
  <c r="E8" i="1"/>
  <c r="E7" i="1"/>
  <c r="E6" i="1"/>
  <c r="E12" i="1" s="1"/>
  <c r="B22" i="1" l="1"/>
  <c r="C20" i="1"/>
  <c r="C22" i="1" s="1"/>
  <c r="C23" i="1" s="1"/>
  <c r="D20" i="1"/>
  <c r="D22" i="1" s="1"/>
  <c r="D23" i="1" s="1"/>
  <c r="B23" i="1"/>
  <c r="E10" i="1"/>
  <c r="E22" i="1" l="1"/>
  <c r="E23" i="1" s="1"/>
</calcChain>
</file>

<file path=xl/sharedStrings.xml><?xml version="1.0" encoding="utf-8"?>
<sst xmlns="http://schemas.openxmlformats.org/spreadsheetml/2006/main" count="25" uniqueCount="25">
  <si>
    <t>First Quarter Forecast</t>
  </si>
  <si>
    <t>JAN</t>
  </si>
  <si>
    <t>FEB</t>
  </si>
  <si>
    <t>MAR</t>
  </si>
  <si>
    <t>TOTAL</t>
  </si>
  <si>
    <t>Internet</t>
  </si>
  <si>
    <t xml:space="preserve">Expenses </t>
  </si>
  <si>
    <t>Cost of Goods</t>
  </si>
  <si>
    <t>Cost of Merchandise</t>
  </si>
  <si>
    <t>Advertising</t>
  </si>
  <si>
    <t>Income</t>
  </si>
  <si>
    <t>Net Income</t>
  </si>
  <si>
    <t>Profit Margin</t>
  </si>
  <si>
    <t>Espresso</t>
  </si>
  <si>
    <t>Drip Coffee</t>
  </si>
  <si>
    <t>Food/Beverages</t>
  </si>
  <si>
    <t>Capital Assets</t>
  </si>
  <si>
    <t>Coffee Time Café</t>
  </si>
  <si>
    <t>Revenue</t>
  </si>
  <si>
    <t>Gift Merchandise</t>
  </si>
  <si>
    <t>Total Revenue</t>
  </si>
  <si>
    <t>Salary</t>
  </si>
  <si>
    <t>Rental</t>
  </si>
  <si>
    <t>Others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</si>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</sst>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color rgb="FFFFFFFF"/>
      <name val="Calibri"/>
      <family val="2"/>
    </font>
    <font>
      <b/>
      <sz val="12"/>
      <name val="Calibri"/>
      <family val="2"/>
    </font>
    <font>
      <b/>
      <sz val="12"/>
      <color indexed="12"/>
      <name val="Calibri"/>
      <family val="2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indexed="63"/>
      </patternFill>
    </fill>
    <fill>
      <patternFill patternType="solid">
        <fgColor theme="8" tint="-0.249977111117893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2" fillId="0" borderId="0" xfId="0" applyFont="1" applyAlignment="1">
      <alignment horizontal="left" indent="1"/>
    </xf>
    <xf numFmtId="164" fontId="3" fillId="0" borderId="0" xfId="1" applyNumberFormat="1" applyFont="1" applyBorder="1"/>
    <xf numFmtId="164" fontId="3" fillId="0" borderId="0" xfId="0" applyNumberFormat="1" applyFont="1"/>
    <xf numFmtId="164" fontId="6" fillId="2" borderId="0" xfId="1" applyNumberFormat="1" applyFont="1" applyFill="1" applyAlignment="1">
      <alignment horizontal="left"/>
    </xf>
    <xf numFmtId="0" fontId="3" fillId="0" borderId="0" xfId="0" applyFont="1" applyAlignment="1">
      <alignment horizontal="left" indent="1"/>
    </xf>
    <xf numFmtId="164" fontId="3" fillId="0" borderId="0" xfId="1" applyNumberFormat="1" applyFont="1"/>
    <xf numFmtId="0" fontId="7" fillId="0" borderId="0" xfId="0" applyFont="1" applyAlignment="1">
      <alignment horizontal="left" indent="2"/>
    </xf>
    <xf numFmtId="0" fontId="5" fillId="3" borderId="0" xfId="0" applyFont="1" applyFill="1"/>
    <xf numFmtId="164" fontId="3" fillId="3" borderId="0" xfId="1" applyNumberFormat="1" applyFont="1" applyFill="1"/>
    <xf numFmtId="10" fontId="3" fillId="3" borderId="0" xfId="2" applyNumberFormat="1" applyFont="1" applyFill="1"/>
    <xf numFmtId="0" fontId="4" fillId="4" borderId="0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9" sqref="A9"/>
    </sheetView>
  </sheetViews>
  <sheetFormatPr defaultRowHeight="15.75" x14ac:dyDescent="0.25"/>
  <cols>
    <col min="1" max="1" width="21.85546875" style="1" bestFit="1" customWidth="1"/>
    <col min="2" max="4" width="10.7109375" style="1" customWidth="1"/>
    <col min="5" max="5" width="12.28515625" style="1" customWidth="1"/>
    <col min="6" max="16384" width="9.140625" style="1"/>
  </cols>
  <sheetData>
    <row r="1" spans="1:6" x14ac:dyDescent="0.25">
      <c r="A1" s="16" t="s">
        <v>17</v>
      </c>
      <c r="B1" s="16"/>
      <c r="C1" s="16"/>
      <c r="D1" s="16"/>
      <c r="E1" s="16"/>
    </row>
    <row r="2" spans="1:6" x14ac:dyDescent="0.25">
      <c r="A2" s="16" t="s">
        <v>0</v>
      </c>
      <c r="B2" s="16"/>
      <c r="C2" s="16"/>
      <c r="D2" s="16"/>
      <c r="E2" s="16"/>
    </row>
    <row r="4" spans="1:6" ht="15" customHeight="1" x14ac:dyDescent="0.25">
      <c r="A4" s="2"/>
      <c r="B4" s="3" t="s">
        <v>1</v>
      </c>
      <c r="C4" s="3" t="s">
        <v>2</v>
      </c>
      <c r="D4" s="3" t="s">
        <v>3</v>
      </c>
      <c r="E4" s="3" t="s">
        <v>4</v>
      </c>
    </row>
    <row r="5" spans="1:6" x14ac:dyDescent="0.25">
      <c r="A5" s="4" t="s">
        <v>18</v>
      </c>
      <c r="B5" s="5"/>
      <c r="C5" s="5"/>
      <c r="D5" s="5"/>
      <c r="E5" s="5"/>
    </row>
    <row r="6" spans="1:6" x14ac:dyDescent="0.25">
      <c r="A6" s="6" t="s">
        <v>13</v>
      </c>
      <c r="B6" s="7">
        <v>13300</v>
      </c>
      <c r="C6" s="7">
        <v>13600</v>
      </c>
      <c r="D6" s="7">
        <v>14200</v>
      </c>
      <c r="E6" s="7">
        <f>B6+C6+D6</f>
        <v>41100</v>
      </c>
      <c r="F6" s="8"/>
    </row>
    <row r="7" spans="1:6" x14ac:dyDescent="0.25">
      <c r="A7" s="6" t="s">
        <v>14</v>
      </c>
      <c r="B7" s="7">
        <v>5800</v>
      </c>
      <c r="C7" s="7">
        <v>6000</v>
      </c>
      <c r="D7" s="7">
        <v>6200</v>
      </c>
      <c r="E7" s="7">
        <f>B7+C7+D7</f>
        <v>18000</v>
      </c>
      <c r="F7" s="8"/>
    </row>
    <row r="8" spans="1:6" x14ac:dyDescent="0.25">
      <c r="A8" s="6" t="s">
        <v>15</v>
      </c>
      <c r="B8" s="7">
        <v>3600</v>
      </c>
      <c r="C8" s="7">
        <v>3800</v>
      </c>
      <c r="D8" s="7">
        <v>3800</v>
      </c>
      <c r="E8" s="7">
        <f t="shared" ref="E8" si="0">B8+C8+D8</f>
        <v>11200</v>
      </c>
      <c r="F8" s="8"/>
    </row>
    <row r="9" spans="1:6" x14ac:dyDescent="0.25">
      <c r="A9" s="6" t="s">
        <v>19</v>
      </c>
      <c r="B9" s="7">
        <v>1000</v>
      </c>
      <c r="C9" s="7">
        <v>1100</v>
      </c>
      <c r="D9" s="7">
        <v>1100</v>
      </c>
      <c r="E9" s="7">
        <f>B9+C9+D9</f>
        <v>3200</v>
      </c>
      <c r="F9" s="8"/>
    </row>
    <row r="10" spans="1:6" x14ac:dyDescent="0.25">
      <c r="A10" s="17" t="s">
        <v>20</v>
      </c>
      <c r="B10" s="7">
        <f>SUM(B6:B9)</f>
        <v>23700</v>
      </c>
      <c r="C10" s="7">
        <f>SUM(C6:C9)</f>
        <v>24500</v>
      </c>
      <c r="D10" s="7">
        <f>SUM(D6:D9)</f>
        <v>25300</v>
      </c>
      <c r="E10" s="7">
        <f>SUM(E6:E9)</f>
        <v>73500</v>
      </c>
      <c r="F10" s="8"/>
    </row>
    <row r="11" spans="1:6" x14ac:dyDescent="0.25">
      <c r="A11" s="4" t="s">
        <v>6</v>
      </c>
      <c r="B11" s="9"/>
      <c r="C11" s="9"/>
      <c r="D11" s="9"/>
      <c r="E11" s="9"/>
      <c r="F11" s="8"/>
    </row>
    <row r="12" spans="1:6" x14ac:dyDescent="0.25">
      <c r="A12" s="10" t="s">
        <v>7</v>
      </c>
      <c r="B12" s="11">
        <f>B6*25%+B7*30%+B8*60%</f>
        <v>7225</v>
      </c>
      <c r="C12" s="11">
        <f>C6*25%+C7*30%+C8*60%</f>
        <v>7480</v>
      </c>
      <c r="D12" s="11">
        <f>D6*25%+D7*30%+D8*60%</f>
        <v>7690</v>
      </c>
      <c r="E12" s="11">
        <f>E6*25%+E8*50%</f>
        <v>15875</v>
      </c>
      <c r="F12" s="8"/>
    </row>
    <row r="13" spans="1:6" x14ac:dyDescent="0.25">
      <c r="A13" s="10" t="s">
        <v>8</v>
      </c>
      <c r="B13" s="11">
        <f>B9*70%</f>
        <v>700</v>
      </c>
      <c r="C13" s="11">
        <f>C9*70%</f>
        <v>770</v>
      </c>
      <c r="D13" s="11">
        <f>D9*70%</f>
        <v>770</v>
      </c>
      <c r="E13" s="11">
        <f t="shared" ref="E13:E20" si="1">E7*25%+E9*50%</f>
        <v>6100</v>
      </c>
      <c r="F13" s="8"/>
    </row>
    <row r="14" spans="1:6" x14ac:dyDescent="0.25">
      <c r="A14" s="10" t="s">
        <v>21</v>
      </c>
      <c r="B14" s="11">
        <v>9000</v>
      </c>
      <c r="C14" s="11">
        <v>9000</v>
      </c>
      <c r="D14" s="11">
        <v>9000</v>
      </c>
      <c r="E14" s="11">
        <f t="shared" si="1"/>
        <v>39550</v>
      </c>
      <c r="F14" s="8"/>
    </row>
    <row r="15" spans="1:6" x14ac:dyDescent="0.25">
      <c r="A15" s="10" t="s">
        <v>5</v>
      </c>
      <c r="B15" s="11">
        <v>325</v>
      </c>
      <c r="C15" s="11">
        <v>325</v>
      </c>
      <c r="D15" s="11">
        <v>325</v>
      </c>
      <c r="E15" s="11">
        <f t="shared" si="1"/>
        <v>800</v>
      </c>
      <c r="F15" s="8"/>
    </row>
    <row r="16" spans="1:6" x14ac:dyDescent="0.25">
      <c r="A16" s="10" t="s">
        <v>22</v>
      </c>
      <c r="B16" s="11">
        <v>2100</v>
      </c>
      <c r="C16" s="11">
        <v>2100</v>
      </c>
      <c r="D16" s="11">
        <v>2100</v>
      </c>
      <c r="E16" s="11">
        <f t="shared" si="1"/>
        <v>26312.5</v>
      </c>
      <c r="F16" s="8"/>
    </row>
    <row r="17" spans="1:6" x14ac:dyDescent="0.25">
      <c r="A17" s="10" t="s">
        <v>9</v>
      </c>
      <c r="B17" s="11">
        <v>600</v>
      </c>
      <c r="C17" s="11">
        <v>600</v>
      </c>
      <c r="D17" s="11">
        <v>600</v>
      </c>
      <c r="E17" s="11">
        <f t="shared" si="1"/>
        <v>3050</v>
      </c>
      <c r="F17" s="8"/>
    </row>
    <row r="18" spans="1:6" x14ac:dyDescent="0.25">
      <c r="A18" s="10" t="s">
        <v>16</v>
      </c>
      <c r="B18" s="11">
        <v>1500</v>
      </c>
      <c r="C18" s="11">
        <v>1500</v>
      </c>
      <c r="D18" s="11">
        <v>1500</v>
      </c>
      <c r="E18" s="11">
        <f t="shared" si="1"/>
        <v>23743.75</v>
      </c>
      <c r="F18" s="8"/>
    </row>
    <row r="19" spans="1:6" x14ac:dyDescent="0.25">
      <c r="A19" s="10" t="s">
        <v>23</v>
      </c>
      <c r="B19" s="11">
        <v>1300</v>
      </c>
      <c r="C19" s="11">
        <v>1300</v>
      </c>
      <c r="D19" s="11">
        <v>1300</v>
      </c>
      <c r="E19" s="11">
        <f t="shared" si="1"/>
        <v>1925</v>
      </c>
      <c r="F19" s="8"/>
    </row>
    <row r="20" spans="1:6" x14ac:dyDescent="0.25">
      <c r="A20" s="18" t="s">
        <v>24</v>
      </c>
      <c r="B20" s="11">
        <f>SUM(B12:B19)</f>
        <v>22750</v>
      </c>
      <c r="C20" s="11">
        <f>SUM(C12:C19)</f>
        <v>23075</v>
      </c>
      <c r="D20" s="11">
        <f>SUM(D12:D19)</f>
        <v>23285</v>
      </c>
      <c r="E20" s="11">
        <f t="shared" si="1"/>
        <v>23043.75</v>
      </c>
      <c r="F20" s="8"/>
    </row>
    <row r="21" spans="1:6" x14ac:dyDescent="0.25">
      <c r="A21" s="13" t="s">
        <v>10</v>
      </c>
      <c r="B21" s="14"/>
      <c r="C21" s="14"/>
      <c r="D21" s="14"/>
      <c r="E21" s="14"/>
      <c r="F21" s="8"/>
    </row>
    <row r="22" spans="1:6" x14ac:dyDescent="0.25">
      <c r="A22" s="12" t="s">
        <v>11</v>
      </c>
      <c r="B22" s="11">
        <f>B10-B20</f>
        <v>950</v>
      </c>
      <c r="C22" s="11">
        <f>C10-C20</f>
        <v>1425</v>
      </c>
      <c r="D22" s="11">
        <f>D10-D20</f>
        <v>2015</v>
      </c>
      <c r="E22" s="11">
        <f>E10-E20</f>
        <v>50456.25</v>
      </c>
      <c r="F22" s="8"/>
    </row>
    <row r="23" spans="1:6" x14ac:dyDescent="0.25">
      <c r="A23" s="13" t="s">
        <v>12</v>
      </c>
      <c r="B23" s="15">
        <f>B22/B10</f>
        <v>4.0084388185654012E-2</v>
      </c>
      <c r="C23" s="15">
        <f>C22/C10</f>
        <v>5.8163265306122446E-2</v>
      </c>
      <c r="D23" s="15">
        <f>D22/D10</f>
        <v>7.9644268774703555E-2</v>
      </c>
      <c r="E23" s="15">
        <f>E22/E10</f>
        <v>0.68647959183673468</v>
      </c>
    </row>
  </sheetData>
  <mergeCells count="2">
    <mergeCell ref="A1:E1"/>
    <mergeCell ref="A2:E2"/>
  </mergeCells>
  <pageMargins left="0.7" right="0.7" top="0.75" bottom="0.75" header="0.3" footer="0.3"/>
  <pageSetup orientation="portrait" horizont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2013-02-13T03:46:40Z</dcterms:created>
  <dcterms:modified xsi:type="dcterms:W3CDTF">2013-02-13T04:32:44Z</dcterms:modified>
</cp:coreProperties>
</file>