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sunday\"/>
    </mc:Choice>
  </mc:AlternateContent>
  <bookViews>
    <workbookView xWindow="0" yWindow="0" windowWidth="16380" windowHeight="8190" tabRatio="500" activeTab="7"/>
  </bookViews>
  <sheets>
    <sheet name="Math_00" sheetId="1" r:id="rId1"/>
    <sheet name="Sort_00" sheetId="2" r:id="rId2"/>
    <sheet name="Math_01" sheetId="3" r:id="rId3"/>
    <sheet name="Sort_01" sheetId="4" r:id="rId4"/>
    <sheet name="Math_02" sheetId="5" r:id="rId5"/>
    <sheet name="Sort_02" sheetId="6" r:id="rId6"/>
    <sheet name="Math_03" sheetId="7" r:id="rId7"/>
    <sheet name="Sort_03" sheetId="10" r:id="rId8"/>
    <sheet name="Math_Compare" sheetId="9" r:id="rId9"/>
  </sheets>
  <definedNames>
    <definedName name="_xlnm._FilterDatabase" localSheetId="7" hidden="1">Sort_03!$A$2:$BH$307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H4" i="10" l="1"/>
  <c r="BH5" i="10"/>
  <c r="BH6" i="10"/>
  <c r="BH7" i="10"/>
  <c r="BH8" i="10"/>
  <c r="BH9" i="10"/>
  <c r="BH10" i="10"/>
  <c r="BH11" i="10"/>
  <c r="BH12" i="10"/>
  <c r="BH13" i="10"/>
  <c r="BH14" i="10"/>
  <c r="BH15" i="10"/>
  <c r="BH16" i="10"/>
  <c r="BH17" i="10"/>
  <c r="BH18" i="10"/>
  <c r="BH19" i="10"/>
  <c r="BH20" i="10"/>
  <c r="BH21" i="10"/>
  <c r="BH22" i="10"/>
  <c r="BH23" i="10"/>
  <c r="BH24" i="10"/>
  <c r="BH25" i="10"/>
  <c r="BH26" i="10"/>
  <c r="BH27" i="10"/>
  <c r="BH28" i="10"/>
  <c r="BH29" i="10"/>
  <c r="BH30" i="10"/>
  <c r="BH31" i="10"/>
  <c r="BH32" i="10"/>
  <c r="BH33" i="10"/>
  <c r="BH34" i="10"/>
  <c r="BH35" i="10"/>
  <c r="BH36" i="10"/>
  <c r="BH37" i="10"/>
  <c r="BH38" i="10"/>
  <c r="BH39" i="10"/>
  <c r="BH40" i="10"/>
  <c r="BH41" i="10"/>
  <c r="BH42" i="10"/>
  <c r="BH43" i="10"/>
  <c r="BH44" i="10"/>
  <c r="BH45" i="10"/>
  <c r="BH46" i="10"/>
  <c r="BH47" i="10"/>
  <c r="BH48" i="10"/>
  <c r="BH49" i="10"/>
  <c r="BH50" i="10"/>
  <c r="BH51" i="10"/>
  <c r="BH52" i="10"/>
  <c r="BH53" i="10"/>
  <c r="BH54" i="10"/>
  <c r="BH55" i="10"/>
  <c r="BH56" i="10"/>
  <c r="BH57" i="10"/>
  <c r="BH58" i="10"/>
  <c r="BH59" i="10"/>
  <c r="BH60" i="10"/>
  <c r="BH61" i="10"/>
  <c r="BH62" i="10"/>
  <c r="BH63" i="10"/>
  <c r="BH64" i="10"/>
  <c r="BH65" i="10"/>
  <c r="BH66" i="10"/>
  <c r="BH67" i="10"/>
  <c r="BH68" i="10"/>
  <c r="BH69" i="10"/>
  <c r="BH70" i="10"/>
  <c r="BH71" i="10"/>
  <c r="BH72" i="10"/>
  <c r="BH73" i="10"/>
  <c r="BH74" i="10"/>
  <c r="BH75" i="10"/>
  <c r="BH76" i="10"/>
  <c r="BH77" i="10"/>
  <c r="BH78" i="10"/>
  <c r="BH79" i="10"/>
  <c r="BH80" i="10"/>
  <c r="BH81" i="10"/>
  <c r="BH82" i="10"/>
  <c r="BH83" i="10"/>
  <c r="BH84" i="10"/>
  <c r="BH85" i="10"/>
  <c r="BH86" i="10"/>
  <c r="BH87" i="10"/>
  <c r="BH88" i="10"/>
  <c r="BH89" i="10"/>
  <c r="BH90" i="10"/>
  <c r="BH91" i="10"/>
  <c r="BH92" i="10"/>
  <c r="BH93" i="10"/>
  <c r="BH94" i="10"/>
  <c r="BH95" i="10"/>
  <c r="BH96" i="10"/>
  <c r="BH97" i="10"/>
  <c r="BH98" i="10"/>
  <c r="BH99" i="10"/>
  <c r="BH100" i="10"/>
  <c r="BH101" i="10"/>
  <c r="BH102" i="10"/>
  <c r="BH103" i="10"/>
  <c r="BH104" i="10"/>
  <c r="BH105" i="10"/>
  <c r="BH106" i="10"/>
  <c r="BH107" i="10"/>
  <c r="BH108" i="10"/>
  <c r="BH109" i="10"/>
  <c r="BH110" i="10"/>
  <c r="BH111" i="10"/>
  <c r="BH112" i="10"/>
  <c r="BH113" i="10"/>
  <c r="BH114" i="10"/>
  <c r="BH115" i="10"/>
  <c r="BH116" i="10"/>
  <c r="BH117" i="10"/>
  <c r="BH118" i="10"/>
  <c r="BH119" i="10"/>
  <c r="BH120" i="10"/>
  <c r="BH121" i="10"/>
  <c r="BH122" i="10"/>
  <c r="BH123" i="10"/>
  <c r="BH124" i="10"/>
  <c r="BH125" i="10"/>
  <c r="BH126" i="10"/>
  <c r="BH127" i="10"/>
  <c r="BH128" i="10"/>
  <c r="BH129" i="10"/>
  <c r="BH130" i="10"/>
  <c r="BH131" i="10"/>
  <c r="BH132" i="10"/>
  <c r="BH133" i="10"/>
  <c r="BH134" i="10"/>
  <c r="BH135" i="10"/>
  <c r="BH136" i="10"/>
  <c r="BH137" i="10"/>
  <c r="BH138" i="10"/>
  <c r="BH139" i="10"/>
  <c r="BH140" i="10"/>
  <c r="BH141" i="10"/>
  <c r="BH142" i="10"/>
  <c r="BH3" i="10"/>
  <c r="BG142" i="10"/>
  <c r="BG132" i="10"/>
  <c r="BG130" i="10"/>
  <c r="BG120" i="10"/>
  <c r="BG116" i="10"/>
  <c r="BG115" i="10"/>
  <c r="BG107" i="10"/>
  <c r="BG103" i="10"/>
  <c r="BG90" i="10"/>
  <c r="BG141" i="10"/>
  <c r="BG127" i="10"/>
  <c r="BG140" i="10"/>
  <c r="BG121" i="10"/>
  <c r="BG75" i="10"/>
  <c r="BG139" i="10"/>
  <c r="BG129" i="10"/>
  <c r="BG114" i="10"/>
  <c r="BG122" i="10"/>
  <c r="BG128" i="10"/>
  <c r="BG119" i="10"/>
  <c r="BG126" i="10"/>
  <c r="BG125" i="10"/>
  <c r="BG110" i="10"/>
  <c r="BG62" i="10"/>
  <c r="BG56" i="10"/>
  <c r="BG108" i="10"/>
  <c r="BG104" i="10"/>
  <c r="BG49" i="10"/>
  <c r="BG102" i="10"/>
  <c r="BG138" i="10"/>
  <c r="BG131" i="10"/>
  <c r="BG105" i="10"/>
  <c r="BG97" i="10"/>
  <c r="BG93" i="10"/>
  <c r="BG88" i="10"/>
  <c r="BG124" i="10"/>
  <c r="BG83" i="10"/>
  <c r="BG80" i="10"/>
  <c r="BG92" i="10"/>
  <c r="BG89" i="10"/>
  <c r="BG87" i="10"/>
  <c r="BG41" i="10"/>
  <c r="BG85" i="10"/>
  <c r="BG38" i="10"/>
  <c r="BG109" i="10"/>
  <c r="BG106" i="10"/>
  <c r="BG78" i="10"/>
  <c r="BG36" i="10"/>
  <c r="BG76" i="10"/>
  <c r="BG74" i="10"/>
  <c r="BG101" i="10"/>
  <c r="BG72" i="10"/>
  <c r="BG100" i="10"/>
  <c r="BG70" i="10"/>
  <c r="BG68" i="10"/>
  <c r="BG67" i="10"/>
  <c r="BG65" i="10"/>
  <c r="BG32" i="10"/>
  <c r="BG69" i="10"/>
  <c r="BG57" i="10"/>
  <c r="BG63" i="10"/>
  <c r="BG60" i="10"/>
  <c r="BG59" i="10"/>
  <c r="BG137" i="10"/>
  <c r="BG55" i="10"/>
  <c r="BG82" i="10"/>
  <c r="BG54" i="10"/>
  <c r="BG81" i="10"/>
  <c r="BG52" i="10"/>
  <c r="BG51" i="10"/>
  <c r="BG50" i="10"/>
  <c r="BG136" i="10"/>
  <c r="BG133" i="10"/>
  <c r="BG47" i="10"/>
  <c r="BG79" i="10"/>
  <c r="BG46" i="10"/>
  <c r="BG45" i="10"/>
  <c r="BG117" i="10"/>
  <c r="BG18" i="10"/>
  <c r="BG43" i="10"/>
  <c r="BG118" i="10"/>
  <c r="BG113" i="10"/>
  <c r="BG135" i="10"/>
  <c r="BG13" i="10"/>
  <c r="BG123" i="10"/>
  <c r="BG37" i="10"/>
  <c r="BG39" i="10"/>
  <c r="BG96" i="10"/>
  <c r="BG134" i="10"/>
  <c r="BG33" i="10"/>
  <c r="BG86" i="10"/>
  <c r="BG35" i="10"/>
  <c r="BG31" i="10"/>
  <c r="BG111" i="10"/>
  <c r="BG29" i="10"/>
  <c r="BG28" i="10"/>
  <c r="BG71" i="10"/>
  <c r="BG7" i="10"/>
  <c r="BG112" i="10"/>
  <c r="BG27" i="10"/>
  <c r="BG25" i="10"/>
  <c r="BG64" i="10"/>
  <c r="BG23" i="10"/>
  <c r="BG22" i="10"/>
  <c r="BG21" i="10"/>
  <c r="BG94" i="10"/>
  <c r="BG19" i="10"/>
  <c r="BG91" i="10"/>
  <c r="BG99" i="10"/>
  <c r="BG24" i="10"/>
  <c r="BG98" i="10"/>
  <c r="BG16" i="10"/>
  <c r="BG95" i="10"/>
  <c r="BG14" i="10"/>
  <c r="BG73" i="10"/>
  <c r="BG84" i="10"/>
  <c r="BG44" i="10"/>
  <c r="BG48" i="10"/>
  <c r="BG12" i="10"/>
  <c r="BG77" i="10"/>
  <c r="BG9" i="10"/>
  <c r="BG40" i="10"/>
  <c r="BG66" i="10"/>
  <c r="BG58" i="10"/>
  <c r="BG8" i="10"/>
  <c r="BG53" i="10"/>
  <c r="BG42" i="10"/>
  <c r="BG61" i="10"/>
  <c r="BG34" i="10"/>
  <c r="BG30" i="10"/>
  <c r="BG26" i="10"/>
  <c r="BG20" i="10"/>
  <c r="BG5" i="10"/>
  <c r="BG10" i="10"/>
  <c r="BG15" i="10"/>
  <c r="BG17" i="10"/>
  <c r="BG11" i="10"/>
  <c r="BG6" i="10"/>
  <c r="BG4" i="10"/>
  <c r="BG3" i="10"/>
  <c r="AT4" i="10"/>
  <c r="AU4" i="10"/>
  <c r="AV4" i="10"/>
  <c r="AW4" i="10"/>
  <c r="AX4" i="10"/>
  <c r="AY4" i="10"/>
  <c r="AZ4" i="10"/>
  <c r="BA4" i="10"/>
  <c r="AT6" i="10"/>
  <c r="AU6" i="10"/>
  <c r="AV6" i="10"/>
  <c r="AW6" i="10"/>
  <c r="AX6" i="10"/>
  <c r="AY6" i="10"/>
  <c r="AZ6" i="10"/>
  <c r="BA6" i="10"/>
  <c r="AT11" i="10"/>
  <c r="AU11" i="10"/>
  <c r="AV11" i="10"/>
  <c r="AW11" i="10"/>
  <c r="AX11" i="10"/>
  <c r="AY11" i="10"/>
  <c r="AZ11" i="10"/>
  <c r="BA11" i="10"/>
  <c r="AT17" i="10"/>
  <c r="AU17" i="10"/>
  <c r="AV17" i="10"/>
  <c r="AW17" i="10"/>
  <c r="AX17" i="10"/>
  <c r="AY17" i="10"/>
  <c r="AZ17" i="10"/>
  <c r="BA17" i="10"/>
  <c r="AT15" i="10"/>
  <c r="AU15" i="10"/>
  <c r="AV15" i="10"/>
  <c r="AW15" i="10"/>
  <c r="AX15" i="10"/>
  <c r="AY15" i="10"/>
  <c r="AZ15" i="10"/>
  <c r="BA15" i="10"/>
  <c r="AT10" i="10"/>
  <c r="AU10" i="10"/>
  <c r="AV10" i="10"/>
  <c r="AW10" i="10"/>
  <c r="AX10" i="10"/>
  <c r="AY10" i="10"/>
  <c r="AZ10" i="10"/>
  <c r="BA10" i="10"/>
  <c r="AT5" i="10"/>
  <c r="AU5" i="10"/>
  <c r="AV5" i="10"/>
  <c r="AW5" i="10"/>
  <c r="AX5" i="10"/>
  <c r="AY5" i="10"/>
  <c r="AZ5" i="10"/>
  <c r="BA5" i="10"/>
  <c r="AT20" i="10"/>
  <c r="AU20" i="10"/>
  <c r="AV20" i="10"/>
  <c r="AW20" i="10"/>
  <c r="AX20" i="10"/>
  <c r="AY20" i="10"/>
  <c r="AZ20" i="10"/>
  <c r="BA20" i="10"/>
  <c r="AT26" i="10"/>
  <c r="AU26" i="10"/>
  <c r="AV26" i="10"/>
  <c r="AW26" i="10"/>
  <c r="AX26" i="10"/>
  <c r="AY26" i="10"/>
  <c r="AZ26" i="10"/>
  <c r="BA26" i="10"/>
  <c r="AT30" i="10"/>
  <c r="AU30" i="10"/>
  <c r="AV30" i="10"/>
  <c r="AW30" i="10"/>
  <c r="AX30" i="10"/>
  <c r="AY30" i="10"/>
  <c r="AZ30" i="10"/>
  <c r="BA30" i="10"/>
  <c r="AT34" i="10"/>
  <c r="AU34" i="10"/>
  <c r="AV34" i="10"/>
  <c r="AW34" i="10"/>
  <c r="AX34" i="10"/>
  <c r="AY34" i="10"/>
  <c r="AZ34" i="10"/>
  <c r="BA34" i="10"/>
  <c r="AT61" i="10"/>
  <c r="AU61" i="10"/>
  <c r="AV61" i="10"/>
  <c r="AW61" i="10"/>
  <c r="AX61" i="10"/>
  <c r="AY61" i="10"/>
  <c r="AZ61" i="10"/>
  <c r="BA61" i="10"/>
  <c r="AT42" i="10"/>
  <c r="AU42" i="10"/>
  <c r="AV42" i="10"/>
  <c r="AW42" i="10"/>
  <c r="AX42" i="10"/>
  <c r="AY42" i="10"/>
  <c r="AZ42" i="10"/>
  <c r="BA42" i="10"/>
  <c r="AT53" i="10"/>
  <c r="AU53" i="10"/>
  <c r="AV53" i="10"/>
  <c r="AW53" i="10"/>
  <c r="AX53" i="10"/>
  <c r="AY53" i="10"/>
  <c r="AZ53" i="10"/>
  <c r="BA53" i="10"/>
  <c r="AT8" i="10"/>
  <c r="AU8" i="10"/>
  <c r="AV8" i="10"/>
  <c r="AW8" i="10"/>
  <c r="AX8" i="10"/>
  <c r="AY8" i="10"/>
  <c r="AZ8" i="10"/>
  <c r="BA8" i="10"/>
  <c r="AT58" i="10"/>
  <c r="AU58" i="10"/>
  <c r="AV58" i="10"/>
  <c r="AW58" i="10"/>
  <c r="AX58" i="10"/>
  <c r="AY58" i="10"/>
  <c r="AZ58" i="10"/>
  <c r="BA58" i="10"/>
  <c r="AT66" i="10"/>
  <c r="AU66" i="10"/>
  <c r="AV66" i="10"/>
  <c r="AW66" i="10"/>
  <c r="AX66" i="10"/>
  <c r="AY66" i="10"/>
  <c r="AZ66" i="10"/>
  <c r="BA66" i="10"/>
  <c r="AT40" i="10"/>
  <c r="AU40" i="10"/>
  <c r="AV40" i="10"/>
  <c r="AW40" i="10"/>
  <c r="AX40" i="10"/>
  <c r="AY40" i="10"/>
  <c r="AZ40" i="10"/>
  <c r="BA40" i="10"/>
  <c r="AT9" i="10"/>
  <c r="AU9" i="10"/>
  <c r="AV9" i="10"/>
  <c r="AW9" i="10"/>
  <c r="AX9" i="10"/>
  <c r="AY9" i="10"/>
  <c r="AZ9" i="10"/>
  <c r="BA9" i="10"/>
  <c r="AT77" i="10"/>
  <c r="AU77" i="10"/>
  <c r="AV77" i="10"/>
  <c r="AW77" i="10"/>
  <c r="AX77" i="10"/>
  <c r="AY77" i="10"/>
  <c r="AZ77" i="10"/>
  <c r="BA77" i="10"/>
  <c r="AT12" i="10"/>
  <c r="AU12" i="10"/>
  <c r="AV12" i="10"/>
  <c r="AW12" i="10"/>
  <c r="AX12" i="10"/>
  <c r="AY12" i="10"/>
  <c r="AZ12" i="10"/>
  <c r="BA12" i="10"/>
  <c r="AT48" i="10"/>
  <c r="AU48" i="10"/>
  <c r="AV48" i="10"/>
  <c r="AW48" i="10"/>
  <c r="AX48" i="10"/>
  <c r="AY48" i="10"/>
  <c r="AZ48" i="10"/>
  <c r="BA48" i="10"/>
  <c r="AT44" i="10"/>
  <c r="AU44" i="10"/>
  <c r="AV44" i="10"/>
  <c r="AW44" i="10"/>
  <c r="AX44" i="10"/>
  <c r="AY44" i="10"/>
  <c r="AZ44" i="10"/>
  <c r="BA44" i="10"/>
  <c r="AT84" i="10"/>
  <c r="AU84" i="10"/>
  <c r="AV84" i="10"/>
  <c r="AW84" i="10"/>
  <c r="AX84" i="10"/>
  <c r="AY84" i="10"/>
  <c r="AZ84" i="10"/>
  <c r="BA84" i="10"/>
  <c r="AT73" i="10"/>
  <c r="AU73" i="10"/>
  <c r="AV73" i="10"/>
  <c r="AW73" i="10"/>
  <c r="AX73" i="10"/>
  <c r="AY73" i="10"/>
  <c r="AZ73" i="10"/>
  <c r="BA73" i="10"/>
  <c r="AT14" i="10"/>
  <c r="AU14" i="10"/>
  <c r="AV14" i="10"/>
  <c r="AW14" i="10"/>
  <c r="AX14" i="10"/>
  <c r="AY14" i="10"/>
  <c r="AZ14" i="10"/>
  <c r="BA14" i="10"/>
  <c r="AT95" i="10"/>
  <c r="AU95" i="10"/>
  <c r="AV95" i="10"/>
  <c r="AW95" i="10"/>
  <c r="AX95" i="10"/>
  <c r="AY95" i="10"/>
  <c r="AZ95" i="10"/>
  <c r="BA95" i="10"/>
  <c r="AT16" i="10"/>
  <c r="AU16" i="10"/>
  <c r="AV16" i="10"/>
  <c r="AW16" i="10"/>
  <c r="AX16" i="10"/>
  <c r="AY16" i="10"/>
  <c r="AZ16" i="10"/>
  <c r="BA16" i="10"/>
  <c r="AT98" i="10"/>
  <c r="AU98" i="10"/>
  <c r="AV98" i="10"/>
  <c r="AW98" i="10"/>
  <c r="AX98" i="10"/>
  <c r="AY98" i="10"/>
  <c r="AZ98" i="10"/>
  <c r="BA98" i="10"/>
  <c r="AT24" i="10"/>
  <c r="AU24" i="10"/>
  <c r="AV24" i="10"/>
  <c r="AW24" i="10"/>
  <c r="AX24" i="10"/>
  <c r="AY24" i="10"/>
  <c r="AZ24" i="10"/>
  <c r="BA24" i="10"/>
  <c r="AT99" i="10"/>
  <c r="AU99" i="10"/>
  <c r="AV99" i="10"/>
  <c r="AW99" i="10"/>
  <c r="AX99" i="10"/>
  <c r="AY99" i="10"/>
  <c r="AZ99" i="10"/>
  <c r="BA99" i="10"/>
  <c r="AT91" i="10"/>
  <c r="AU91" i="10"/>
  <c r="AV91" i="10"/>
  <c r="AW91" i="10"/>
  <c r="AX91" i="10"/>
  <c r="AY91" i="10"/>
  <c r="AZ91" i="10"/>
  <c r="BA91" i="10"/>
  <c r="AT19" i="10"/>
  <c r="AU19" i="10"/>
  <c r="AV19" i="10"/>
  <c r="AW19" i="10"/>
  <c r="AX19" i="10"/>
  <c r="AY19" i="10"/>
  <c r="AZ19" i="10"/>
  <c r="BA19" i="10"/>
  <c r="AT94" i="10"/>
  <c r="AU94" i="10"/>
  <c r="AV94" i="10"/>
  <c r="AW94" i="10"/>
  <c r="AX94" i="10"/>
  <c r="AY94" i="10"/>
  <c r="AZ94" i="10"/>
  <c r="BA94" i="10"/>
  <c r="AT21" i="10"/>
  <c r="AU21" i="10"/>
  <c r="AV21" i="10"/>
  <c r="AW21" i="10"/>
  <c r="AX21" i="10"/>
  <c r="AY21" i="10"/>
  <c r="AZ21" i="10"/>
  <c r="BA21" i="10"/>
  <c r="AT22" i="10"/>
  <c r="AU22" i="10"/>
  <c r="AV22" i="10"/>
  <c r="AW22" i="10"/>
  <c r="AX22" i="10"/>
  <c r="AY22" i="10"/>
  <c r="AZ22" i="10"/>
  <c r="BA22" i="10"/>
  <c r="AT23" i="10"/>
  <c r="AU23" i="10"/>
  <c r="AV23" i="10"/>
  <c r="AW23" i="10"/>
  <c r="AX23" i="10"/>
  <c r="AY23" i="10"/>
  <c r="AZ23" i="10"/>
  <c r="BA23" i="10"/>
  <c r="AT64" i="10"/>
  <c r="AU64" i="10"/>
  <c r="AV64" i="10"/>
  <c r="AW64" i="10"/>
  <c r="AX64" i="10"/>
  <c r="AY64" i="10"/>
  <c r="AZ64" i="10"/>
  <c r="BA64" i="10"/>
  <c r="AT25" i="10"/>
  <c r="AU25" i="10"/>
  <c r="AV25" i="10"/>
  <c r="AW25" i="10"/>
  <c r="AX25" i="10"/>
  <c r="AY25" i="10"/>
  <c r="AZ25" i="10"/>
  <c r="BA25" i="10"/>
  <c r="AT27" i="10"/>
  <c r="AU27" i="10"/>
  <c r="AV27" i="10"/>
  <c r="AW27" i="10"/>
  <c r="AX27" i="10"/>
  <c r="AY27" i="10"/>
  <c r="AZ27" i="10"/>
  <c r="BA27" i="10"/>
  <c r="AT112" i="10"/>
  <c r="AU112" i="10"/>
  <c r="AV112" i="10"/>
  <c r="AW112" i="10"/>
  <c r="AX112" i="10"/>
  <c r="AY112" i="10"/>
  <c r="AZ112" i="10"/>
  <c r="BA112" i="10"/>
  <c r="AT7" i="10"/>
  <c r="AU7" i="10"/>
  <c r="AV7" i="10"/>
  <c r="AW7" i="10"/>
  <c r="AX7" i="10"/>
  <c r="AY7" i="10"/>
  <c r="AZ7" i="10"/>
  <c r="BA7" i="10"/>
  <c r="AT71" i="10"/>
  <c r="AU71" i="10"/>
  <c r="AV71" i="10"/>
  <c r="AW71" i="10"/>
  <c r="AX71" i="10"/>
  <c r="AY71" i="10"/>
  <c r="AZ71" i="10"/>
  <c r="BA71" i="10"/>
  <c r="AT28" i="10"/>
  <c r="AU28" i="10"/>
  <c r="AV28" i="10"/>
  <c r="AW28" i="10"/>
  <c r="AX28" i="10"/>
  <c r="AY28" i="10"/>
  <c r="AZ28" i="10"/>
  <c r="BA28" i="10"/>
  <c r="AT29" i="10"/>
  <c r="AU29" i="10"/>
  <c r="AV29" i="10"/>
  <c r="AW29" i="10"/>
  <c r="AX29" i="10"/>
  <c r="AY29" i="10"/>
  <c r="AZ29" i="10"/>
  <c r="BA29" i="10"/>
  <c r="AT111" i="10"/>
  <c r="AU111" i="10"/>
  <c r="AV111" i="10"/>
  <c r="AW111" i="10"/>
  <c r="AX111" i="10"/>
  <c r="AY111" i="10"/>
  <c r="AZ111" i="10"/>
  <c r="BA111" i="10"/>
  <c r="AT31" i="10"/>
  <c r="AU31" i="10"/>
  <c r="AV31" i="10"/>
  <c r="AW31" i="10"/>
  <c r="AX31" i="10"/>
  <c r="AY31" i="10"/>
  <c r="AZ31" i="10"/>
  <c r="BA31" i="10"/>
  <c r="AT35" i="10"/>
  <c r="AU35" i="10"/>
  <c r="AV35" i="10"/>
  <c r="AW35" i="10"/>
  <c r="AX35" i="10"/>
  <c r="AY35" i="10"/>
  <c r="AZ35" i="10"/>
  <c r="BA35" i="10"/>
  <c r="AT86" i="10"/>
  <c r="AU86" i="10"/>
  <c r="AV86" i="10"/>
  <c r="AW86" i="10"/>
  <c r="AX86" i="10"/>
  <c r="AY86" i="10"/>
  <c r="AZ86" i="10"/>
  <c r="BA86" i="10"/>
  <c r="AT33" i="10"/>
  <c r="AU33" i="10"/>
  <c r="AV33" i="10"/>
  <c r="AW33" i="10"/>
  <c r="AX33" i="10"/>
  <c r="AY33" i="10"/>
  <c r="AZ33" i="10"/>
  <c r="BA33" i="10"/>
  <c r="AT134" i="10"/>
  <c r="AU134" i="10"/>
  <c r="AV134" i="10"/>
  <c r="AW134" i="10"/>
  <c r="AX134" i="10"/>
  <c r="AY134" i="10"/>
  <c r="AZ134" i="10"/>
  <c r="BA134" i="10"/>
  <c r="AT96" i="10"/>
  <c r="AU96" i="10"/>
  <c r="AV96" i="10"/>
  <c r="AW96" i="10"/>
  <c r="AX96" i="10"/>
  <c r="AY96" i="10"/>
  <c r="AZ96" i="10"/>
  <c r="BA96" i="10"/>
  <c r="AT39" i="10"/>
  <c r="AU39" i="10"/>
  <c r="AV39" i="10"/>
  <c r="AW39" i="10"/>
  <c r="AX39" i="10"/>
  <c r="AY39" i="10"/>
  <c r="AZ39" i="10"/>
  <c r="BA39" i="10"/>
  <c r="AT37" i="10"/>
  <c r="AU37" i="10"/>
  <c r="AV37" i="10"/>
  <c r="AW37" i="10"/>
  <c r="AX37" i="10"/>
  <c r="AY37" i="10"/>
  <c r="AZ37" i="10"/>
  <c r="BA37" i="10"/>
  <c r="AT123" i="10"/>
  <c r="AU123" i="10"/>
  <c r="AV123" i="10"/>
  <c r="AW123" i="10"/>
  <c r="AX123" i="10"/>
  <c r="AY123" i="10"/>
  <c r="AZ123" i="10"/>
  <c r="BA123" i="10"/>
  <c r="AT13" i="10"/>
  <c r="AU13" i="10"/>
  <c r="AV13" i="10"/>
  <c r="AW13" i="10"/>
  <c r="AX13" i="10"/>
  <c r="AY13" i="10"/>
  <c r="AZ13" i="10"/>
  <c r="BA13" i="10"/>
  <c r="AT135" i="10"/>
  <c r="AU135" i="10"/>
  <c r="AV135" i="10"/>
  <c r="AW135" i="10"/>
  <c r="AX135" i="10"/>
  <c r="AY135" i="10"/>
  <c r="AZ135" i="10"/>
  <c r="BA135" i="10"/>
  <c r="AT113" i="10"/>
  <c r="AU113" i="10"/>
  <c r="AV113" i="10"/>
  <c r="AW113" i="10"/>
  <c r="AX113" i="10"/>
  <c r="AY113" i="10"/>
  <c r="AZ113" i="10"/>
  <c r="BA113" i="10"/>
  <c r="AT118" i="10"/>
  <c r="AU118" i="10"/>
  <c r="AV118" i="10"/>
  <c r="AW118" i="10"/>
  <c r="AX118" i="10"/>
  <c r="AY118" i="10"/>
  <c r="AZ118" i="10"/>
  <c r="BA118" i="10"/>
  <c r="AT43" i="10"/>
  <c r="AU43" i="10"/>
  <c r="AV43" i="10"/>
  <c r="AW43" i="10"/>
  <c r="AX43" i="10"/>
  <c r="AY43" i="10"/>
  <c r="AZ43" i="10"/>
  <c r="BA43" i="10"/>
  <c r="AT18" i="10"/>
  <c r="AU18" i="10"/>
  <c r="AV18" i="10"/>
  <c r="AW18" i="10"/>
  <c r="AX18" i="10"/>
  <c r="AY18" i="10"/>
  <c r="AZ18" i="10"/>
  <c r="BA18" i="10"/>
  <c r="AT117" i="10"/>
  <c r="AU117" i="10"/>
  <c r="AV117" i="10"/>
  <c r="AW117" i="10"/>
  <c r="AX117" i="10"/>
  <c r="AY117" i="10"/>
  <c r="AZ117" i="10"/>
  <c r="BA117" i="10"/>
  <c r="AT45" i="10"/>
  <c r="AU45" i="10"/>
  <c r="AV45" i="10"/>
  <c r="AW45" i="10"/>
  <c r="AX45" i="10"/>
  <c r="AY45" i="10"/>
  <c r="AZ45" i="10"/>
  <c r="BA45" i="10"/>
  <c r="AT46" i="10"/>
  <c r="AU46" i="10"/>
  <c r="AV46" i="10"/>
  <c r="AW46" i="10"/>
  <c r="AX46" i="10"/>
  <c r="AY46" i="10"/>
  <c r="AZ46" i="10"/>
  <c r="BA46" i="10"/>
  <c r="AT79" i="10"/>
  <c r="AU79" i="10"/>
  <c r="AV79" i="10"/>
  <c r="AW79" i="10"/>
  <c r="AX79" i="10"/>
  <c r="AY79" i="10"/>
  <c r="AZ79" i="10"/>
  <c r="BA79" i="10"/>
  <c r="AT47" i="10"/>
  <c r="AU47" i="10"/>
  <c r="AV47" i="10"/>
  <c r="AW47" i="10"/>
  <c r="AX47" i="10"/>
  <c r="AY47" i="10"/>
  <c r="AZ47" i="10"/>
  <c r="BA47" i="10"/>
  <c r="AT133" i="10"/>
  <c r="AU133" i="10"/>
  <c r="AV133" i="10"/>
  <c r="AW133" i="10"/>
  <c r="AX133" i="10"/>
  <c r="AY133" i="10"/>
  <c r="AZ133" i="10"/>
  <c r="BA133" i="10"/>
  <c r="AT136" i="10"/>
  <c r="AU136" i="10"/>
  <c r="AV136" i="10"/>
  <c r="AW136" i="10"/>
  <c r="AX136" i="10"/>
  <c r="AY136" i="10"/>
  <c r="AZ136" i="10"/>
  <c r="BA136" i="10"/>
  <c r="AT50" i="10"/>
  <c r="AU50" i="10"/>
  <c r="AV50" i="10"/>
  <c r="AW50" i="10"/>
  <c r="AX50" i="10"/>
  <c r="AY50" i="10"/>
  <c r="AZ50" i="10"/>
  <c r="BA50" i="10"/>
  <c r="AT51" i="10"/>
  <c r="AU51" i="10"/>
  <c r="AV51" i="10"/>
  <c r="AW51" i="10"/>
  <c r="AX51" i="10"/>
  <c r="AY51" i="10"/>
  <c r="AZ51" i="10"/>
  <c r="BA51" i="10"/>
  <c r="AT52" i="10"/>
  <c r="AU52" i="10"/>
  <c r="AV52" i="10"/>
  <c r="AW52" i="10"/>
  <c r="AX52" i="10"/>
  <c r="AY52" i="10"/>
  <c r="AZ52" i="10"/>
  <c r="BA52" i="10"/>
  <c r="AT81" i="10"/>
  <c r="AU81" i="10"/>
  <c r="AV81" i="10"/>
  <c r="AW81" i="10"/>
  <c r="AX81" i="10"/>
  <c r="AY81" i="10"/>
  <c r="AZ81" i="10"/>
  <c r="BA81" i="10"/>
  <c r="AT54" i="10"/>
  <c r="AU54" i="10"/>
  <c r="AV54" i="10"/>
  <c r="AW54" i="10"/>
  <c r="AX54" i="10"/>
  <c r="AY54" i="10"/>
  <c r="AZ54" i="10"/>
  <c r="BA54" i="10"/>
  <c r="AT82" i="10"/>
  <c r="AU82" i="10"/>
  <c r="AV82" i="10"/>
  <c r="AW82" i="10"/>
  <c r="AX82" i="10"/>
  <c r="AY82" i="10"/>
  <c r="AZ82" i="10"/>
  <c r="BA82" i="10"/>
  <c r="AT55" i="10"/>
  <c r="AU55" i="10"/>
  <c r="AV55" i="10"/>
  <c r="AW55" i="10"/>
  <c r="AX55" i="10"/>
  <c r="AY55" i="10"/>
  <c r="AZ55" i="10"/>
  <c r="BA55" i="10"/>
  <c r="AT137" i="10"/>
  <c r="AU137" i="10"/>
  <c r="AV137" i="10"/>
  <c r="AW137" i="10"/>
  <c r="AX137" i="10"/>
  <c r="AY137" i="10"/>
  <c r="AZ137" i="10"/>
  <c r="BA137" i="10"/>
  <c r="AT59" i="10"/>
  <c r="AU59" i="10"/>
  <c r="AV59" i="10"/>
  <c r="AW59" i="10"/>
  <c r="AX59" i="10"/>
  <c r="AY59" i="10"/>
  <c r="AZ59" i="10"/>
  <c r="BA59" i="10"/>
  <c r="AT60" i="10"/>
  <c r="AU60" i="10"/>
  <c r="AV60" i="10"/>
  <c r="AW60" i="10"/>
  <c r="AX60" i="10"/>
  <c r="AY60" i="10"/>
  <c r="AZ60" i="10"/>
  <c r="BA60" i="10"/>
  <c r="AT63" i="10"/>
  <c r="AU63" i="10"/>
  <c r="AV63" i="10"/>
  <c r="AW63" i="10"/>
  <c r="AX63" i="10"/>
  <c r="AY63" i="10"/>
  <c r="AZ63" i="10"/>
  <c r="BA63" i="10"/>
  <c r="AT57" i="10"/>
  <c r="AU57" i="10"/>
  <c r="AV57" i="10"/>
  <c r="AW57" i="10"/>
  <c r="AX57" i="10"/>
  <c r="AY57" i="10"/>
  <c r="AZ57" i="10"/>
  <c r="BA57" i="10"/>
  <c r="AT69" i="10"/>
  <c r="AU69" i="10"/>
  <c r="AV69" i="10"/>
  <c r="AW69" i="10"/>
  <c r="AX69" i="10"/>
  <c r="AY69" i="10"/>
  <c r="AZ69" i="10"/>
  <c r="BA69" i="10"/>
  <c r="AT32" i="10"/>
  <c r="AU32" i="10"/>
  <c r="AV32" i="10"/>
  <c r="AW32" i="10"/>
  <c r="AX32" i="10"/>
  <c r="AY32" i="10"/>
  <c r="AZ32" i="10"/>
  <c r="BA32" i="10"/>
  <c r="AT65" i="10"/>
  <c r="AU65" i="10"/>
  <c r="AV65" i="10"/>
  <c r="AW65" i="10"/>
  <c r="AX65" i="10"/>
  <c r="AY65" i="10"/>
  <c r="AZ65" i="10"/>
  <c r="BA65" i="10"/>
  <c r="AT67" i="10"/>
  <c r="AU67" i="10"/>
  <c r="AV67" i="10"/>
  <c r="AW67" i="10"/>
  <c r="AX67" i="10"/>
  <c r="AY67" i="10"/>
  <c r="AZ67" i="10"/>
  <c r="BA67" i="10"/>
  <c r="AT68" i="10"/>
  <c r="AU68" i="10"/>
  <c r="AV68" i="10"/>
  <c r="AW68" i="10"/>
  <c r="AX68" i="10"/>
  <c r="AY68" i="10"/>
  <c r="AZ68" i="10"/>
  <c r="BA68" i="10"/>
  <c r="AT70" i="10"/>
  <c r="AU70" i="10"/>
  <c r="AV70" i="10"/>
  <c r="AW70" i="10"/>
  <c r="AX70" i="10"/>
  <c r="AY70" i="10"/>
  <c r="AZ70" i="10"/>
  <c r="BA70" i="10"/>
  <c r="AT100" i="10"/>
  <c r="AU100" i="10"/>
  <c r="AV100" i="10"/>
  <c r="AW100" i="10"/>
  <c r="AX100" i="10"/>
  <c r="AY100" i="10"/>
  <c r="AZ100" i="10"/>
  <c r="BA100" i="10"/>
  <c r="AT72" i="10"/>
  <c r="AU72" i="10"/>
  <c r="AV72" i="10"/>
  <c r="AW72" i="10"/>
  <c r="AX72" i="10"/>
  <c r="AY72" i="10"/>
  <c r="AZ72" i="10"/>
  <c r="BA72" i="10"/>
  <c r="AT101" i="10"/>
  <c r="AU101" i="10"/>
  <c r="AV101" i="10"/>
  <c r="AW101" i="10"/>
  <c r="AX101" i="10"/>
  <c r="AY101" i="10"/>
  <c r="AZ101" i="10"/>
  <c r="BA101" i="10"/>
  <c r="AT74" i="10"/>
  <c r="AU74" i="10"/>
  <c r="AV74" i="10"/>
  <c r="AW74" i="10"/>
  <c r="AX74" i="10"/>
  <c r="AY74" i="10"/>
  <c r="AZ74" i="10"/>
  <c r="BA74" i="10"/>
  <c r="AT76" i="10"/>
  <c r="AU76" i="10"/>
  <c r="AV76" i="10"/>
  <c r="AW76" i="10"/>
  <c r="AX76" i="10"/>
  <c r="AY76" i="10"/>
  <c r="AZ76" i="10"/>
  <c r="BA76" i="10"/>
  <c r="AT36" i="10"/>
  <c r="AU36" i="10"/>
  <c r="AV36" i="10"/>
  <c r="AW36" i="10"/>
  <c r="AX36" i="10"/>
  <c r="AY36" i="10"/>
  <c r="AZ36" i="10"/>
  <c r="BA36" i="10"/>
  <c r="AT78" i="10"/>
  <c r="AU78" i="10"/>
  <c r="AV78" i="10"/>
  <c r="AW78" i="10"/>
  <c r="AX78" i="10"/>
  <c r="AY78" i="10"/>
  <c r="AZ78" i="10"/>
  <c r="BA78" i="10"/>
  <c r="AT106" i="10"/>
  <c r="AU106" i="10"/>
  <c r="AV106" i="10"/>
  <c r="AW106" i="10"/>
  <c r="AX106" i="10"/>
  <c r="AY106" i="10"/>
  <c r="AZ106" i="10"/>
  <c r="BA106" i="10"/>
  <c r="AT109" i="10"/>
  <c r="AU109" i="10"/>
  <c r="AV109" i="10"/>
  <c r="AW109" i="10"/>
  <c r="AX109" i="10"/>
  <c r="AY109" i="10"/>
  <c r="AZ109" i="10"/>
  <c r="BA109" i="10"/>
  <c r="AT38" i="10"/>
  <c r="AU38" i="10"/>
  <c r="AV38" i="10"/>
  <c r="AW38" i="10"/>
  <c r="AX38" i="10"/>
  <c r="AY38" i="10"/>
  <c r="AZ38" i="10"/>
  <c r="BA38" i="10"/>
  <c r="AT85" i="10"/>
  <c r="AU85" i="10"/>
  <c r="AV85" i="10"/>
  <c r="AW85" i="10"/>
  <c r="AX85" i="10"/>
  <c r="AY85" i="10"/>
  <c r="AZ85" i="10"/>
  <c r="BA85" i="10"/>
  <c r="AT41" i="10"/>
  <c r="AU41" i="10"/>
  <c r="AV41" i="10"/>
  <c r="AW41" i="10"/>
  <c r="AX41" i="10"/>
  <c r="AY41" i="10"/>
  <c r="AZ41" i="10"/>
  <c r="BA41" i="10"/>
  <c r="AT87" i="10"/>
  <c r="AU87" i="10"/>
  <c r="AV87" i="10"/>
  <c r="AW87" i="10"/>
  <c r="AX87" i="10"/>
  <c r="AY87" i="10"/>
  <c r="AZ87" i="10"/>
  <c r="BA87" i="10"/>
  <c r="AT89" i="10"/>
  <c r="AU89" i="10"/>
  <c r="AV89" i="10"/>
  <c r="AW89" i="10"/>
  <c r="AX89" i="10"/>
  <c r="AY89" i="10"/>
  <c r="AZ89" i="10"/>
  <c r="BA89" i="10"/>
  <c r="AT92" i="10"/>
  <c r="AU92" i="10"/>
  <c r="AV92" i="10"/>
  <c r="AW92" i="10"/>
  <c r="AX92" i="10"/>
  <c r="AY92" i="10"/>
  <c r="AZ92" i="10"/>
  <c r="BA92" i="10"/>
  <c r="AT80" i="10"/>
  <c r="AU80" i="10"/>
  <c r="AV80" i="10"/>
  <c r="AW80" i="10"/>
  <c r="AX80" i="10"/>
  <c r="AY80" i="10"/>
  <c r="AZ80" i="10"/>
  <c r="BA80" i="10"/>
  <c r="AT83" i="10"/>
  <c r="AU83" i="10"/>
  <c r="AV83" i="10"/>
  <c r="AW83" i="10"/>
  <c r="AX83" i="10"/>
  <c r="AY83" i="10"/>
  <c r="AZ83" i="10"/>
  <c r="BA83" i="10"/>
  <c r="AT124" i="10"/>
  <c r="AU124" i="10"/>
  <c r="AV124" i="10"/>
  <c r="AW124" i="10"/>
  <c r="AX124" i="10"/>
  <c r="AY124" i="10"/>
  <c r="AZ124" i="10"/>
  <c r="BA124" i="10"/>
  <c r="AT88" i="10"/>
  <c r="AU88" i="10"/>
  <c r="AV88" i="10"/>
  <c r="AW88" i="10"/>
  <c r="AX88" i="10"/>
  <c r="AY88" i="10"/>
  <c r="AZ88" i="10"/>
  <c r="BA88" i="10"/>
  <c r="AT93" i="10"/>
  <c r="AU93" i="10"/>
  <c r="AV93" i="10"/>
  <c r="AW93" i="10"/>
  <c r="AX93" i="10"/>
  <c r="AY93" i="10"/>
  <c r="AZ93" i="10"/>
  <c r="BA93" i="10"/>
  <c r="AT97" i="10"/>
  <c r="AU97" i="10"/>
  <c r="AV97" i="10"/>
  <c r="AW97" i="10"/>
  <c r="AX97" i="10"/>
  <c r="AY97" i="10"/>
  <c r="AZ97" i="10"/>
  <c r="BA97" i="10"/>
  <c r="AT105" i="10"/>
  <c r="AU105" i="10"/>
  <c r="AV105" i="10"/>
  <c r="AW105" i="10"/>
  <c r="AX105" i="10"/>
  <c r="AY105" i="10"/>
  <c r="AZ105" i="10"/>
  <c r="BA105" i="10"/>
  <c r="AT131" i="10"/>
  <c r="AU131" i="10"/>
  <c r="AV131" i="10"/>
  <c r="AW131" i="10"/>
  <c r="AX131" i="10"/>
  <c r="AY131" i="10"/>
  <c r="AZ131" i="10"/>
  <c r="BA131" i="10"/>
  <c r="AT138" i="10"/>
  <c r="AU138" i="10"/>
  <c r="AV138" i="10"/>
  <c r="AW138" i="10"/>
  <c r="AX138" i="10"/>
  <c r="AY138" i="10"/>
  <c r="AZ138" i="10"/>
  <c r="BA138" i="10"/>
  <c r="AT102" i="10"/>
  <c r="AU102" i="10"/>
  <c r="AV102" i="10"/>
  <c r="AW102" i="10"/>
  <c r="AX102" i="10"/>
  <c r="AY102" i="10"/>
  <c r="AZ102" i="10"/>
  <c r="BA102" i="10"/>
  <c r="AT49" i="10"/>
  <c r="AU49" i="10"/>
  <c r="AV49" i="10"/>
  <c r="AW49" i="10"/>
  <c r="AX49" i="10"/>
  <c r="AY49" i="10"/>
  <c r="AZ49" i="10"/>
  <c r="BA49" i="10"/>
  <c r="AT104" i="10"/>
  <c r="AU104" i="10"/>
  <c r="AV104" i="10"/>
  <c r="AW104" i="10"/>
  <c r="AX104" i="10"/>
  <c r="AY104" i="10"/>
  <c r="AZ104" i="10"/>
  <c r="BA104" i="10"/>
  <c r="AT108" i="10"/>
  <c r="AU108" i="10"/>
  <c r="AV108" i="10"/>
  <c r="AW108" i="10"/>
  <c r="AX108" i="10"/>
  <c r="AY108" i="10"/>
  <c r="AZ108" i="10"/>
  <c r="BA108" i="10"/>
  <c r="AT56" i="10"/>
  <c r="AU56" i="10"/>
  <c r="AV56" i="10"/>
  <c r="AW56" i="10"/>
  <c r="AX56" i="10"/>
  <c r="AY56" i="10"/>
  <c r="AZ56" i="10"/>
  <c r="BA56" i="10"/>
  <c r="AT62" i="10"/>
  <c r="AU62" i="10"/>
  <c r="AV62" i="10"/>
  <c r="AW62" i="10"/>
  <c r="AX62" i="10"/>
  <c r="AY62" i="10"/>
  <c r="AZ62" i="10"/>
  <c r="BA62" i="10"/>
  <c r="AT110" i="10"/>
  <c r="AU110" i="10"/>
  <c r="AV110" i="10"/>
  <c r="AW110" i="10"/>
  <c r="AX110" i="10"/>
  <c r="AY110" i="10"/>
  <c r="AZ110" i="10"/>
  <c r="BA110" i="10"/>
  <c r="AT125" i="10"/>
  <c r="AU125" i="10"/>
  <c r="AV125" i="10"/>
  <c r="AW125" i="10"/>
  <c r="AX125" i="10"/>
  <c r="AY125" i="10"/>
  <c r="AZ125" i="10"/>
  <c r="BA125" i="10"/>
  <c r="AT126" i="10"/>
  <c r="AU126" i="10"/>
  <c r="AV126" i="10"/>
  <c r="AW126" i="10"/>
  <c r="AX126" i="10"/>
  <c r="AY126" i="10"/>
  <c r="AZ126" i="10"/>
  <c r="BA126" i="10"/>
  <c r="AT119" i="10"/>
  <c r="AU119" i="10"/>
  <c r="AV119" i="10"/>
  <c r="AW119" i="10"/>
  <c r="AX119" i="10"/>
  <c r="AY119" i="10"/>
  <c r="AZ119" i="10"/>
  <c r="BA119" i="10"/>
  <c r="AT128" i="10"/>
  <c r="AU128" i="10"/>
  <c r="AV128" i="10"/>
  <c r="AW128" i="10"/>
  <c r="AX128" i="10"/>
  <c r="AY128" i="10"/>
  <c r="AZ128" i="10"/>
  <c r="BA128" i="10"/>
  <c r="AT122" i="10"/>
  <c r="AU122" i="10"/>
  <c r="AV122" i="10"/>
  <c r="AW122" i="10"/>
  <c r="AX122" i="10"/>
  <c r="AY122" i="10"/>
  <c r="AZ122" i="10"/>
  <c r="BA122" i="10"/>
  <c r="AT114" i="10"/>
  <c r="AU114" i="10"/>
  <c r="AV114" i="10"/>
  <c r="AW114" i="10"/>
  <c r="AX114" i="10"/>
  <c r="AY114" i="10"/>
  <c r="AZ114" i="10"/>
  <c r="BA114" i="10"/>
  <c r="AT129" i="10"/>
  <c r="AU129" i="10"/>
  <c r="AV129" i="10"/>
  <c r="AW129" i="10"/>
  <c r="AX129" i="10"/>
  <c r="AY129" i="10"/>
  <c r="AZ129" i="10"/>
  <c r="BA129" i="10"/>
  <c r="AT139" i="10"/>
  <c r="AU139" i="10"/>
  <c r="AV139" i="10"/>
  <c r="AW139" i="10"/>
  <c r="AX139" i="10"/>
  <c r="AY139" i="10"/>
  <c r="AZ139" i="10"/>
  <c r="BA139" i="10"/>
  <c r="AT75" i="10"/>
  <c r="AU75" i="10"/>
  <c r="AV75" i="10"/>
  <c r="AW75" i="10"/>
  <c r="AX75" i="10"/>
  <c r="AY75" i="10"/>
  <c r="AZ75" i="10"/>
  <c r="BA75" i="10"/>
  <c r="AT121" i="10"/>
  <c r="AU121" i="10"/>
  <c r="AV121" i="10"/>
  <c r="AW121" i="10"/>
  <c r="AX121" i="10"/>
  <c r="AY121" i="10"/>
  <c r="AZ121" i="10"/>
  <c r="BA121" i="10"/>
  <c r="AT140" i="10"/>
  <c r="AU140" i="10"/>
  <c r="AV140" i="10"/>
  <c r="AW140" i="10"/>
  <c r="AX140" i="10"/>
  <c r="AY140" i="10"/>
  <c r="AZ140" i="10"/>
  <c r="BA140" i="10"/>
  <c r="AT143" i="10"/>
  <c r="AU143" i="10"/>
  <c r="AV143" i="10"/>
  <c r="AW143" i="10"/>
  <c r="AX143" i="10"/>
  <c r="AY143" i="10"/>
  <c r="AZ143" i="10"/>
  <c r="BA143" i="10"/>
  <c r="AT144" i="10"/>
  <c r="AU144" i="10"/>
  <c r="AV144" i="10"/>
  <c r="AW144" i="10"/>
  <c r="AX144" i="10"/>
  <c r="AY144" i="10"/>
  <c r="AZ144" i="10"/>
  <c r="BA144" i="10"/>
  <c r="AT127" i="10"/>
  <c r="AU127" i="10"/>
  <c r="AV127" i="10"/>
  <c r="AW127" i="10"/>
  <c r="AX127" i="10"/>
  <c r="AY127" i="10"/>
  <c r="AZ127" i="10"/>
  <c r="BA127" i="10"/>
  <c r="AT145" i="10"/>
  <c r="AU145" i="10"/>
  <c r="AV145" i="10"/>
  <c r="AW145" i="10"/>
  <c r="AX145" i="10"/>
  <c r="AY145" i="10"/>
  <c r="AZ145" i="10"/>
  <c r="BA145" i="10"/>
  <c r="AT146" i="10"/>
  <c r="AU146" i="10"/>
  <c r="AV146" i="10"/>
  <c r="AW146" i="10"/>
  <c r="AX146" i="10"/>
  <c r="AY146" i="10"/>
  <c r="AZ146" i="10"/>
  <c r="BA146" i="10"/>
  <c r="AT147" i="10"/>
  <c r="AU147" i="10"/>
  <c r="AV147" i="10"/>
  <c r="AW147" i="10"/>
  <c r="AX147" i="10"/>
  <c r="AY147" i="10"/>
  <c r="AZ147" i="10"/>
  <c r="BA147" i="10"/>
  <c r="AT148" i="10"/>
  <c r="AU148" i="10"/>
  <c r="AV148" i="10"/>
  <c r="AW148" i="10"/>
  <c r="AX148" i="10"/>
  <c r="AY148" i="10"/>
  <c r="AZ148" i="10"/>
  <c r="BA148" i="10"/>
  <c r="AT149" i="10"/>
  <c r="AU149" i="10"/>
  <c r="AV149" i="10"/>
  <c r="AW149" i="10"/>
  <c r="AX149" i="10"/>
  <c r="AY149" i="10"/>
  <c r="AZ149" i="10"/>
  <c r="BA149" i="10"/>
  <c r="AT141" i="10"/>
  <c r="AU141" i="10"/>
  <c r="AV141" i="10"/>
  <c r="AW141" i="10"/>
  <c r="AX141" i="10"/>
  <c r="AY141" i="10"/>
  <c r="AZ141" i="10"/>
  <c r="BA141" i="10"/>
  <c r="AT90" i="10"/>
  <c r="AU90" i="10"/>
  <c r="AV90" i="10"/>
  <c r="AW90" i="10"/>
  <c r="AX90" i="10"/>
  <c r="AY90" i="10"/>
  <c r="AZ90" i="10"/>
  <c r="BA90" i="10"/>
  <c r="AT150" i="10"/>
  <c r="AU150" i="10"/>
  <c r="AV150" i="10"/>
  <c r="AW150" i="10"/>
  <c r="AX150" i="10"/>
  <c r="AY150" i="10"/>
  <c r="AZ150" i="10"/>
  <c r="BA150" i="10"/>
  <c r="AT151" i="10"/>
  <c r="AU151" i="10"/>
  <c r="AV151" i="10"/>
  <c r="AW151" i="10"/>
  <c r="AX151" i="10"/>
  <c r="AY151" i="10"/>
  <c r="AZ151" i="10"/>
  <c r="BA151" i="10"/>
  <c r="AT152" i="10"/>
  <c r="AU152" i="10"/>
  <c r="AV152" i="10"/>
  <c r="AW152" i="10"/>
  <c r="AX152" i="10"/>
  <c r="AY152" i="10"/>
  <c r="AZ152" i="10"/>
  <c r="BA152" i="10"/>
  <c r="AT153" i="10"/>
  <c r="AU153" i="10"/>
  <c r="AV153" i="10"/>
  <c r="AW153" i="10"/>
  <c r="AX153" i="10"/>
  <c r="AY153" i="10"/>
  <c r="AZ153" i="10"/>
  <c r="BA153" i="10"/>
  <c r="AT154" i="10"/>
  <c r="AU154" i="10"/>
  <c r="AV154" i="10"/>
  <c r="AW154" i="10"/>
  <c r="AX154" i="10"/>
  <c r="AY154" i="10"/>
  <c r="AZ154" i="10"/>
  <c r="BA154" i="10"/>
  <c r="AT155" i="10"/>
  <c r="AU155" i="10"/>
  <c r="AV155" i="10"/>
  <c r="AW155" i="10"/>
  <c r="AX155" i="10"/>
  <c r="AY155" i="10"/>
  <c r="AZ155" i="10"/>
  <c r="BA155" i="10"/>
  <c r="AT156" i="10"/>
  <c r="AU156" i="10"/>
  <c r="AV156" i="10"/>
  <c r="AW156" i="10"/>
  <c r="AX156" i="10"/>
  <c r="AY156" i="10"/>
  <c r="AZ156" i="10"/>
  <c r="BA156" i="10"/>
  <c r="AT157" i="10"/>
  <c r="AU157" i="10"/>
  <c r="AV157" i="10"/>
  <c r="AW157" i="10"/>
  <c r="AX157" i="10"/>
  <c r="AY157" i="10"/>
  <c r="AZ157" i="10"/>
  <c r="BA157" i="10"/>
  <c r="AT158" i="10"/>
  <c r="AU158" i="10"/>
  <c r="AV158" i="10"/>
  <c r="AW158" i="10"/>
  <c r="AX158" i="10"/>
  <c r="AY158" i="10"/>
  <c r="AZ158" i="10"/>
  <c r="BA158" i="10"/>
  <c r="AT103" i="10"/>
  <c r="AU103" i="10"/>
  <c r="AV103" i="10"/>
  <c r="AW103" i="10"/>
  <c r="AX103" i="10"/>
  <c r="AY103" i="10"/>
  <c r="AZ103" i="10"/>
  <c r="BA103" i="10"/>
  <c r="AT159" i="10"/>
  <c r="AU159" i="10"/>
  <c r="AV159" i="10"/>
  <c r="AW159" i="10"/>
  <c r="AX159" i="10"/>
  <c r="AY159" i="10"/>
  <c r="AZ159" i="10"/>
  <c r="BA159" i="10"/>
  <c r="AT160" i="10"/>
  <c r="AU160" i="10"/>
  <c r="AV160" i="10"/>
  <c r="AW160" i="10"/>
  <c r="AX160" i="10"/>
  <c r="AY160" i="10"/>
  <c r="AZ160" i="10"/>
  <c r="BA160" i="10"/>
  <c r="AT107" i="10"/>
  <c r="AU107" i="10"/>
  <c r="AV107" i="10"/>
  <c r="AW107" i="10"/>
  <c r="AX107" i="10"/>
  <c r="AY107" i="10"/>
  <c r="AZ107" i="10"/>
  <c r="BA107" i="10"/>
  <c r="AT161" i="10"/>
  <c r="AU161" i="10"/>
  <c r="AV161" i="10"/>
  <c r="AW161" i="10"/>
  <c r="AX161" i="10"/>
  <c r="AY161" i="10"/>
  <c r="AZ161" i="10"/>
  <c r="BA161" i="10"/>
  <c r="AT162" i="10"/>
  <c r="AU162" i="10"/>
  <c r="AV162" i="10"/>
  <c r="AW162" i="10"/>
  <c r="AX162" i="10"/>
  <c r="AY162" i="10"/>
  <c r="AZ162" i="10"/>
  <c r="BA162" i="10"/>
  <c r="AT163" i="10"/>
  <c r="AU163" i="10"/>
  <c r="AV163" i="10"/>
  <c r="AW163" i="10"/>
  <c r="AX163" i="10"/>
  <c r="AY163" i="10"/>
  <c r="AZ163" i="10"/>
  <c r="BA163" i="10"/>
  <c r="AT164" i="10"/>
  <c r="AU164" i="10"/>
  <c r="AV164" i="10"/>
  <c r="AW164" i="10"/>
  <c r="AX164" i="10"/>
  <c r="AY164" i="10"/>
  <c r="AZ164" i="10"/>
  <c r="BA164" i="10"/>
  <c r="AT165" i="10"/>
  <c r="AU165" i="10"/>
  <c r="AV165" i="10"/>
  <c r="AW165" i="10"/>
  <c r="AX165" i="10"/>
  <c r="AY165" i="10"/>
  <c r="AZ165" i="10"/>
  <c r="BA165" i="10"/>
  <c r="AT166" i="10"/>
  <c r="AU166" i="10"/>
  <c r="AV166" i="10"/>
  <c r="AW166" i="10"/>
  <c r="AX166" i="10"/>
  <c r="AY166" i="10"/>
  <c r="AZ166" i="10"/>
  <c r="BA166" i="10"/>
  <c r="AT167" i="10"/>
  <c r="AU167" i="10"/>
  <c r="AV167" i="10"/>
  <c r="AW167" i="10"/>
  <c r="AX167" i="10"/>
  <c r="AY167" i="10"/>
  <c r="AZ167" i="10"/>
  <c r="BA167" i="10"/>
  <c r="AT115" i="10"/>
  <c r="AU115" i="10"/>
  <c r="AV115" i="10"/>
  <c r="AW115" i="10"/>
  <c r="AX115" i="10"/>
  <c r="AY115" i="10"/>
  <c r="AZ115" i="10"/>
  <c r="BA115" i="10"/>
  <c r="AT168" i="10"/>
  <c r="AU168" i="10"/>
  <c r="AV168" i="10"/>
  <c r="AW168" i="10"/>
  <c r="AX168" i="10"/>
  <c r="AY168" i="10"/>
  <c r="AZ168" i="10"/>
  <c r="BA168" i="10"/>
  <c r="AT116" i="10"/>
  <c r="AU116" i="10"/>
  <c r="AV116" i="10"/>
  <c r="AW116" i="10"/>
  <c r="AX116" i="10"/>
  <c r="AY116" i="10"/>
  <c r="AZ116" i="10"/>
  <c r="BA116" i="10"/>
  <c r="AT169" i="10"/>
  <c r="AU169" i="10"/>
  <c r="AV169" i="10"/>
  <c r="AW169" i="10"/>
  <c r="AX169" i="10"/>
  <c r="AY169" i="10"/>
  <c r="AZ169" i="10"/>
  <c r="BA169" i="10"/>
  <c r="AT170" i="10"/>
  <c r="AU170" i="10"/>
  <c r="AV170" i="10"/>
  <c r="AW170" i="10"/>
  <c r="AX170" i="10"/>
  <c r="AY170" i="10"/>
  <c r="AZ170" i="10"/>
  <c r="BA170" i="10"/>
  <c r="AT171" i="10"/>
  <c r="AU171" i="10"/>
  <c r="AV171" i="10"/>
  <c r="AW171" i="10"/>
  <c r="AX171" i="10"/>
  <c r="AY171" i="10"/>
  <c r="AZ171" i="10"/>
  <c r="BA171" i="10"/>
  <c r="AT172" i="10"/>
  <c r="AU172" i="10"/>
  <c r="AV172" i="10"/>
  <c r="AW172" i="10"/>
  <c r="AX172" i="10"/>
  <c r="AY172" i="10"/>
  <c r="AZ172" i="10"/>
  <c r="BA172" i="10"/>
  <c r="AT173" i="10"/>
  <c r="AU173" i="10"/>
  <c r="AV173" i="10"/>
  <c r="AW173" i="10"/>
  <c r="AX173" i="10"/>
  <c r="AY173" i="10"/>
  <c r="AZ173" i="10"/>
  <c r="BA173" i="10"/>
  <c r="AT174" i="10"/>
  <c r="AU174" i="10"/>
  <c r="AV174" i="10"/>
  <c r="AW174" i="10"/>
  <c r="AX174" i="10"/>
  <c r="AY174" i="10"/>
  <c r="AZ174" i="10"/>
  <c r="BA174" i="10"/>
  <c r="AT120" i="10"/>
  <c r="AU120" i="10"/>
  <c r="AV120" i="10"/>
  <c r="AW120" i="10"/>
  <c r="AX120" i="10"/>
  <c r="AY120" i="10"/>
  <c r="AZ120" i="10"/>
  <c r="BA120" i="10"/>
  <c r="AT175" i="10"/>
  <c r="AU175" i="10"/>
  <c r="AV175" i="10"/>
  <c r="AW175" i="10"/>
  <c r="AX175" i="10"/>
  <c r="AY175" i="10"/>
  <c r="AZ175" i="10"/>
  <c r="BA175" i="10"/>
  <c r="AT176" i="10"/>
  <c r="AU176" i="10"/>
  <c r="AV176" i="10"/>
  <c r="AW176" i="10"/>
  <c r="AX176" i="10"/>
  <c r="AY176" i="10"/>
  <c r="AZ176" i="10"/>
  <c r="BA176" i="10"/>
  <c r="AT177" i="10"/>
  <c r="AU177" i="10"/>
  <c r="AV177" i="10"/>
  <c r="AW177" i="10"/>
  <c r="AX177" i="10"/>
  <c r="AY177" i="10"/>
  <c r="AZ177" i="10"/>
  <c r="BA177" i="10"/>
  <c r="AT178" i="10"/>
  <c r="AU178" i="10"/>
  <c r="AV178" i="10"/>
  <c r="AW178" i="10"/>
  <c r="AX178" i="10"/>
  <c r="AY178" i="10"/>
  <c r="AZ178" i="10"/>
  <c r="BA178" i="10"/>
  <c r="AT179" i="10"/>
  <c r="AU179" i="10"/>
  <c r="AV179" i="10"/>
  <c r="AW179" i="10"/>
  <c r="AX179" i="10"/>
  <c r="AY179" i="10"/>
  <c r="AZ179" i="10"/>
  <c r="BA179" i="10"/>
  <c r="AT180" i="10"/>
  <c r="AU180" i="10"/>
  <c r="AV180" i="10"/>
  <c r="AW180" i="10"/>
  <c r="AX180" i="10"/>
  <c r="AY180" i="10"/>
  <c r="AZ180" i="10"/>
  <c r="BA180" i="10"/>
  <c r="AT181" i="10"/>
  <c r="AU181" i="10"/>
  <c r="AV181" i="10"/>
  <c r="AW181" i="10"/>
  <c r="AX181" i="10"/>
  <c r="AY181" i="10"/>
  <c r="AZ181" i="10"/>
  <c r="BA181" i="10"/>
  <c r="AT182" i="10"/>
  <c r="AU182" i="10"/>
  <c r="AV182" i="10"/>
  <c r="AW182" i="10"/>
  <c r="AX182" i="10"/>
  <c r="AY182" i="10"/>
  <c r="AZ182" i="10"/>
  <c r="BA182" i="10"/>
  <c r="AT183" i="10"/>
  <c r="AU183" i="10"/>
  <c r="AV183" i="10"/>
  <c r="AW183" i="10"/>
  <c r="AX183" i="10"/>
  <c r="AY183" i="10"/>
  <c r="AZ183" i="10"/>
  <c r="BA183" i="10"/>
  <c r="AT184" i="10"/>
  <c r="AU184" i="10"/>
  <c r="AV184" i="10"/>
  <c r="AW184" i="10"/>
  <c r="AX184" i="10"/>
  <c r="AY184" i="10"/>
  <c r="AZ184" i="10"/>
  <c r="BA184" i="10"/>
  <c r="AT185" i="10"/>
  <c r="AU185" i="10"/>
  <c r="AV185" i="10"/>
  <c r="AW185" i="10"/>
  <c r="AX185" i="10"/>
  <c r="AY185" i="10"/>
  <c r="AZ185" i="10"/>
  <c r="BA185" i="10"/>
  <c r="AT186" i="10"/>
  <c r="AU186" i="10"/>
  <c r="AV186" i="10"/>
  <c r="AW186" i="10"/>
  <c r="AX186" i="10"/>
  <c r="AY186" i="10"/>
  <c r="AZ186" i="10"/>
  <c r="BA186" i="10"/>
  <c r="AT187" i="10"/>
  <c r="AU187" i="10"/>
  <c r="AV187" i="10"/>
  <c r="AW187" i="10"/>
  <c r="AX187" i="10"/>
  <c r="AY187" i="10"/>
  <c r="AZ187" i="10"/>
  <c r="BA187" i="10"/>
  <c r="AT130" i="10"/>
  <c r="AU130" i="10"/>
  <c r="AV130" i="10"/>
  <c r="AW130" i="10"/>
  <c r="AX130" i="10"/>
  <c r="AY130" i="10"/>
  <c r="AZ130" i="10"/>
  <c r="BA130" i="10"/>
  <c r="AT132" i="10"/>
  <c r="AU132" i="10"/>
  <c r="AV132" i="10"/>
  <c r="AW132" i="10"/>
  <c r="AX132" i="10"/>
  <c r="AY132" i="10"/>
  <c r="AZ132" i="10"/>
  <c r="BA132" i="10"/>
  <c r="AT142" i="10"/>
  <c r="AU142" i="10"/>
  <c r="AV142" i="10"/>
  <c r="AW142" i="10"/>
  <c r="AX142" i="10"/>
  <c r="AY142" i="10"/>
  <c r="AZ142" i="10"/>
  <c r="BA142" i="10"/>
  <c r="AT188" i="10"/>
  <c r="AU188" i="10"/>
  <c r="AV188" i="10"/>
  <c r="AW188" i="10"/>
  <c r="AX188" i="10"/>
  <c r="AY188" i="10"/>
  <c r="AZ188" i="10"/>
  <c r="BA188" i="10"/>
  <c r="AT189" i="10"/>
  <c r="AU189" i="10"/>
  <c r="AV189" i="10"/>
  <c r="AW189" i="10"/>
  <c r="AX189" i="10"/>
  <c r="AY189" i="10"/>
  <c r="AZ189" i="10"/>
  <c r="BA189" i="10"/>
  <c r="AT190" i="10"/>
  <c r="AU190" i="10"/>
  <c r="AV190" i="10"/>
  <c r="AW190" i="10"/>
  <c r="AX190" i="10"/>
  <c r="AY190" i="10"/>
  <c r="AZ190" i="10"/>
  <c r="BA190" i="10"/>
  <c r="AT191" i="10"/>
  <c r="AU191" i="10"/>
  <c r="AV191" i="10"/>
  <c r="AW191" i="10"/>
  <c r="AX191" i="10"/>
  <c r="AY191" i="10"/>
  <c r="AZ191" i="10"/>
  <c r="BA191" i="10"/>
  <c r="AT192" i="10"/>
  <c r="AU192" i="10"/>
  <c r="AV192" i="10"/>
  <c r="AW192" i="10"/>
  <c r="AX192" i="10"/>
  <c r="AY192" i="10"/>
  <c r="AZ192" i="10"/>
  <c r="BA192" i="10"/>
  <c r="AT193" i="10"/>
  <c r="AU193" i="10"/>
  <c r="AV193" i="10"/>
  <c r="AW193" i="10"/>
  <c r="AX193" i="10"/>
  <c r="AY193" i="10"/>
  <c r="AZ193" i="10"/>
  <c r="BA193" i="10"/>
  <c r="AT194" i="10"/>
  <c r="AU194" i="10"/>
  <c r="AV194" i="10"/>
  <c r="AW194" i="10"/>
  <c r="AX194" i="10"/>
  <c r="AY194" i="10"/>
  <c r="AZ194" i="10"/>
  <c r="BA194" i="10"/>
  <c r="AT195" i="10"/>
  <c r="AU195" i="10"/>
  <c r="AV195" i="10"/>
  <c r="AW195" i="10"/>
  <c r="AX195" i="10"/>
  <c r="AY195" i="10"/>
  <c r="AZ195" i="10"/>
  <c r="BA195" i="10"/>
  <c r="AT196" i="10"/>
  <c r="AU196" i="10"/>
  <c r="AV196" i="10"/>
  <c r="AW196" i="10"/>
  <c r="AX196" i="10"/>
  <c r="AY196" i="10"/>
  <c r="AZ196" i="10"/>
  <c r="BA196" i="10"/>
  <c r="AT197" i="10"/>
  <c r="AU197" i="10"/>
  <c r="AV197" i="10"/>
  <c r="AW197" i="10"/>
  <c r="AX197" i="10"/>
  <c r="AY197" i="10"/>
  <c r="AZ197" i="10"/>
  <c r="BA197" i="10"/>
  <c r="AT198" i="10"/>
  <c r="AU198" i="10"/>
  <c r="AV198" i="10"/>
  <c r="AW198" i="10"/>
  <c r="AX198" i="10"/>
  <c r="AY198" i="10"/>
  <c r="AZ198" i="10"/>
  <c r="BA198" i="10"/>
  <c r="AT199" i="10"/>
  <c r="AU199" i="10"/>
  <c r="AV199" i="10"/>
  <c r="AW199" i="10"/>
  <c r="AX199" i="10"/>
  <c r="AY199" i="10"/>
  <c r="AZ199" i="10"/>
  <c r="BA199" i="10"/>
  <c r="AT200" i="10"/>
  <c r="AU200" i="10"/>
  <c r="AV200" i="10"/>
  <c r="AW200" i="10"/>
  <c r="AX200" i="10"/>
  <c r="AY200" i="10"/>
  <c r="AZ200" i="10"/>
  <c r="BA200" i="10"/>
  <c r="AT201" i="10"/>
  <c r="AU201" i="10"/>
  <c r="AV201" i="10"/>
  <c r="AW201" i="10"/>
  <c r="AX201" i="10"/>
  <c r="AY201" i="10"/>
  <c r="AZ201" i="10"/>
  <c r="BA201" i="10"/>
  <c r="AT202" i="10"/>
  <c r="AU202" i="10"/>
  <c r="AV202" i="10"/>
  <c r="AW202" i="10"/>
  <c r="AX202" i="10"/>
  <c r="AY202" i="10"/>
  <c r="AZ202" i="10"/>
  <c r="BA202" i="10"/>
  <c r="AT203" i="10"/>
  <c r="AU203" i="10"/>
  <c r="AV203" i="10"/>
  <c r="AW203" i="10"/>
  <c r="AX203" i="10"/>
  <c r="AY203" i="10"/>
  <c r="AZ203" i="10"/>
  <c r="BA203" i="10"/>
  <c r="AT204" i="10"/>
  <c r="AU204" i="10"/>
  <c r="AV204" i="10"/>
  <c r="AW204" i="10"/>
  <c r="AX204" i="10"/>
  <c r="AY204" i="10"/>
  <c r="AZ204" i="10"/>
  <c r="BA204" i="10"/>
  <c r="AT205" i="10"/>
  <c r="AU205" i="10"/>
  <c r="AV205" i="10"/>
  <c r="AW205" i="10"/>
  <c r="AX205" i="10"/>
  <c r="AY205" i="10"/>
  <c r="AZ205" i="10"/>
  <c r="BA205" i="10"/>
  <c r="AT206" i="10"/>
  <c r="AU206" i="10"/>
  <c r="AV206" i="10"/>
  <c r="AW206" i="10"/>
  <c r="AX206" i="10"/>
  <c r="AY206" i="10"/>
  <c r="AZ206" i="10"/>
  <c r="BA206" i="10"/>
  <c r="AT207" i="10"/>
  <c r="AU207" i="10"/>
  <c r="AV207" i="10"/>
  <c r="AW207" i="10"/>
  <c r="AX207" i="10"/>
  <c r="AY207" i="10"/>
  <c r="AZ207" i="10"/>
  <c r="BA207" i="10"/>
  <c r="AT208" i="10"/>
  <c r="AU208" i="10"/>
  <c r="AV208" i="10"/>
  <c r="AW208" i="10"/>
  <c r="AX208" i="10"/>
  <c r="AY208" i="10"/>
  <c r="AZ208" i="10"/>
  <c r="BA208" i="10"/>
  <c r="AT209" i="10"/>
  <c r="AU209" i="10"/>
  <c r="AV209" i="10"/>
  <c r="AW209" i="10"/>
  <c r="AX209" i="10"/>
  <c r="AY209" i="10"/>
  <c r="AZ209" i="10"/>
  <c r="BA209" i="10"/>
  <c r="AT210" i="10"/>
  <c r="AU210" i="10"/>
  <c r="AV210" i="10"/>
  <c r="AW210" i="10"/>
  <c r="AX210" i="10"/>
  <c r="AY210" i="10"/>
  <c r="AZ210" i="10"/>
  <c r="BA210" i="10"/>
  <c r="AT211" i="10"/>
  <c r="AU211" i="10"/>
  <c r="AV211" i="10"/>
  <c r="AW211" i="10"/>
  <c r="AX211" i="10"/>
  <c r="AY211" i="10"/>
  <c r="AZ211" i="10"/>
  <c r="BA211" i="10"/>
  <c r="AT212" i="10"/>
  <c r="AU212" i="10"/>
  <c r="AV212" i="10"/>
  <c r="AW212" i="10"/>
  <c r="AX212" i="10"/>
  <c r="AY212" i="10"/>
  <c r="AZ212" i="10"/>
  <c r="BA212" i="10"/>
  <c r="AT213" i="10"/>
  <c r="AU213" i="10"/>
  <c r="AV213" i="10"/>
  <c r="AW213" i="10"/>
  <c r="AX213" i="10"/>
  <c r="AY213" i="10"/>
  <c r="AZ213" i="10"/>
  <c r="BA213" i="10"/>
  <c r="AT214" i="10"/>
  <c r="AU214" i="10"/>
  <c r="AV214" i="10"/>
  <c r="AW214" i="10"/>
  <c r="AX214" i="10"/>
  <c r="AY214" i="10"/>
  <c r="AZ214" i="10"/>
  <c r="BA214" i="10"/>
  <c r="AT215" i="10"/>
  <c r="AU215" i="10"/>
  <c r="AV215" i="10"/>
  <c r="AW215" i="10"/>
  <c r="AX215" i="10"/>
  <c r="AY215" i="10"/>
  <c r="AZ215" i="10"/>
  <c r="BA215" i="10"/>
  <c r="AT216" i="10"/>
  <c r="AU216" i="10"/>
  <c r="AV216" i="10"/>
  <c r="AW216" i="10"/>
  <c r="AX216" i="10"/>
  <c r="AY216" i="10"/>
  <c r="AZ216" i="10"/>
  <c r="BA216" i="10"/>
  <c r="AT217" i="10"/>
  <c r="AU217" i="10"/>
  <c r="AV217" i="10"/>
  <c r="AW217" i="10"/>
  <c r="AX217" i="10"/>
  <c r="AY217" i="10"/>
  <c r="AZ217" i="10"/>
  <c r="BA217" i="10"/>
  <c r="AT218" i="10"/>
  <c r="AU218" i="10"/>
  <c r="AV218" i="10"/>
  <c r="AW218" i="10"/>
  <c r="AX218" i="10"/>
  <c r="AY218" i="10"/>
  <c r="AZ218" i="10"/>
  <c r="BA218" i="10"/>
  <c r="AT219" i="10"/>
  <c r="AU219" i="10"/>
  <c r="AV219" i="10"/>
  <c r="AW219" i="10"/>
  <c r="AX219" i="10"/>
  <c r="AY219" i="10"/>
  <c r="AZ219" i="10"/>
  <c r="BA219" i="10"/>
  <c r="AT220" i="10"/>
  <c r="AU220" i="10"/>
  <c r="AV220" i="10"/>
  <c r="AW220" i="10"/>
  <c r="AX220" i="10"/>
  <c r="AY220" i="10"/>
  <c r="AZ220" i="10"/>
  <c r="BA220" i="10"/>
  <c r="AT221" i="10"/>
  <c r="AU221" i="10"/>
  <c r="AV221" i="10"/>
  <c r="AW221" i="10"/>
  <c r="AX221" i="10"/>
  <c r="AY221" i="10"/>
  <c r="AZ221" i="10"/>
  <c r="BA221" i="10"/>
  <c r="AT222" i="10"/>
  <c r="AU222" i="10"/>
  <c r="AV222" i="10"/>
  <c r="AW222" i="10"/>
  <c r="AX222" i="10"/>
  <c r="AY222" i="10"/>
  <c r="AZ222" i="10"/>
  <c r="BA222" i="10"/>
  <c r="AT223" i="10"/>
  <c r="AU223" i="10"/>
  <c r="AV223" i="10"/>
  <c r="AW223" i="10"/>
  <c r="AX223" i="10"/>
  <c r="AY223" i="10"/>
  <c r="AZ223" i="10"/>
  <c r="BA223" i="10"/>
  <c r="AT224" i="10"/>
  <c r="AU224" i="10"/>
  <c r="AV224" i="10"/>
  <c r="AW224" i="10"/>
  <c r="AX224" i="10"/>
  <c r="AY224" i="10"/>
  <c r="AZ224" i="10"/>
  <c r="BA224" i="10"/>
  <c r="AT225" i="10"/>
  <c r="AU225" i="10"/>
  <c r="AV225" i="10"/>
  <c r="AW225" i="10"/>
  <c r="AX225" i="10"/>
  <c r="AY225" i="10"/>
  <c r="AZ225" i="10"/>
  <c r="BA225" i="10"/>
  <c r="AT226" i="10"/>
  <c r="AU226" i="10"/>
  <c r="AV226" i="10"/>
  <c r="AW226" i="10"/>
  <c r="AX226" i="10"/>
  <c r="AY226" i="10"/>
  <c r="AZ226" i="10"/>
  <c r="BA226" i="10"/>
  <c r="AT227" i="10"/>
  <c r="AU227" i="10"/>
  <c r="AV227" i="10"/>
  <c r="AW227" i="10"/>
  <c r="AX227" i="10"/>
  <c r="AY227" i="10"/>
  <c r="AZ227" i="10"/>
  <c r="BA227" i="10"/>
  <c r="AT228" i="10"/>
  <c r="AU228" i="10"/>
  <c r="AV228" i="10"/>
  <c r="AW228" i="10"/>
  <c r="AX228" i="10"/>
  <c r="AY228" i="10"/>
  <c r="AZ228" i="10"/>
  <c r="BA228" i="10"/>
  <c r="AT229" i="10"/>
  <c r="AU229" i="10"/>
  <c r="AV229" i="10"/>
  <c r="AW229" i="10"/>
  <c r="AX229" i="10"/>
  <c r="AY229" i="10"/>
  <c r="AZ229" i="10"/>
  <c r="BA229" i="10"/>
  <c r="AT230" i="10"/>
  <c r="AU230" i="10"/>
  <c r="AV230" i="10"/>
  <c r="AW230" i="10"/>
  <c r="AX230" i="10"/>
  <c r="AY230" i="10"/>
  <c r="AZ230" i="10"/>
  <c r="BA230" i="10"/>
  <c r="AT231" i="10"/>
  <c r="AU231" i="10"/>
  <c r="AV231" i="10"/>
  <c r="AW231" i="10"/>
  <c r="AX231" i="10"/>
  <c r="AY231" i="10"/>
  <c r="AZ231" i="10"/>
  <c r="BA231" i="10"/>
  <c r="AT232" i="10"/>
  <c r="AU232" i="10"/>
  <c r="AV232" i="10"/>
  <c r="AW232" i="10"/>
  <c r="AX232" i="10"/>
  <c r="AY232" i="10"/>
  <c r="AZ232" i="10"/>
  <c r="BA232" i="10"/>
  <c r="AT233" i="10"/>
  <c r="AU233" i="10"/>
  <c r="AV233" i="10"/>
  <c r="AW233" i="10"/>
  <c r="AX233" i="10"/>
  <c r="AY233" i="10"/>
  <c r="AZ233" i="10"/>
  <c r="BA233" i="10"/>
  <c r="AT234" i="10"/>
  <c r="AU234" i="10"/>
  <c r="AV234" i="10"/>
  <c r="AW234" i="10"/>
  <c r="AX234" i="10"/>
  <c r="AY234" i="10"/>
  <c r="AZ234" i="10"/>
  <c r="BA234" i="10"/>
  <c r="AT235" i="10"/>
  <c r="AU235" i="10"/>
  <c r="AV235" i="10"/>
  <c r="AW235" i="10"/>
  <c r="AX235" i="10"/>
  <c r="AY235" i="10"/>
  <c r="AZ235" i="10"/>
  <c r="BA235" i="10"/>
  <c r="AT236" i="10"/>
  <c r="AU236" i="10"/>
  <c r="AV236" i="10"/>
  <c r="AW236" i="10"/>
  <c r="AX236" i="10"/>
  <c r="AY236" i="10"/>
  <c r="AZ236" i="10"/>
  <c r="BA236" i="10"/>
  <c r="AT237" i="10"/>
  <c r="AU237" i="10"/>
  <c r="AV237" i="10"/>
  <c r="AW237" i="10"/>
  <c r="AX237" i="10"/>
  <c r="AY237" i="10"/>
  <c r="AZ237" i="10"/>
  <c r="BA237" i="10"/>
  <c r="AT238" i="10"/>
  <c r="AU238" i="10"/>
  <c r="AV238" i="10"/>
  <c r="AW238" i="10"/>
  <c r="AX238" i="10"/>
  <c r="AY238" i="10"/>
  <c r="AZ238" i="10"/>
  <c r="BA238" i="10"/>
  <c r="AT239" i="10"/>
  <c r="AU239" i="10"/>
  <c r="AV239" i="10"/>
  <c r="AW239" i="10"/>
  <c r="AX239" i="10"/>
  <c r="AY239" i="10"/>
  <c r="AZ239" i="10"/>
  <c r="BA239" i="10"/>
  <c r="AT240" i="10"/>
  <c r="AU240" i="10"/>
  <c r="AV240" i="10"/>
  <c r="AW240" i="10"/>
  <c r="AX240" i="10"/>
  <c r="AY240" i="10"/>
  <c r="AZ240" i="10"/>
  <c r="BA240" i="10"/>
  <c r="AT241" i="10"/>
  <c r="AU241" i="10"/>
  <c r="AV241" i="10"/>
  <c r="AW241" i="10"/>
  <c r="AX241" i="10"/>
  <c r="AY241" i="10"/>
  <c r="AZ241" i="10"/>
  <c r="BA241" i="10"/>
  <c r="AT242" i="10"/>
  <c r="AU242" i="10"/>
  <c r="AV242" i="10"/>
  <c r="AW242" i="10"/>
  <c r="AX242" i="10"/>
  <c r="AY242" i="10"/>
  <c r="AZ242" i="10"/>
  <c r="BA242" i="10"/>
  <c r="AT243" i="10"/>
  <c r="AU243" i="10"/>
  <c r="AV243" i="10"/>
  <c r="AW243" i="10"/>
  <c r="AX243" i="10"/>
  <c r="AY243" i="10"/>
  <c r="AZ243" i="10"/>
  <c r="BA243" i="10"/>
  <c r="AT244" i="10"/>
  <c r="AU244" i="10"/>
  <c r="AV244" i="10"/>
  <c r="AW244" i="10"/>
  <c r="AX244" i="10"/>
  <c r="AY244" i="10"/>
  <c r="AZ244" i="10"/>
  <c r="BA244" i="10"/>
  <c r="AT245" i="10"/>
  <c r="AU245" i="10"/>
  <c r="AV245" i="10"/>
  <c r="AW245" i="10"/>
  <c r="AX245" i="10"/>
  <c r="AY245" i="10"/>
  <c r="AZ245" i="10"/>
  <c r="BA245" i="10"/>
  <c r="AT246" i="10"/>
  <c r="AU246" i="10"/>
  <c r="AV246" i="10"/>
  <c r="AW246" i="10"/>
  <c r="AX246" i="10"/>
  <c r="AY246" i="10"/>
  <c r="AZ246" i="10"/>
  <c r="BA246" i="10"/>
  <c r="AT247" i="10"/>
  <c r="AU247" i="10"/>
  <c r="AV247" i="10"/>
  <c r="AW247" i="10"/>
  <c r="AX247" i="10"/>
  <c r="AY247" i="10"/>
  <c r="AZ247" i="10"/>
  <c r="BA247" i="10"/>
  <c r="AT248" i="10"/>
  <c r="AU248" i="10"/>
  <c r="AV248" i="10"/>
  <c r="AW248" i="10"/>
  <c r="AX248" i="10"/>
  <c r="AY248" i="10"/>
  <c r="AZ248" i="10"/>
  <c r="BA248" i="10"/>
  <c r="AT249" i="10"/>
  <c r="AU249" i="10"/>
  <c r="AV249" i="10"/>
  <c r="AW249" i="10"/>
  <c r="AX249" i="10"/>
  <c r="AY249" i="10"/>
  <c r="AZ249" i="10"/>
  <c r="BA249" i="10"/>
  <c r="AT250" i="10"/>
  <c r="AU250" i="10"/>
  <c r="AV250" i="10"/>
  <c r="AW250" i="10"/>
  <c r="AX250" i="10"/>
  <c r="AY250" i="10"/>
  <c r="AZ250" i="10"/>
  <c r="BA250" i="10"/>
  <c r="AT251" i="10"/>
  <c r="AU251" i="10"/>
  <c r="AV251" i="10"/>
  <c r="AW251" i="10"/>
  <c r="AX251" i="10"/>
  <c r="AY251" i="10"/>
  <c r="AZ251" i="10"/>
  <c r="BA251" i="10"/>
  <c r="AT252" i="10"/>
  <c r="AU252" i="10"/>
  <c r="AV252" i="10"/>
  <c r="AW252" i="10"/>
  <c r="AX252" i="10"/>
  <c r="AY252" i="10"/>
  <c r="AZ252" i="10"/>
  <c r="BA252" i="10"/>
  <c r="AT253" i="10"/>
  <c r="AU253" i="10"/>
  <c r="AV253" i="10"/>
  <c r="AW253" i="10"/>
  <c r="AX253" i="10"/>
  <c r="AY253" i="10"/>
  <c r="AZ253" i="10"/>
  <c r="BA253" i="10"/>
  <c r="AT254" i="10"/>
  <c r="AU254" i="10"/>
  <c r="AV254" i="10"/>
  <c r="AW254" i="10"/>
  <c r="AX254" i="10"/>
  <c r="AY254" i="10"/>
  <c r="AZ254" i="10"/>
  <c r="BA254" i="10"/>
  <c r="AT255" i="10"/>
  <c r="AU255" i="10"/>
  <c r="AV255" i="10"/>
  <c r="AW255" i="10"/>
  <c r="AX255" i="10"/>
  <c r="AY255" i="10"/>
  <c r="AZ255" i="10"/>
  <c r="BA255" i="10"/>
  <c r="AT256" i="10"/>
  <c r="AU256" i="10"/>
  <c r="AV256" i="10"/>
  <c r="AW256" i="10"/>
  <c r="AX256" i="10"/>
  <c r="AY256" i="10"/>
  <c r="AZ256" i="10"/>
  <c r="BA256" i="10"/>
  <c r="AT257" i="10"/>
  <c r="AU257" i="10"/>
  <c r="AV257" i="10"/>
  <c r="AW257" i="10"/>
  <c r="AX257" i="10"/>
  <c r="AY257" i="10"/>
  <c r="AZ257" i="10"/>
  <c r="BA257" i="10"/>
  <c r="AT258" i="10"/>
  <c r="AU258" i="10"/>
  <c r="AV258" i="10"/>
  <c r="AW258" i="10"/>
  <c r="AX258" i="10"/>
  <c r="AY258" i="10"/>
  <c r="AZ258" i="10"/>
  <c r="BA258" i="10"/>
  <c r="AT259" i="10"/>
  <c r="AU259" i="10"/>
  <c r="AV259" i="10"/>
  <c r="AW259" i="10"/>
  <c r="AX259" i="10"/>
  <c r="AY259" i="10"/>
  <c r="AZ259" i="10"/>
  <c r="BA259" i="10"/>
  <c r="AT260" i="10"/>
  <c r="AU260" i="10"/>
  <c r="AV260" i="10"/>
  <c r="AW260" i="10"/>
  <c r="AX260" i="10"/>
  <c r="AY260" i="10"/>
  <c r="AZ260" i="10"/>
  <c r="BA260" i="10"/>
  <c r="AT261" i="10"/>
  <c r="AU261" i="10"/>
  <c r="AV261" i="10"/>
  <c r="AW261" i="10"/>
  <c r="AX261" i="10"/>
  <c r="AY261" i="10"/>
  <c r="AZ261" i="10"/>
  <c r="BA261" i="10"/>
  <c r="AT262" i="10"/>
  <c r="AU262" i="10"/>
  <c r="AV262" i="10"/>
  <c r="AW262" i="10"/>
  <c r="AX262" i="10"/>
  <c r="AY262" i="10"/>
  <c r="AZ262" i="10"/>
  <c r="BA262" i="10"/>
  <c r="AT263" i="10"/>
  <c r="AU263" i="10"/>
  <c r="AV263" i="10"/>
  <c r="AW263" i="10"/>
  <c r="AX263" i="10"/>
  <c r="AY263" i="10"/>
  <c r="AZ263" i="10"/>
  <c r="BA263" i="10"/>
  <c r="AT264" i="10"/>
  <c r="AU264" i="10"/>
  <c r="AV264" i="10"/>
  <c r="AW264" i="10"/>
  <c r="AX264" i="10"/>
  <c r="AY264" i="10"/>
  <c r="AZ264" i="10"/>
  <c r="BA264" i="10"/>
  <c r="AT265" i="10"/>
  <c r="AU265" i="10"/>
  <c r="AV265" i="10"/>
  <c r="AW265" i="10"/>
  <c r="AX265" i="10"/>
  <c r="AY265" i="10"/>
  <c r="AZ265" i="10"/>
  <c r="BA265" i="10"/>
  <c r="AT266" i="10"/>
  <c r="AU266" i="10"/>
  <c r="AV266" i="10"/>
  <c r="AW266" i="10"/>
  <c r="AX266" i="10"/>
  <c r="AY266" i="10"/>
  <c r="AZ266" i="10"/>
  <c r="BA266" i="10"/>
  <c r="AT267" i="10"/>
  <c r="AU267" i="10"/>
  <c r="AV267" i="10"/>
  <c r="AW267" i="10"/>
  <c r="AX267" i="10"/>
  <c r="AY267" i="10"/>
  <c r="AZ267" i="10"/>
  <c r="BA267" i="10"/>
  <c r="AT268" i="10"/>
  <c r="AU268" i="10"/>
  <c r="AV268" i="10"/>
  <c r="AW268" i="10"/>
  <c r="AX268" i="10"/>
  <c r="AY268" i="10"/>
  <c r="AZ268" i="10"/>
  <c r="BA268" i="10"/>
  <c r="AT269" i="10"/>
  <c r="AU269" i="10"/>
  <c r="AV269" i="10"/>
  <c r="AW269" i="10"/>
  <c r="AX269" i="10"/>
  <c r="AY269" i="10"/>
  <c r="AZ269" i="10"/>
  <c r="BA269" i="10"/>
  <c r="AT270" i="10"/>
  <c r="AU270" i="10"/>
  <c r="AV270" i="10"/>
  <c r="AW270" i="10"/>
  <c r="AX270" i="10"/>
  <c r="AY270" i="10"/>
  <c r="AZ270" i="10"/>
  <c r="BA270" i="10"/>
  <c r="AT271" i="10"/>
  <c r="AU271" i="10"/>
  <c r="AV271" i="10"/>
  <c r="AW271" i="10"/>
  <c r="AX271" i="10"/>
  <c r="AY271" i="10"/>
  <c r="AZ271" i="10"/>
  <c r="BA271" i="10"/>
  <c r="AT272" i="10"/>
  <c r="AU272" i="10"/>
  <c r="AV272" i="10"/>
  <c r="AW272" i="10"/>
  <c r="AX272" i="10"/>
  <c r="AY272" i="10"/>
  <c r="AZ272" i="10"/>
  <c r="BA272" i="10"/>
  <c r="AT273" i="10"/>
  <c r="AU273" i="10"/>
  <c r="AV273" i="10"/>
  <c r="AW273" i="10"/>
  <c r="AX273" i="10"/>
  <c r="AY273" i="10"/>
  <c r="AZ273" i="10"/>
  <c r="BA273" i="10"/>
  <c r="AT274" i="10"/>
  <c r="AU274" i="10"/>
  <c r="AV274" i="10"/>
  <c r="AW274" i="10"/>
  <c r="AX274" i="10"/>
  <c r="AY274" i="10"/>
  <c r="AZ274" i="10"/>
  <c r="BA274" i="10"/>
  <c r="AT275" i="10"/>
  <c r="AU275" i="10"/>
  <c r="AV275" i="10"/>
  <c r="AW275" i="10"/>
  <c r="AX275" i="10"/>
  <c r="AY275" i="10"/>
  <c r="AZ275" i="10"/>
  <c r="BA275" i="10"/>
  <c r="AT276" i="10"/>
  <c r="AU276" i="10"/>
  <c r="AV276" i="10"/>
  <c r="AW276" i="10"/>
  <c r="AX276" i="10"/>
  <c r="AY276" i="10"/>
  <c r="AZ276" i="10"/>
  <c r="BA276" i="10"/>
  <c r="AT277" i="10"/>
  <c r="AU277" i="10"/>
  <c r="AV277" i="10"/>
  <c r="AW277" i="10"/>
  <c r="AX277" i="10"/>
  <c r="AY277" i="10"/>
  <c r="AZ277" i="10"/>
  <c r="BA277" i="10"/>
  <c r="AT278" i="10"/>
  <c r="AU278" i="10"/>
  <c r="AV278" i="10"/>
  <c r="AW278" i="10"/>
  <c r="AX278" i="10"/>
  <c r="AY278" i="10"/>
  <c r="AZ278" i="10"/>
  <c r="BA278" i="10"/>
  <c r="AT279" i="10"/>
  <c r="AU279" i="10"/>
  <c r="AV279" i="10"/>
  <c r="AW279" i="10"/>
  <c r="AX279" i="10"/>
  <c r="AY279" i="10"/>
  <c r="AZ279" i="10"/>
  <c r="BA279" i="10"/>
  <c r="AT280" i="10"/>
  <c r="AU280" i="10"/>
  <c r="AV280" i="10"/>
  <c r="AW280" i="10"/>
  <c r="AX280" i="10"/>
  <c r="AY280" i="10"/>
  <c r="AZ280" i="10"/>
  <c r="BA280" i="10"/>
  <c r="AT281" i="10"/>
  <c r="AU281" i="10"/>
  <c r="AV281" i="10"/>
  <c r="AW281" i="10"/>
  <c r="AX281" i="10"/>
  <c r="AY281" i="10"/>
  <c r="AZ281" i="10"/>
  <c r="BA281" i="10"/>
  <c r="AT282" i="10"/>
  <c r="AU282" i="10"/>
  <c r="AV282" i="10"/>
  <c r="AW282" i="10"/>
  <c r="AX282" i="10"/>
  <c r="AY282" i="10"/>
  <c r="AZ282" i="10"/>
  <c r="BA282" i="10"/>
  <c r="AT283" i="10"/>
  <c r="AU283" i="10"/>
  <c r="AV283" i="10"/>
  <c r="AW283" i="10"/>
  <c r="AX283" i="10"/>
  <c r="AY283" i="10"/>
  <c r="AZ283" i="10"/>
  <c r="BA283" i="10"/>
  <c r="AT284" i="10"/>
  <c r="AU284" i="10"/>
  <c r="AV284" i="10"/>
  <c r="AW284" i="10"/>
  <c r="AX284" i="10"/>
  <c r="AY284" i="10"/>
  <c r="AZ284" i="10"/>
  <c r="BA284" i="10"/>
  <c r="AT285" i="10"/>
  <c r="AU285" i="10"/>
  <c r="AV285" i="10"/>
  <c r="AW285" i="10"/>
  <c r="AX285" i="10"/>
  <c r="AY285" i="10"/>
  <c r="AZ285" i="10"/>
  <c r="BA285" i="10"/>
  <c r="AT286" i="10"/>
  <c r="AU286" i="10"/>
  <c r="AV286" i="10"/>
  <c r="AW286" i="10"/>
  <c r="AX286" i="10"/>
  <c r="AY286" i="10"/>
  <c r="AZ286" i="10"/>
  <c r="BA286" i="10"/>
  <c r="AT287" i="10"/>
  <c r="AU287" i="10"/>
  <c r="AV287" i="10"/>
  <c r="AW287" i="10"/>
  <c r="AX287" i="10"/>
  <c r="AY287" i="10"/>
  <c r="AZ287" i="10"/>
  <c r="BA287" i="10"/>
  <c r="AT288" i="10"/>
  <c r="AU288" i="10"/>
  <c r="AV288" i="10"/>
  <c r="AW288" i="10"/>
  <c r="AX288" i="10"/>
  <c r="AY288" i="10"/>
  <c r="AZ288" i="10"/>
  <c r="BA288" i="10"/>
  <c r="AT289" i="10"/>
  <c r="AU289" i="10"/>
  <c r="AV289" i="10"/>
  <c r="AW289" i="10"/>
  <c r="AX289" i="10"/>
  <c r="AY289" i="10"/>
  <c r="AZ289" i="10"/>
  <c r="BA289" i="10"/>
  <c r="AT290" i="10"/>
  <c r="AU290" i="10"/>
  <c r="AV290" i="10"/>
  <c r="AW290" i="10"/>
  <c r="AX290" i="10"/>
  <c r="AY290" i="10"/>
  <c r="AZ290" i="10"/>
  <c r="BA290" i="10"/>
  <c r="AT291" i="10"/>
  <c r="AU291" i="10"/>
  <c r="AV291" i="10"/>
  <c r="AW291" i="10"/>
  <c r="AX291" i="10"/>
  <c r="AY291" i="10"/>
  <c r="AZ291" i="10"/>
  <c r="BA291" i="10"/>
  <c r="AT292" i="10"/>
  <c r="AU292" i="10"/>
  <c r="AV292" i="10"/>
  <c r="AW292" i="10"/>
  <c r="AX292" i="10"/>
  <c r="AY292" i="10"/>
  <c r="AZ292" i="10"/>
  <c r="BA292" i="10"/>
  <c r="AT293" i="10"/>
  <c r="AU293" i="10"/>
  <c r="AV293" i="10"/>
  <c r="AW293" i="10"/>
  <c r="AX293" i="10"/>
  <c r="AY293" i="10"/>
  <c r="AZ293" i="10"/>
  <c r="BA293" i="10"/>
  <c r="AT294" i="10"/>
  <c r="AU294" i="10"/>
  <c r="AV294" i="10"/>
  <c r="AW294" i="10"/>
  <c r="AX294" i="10"/>
  <c r="AY294" i="10"/>
  <c r="AZ294" i="10"/>
  <c r="BA294" i="10"/>
  <c r="AT295" i="10"/>
  <c r="AU295" i="10"/>
  <c r="AV295" i="10"/>
  <c r="AW295" i="10"/>
  <c r="AX295" i="10"/>
  <c r="AY295" i="10"/>
  <c r="AZ295" i="10"/>
  <c r="BA295" i="10"/>
  <c r="AT296" i="10"/>
  <c r="AU296" i="10"/>
  <c r="AV296" i="10"/>
  <c r="AW296" i="10"/>
  <c r="AX296" i="10"/>
  <c r="AY296" i="10"/>
  <c r="AZ296" i="10"/>
  <c r="BA296" i="10"/>
  <c r="AT297" i="10"/>
  <c r="AU297" i="10"/>
  <c r="AV297" i="10"/>
  <c r="AW297" i="10"/>
  <c r="AX297" i="10"/>
  <c r="AY297" i="10"/>
  <c r="AZ297" i="10"/>
  <c r="BA297" i="10"/>
  <c r="AT298" i="10"/>
  <c r="AU298" i="10"/>
  <c r="AV298" i="10"/>
  <c r="AW298" i="10"/>
  <c r="AX298" i="10"/>
  <c r="AY298" i="10"/>
  <c r="AZ298" i="10"/>
  <c r="BA298" i="10"/>
  <c r="AT299" i="10"/>
  <c r="AU299" i="10"/>
  <c r="AV299" i="10"/>
  <c r="AW299" i="10"/>
  <c r="AX299" i="10"/>
  <c r="AY299" i="10"/>
  <c r="AZ299" i="10"/>
  <c r="BA299" i="10"/>
  <c r="AT300" i="10"/>
  <c r="AU300" i="10"/>
  <c r="AV300" i="10"/>
  <c r="AW300" i="10"/>
  <c r="AX300" i="10"/>
  <c r="AY300" i="10"/>
  <c r="AZ300" i="10"/>
  <c r="BA300" i="10"/>
  <c r="AT301" i="10"/>
  <c r="AU301" i="10"/>
  <c r="AV301" i="10"/>
  <c r="AW301" i="10"/>
  <c r="AX301" i="10"/>
  <c r="AY301" i="10"/>
  <c r="AZ301" i="10"/>
  <c r="BA301" i="10"/>
  <c r="AT302" i="10"/>
  <c r="AU302" i="10"/>
  <c r="AV302" i="10"/>
  <c r="AW302" i="10"/>
  <c r="AX302" i="10"/>
  <c r="AY302" i="10"/>
  <c r="AZ302" i="10"/>
  <c r="BA302" i="10"/>
  <c r="AT303" i="10"/>
  <c r="AU303" i="10"/>
  <c r="AV303" i="10"/>
  <c r="AW303" i="10"/>
  <c r="AX303" i="10"/>
  <c r="AY303" i="10"/>
  <c r="AZ303" i="10"/>
  <c r="BA303" i="10"/>
  <c r="AT304" i="10"/>
  <c r="AU304" i="10"/>
  <c r="AV304" i="10"/>
  <c r="AW304" i="10"/>
  <c r="AX304" i="10"/>
  <c r="AY304" i="10"/>
  <c r="AZ304" i="10"/>
  <c r="BA304" i="10"/>
  <c r="AT305" i="10"/>
  <c r="AU305" i="10"/>
  <c r="AV305" i="10"/>
  <c r="AW305" i="10"/>
  <c r="AX305" i="10"/>
  <c r="AY305" i="10"/>
  <c r="AZ305" i="10"/>
  <c r="BA305" i="10"/>
  <c r="AT306" i="10"/>
  <c r="AU306" i="10"/>
  <c r="AV306" i="10"/>
  <c r="AW306" i="10"/>
  <c r="AX306" i="10"/>
  <c r="AY306" i="10"/>
  <c r="AZ306" i="10"/>
  <c r="BA306" i="10"/>
  <c r="AT307" i="10"/>
  <c r="AU307" i="10"/>
  <c r="AV307" i="10"/>
  <c r="AW307" i="10"/>
  <c r="AX307" i="10"/>
  <c r="AY307" i="10"/>
  <c r="AZ307" i="10"/>
  <c r="BA307" i="10"/>
  <c r="BA3" i="10"/>
  <c r="AZ3" i="10"/>
  <c r="AY3" i="10"/>
  <c r="AX3" i="10"/>
  <c r="AW3" i="10"/>
  <c r="AV3" i="10"/>
  <c r="AU3" i="10"/>
  <c r="AT3" i="10"/>
  <c r="AU651" i="10"/>
  <c r="AU650" i="10"/>
  <c r="AU649" i="10"/>
  <c r="AU648" i="10"/>
  <c r="AU647" i="10"/>
  <c r="AU646" i="10"/>
  <c r="AU645" i="10"/>
  <c r="AU644" i="10"/>
  <c r="AU643" i="10"/>
  <c r="AU642" i="10"/>
  <c r="AU641" i="10"/>
  <c r="AU640" i="10"/>
  <c r="AU639" i="10"/>
  <c r="AU638" i="10"/>
  <c r="AU637" i="10"/>
  <c r="AU636" i="10"/>
  <c r="AU635" i="10"/>
  <c r="AU634" i="10"/>
  <c r="AU633" i="10"/>
  <c r="AU632" i="10"/>
  <c r="AU631" i="10"/>
  <c r="AU630" i="10"/>
  <c r="AU629" i="10"/>
  <c r="AU628" i="10"/>
  <c r="AU627" i="10"/>
  <c r="AU626" i="10"/>
  <c r="AU625" i="10"/>
  <c r="AU624" i="10"/>
  <c r="AU623" i="10"/>
  <c r="AU622" i="10"/>
  <c r="AU621" i="10"/>
  <c r="AU620" i="10"/>
  <c r="AU619" i="10"/>
  <c r="AU618" i="10"/>
  <c r="AU617" i="10"/>
  <c r="AU616" i="10"/>
  <c r="AU615" i="10"/>
  <c r="AU614" i="10"/>
  <c r="AU613" i="10"/>
  <c r="AU612" i="10"/>
  <c r="AU611" i="10"/>
  <c r="AU610" i="10"/>
  <c r="AU609" i="10"/>
  <c r="AU608" i="10"/>
  <c r="AU607" i="10"/>
  <c r="AU606" i="10"/>
  <c r="AU605" i="10"/>
  <c r="AU604" i="10"/>
  <c r="AU603" i="10"/>
  <c r="AU602" i="10"/>
  <c r="AU601" i="10"/>
  <c r="AU600" i="10"/>
  <c r="AU599" i="10"/>
  <c r="AU598" i="10"/>
  <c r="AU597" i="10"/>
  <c r="AU596" i="10"/>
  <c r="AU595" i="10"/>
  <c r="AU594" i="10"/>
  <c r="AU593" i="10"/>
  <c r="AU592" i="10"/>
  <c r="AU591" i="10"/>
  <c r="AU590" i="10"/>
  <c r="AU589" i="10"/>
  <c r="AU588" i="10"/>
  <c r="AU587" i="10"/>
  <c r="AU586" i="10"/>
  <c r="AU585" i="10"/>
  <c r="AU584" i="10"/>
  <c r="AU583" i="10"/>
  <c r="AU582" i="10"/>
  <c r="AU581" i="10"/>
  <c r="AU580" i="10"/>
  <c r="AU579" i="10"/>
  <c r="AU578" i="10"/>
  <c r="AU577" i="10"/>
  <c r="AU576" i="10"/>
  <c r="AU575" i="10"/>
  <c r="AU574" i="10"/>
  <c r="AU573" i="10"/>
  <c r="AU572" i="10"/>
  <c r="AU571" i="10"/>
  <c r="AU570" i="10"/>
  <c r="AU569" i="10"/>
  <c r="AU568" i="10"/>
  <c r="AU567" i="10"/>
  <c r="AU566" i="10"/>
  <c r="AU565" i="10"/>
  <c r="AU564" i="10"/>
  <c r="AU563" i="10"/>
  <c r="AU562" i="10"/>
  <c r="AU561" i="10"/>
  <c r="AU560" i="10"/>
  <c r="AU559" i="10"/>
  <c r="AU558" i="10"/>
  <c r="AU557" i="10"/>
  <c r="AU556" i="10"/>
  <c r="AU555" i="10"/>
  <c r="AU554" i="10"/>
  <c r="AU553" i="10"/>
  <c r="AU552" i="10"/>
  <c r="AU551" i="10"/>
  <c r="AU550" i="10"/>
  <c r="AU549" i="10"/>
  <c r="AU548" i="10"/>
  <c r="AU547" i="10"/>
  <c r="AU546" i="10"/>
  <c r="AU545" i="10"/>
  <c r="AU544" i="10"/>
  <c r="AU543" i="10"/>
  <c r="AU542" i="10"/>
  <c r="AU541" i="10"/>
  <c r="AU540" i="10"/>
  <c r="AU539" i="10"/>
  <c r="AU538" i="10"/>
  <c r="AU537" i="10"/>
  <c r="AU536" i="10"/>
  <c r="AU535" i="10"/>
  <c r="AU534" i="10"/>
  <c r="AU533" i="10"/>
  <c r="AU532" i="10"/>
  <c r="AU531" i="10"/>
  <c r="AU530" i="10"/>
  <c r="AU529" i="10"/>
  <c r="AU528" i="10"/>
  <c r="AU527" i="10"/>
  <c r="AU526" i="10"/>
  <c r="AU525" i="10"/>
  <c r="AU524" i="10"/>
  <c r="AU523" i="10"/>
  <c r="AU522" i="10"/>
  <c r="AU521" i="10"/>
  <c r="AU520" i="10"/>
  <c r="AU519" i="10"/>
  <c r="AU518" i="10"/>
  <c r="AU517" i="10"/>
  <c r="AU516" i="10"/>
  <c r="AU515" i="10"/>
  <c r="AU514" i="10"/>
  <c r="AU513" i="10"/>
  <c r="AU512" i="10"/>
  <c r="AU511" i="10"/>
  <c r="AU510" i="10"/>
  <c r="AU509" i="10"/>
  <c r="AU508" i="10"/>
  <c r="AU507" i="10"/>
  <c r="AU506" i="10"/>
  <c r="AU505" i="10"/>
  <c r="AU504" i="10"/>
  <c r="AU503" i="10"/>
  <c r="AU502" i="10"/>
  <c r="AU501" i="10"/>
  <c r="AU500" i="10"/>
  <c r="AU499" i="10"/>
  <c r="AU498" i="10"/>
  <c r="AU497" i="10"/>
  <c r="AU496" i="10"/>
  <c r="AU495" i="10"/>
  <c r="AU494" i="10"/>
  <c r="AU493" i="10"/>
  <c r="AU492" i="10"/>
  <c r="V31" i="9"/>
  <c r="I31" i="9"/>
  <c r="E31" i="9"/>
  <c r="D31" i="9"/>
  <c r="C31" i="9"/>
  <c r="B31" i="9"/>
  <c r="V23" i="9"/>
  <c r="I23" i="9"/>
  <c r="E23" i="9"/>
  <c r="D23" i="9"/>
  <c r="C23" i="9"/>
  <c r="B23" i="9"/>
  <c r="V15" i="9"/>
  <c r="I15" i="9"/>
  <c r="E15" i="9"/>
  <c r="D15" i="9"/>
  <c r="C15" i="9"/>
  <c r="B15" i="9"/>
  <c r="AO315" i="7"/>
  <c r="AL315" i="7"/>
  <c r="AN315" i="7" s="1"/>
  <c r="AK315" i="7"/>
  <c r="AJ315" i="7"/>
  <c r="AH315" i="7"/>
  <c r="AI315" i="7" s="1"/>
  <c r="AM315" i="7" s="1"/>
  <c r="AO314" i="7"/>
  <c r="AM314" i="7"/>
  <c r="AK314" i="7"/>
  <c r="AJ314" i="7"/>
  <c r="AL314" i="7" s="1"/>
  <c r="AN314" i="7" s="1"/>
  <c r="AI314" i="7"/>
  <c r="AH314" i="7"/>
  <c r="AO313" i="7"/>
  <c r="AK313" i="7"/>
  <c r="AL313" i="7" s="1"/>
  <c r="AJ313" i="7"/>
  <c r="AI313" i="7"/>
  <c r="AM313" i="7" s="1"/>
  <c r="AH313" i="7"/>
  <c r="AO312" i="7"/>
  <c r="AK312" i="7"/>
  <c r="AJ312" i="7"/>
  <c r="AI312" i="7"/>
  <c r="AM312" i="7" s="1"/>
  <c r="AH312" i="7"/>
  <c r="AO311" i="7"/>
  <c r="AL311" i="7"/>
  <c r="AK311" i="7"/>
  <c r="AJ311" i="7"/>
  <c r="AH311" i="7"/>
  <c r="AI311" i="7" s="1"/>
  <c r="AM311" i="7" s="1"/>
  <c r="AO310" i="7"/>
  <c r="AM310" i="7"/>
  <c r="AK310" i="7"/>
  <c r="AJ310" i="7"/>
  <c r="AL310" i="7" s="1"/>
  <c r="AI310" i="7"/>
  <c r="AH310" i="7"/>
  <c r="AO309" i="7"/>
  <c r="AM309" i="7"/>
  <c r="AK309" i="7"/>
  <c r="AL309" i="7" s="1"/>
  <c r="AN309" i="7" s="1"/>
  <c r="AJ309" i="7"/>
  <c r="AI309" i="7"/>
  <c r="AH309" i="7"/>
  <c r="AO308" i="7"/>
  <c r="AK308" i="7"/>
  <c r="AJ308" i="7"/>
  <c r="AI308" i="7"/>
  <c r="AM308" i="7" s="1"/>
  <c r="AH308" i="7"/>
  <c r="AO307" i="7"/>
  <c r="AL307" i="7"/>
  <c r="AK307" i="7"/>
  <c r="AJ307" i="7"/>
  <c r="AH307" i="7"/>
  <c r="AI307" i="7" s="1"/>
  <c r="AM307" i="7" s="1"/>
  <c r="AO306" i="7"/>
  <c r="AM306" i="7"/>
  <c r="AK306" i="7"/>
  <c r="AJ306" i="7"/>
  <c r="AL306" i="7" s="1"/>
  <c r="AN306" i="7" s="1"/>
  <c r="AI306" i="7"/>
  <c r="AH306" i="7"/>
  <c r="AO305" i="7"/>
  <c r="AK305" i="7"/>
  <c r="AL305" i="7" s="1"/>
  <c r="AJ305" i="7"/>
  <c r="AI305" i="7"/>
  <c r="AM305" i="7" s="1"/>
  <c r="AH305" i="7"/>
  <c r="AO304" i="7"/>
  <c r="AK304" i="7"/>
  <c r="AJ304" i="7"/>
  <c r="AI304" i="7"/>
  <c r="AM304" i="7" s="1"/>
  <c r="AH304" i="7"/>
  <c r="AO303" i="7"/>
  <c r="AL303" i="7"/>
  <c r="AK303" i="7"/>
  <c r="AJ303" i="7"/>
  <c r="AH303" i="7"/>
  <c r="AI303" i="7" s="1"/>
  <c r="AM303" i="7" s="1"/>
  <c r="AO302" i="7"/>
  <c r="AK302" i="7"/>
  <c r="AJ302" i="7"/>
  <c r="AL302" i="7" s="1"/>
  <c r="AN302" i="7" s="1"/>
  <c r="AH302" i="7"/>
  <c r="AI302" i="7" s="1"/>
  <c r="AM302" i="7" s="1"/>
  <c r="AO301" i="7"/>
  <c r="AK301" i="7"/>
  <c r="AJ301" i="7"/>
  <c r="AL301" i="7" s="1"/>
  <c r="AN301" i="7" s="1"/>
  <c r="AH301" i="7"/>
  <c r="AI301" i="7" s="1"/>
  <c r="AM301" i="7" s="1"/>
  <c r="AO300" i="7"/>
  <c r="AL300" i="7"/>
  <c r="AK300" i="7"/>
  <c r="AJ300" i="7"/>
  <c r="AH300" i="7"/>
  <c r="AI300" i="7" s="1"/>
  <c r="AM300" i="7" s="1"/>
  <c r="AN300" i="7" s="1"/>
  <c r="AO299" i="7"/>
  <c r="AL299" i="7"/>
  <c r="AN299" i="7" s="1"/>
  <c r="AK299" i="7"/>
  <c r="AJ299" i="7"/>
  <c r="AH299" i="7"/>
  <c r="AI299" i="7" s="1"/>
  <c r="AM299" i="7" s="1"/>
  <c r="AO298" i="7"/>
  <c r="AK298" i="7"/>
  <c r="AJ298" i="7"/>
  <c r="AL298" i="7" s="1"/>
  <c r="AN298" i="7" s="1"/>
  <c r="AH298" i="7"/>
  <c r="AI298" i="7" s="1"/>
  <c r="AM298" i="7" s="1"/>
  <c r="AO297" i="7"/>
  <c r="AK297" i="7"/>
  <c r="AJ297" i="7"/>
  <c r="AL297" i="7" s="1"/>
  <c r="AN297" i="7" s="1"/>
  <c r="AH297" i="7"/>
  <c r="AI297" i="7" s="1"/>
  <c r="AM297" i="7" s="1"/>
  <c r="AO296" i="7"/>
  <c r="AL296" i="7"/>
  <c r="AK296" i="7"/>
  <c r="AJ296" i="7"/>
  <c r="AH296" i="7"/>
  <c r="AI296" i="7" s="1"/>
  <c r="AM296" i="7" s="1"/>
  <c r="AN296" i="7" s="1"/>
  <c r="AO295" i="7"/>
  <c r="AL295" i="7"/>
  <c r="AN295" i="7" s="1"/>
  <c r="AK295" i="7"/>
  <c r="AJ295" i="7"/>
  <c r="AH295" i="7"/>
  <c r="AI295" i="7" s="1"/>
  <c r="AM295" i="7" s="1"/>
  <c r="AO294" i="7"/>
  <c r="AK294" i="7"/>
  <c r="AJ294" i="7"/>
  <c r="AL294" i="7" s="1"/>
  <c r="AN294" i="7" s="1"/>
  <c r="AH294" i="7"/>
  <c r="AI294" i="7" s="1"/>
  <c r="AM294" i="7" s="1"/>
  <c r="AO293" i="7"/>
  <c r="AK293" i="7"/>
  <c r="AJ293" i="7"/>
  <c r="AL293" i="7" s="1"/>
  <c r="AN293" i="7" s="1"/>
  <c r="AH293" i="7"/>
  <c r="AI293" i="7" s="1"/>
  <c r="AM293" i="7" s="1"/>
  <c r="AO292" i="7"/>
  <c r="AL292" i="7"/>
  <c r="AK292" i="7"/>
  <c r="AJ292" i="7"/>
  <c r="AH292" i="7"/>
  <c r="AI292" i="7" s="1"/>
  <c r="AM292" i="7" s="1"/>
  <c r="AN292" i="7" s="1"/>
  <c r="AO291" i="7"/>
  <c r="AL291" i="7"/>
  <c r="AN291" i="7" s="1"/>
  <c r="AK291" i="7"/>
  <c r="AJ291" i="7"/>
  <c r="AH291" i="7"/>
  <c r="AI291" i="7" s="1"/>
  <c r="AM291" i="7" s="1"/>
  <c r="AO290" i="7"/>
  <c r="AK290" i="7"/>
  <c r="AJ290" i="7"/>
  <c r="AL290" i="7" s="1"/>
  <c r="AN290" i="7" s="1"/>
  <c r="AH290" i="7"/>
  <c r="AI290" i="7" s="1"/>
  <c r="AM290" i="7" s="1"/>
  <c r="AO289" i="7"/>
  <c r="AK289" i="7"/>
  <c r="AJ289" i="7"/>
  <c r="AL289" i="7" s="1"/>
  <c r="AN289" i="7" s="1"/>
  <c r="AH289" i="7"/>
  <c r="AI289" i="7" s="1"/>
  <c r="AM289" i="7" s="1"/>
  <c r="AO288" i="7"/>
  <c r="AL288" i="7"/>
  <c r="AK288" i="7"/>
  <c r="AJ288" i="7"/>
  <c r="AH288" i="7"/>
  <c r="AI288" i="7" s="1"/>
  <c r="AM288" i="7" s="1"/>
  <c r="AN288" i="7" s="1"/>
  <c r="AO287" i="7"/>
  <c r="AL287" i="7"/>
  <c r="AN287" i="7" s="1"/>
  <c r="AK287" i="7"/>
  <c r="AJ287" i="7"/>
  <c r="AH287" i="7"/>
  <c r="AI287" i="7" s="1"/>
  <c r="AM287" i="7" s="1"/>
  <c r="AO286" i="7"/>
  <c r="AK286" i="7"/>
  <c r="AJ286" i="7"/>
  <c r="AL286" i="7" s="1"/>
  <c r="AN286" i="7" s="1"/>
  <c r="AH286" i="7"/>
  <c r="AI286" i="7" s="1"/>
  <c r="AM286" i="7" s="1"/>
  <c r="AO285" i="7"/>
  <c r="AK285" i="7"/>
  <c r="AJ285" i="7"/>
  <c r="AL285" i="7" s="1"/>
  <c r="AN285" i="7" s="1"/>
  <c r="AH285" i="7"/>
  <c r="AI285" i="7" s="1"/>
  <c r="AM285" i="7" s="1"/>
  <c r="AO284" i="7"/>
  <c r="AL284" i="7"/>
  <c r="AK284" i="7"/>
  <c r="AJ284" i="7"/>
  <c r="AH284" i="7"/>
  <c r="AI284" i="7" s="1"/>
  <c r="AM284" i="7" s="1"/>
  <c r="AN284" i="7" s="1"/>
  <c r="AO283" i="7"/>
  <c r="AL283" i="7"/>
  <c r="AN283" i="7" s="1"/>
  <c r="AK283" i="7"/>
  <c r="AJ283" i="7"/>
  <c r="AH283" i="7"/>
  <c r="AI283" i="7" s="1"/>
  <c r="AM283" i="7" s="1"/>
  <c r="AO282" i="7"/>
  <c r="AK282" i="7"/>
  <c r="AJ282" i="7"/>
  <c r="AL282" i="7" s="1"/>
  <c r="AN282" i="7" s="1"/>
  <c r="AH282" i="7"/>
  <c r="AI282" i="7" s="1"/>
  <c r="AM282" i="7" s="1"/>
  <c r="AO281" i="7"/>
  <c r="AK281" i="7"/>
  <c r="AJ281" i="7"/>
  <c r="AL281" i="7" s="1"/>
  <c r="AN281" i="7" s="1"/>
  <c r="AH281" i="7"/>
  <c r="AI281" i="7" s="1"/>
  <c r="AM281" i="7" s="1"/>
  <c r="AO280" i="7"/>
  <c r="AL280" i="7"/>
  <c r="AK280" i="7"/>
  <c r="AJ280" i="7"/>
  <c r="AH280" i="7"/>
  <c r="AI280" i="7" s="1"/>
  <c r="AM280" i="7" s="1"/>
  <c r="AN280" i="7" s="1"/>
  <c r="AO279" i="7"/>
  <c r="AL279" i="7"/>
  <c r="AN279" i="7" s="1"/>
  <c r="AK279" i="7"/>
  <c r="AJ279" i="7"/>
  <c r="AH279" i="7"/>
  <c r="AI279" i="7" s="1"/>
  <c r="AM279" i="7" s="1"/>
  <c r="AO278" i="7"/>
  <c r="AK278" i="7"/>
  <c r="AJ278" i="7"/>
  <c r="AL278" i="7" s="1"/>
  <c r="AN278" i="7" s="1"/>
  <c r="AH278" i="7"/>
  <c r="AI278" i="7" s="1"/>
  <c r="AM278" i="7" s="1"/>
  <c r="AO277" i="7"/>
  <c r="AK277" i="7"/>
  <c r="AJ277" i="7"/>
  <c r="AL277" i="7" s="1"/>
  <c r="AN277" i="7" s="1"/>
  <c r="AH277" i="7"/>
  <c r="AI277" i="7" s="1"/>
  <c r="AM277" i="7" s="1"/>
  <c r="AO276" i="7"/>
  <c r="AL276" i="7"/>
  <c r="AK276" i="7"/>
  <c r="AJ276" i="7"/>
  <c r="AH276" i="7"/>
  <c r="AI276" i="7" s="1"/>
  <c r="AM276" i="7" s="1"/>
  <c r="AN276" i="7" s="1"/>
  <c r="AO275" i="7"/>
  <c r="AL275" i="7"/>
  <c r="AK275" i="7"/>
  <c r="AJ275" i="7"/>
  <c r="AH275" i="7"/>
  <c r="AI275" i="7" s="1"/>
  <c r="AM275" i="7" s="1"/>
  <c r="AO274" i="7"/>
  <c r="AK274" i="7"/>
  <c r="AJ274" i="7"/>
  <c r="AL274" i="7" s="1"/>
  <c r="AN274" i="7" s="1"/>
  <c r="AH274" i="7"/>
  <c r="AI274" i="7" s="1"/>
  <c r="AM274" i="7" s="1"/>
  <c r="AO273" i="7"/>
  <c r="AL273" i="7"/>
  <c r="AK273" i="7"/>
  <c r="AJ273" i="7"/>
  <c r="AI273" i="7"/>
  <c r="AM273" i="7" s="1"/>
  <c r="AH273" i="7"/>
  <c r="AO272" i="7"/>
  <c r="AK272" i="7"/>
  <c r="AJ272" i="7"/>
  <c r="AI272" i="7"/>
  <c r="AM272" i="7" s="1"/>
  <c r="AH272" i="7"/>
  <c r="AO271" i="7"/>
  <c r="AL271" i="7"/>
  <c r="AK271" i="7"/>
  <c r="AJ271" i="7"/>
  <c r="AI271" i="7"/>
  <c r="AM271" i="7" s="1"/>
  <c r="AH271" i="7"/>
  <c r="AO270" i="7"/>
  <c r="AK270" i="7"/>
  <c r="AJ270" i="7"/>
  <c r="AL270" i="7" s="1"/>
  <c r="AN270" i="7" s="1"/>
  <c r="AI270" i="7"/>
  <c r="AM270" i="7" s="1"/>
  <c r="AH270" i="7"/>
  <c r="AO269" i="7"/>
  <c r="AL269" i="7"/>
  <c r="AK269" i="7"/>
  <c r="AJ269" i="7"/>
  <c r="AI269" i="7"/>
  <c r="AM269" i="7" s="1"/>
  <c r="AH269" i="7"/>
  <c r="AO268" i="7"/>
  <c r="AK268" i="7"/>
  <c r="AJ268" i="7"/>
  <c r="AI268" i="7"/>
  <c r="AM268" i="7" s="1"/>
  <c r="AH268" i="7"/>
  <c r="AO267" i="7"/>
  <c r="AL267" i="7"/>
  <c r="AK267" i="7"/>
  <c r="AJ267" i="7"/>
  <c r="AI267" i="7"/>
  <c r="AM267" i="7" s="1"/>
  <c r="AH267" i="7"/>
  <c r="AO266" i="7"/>
  <c r="AK266" i="7"/>
  <c r="AJ266" i="7"/>
  <c r="AL266" i="7" s="1"/>
  <c r="AN266" i="7" s="1"/>
  <c r="AI266" i="7"/>
  <c r="AM266" i="7" s="1"/>
  <c r="AH266" i="7"/>
  <c r="AO265" i="7"/>
  <c r="AL265" i="7"/>
  <c r="AK265" i="7"/>
  <c r="AJ265" i="7"/>
  <c r="AI265" i="7"/>
  <c r="AM265" i="7" s="1"/>
  <c r="AH265" i="7"/>
  <c r="AO264" i="7"/>
  <c r="AK264" i="7"/>
  <c r="AJ264" i="7"/>
  <c r="AI264" i="7"/>
  <c r="AM264" i="7" s="1"/>
  <c r="AH264" i="7"/>
  <c r="AO263" i="7"/>
  <c r="AL263" i="7"/>
  <c r="AK263" i="7"/>
  <c r="AJ263" i="7"/>
  <c r="AI263" i="7"/>
  <c r="AM263" i="7" s="1"/>
  <c r="AH263" i="7"/>
  <c r="AO262" i="7"/>
  <c r="AK262" i="7"/>
  <c r="AJ262" i="7"/>
  <c r="AL262" i="7" s="1"/>
  <c r="AN262" i="7" s="1"/>
  <c r="AI262" i="7"/>
  <c r="AM262" i="7" s="1"/>
  <c r="AH262" i="7"/>
  <c r="AO261" i="7"/>
  <c r="AL261" i="7"/>
  <c r="AK261" i="7"/>
  <c r="AJ261" i="7"/>
  <c r="AI261" i="7"/>
  <c r="AM261" i="7" s="1"/>
  <c r="AH261" i="7"/>
  <c r="AO260" i="7"/>
  <c r="AK260" i="7"/>
  <c r="AJ260" i="7"/>
  <c r="AI260" i="7"/>
  <c r="AM260" i="7" s="1"/>
  <c r="AH260" i="7"/>
  <c r="AO259" i="7"/>
  <c r="AM259" i="7"/>
  <c r="AK259" i="7"/>
  <c r="AL259" i="7" s="1"/>
  <c r="AJ259" i="7"/>
  <c r="AI259" i="7"/>
  <c r="AH259" i="7"/>
  <c r="AO258" i="7"/>
  <c r="AK258" i="7"/>
  <c r="AJ258" i="7"/>
  <c r="AI258" i="7"/>
  <c r="AM258" i="7" s="1"/>
  <c r="AH258" i="7"/>
  <c r="AO257" i="7"/>
  <c r="AM257" i="7"/>
  <c r="AK257" i="7"/>
  <c r="AL257" i="7" s="1"/>
  <c r="AJ257" i="7"/>
  <c r="AI257" i="7"/>
  <c r="AH257" i="7"/>
  <c r="AO256" i="7"/>
  <c r="AK256" i="7"/>
  <c r="AJ256" i="7"/>
  <c r="AI256" i="7"/>
  <c r="AM256" i="7" s="1"/>
  <c r="AH256" i="7"/>
  <c r="AO255" i="7"/>
  <c r="AM255" i="7"/>
  <c r="AK255" i="7"/>
  <c r="AL255" i="7" s="1"/>
  <c r="AJ255" i="7"/>
  <c r="AI255" i="7"/>
  <c r="AH255" i="7"/>
  <c r="AO254" i="7"/>
  <c r="AK254" i="7"/>
  <c r="AJ254" i="7"/>
  <c r="AI254" i="7"/>
  <c r="AM254" i="7" s="1"/>
  <c r="AH254" i="7"/>
  <c r="AO253" i="7"/>
  <c r="AM253" i="7"/>
  <c r="AK253" i="7"/>
  <c r="AL253" i="7" s="1"/>
  <c r="AJ253" i="7"/>
  <c r="AI253" i="7"/>
  <c r="AH253" i="7"/>
  <c r="AO252" i="7"/>
  <c r="AK252" i="7"/>
  <c r="AJ252" i="7"/>
  <c r="AI252" i="7"/>
  <c r="AM252" i="7" s="1"/>
  <c r="AH252" i="7"/>
  <c r="AO251" i="7"/>
  <c r="AM251" i="7"/>
  <c r="AK251" i="7"/>
  <c r="AJ251" i="7"/>
  <c r="AL251" i="7" s="1"/>
  <c r="AI251" i="7"/>
  <c r="AH251" i="7"/>
  <c r="AO250" i="7"/>
  <c r="AK250" i="7"/>
  <c r="AJ250" i="7"/>
  <c r="AI250" i="7"/>
  <c r="AM250" i="7" s="1"/>
  <c r="AH250" i="7"/>
  <c r="AO249" i="7"/>
  <c r="AM249" i="7"/>
  <c r="AK249" i="7"/>
  <c r="AJ249" i="7"/>
  <c r="AL249" i="7" s="1"/>
  <c r="AN249" i="7" s="1"/>
  <c r="AI249" i="7"/>
  <c r="AH249" i="7"/>
  <c r="AO248" i="7"/>
  <c r="AK248" i="7"/>
  <c r="AL248" i="7" s="1"/>
  <c r="AJ248" i="7"/>
  <c r="AI248" i="7"/>
  <c r="AM248" i="7" s="1"/>
  <c r="AH248" i="7"/>
  <c r="AO247" i="7"/>
  <c r="AM247" i="7"/>
  <c r="AK247" i="7"/>
  <c r="AJ247" i="7"/>
  <c r="AL247" i="7" s="1"/>
  <c r="AI247" i="7"/>
  <c r="AH247" i="7"/>
  <c r="AO246" i="7"/>
  <c r="AK246" i="7"/>
  <c r="AL246" i="7" s="1"/>
  <c r="AJ246" i="7"/>
  <c r="AI246" i="7"/>
  <c r="AM246" i="7" s="1"/>
  <c r="AH246" i="7"/>
  <c r="AO245" i="7"/>
  <c r="AM245" i="7"/>
  <c r="AK245" i="7"/>
  <c r="AJ245" i="7"/>
  <c r="AL245" i="7" s="1"/>
  <c r="AN245" i="7" s="1"/>
  <c r="AI245" i="7"/>
  <c r="AH245" i="7"/>
  <c r="AO244" i="7"/>
  <c r="AK244" i="7"/>
  <c r="AL244" i="7" s="1"/>
  <c r="AJ244" i="7"/>
  <c r="AI244" i="7"/>
  <c r="AM244" i="7" s="1"/>
  <c r="AH244" i="7"/>
  <c r="AO243" i="7"/>
  <c r="AK243" i="7"/>
  <c r="AJ243" i="7"/>
  <c r="AI243" i="7"/>
  <c r="AM243" i="7" s="1"/>
  <c r="AH243" i="7"/>
  <c r="AO242" i="7"/>
  <c r="AK242" i="7"/>
  <c r="AJ242" i="7"/>
  <c r="AL242" i="7" s="1"/>
  <c r="AH242" i="7"/>
  <c r="AI242" i="7" s="1"/>
  <c r="AM242" i="7" s="1"/>
  <c r="AO241" i="7"/>
  <c r="AL241" i="7"/>
  <c r="AK241" i="7"/>
  <c r="AJ241" i="7"/>
  <c r="AH241" i="7"/>
  <c r="AI241" i="7" s="1"/>
  <c r="AM241" i="7" s="1"/>
  <c r="AO240" i="7"/>
  <c r="AK240" i="7"/>
  <c r="AJ240" i="7"/>
  <c r="AL240" i="7" s="1"/>
  <c r="AN240" i="7" s="1"/>
  <c r="AH240" i="7"/>
  <c r="AI240" i="7" s="1"/>
  <c r="AM240" i="7" s="1"/>
  <c r="AO239" i="7"/>
  <c r="AL239" i="7"/>
  <c r="AN239" i="7" s="1"/>
  <c r="AK239" i="7"/>
  <c r="AJ239" i="7"/>
  <c r="AH239" i="7"/>
  <c r="AI239" i="7" s="1"/>
  <c r="AM239" i="7" s="1"/>
  <c r="AO238" i="7"/>
  <c r="AK238" i="7"/>
  <c r="AJ238" i="7"/>
  <c r="AL238" i="7" s="1"/>
  <c r="AN238" i="7" s="1"/>
  <c r="AH238" i="7"/>
  <c r="AI238" i="7" s="1"/>
  <c r="AM238" i="7" s="1"/>
  <c r="AO237" i="7"/>
  <c r="AL237" i="7"/>
  <c r="AK237" i="7"/>
  <c r="AJ237" i="7"/>
  <c r="AH237" i="7"/>
  <c r="AI237" i="7" s="1"/>
  <c r="AM237" i="7" s="1"/>
  <c r="AO236" i="7"/>
  <c r="AN236" i="7"/>
  <c r="AK236" i="7"/>
  <c r="AJ236" i="7"/>
  <c r="AL236" i="7" s="1"/>
  <c r="AH236" i="7"/>
  <c r="AI236" i="7" s="1"/>
  <c r="AM236" i="7" s="1"/>
  <c r="AO235" i="7"/>
  <c r="AL235" i="7"/>
  <c r="AN235" i="7" s="1"/>
  <c r="AK235" i="7"/>
  <c r="AJ235" i="7"/>
  <c r="AH235" i="7"/>
  <c r="AI235" i="7" s="1"/>
  <c r="AM235" i="7" s="1"/>
  <c r="AO234" i="7"/>
  <c r="AK234" i="7"/>
  <c r="AJ234" i="7"/>
  <c r="AL234" i="7" s="1"/>
  <c r="AH234" i="7"/>
  <c r="AI234" i="7" s="1"/>
  <c r="AM234" i="7" s="1"/>
  <c r="AN234" i="7" s="1"/>
  <c r="AO233" i="7"/>
  <c r="AL233" i="7"/>
  <c r="AK233" i="7"/>
  <c r="AJ233" i="7"/>
  <c r="AH233" i="7"/>
  <c r="AI233" i="7" s="1"/>
  <c r="AM233" i="7" s="1"/>
  <c r="AO232" i="7"/>
  <c r="AK232" i="7"/>
  <c r="AJ232" i="7"/>
  <c r="AL232" i="7" s="1"/>
  <c r="AN232" i="7" s="1"/>
  <c r="AH232" i="7"/>
  <c r="AI232" i="7" s="1"/>
  <c r="AM232" i="7" s="1"/>
  <c r="AO231" i="7"/>
  <c r="AL231" i="7"/>
  <c r="AN231" i="7" s="1"/>
  <c r="AK231" i="7"/>
  <c r="AJ231" i="7"/>
  <c r="AH231" i="7"/>
  <c r="AI231" i="7" s="1"/>
  <c r="AM231" i="7" s="1"/>
  <c r="AO230" i="7"/>
  <c r="AK230" i="7"/>
  <c r="AJ230" i="7"/>
  <c r="AL230" i="7" s="1"/>
  <c r="AN230" i="7" s="1"/>
  <c r="AH230" i="7"/>
  <c r="AI230" i="7" s="1"/>
  <c r="AM230" i="7" s="1"/>
  <c r="AO229" i="7"/>
  <c r="AL229" i="7"/>
  <c r="AK229" i="7"/>
  <c r="AJ229" i="7"/>
  <c r="AH229" i="7"/>
  <c r="AI229" i="7" s="1"/>
  <c r="AM229" i="7" s="1"/>
  <c r="AO228" i="7"/>
  <c r="AN228" i="7"/>
  <c r="AK228" i="7"/>
  <c r="AJ228" i="7"/>
  <c r="AL228" i="7" s="1"/>
  <c r="AH228" i="7"/>
  <c r="AI228" i="7" s="1"/>
  <c r="AM228" i="7" s="1"/>
  <c r="AO227" i="7"/>
  <c r="AL227" i="7"/>
  <c r="AN227" i="7" s="1"/>
  <c r="AK227" i="7"/>
  <c r="AJ227" i="7"/>
  <c r="AH227" i="7"/>
  <c r="AI227" i="7" s="1"/>
  <c r="AM227" i="7" s="1"/>
  <c r="AO226" i="7"/>
  <c r="AK226" i="7"/>
  <c r="AJ226" i="7"/>
  <c r="AL226" i="7" s="1"/>
  <c r="AH226" i="7"/>
  <c r="AI226" i="7" s="1"/>
  <c r="AM226" i="7" s="1"/>
  <c r="AN226" i="7" s="1"/>
  <c r="AO225" i="7"/>
  <c r="AL225" i="7"/>
  <c r="AK225" i="7"/>
  <c r="AJ225" i="7"/>
  <c r="AH225" i="7"/>
  <c r="AI225" i="7" s="1"/>
  <c r="AM225" i="7" s="1"/>
  <c r="AO224" i="7"/>
  <c r="AK224" i="7"/>
  <c r="AJ224" i="7"/>
  <c r="AL224" i="7" s="1"/>
  <c r="AN224" i="7" s="1"/>
  <c r="AH224" i="7"/>
  <c r="AI224" i="7" s="1"/>
  <c r="AM224" i="7" s="1"/>
  <c r="AO223" i="7"/>
  <c r="AN223" i="7"/>
  <c r="AK223" i="7"/>
  <c r="AJ223" i="7"/>
  <c r="AL223" i="7" s="1"/>
  <c r="AH223" i="7"/>
  <c r="AI223" i="7" s="1"/>
  <c r="AM223" i="7" s="1"/>
  <c r="AO222" i="7"/>
  <c r="AL222" i="7"/>
  <c r="AN222" i="7" s="1"/>
  <c r="AK222" i="7"/>
  <c r="AJ222" i="7"/>
  <c r="AH222" i="7"/>
  <c r="AI222" i="7" s="1"/>
  <c r="AM222" i="7" s="1"/>
  <c r="AO221" i="7"/>
  <c r="AL221" i="7"/>
  <c r="AK221" i="7"/>
  <c r="AJ221" i="7"/>
  <c r="AH221" i="7"/>
  <c r="AI221" i="7" s="1"/>
  <c r="AM221" i="7" s="1"/>
  <c r="AN221" i="7" s="1"/>
  <c r="AO220" i="7"/>
  <c r="AK220" i="7"/>
  <c r="AJ220" i="7"/>
  <c r="AL220" i="7" s="1"/>
  <c r="AN220" i="7" s="1"/>
  <c r="AH220" i="7"/>
  <c r="AI220" i="7" s="1"/>
  <c r="AM220" i="7" s="1"/>
  <c r="AO219" i="7"/>
  <c r="AN219" i="7"/>
  <c r="AK219" i="7"/>
  <c r="AJ219" i="7"/>
  <c r="AL219" i="7" s="1"/>
  <c r="AH219" i="7"/>
  <c r="AI219" i="7" s="1"/>
  <c r="AM219" i="7" s="1"/>
  <c r="AO218" i="7"/>
  <c r="AL218" i="7"/>
  <c r="AN218" i="7" s="1"/>
  <c r="AK218" i="7"/>
  <c r="AJ218" i="7"/>
  <c r="AH218" i="7"/>
  <c r="AI218" i="7" s="1"/>
  <c r="AM218" i="7" s="1"/>
  <c r="AO217" i="7"/>
  <c r="AL217" i="7"/>
  <c r="AK217" i="7"/>
  <c r="AJ217" i="7"/>
  <c r="AH217" i="7"/>
  <c r="AI217" i="7" s="1"/>
  <c r="AM217" i="7" s="1"/>
  <c r="AN217" i="7" s="1"/>
  <c r="AO216" i="7"/>
  <c r="AK216" i="7"/>
  <c r="AJ216" i="7"/>
  <c r="AL216" i="7" s="1"/>
  <c r="AN216" i="7" s="1"/>
  <c r="AH216" i="7"/>
  <c r="AI216" i="7" s="1"/>
  <c r="AM216" i="7" s="1"/>
  <c r="AO215" i="7"/>
  <c r="AN215" i="7"/>
  <c r="AK215" i="7"/>
  <c r="AJ215" i="7"/>
  <c r="AL215" i="7" s="1"/>
  <c r="AH215" i="7"/>
  <c r="AI215" i="7" s="1"/>
  <c r="AM215" i="7" s="1"/>
  <c r="AO214" i="7"/>
  <c r="AL214" i="7"/>
  <c r="AN214" i="7" s="1"/>
  <c r="AK214" i="7"/>
  <c r="AJ214" i="7"/>
  <c r="AH214" i="7"/>
  <c r="AI214" i="7" s="1"/>
  <c r="AM214" i="7" s="1"/>
  <c r="AO213" i="7"/>
  <c r="AL213" i="7"/>
  <c r="AK213" i="7"/>
  <c r="AJ213" i="7"/>
  <c r="AH213" i="7"/>
  <c r="AI213" i="7" s="1"/>
  <c r="AM213" i="7" s="1"/>
  <c r="AN213" i="7" s="1"/>
  <c r="AO212" i="7"/>
  <c r="AK212" i="7"/>
  <c r="AJ212" i="7"/>
  <c r="AL212" i="7" s="1"/>
  <c r="AN212" i="7" s="1"/>
  <c r="AH212" i="7"/>
  <c r="AI212" i="7" s="1"/>
  <c r="AM212" i="7" s="1"/>
  <c r="AO211" i="7"/>
  <c r="AN211" i="7"/>
  <c r="AK211" i="7"/>
  <c r="AJ211" i="7"/>
  <c r="AL211" i="7" s="1"/>
  <c r="AH211" i="7"/>
  <c r="AI211" i="7" s="1"/>
  <c r="AM211" i="7" s="1"/>
  <c r="AO210" i="7"/>
  <c r="AL210" i="7"/>
  <c r="AN210" i="7" s="1"/>
  <c r="AK210" i="7"/>
  <c r="AJ210" i="7"/>
  <c r="AH210" i="7"/>
  <c r="AI210" i="7" s="1"/>
  <c r="AM210" i="7" s="1"/>
  <c r="AO209" i="7"/>
  <c r="AL209" i="7"/>
  <c r="AK209" i="7"/>
  <c r="AJ209" i="7"/>
  <c r="AH209" i="7"/>
  <c r="AI209" i="7" s="1"/>
  <c r="AM209" i="7" s="1"/>
  <c r="AN209" i="7" s="1"/>
  <c r="AO208" i="7"/>
  <c r="AK208" i="7"/>
  <c r="AJ208" i="7"/>
  <c r="AL208" i="7" s="1"/>
  <c r="AN208" i="7" s="1"/>
  <c r="AH208" i="7"/>
  <c r="AI208" i="7" s="1"/>
  <c r="AM208" i="7" s="1"/>
  <c r="AO207" i="7"/>
  <c r="AN207" i="7"/>
  <c r="AK207" i="7"/>
  <c r="AJ207" i="7"/>
  <c r="AL207" i="7" s="1"/>
  <c r="AH207" i="7"/>
  <c r="AI207" i="7" s="1"/>
  <c r="AM207" i="7" s="1"/>
  <c r="AO206" i="7"/>
  <c r="AL206" i="7"/>
  <c r="AN206" i="7" s="1"/>
  <c r="AK206" i="7"/>
  <c r="AJ206" i="7"/>
  <c r="AH206" i="7"/>
  <c r="AI206" i="7" s="1"/>
  <c r="AM206" i="7" s="1"/>
  <c r="AO205" i="7"/>
  <c r="AL205" i="7"/>
  <c r="AK205" i="7"/>
  <c r="AJ205" i="7"/>
  <c r="AH205" i="7"/>
  <c r="AI205" i="7" s="1"/>
  <c r="AM205" i="7" s="1"/>
  <c r="AN205" i="7" s="1"/>
  <c r="AO204" i="7"/>
  <c r="AK204" i="7"/>
  <c r="AJ204" i="7"/>
  <c r="AL204" i="7" s="1"/>
  <c r="AN204" i="7" s="1"/>
  <c r="AH204" i="7"/>
  <c r="AI204" i="7" s="1"/>
  <c r="AM204" i="7" s="1"/>
  <c r="AO203" i="7"/>
  <c r="AN203" i="7"/>
  <c r="AK203" i="7"/>
  <c r="AJ203" i="7"/>
  <c r="AL203" i="7" s="1"/>
  <c r="AH203" i="7"/>
  <c r="AI203" i="7" s="1"/>
  <c r="AM203" i="7" s="1"/>
  <c r="AO202" i="7"/>
  <c r="AK202" i="7"/>
  <c r="AJ202" i="7"/>
  <c r="AL202" i="7" s="1"/>
  <c r="AN202" i="7" s="1"/>
  <c r="AH202" i="7"/>
  <c r="AI202" i="7" s="1"/>
  <c r="AM202" i="7" s="1"/>
  <c r="AO201" i="7"/>
  <c r="AL201" i="7"/>
  <c r="AK201" i="7"/>
  <c r="AJ201" i="7"/>
  <c r="AH201" i="7"/>
  <c r="AI201" i="7" s="1"/>
  <c r="AM201" i="7" s="1"/>
  <c r="AO200" i="7"/>
  <c r="AK200" i="7"/>
  <c r="AJ200" i="7"/>
  <c r="AL200" i="7" s="1"/>
  <c r="AN200" i="7" s="1"/>
  <c r="AH200" i="7"/>
  <c r="AI200" i="7" s="1"/>
  <c r="AM200" i="7" s="1"/>
  <c r="AO199" i="7"/>
  <c r="AK199" i="7"/>
  <c r="AJ199" i="7"/>
  <c r="AL199" i="7" s="1"/>
  <c r="AI199" i="7"/>
  <c r="AM199" i="7" s="1"/>
  <c r="AH199" i="7"/>
  <c r="AO198" i="7"/>
  <c r="AK198" i="7"/>
  <c r="AL198" i="7" s="1"/>
  <c r="AN198" i="7" s="1"/>
  <c r="AJ198" i="7"/>
  <c r="AH198" i="7"/>
  <c r="AI198" i="7" s="1"/>
  <c r="AM198" i="7" s="1"/>
  <c r="AO197" i="7"/>
  <c r="AK197" i="7"/>
  <c r="AJ197" i="7"/>
  <c r="AL197" i="7" s="1"/>
  <c r="AH197" i="7"/>
  <c r="AI197" i="7" s="1"/>
  <c r="AM197" i="7" s="1"/>
  <c r="AN197" i="7" s="1"/>
  <c r="AO196" i="7"/>
  <c r="AL196" i="7"/>
  <c r="AN196" i="7" s="1"/>
  <c r="AK196" i="7"/>
  <c r="AJ196" i="7"/>
  <c r="AH196" i="7"/>
  <c r="AI196" i="7" s="1"/>
  <c r="AM196" i="7" s="1"/>
  <c r="AO195" i="7"/>
  <c r="AL195" i="7"/>
  <c r="AK195" i="7"/>
  <c r="AJ195" i="7"/>
  <c r="AI195" i="7"/>
  <c r="AM195" i="7" s="1"/>
  <c r="AH195" i="7"/>
  <c r="AO194" i="7"/>
  <c r="AK194" i="7"/>
  <c r="AJ194" i="7"/>
  <c r="AL194" i="7" s="1"/>
  <c r="AH194" i="7"/>
  <c r="AI194" i="7" s="1"/>
  <c r="AM194" i="7" s="1"/>
  <c r="AO193" i="7"/>
  <c r="AL193" i="7"/>
  <c r="AN193" i="7" s="1"/>
  <c r="AK193" i="7"/>
  <c r="AJ193" i="7"/>
  <c r="AH193" i="7"/>
  <c r="AI193" i="7" s="1"/>
  <c r="AM193" i="7" s="1"/>
  <c r="AO192" i="7"/>
  <c r="AK192" i="7"/>
  <c r="AJ192" i="7"/>
  <c r="AL192" i="7" s="1"/>
  <c r="AN192" i="7" s="1"/>
  <c r="AH192" i="7"/>
  <c r="AI192" i="7" s="1"/>
  <c r="AM192" i="7" s="1"/>
  <c r="AO191" i="7"/>
  <c r="AM191" i="7"/>
  <c r="AK191" i="7"/>
  <c r="AJ191" i="7"/>
  <c r="AL191" i="7" s="1"/>
  <c r="AI191" i="7"/>
  <c r="AH191" i="7"/>
  <c r="AO190" i="7"/>
  <c r="AK190" i="7"/>
  <c r="AL190" i="7" s="1"/>
  <c r="AN190" i="7" s="1"/>
  <c r="AJ190" i="7"/>
  <c r="AH190" i="7"/>
  <c r="AI190" i="7" s="1"/>
  <c r="AM190" i="7" s="1"/>
  <c r="AO189" i="7"/>
  <c r="AK189" i="7"/>
  <c r="AJ189" i="7"/>
  <c r="AL189" i="7" s="1"/>
  <c r="AN189" i="7" s="1"/>
  <c r="AH189" i="7"/>
  <c r="AI189" i="7" s="1"/>
  <c r="AM189" i="7" s="1"/>
  <c r="AO188" i="7"/>
  <c r="AL188" i="7"/>
  <c r="AN188" i="7" s="1"/>
  <c r="AK188" i="7"/>
  <c r="AJ188" i="7"/>
  <c r="AH188" i="7"/>
  <c r="AI188" i="7" s="1"/>
  <c r="AM188" i="7" s="1"/>
  <c r="AO187" i="7"/>
  <c r="AL187" i="7"/>
  <c r="AN187" i="7" s="1"/>
  <c r="AK187" i="7"/>
  <c r="AJ187" i="7"/>
  <c r="AI187" i="7"/>
  <c r="AM187" i="7" s="1"/>
  <c r="AH187" i="7"/>
  <c r="AO186" i="7"/>
  <c r="AN186" i="7"/>
  <c r="AK186" i="7"/>
  <c r="AJ186" i="7"/>
  <c r="AL186" i="7" s="1"/>
  <c r="AH186" i="7"/>
  <c r="AI186" i="7" s="1"/>
  <c r="AM186" i="7" s="1"/>
  <c r="AO185" i="7"/>
  <c r="AL185" i="7"/>
  <c r="AK185" i="7"/>
  <c r="AJ185" i="7"/>
  <c r="AH185" i="7"/>
  <c r="AI185" i="7" s="1"/>
  <c r="AM185" i="7" s="1"/>
  <c r="AO184" i="7"/>
  <c r="AK184" i="7"/>
  <c r="AJ184" i="7"/>
  <c r="AL184" i="7" s="1"/>
  <c r="AN184" i="7" s="1"/>
  <c r="AH184" i="7"/>
  <c r="AI184" i="7" s="1"/>
  <c r="AM184" i="7" s="1"/>
  <c r="AO183" i="7"/>
  <c r="AK183" i="7"/>
  <c r="AJ183" i="7"/>
  <c r="AL183" i="7" s="1"/>
  <c r="AI183" i="7"/>
  <c r="AM183" i="7" s="1"/>
  <c r="AH183" i="7"/>
  <c r="AO182" i="7"/>
  <c r="AK182" i="7"/>
  <c r="AL182" i="7" s="1"/>
  <c r="AN182" i="7" s="1"/>
  <c r="AJ182" i="7"/>
  <c r="AH182" i="7"/>
  <c r="AI182" i="7" s="1"/>
  <c r="AM182" i="7" s="1"/>
  <c r="AO181" i="7"/>
  <c r="AK181" i="7"/>
  <c r="AJ181" i="7"/>
  <c r="AL181" i="7" s="1"/>
  <c r="AN181" i="7" s="1"/>
  <c r="AH181" i="7"/>
  <c r="AI181" i="7" s="1"/>
  <c r="AM181" i="7" s="1"/>
  <c r="AO180" i="7"/>
  <c r="AL180" i="7"/>
  <c r="AN180" i="7" s="1"/>
  <c r="AK180" i="7"/>
  <c r="AJ180" i="7"/>
  <c r="AH180" i="7"/>
  <c r="AI180" i="7" s="1"/>
  <c r="AM180" i="7" s="1"/>
  <c r="AO179" i="7"/>
  <c r="AL179" i="7"/>
  <c r="AK179" i="7"/>
  <c r="AJ179" i="7"/>
  <c r="AI179" i="7"/>
  <c r="AM179" i="7" s="1"/>
  <c r="AH179" i="7"/>
  <c r="AO178" i="7"/>
  <c r="AK178" i="7"/>
  <c r="AJ178" i="7"/>
  <c r="AL178" i="7" s="1"/>
  <c r="AH178" i="7"/>
  <c r="AI178" i="7" s="1"/>
  <c r="AM178" i="7" s="1"/>
  <c r="AN178" i="7" s="1"/>
  <c r="AO177" i="7"/>
  <c r="AL177" i="7"/>
  <c r="AN177" i="7" s="1"/>
  <c r="AK177" i="7"/>
  <c r="AJ177" i="7"/>
  <c r="AH177" i="7"/>
  <c r="AI177" i="7" s="1"/>
  <c r="AM177" i="7" s="1"/>
  <c r="AO176" i="7"/>
  <c r="AK176" i="7"/>
  <c r="AJ176" i="7"/>
  <c r="AL176" i="7" s="1"/>
  <c r="AN176" i="7" s="1"/>
  <c r="AH176" i="7"/>
  <c r="AI176" i="7" s="1"/>
  <c r="AM176" i="7" s="1"/>
  <c r="AO175" i="7"/>
  <c r="AM175" i="7"/>
  <c r="AK175" i="7"/>
  <c r="AJ175" i="7"/>
  <c r="AL175" i="7" s="1"/>
  <c r="AN175" i="7" s="1"/>
  <c r="AI175" i="7"/>
  <c r="AH175" i="7"/>
  <c r="AO174" i="7"/>
  <c r="AK174" i="7"/>
  <c r="AL174" i="7" s="1"/>
  <c r="AN174" i="7" s="1"/>
  <c r="AJ174" i="7"/>
  <c r="AH174" i="7"/>
  <c r="AI174" i="7" s="1"/>
  <c r="AM174" i="7" s="1"/>
  <c r="AO173" i="7"/>
  <c r="AN173" i="7"/>
  <c r="AK173" i="7"/>
  <c r="AJ173" i="7"/>
  <c r="AL173" i="7" s="1"/>
  <c r="AH173" i="7"/>
  <c r="AI173" i="7" s="1"/>
  <c r="AM173" i="7" s="1"/>
  <c r="AO172" i="7"/>
  <c r="AL172" i="7"/>
  <c r="AN172" i="7" s="1"/>
  <c r="AK172" i="7"/>
  <c r="AJ172" i="7"/>
  <c r="AH172" i="7"/>
  <c r="AI172" i="7" s="1"/>
  <c r="AM172" i="7" s="1"/>
  <c r="AO171" i="7"/>
  <c r="AL171" i="7"/>
  <c r="AN171" i="7" s="1"/>
  <c r="AK171" i="7"/>
  <c r="AJ171" i="7"/>
  <c r="AI171" i="7"/>
  <c r="AM171" i="7" s="1"/>
  <c r="AH171" i="7"/>
  <c r="AO170" i="7"/>
  <c r="AK170" i="7"/>
  <c r="AJ170" i="7"/>
  <c r="AL170" i="7" s="1"/>
  <c r="AN170" i="7" s="1"/>
  <c r="AH170" i="7"/>
  <c r="AI170" i="7" s="1"/>
  <c r="AM170" i="7" s="1"/>
  <c r="AO169" i="7"/>
  <c r="AL169" i="7"/>
  <c r="AK169" i="7"/>
  <c r="AJ169" i="7"/>
  <c r="AH169" i="7"/>
  <c r="AI169" i="7" s="1"/>
  <c r="AM169" i="7" s="1"/>
  <c r="AO168" i="7"/>
  <c r="AK168" i="7"/>
  <c r="AJ168" i="7"/>
  <c r="AL168" i="7" s="1"/>
  <c r="AN168" i="7" s="1"/>
  <c r="AH168" i="7"/>
  <c r="AI168" i="7" s="1"/>
  <c r="AM168" i="7" s="1"/>
  <c r="AO167" i="7"/>
  <c r="AK167" i="7"/>
  <c r="AJ167" i="7"/>
  <c r="AL167" i="7" s="1"/>
  <c r="AI167" i="7"/>
  <c r="AM167" i="7" s="1"/>
  <c r="AH167" i="7"/>
  <c r="AO166" i="7"/>
  <c r="AK166" i="7"/>
  <c r="AJ166" i="7"/>
  <c r="AL166" i="7" s="1"/>
  <c r="AN166" i="7" s="1"/>
  <c r="AH166" i="7"/>
  <c r="AI166" i="7" s="1"/>
  <c r="AM166" i="7" s="1"/>
  <c r="AO165" i="7"/>
  <c r="AL165" i="7"/>
  <c r="AK165" i="7"/>
  <c r="AJ165" i="7"/>
  <c r="AH165" i="7"/>
  <c r="AI165" i="7" s="1"/>
  <c r="AM165" i="7" s="1"/>
  <c r="AO164" i="7"/>
  <c r="AN164" i="7"/>
  <c r="AK164" i="7"/>
  <c r="AJ164" i="7"/>
  <c r="AL164" i="7" s="1"/>
  <c r="AH164" i="7"/>
  <c r="AI164" i="7" s="1"/>
  <c r="AM164" i="7" s="1"/>
  <c r="AO163" i="7"/>
  <c r="AL163" i="7"/>
  <c r="AN163" i="7" s="1"/>
  <c r="AK163" i="7"/>
  <c r="AJ163" i="7"/>
  <c r="AH163" i="7"/>
  <c r="AI163" i="7" s="1"/>
  <c r="AM163" i="7" s="1"/>
  <c r="AO162" i="7"/>
  <c r="AK162" i="7"/>
  <c r="AJ162" i="7"/>
  <c r="AL162" i="7" s="1"/>
  <c r="AH162" i="7"/>
  <c r="AI162" i="7" s="1"/>
  <c r="AM162" i="7" s="1"/>
  <c r="AN162" i="7" s="1"/>
  <c r="AO161" i="7"/>
  <c r="AL161" i="7"/>
  <c r="AK161" i="7"/>
  <c r="AJ161" i="7"/>
  <c r="AH161" i="7"/>
  <c r="AI161" i="7" s="1"/>
  <c r="AM161" i="7" s="1"/>
  <c r="AO160" i="7"/>
  <c r="AK160" i="7"/>
  <c r="AJ160" i="7"/>
  <c r="AL160" i="7" s="1"/>
  <c r="AN160" i="7" s="1"/>
  <c r="AH160" i="7"/>
  <c r="AI160" i="7" s="1"/>
  <c r="AM160" i="7" s="1"/>
  <c r="AO159" i="7"/>
  <c r="AL159" i="7"/>
  <c r="AN159" i="7" s="1"/>
  <c r="AK159" i="7"/>
  <c r="AJ159" i="7"/>
  <c r="AH159" i="7"/>
  <c r="AI159" i="7" s="1"/>
  <c r="AM159" i="7" s="1"/>
  <c r="AO158" i="7"/>
  <c r="AK158" i="7"/>
  <c r="AJ158" i="7"/>
  <c r="AL158" i="7" s="1"/>
  <c r="AH158" i="7"/>
  <c r="AI158" i="7" s="1"/>
  <c r="AM158" i="7" s="1"/>
  <c r="AO157" i="7"/>
  <c r="AL157" i="7"/>
  <c r="AK157" i="7"/>
  <c r="AJ157" i="7"/>
  <c r="AH157" i="7"/>
  <c r="AI157" i="7" s="1"/>
  <c r="AM157" i="7" s="1"/>
  <c r="AO156" i="7"/>
  <c r="AN156" i="7"/>
  <c r="AK156" i="7"/>
  <c r="AJ156" i="7"/>
  <c r="AL156" i="7" s="1"/>
  <c r="AH156" i="7"/>
  <c r="AI156" i="7" s="1"/>
  <c r="AM156" i="7" s="1"/>
  <c r="AO155" i="7"/>
  <c r="AL155" i="7"/>
  <c r="AN155" i="7" s="1"/>
  <c r="AK155" i="7"/>
  <c r="AJ155" i="7"/>
  <c r="AH155" i="7"/>
  <c r="AI155" i="7" s="1"/>
  <c r="AM155" i="7" s="1"/>
  <c r="AO154" i="7"/>
  <c r="AK154" i="7"/>
  <c r="AJ154" i="7"/>
  <c r="AL154" i="7" s="1"/>
  <c r="AH154" i="7"/>
  <c r="AI154" i="7" s="1"/>
  <c r="AM154" i="7" s="1"/>
  <c r="AN154" i="7" s="1"/>
  <c r="AO153" i="7"/>
  <c r="AL153" i="7"/>
  <c r="AK153" i="7"/>
  <c r="AJ153" i="7"/>
  <c r="AH153" i="7"/>
  <c r="AI153" i="7" s="1"/>
  <c r="AM153" i="7" s="1"/>
  <c r="AO152" i="7"/>
  <c r="AK152" i="7"/>
  <c r="AJ152" i="7"/>
  <c r="AL152" i="7" s="1"/>
  <c r="AN152" i="7" s="1"/>
  <c r="AH152" i="7"/>
  <c r="AI152" i="7" s="1"/>
  <c r="AM152" i="7" s="1"/>
  <c r="AO151" i="7"/>
  <c r="AL151" i="7"/>
  <c r="AN151" i="7" s="1"/>
  <c r="AK151" i="7"/>
  <c r="AJ151" i="7"/>
  <c r="AH151" i="7"/>
  <c r="AI151" i="7" s="1"/>
  <c r="AM151" i="7" s="1"/>
  <c r="AO150" i="7"/>
  <c r="AK150" i="7"/>
  <c r="AJ150" i="7"/>
  <c r="AL150" i="7" s="1"/>
  <c r="AN150" i="7" s="1"/>
  <c r="AH150" i="7"/>
  <c r="AI150" i="7" s="1"/>
  <c r="AM150" i="7" s="1"/>
  <c r="AO149" i="7"/>
  <c r="AM149" i="7"/>
  <c r="AK149" i="7"/>
  <c r="AJ149" i="7"/>
  <c r="AL149" i="7" s="1"/>
  <c r="AN149" i="7" s="1"/>
  <c r="AI149" i="7"/>
  <c r="AH149" i="7"/>
  <c r="AO148" i="7"/>
  <c r="AL148" i="7"/>
  <c r="AN148" i="7" s="1"/>
  <c r="AK148" i="7"/>
  <c r="AJ148" i="7"/>
  <c r="AH148" i="7"/>
  <c r="AI148" i="7" s="1"/>
  <c r="AM148" i="7" s="1"/>
  <c r="AO147" i="7"/>
  <c r="AK147" i="7"/>
  <c r="AL147" i="7" s="1"/>
  <c r="AN147" i="7" s="1"/>
  <c r="AJ147" i="7"/>
  <c r="AI147" i="7"/>
  <c r="AM147" i="7" s="1"/>
  <c r="AH147" i="7"/>
  <c r="AO146" i="7"/>
  <c r="AK146" i="7"/>
  <c r="AJ146" i="7"/>
  <c r="AL146" i="7" s="1"/>
  <c r="AN146" i="7" s="1"/>
  <c r="AH146" i="7"/>
  <c r="AI146" i="7" s="1"/>
  <c r="AM146" i="7" s="1"/>
  <c r="AO145" i="7"/>
  <c r="AM145" i="7"/>
  <c r="AK145" i="7"/>
  <c r="AJ145" i="7"/>
  <c r="AL145" i="7" s="1"/>
  <c r="AN145" i="7" s="1"/>
  <c r="AI145" i="7"/>
  <c r="AH145" i="7"/>
  <c r="AO144" i="7"/>
  <c r="AL144" i="7"/>
  <c r="AN144" i="7" s="1"/>
  <c r="AK144" i="7"/>
  <c r="AJ144" i="7"/>
  <c r="AH144" i="7"/>
  <c r="AI144" i="7" s="1"/>
  <c r="AM144" i="7" s="1"/>
  <c r="AO143" i="7"/>
  <c r="AK143" i="7"/>
  <c r="AL143" i="7" s="1"/>
  <c r="AN143" i="7" s="1"/>
  <c r="AJ143" i="7"/>
  <c r="AI143" i="7"/>
  <c r="AM143" i="7" s="1"/>
  <c r="AH143" i="7"/>
  <c r="AO142" i="7"/>
  <c r="AK142" i="7"/>
  <c r="AJ142" i="7"/>
  <c r="AL142" i="7" s="1"/>
  <c r="AN142" i="7" s="1"/>
  <c r="AH142" i="7"/>
  <c r="AI142" i="7" s="1"/>
  <c r="AM142" i="7" s="1"/>
  <c r="AO141" i="7"/>
  <c r="AM141" i="7"/>
  <c r="AK141" i="7"/>
  <c r="AJ141" i="7"/>
  <c r="AL141" i="7" s="1"/>
  <c r="AN141" i="7" s="1"/>
  <c r="AI141" i="7"/>
  <c r="AH141" i="7"/>
  <c r="AO140" i="7"/>
  <c r="AL140" i="7"/>
  <c r="AN140" i="7" s="1"/>
  <c r="AK140" i="7"/>
  <c r="AJ140" i="7"/>
  <c r="AH140" i="7"/>
  <c r="AI140" i="7" s="1"/>
  <c r="AM140" i="7" s="1"/>
  <c r="AO139" i="7"/>
  <c r="AK139" i="7"/>
  <c r="AL139" i="7" s="1"/>
  <c r="AN139" i="7" s="1"/>
  <c r="AJ139" i="7"/>
  <c r="AI139" i="7"/>
  <c r="AM139" i="7" s="1"/>
  <c r="AH139" i="7"/>
  <c r="AO138" i="7"/>
  <c r="AK138" i="7"/>
  <c r="AJ138" i="7"/>
  <c r="AL138" i="7" s="1"/>
  <c r="AN138" i="7" s="1"/>
  <c r="AH138" i="7"/>
  <c r="AI138" i="7" s="1"/>
  <c r="AM138" i="7" s="1"/>
  <c r="AO137" i="7"/>
  <c r="AM137" i="7"/>
  <c r="AK137" i="7"/>
  <c r="AJ137" i="7"/>
  <c r="AL137" i="7" s="1"/>
  <c r="AN137" i="7" s="1"/>
  <c r="AI137" i="7"/>
  <c r="AH137" i="7"/>
  <c r="AO136" i="7"/>
  <c r="AL136" i="7"/>
  <c r="AN136" i="7" s="1"/>
  <c r="AK136" i="7"/>
  <c r="AJ136" i="7"/>
  <c r="AH136" i="7"/>
  <c r="AI136" i="7" s="1"/>
  <c r="AM136" i="7" s="1"/>
  <c r="AO135" i="7"/>
  <c r="AK135" i="7"/>
  <c r="AL135" i="7" s="1"/>
  <c r="AN135" i="7" s="1"/>
  <c r="AJ135" i="7"/>
  <c r="AI135" i="7"/>
  <c r="AM135" i="7" s="1"/>
  <c r="AH135" i="7"/>
  <c r="AO134" i="7"/>
  <c r="AK134" i="7"/>
  <c r="AJ134" i="7"/>
  <c r="AL134" i="7" s="1"/>
  <c r="AN134" i="7" s="1"/>
  <c r="AH134" i="7"/>
  <c r="AI134" i="7" s="1"/>
  <c r="AM134" i="7" s="1"/>
  <c r="AO133" i="7"/>
  <c r="AM133" i="7"/>
  <c r="AK133" i="7"/>
  <c r="AJ133" i="7"/>
  <c r="AL133" i="7" s="1"/>
  <c r="AN133" i="7" s="1"/>
  <c r="AI133" i="7"/>
  <c r="AH133" i="7"/>
  <c r="AO132" i="7"/>
  <c r="AK132" i="7"/>
  <c r="AJ132" i="7"/>
  <c r="AL132" i="7" s="1"/>
  <c r="AN132" i="7" s="1"/>
  <c r="AH132" i="7"/>
  <c r="AI132" i="7" s="1"/>
  <c r="AM132" i="7" s="1"/>
  <c r="AO131" i="7"/>
  <c r="AK131" i="7"/>
  <c r="AL131" i="7" s="1"/>
  <c r="AJ131" i="7"/>
  <c r="AI131" i="7"/>
  <c r="AM131" i="7" s="1"/>
  <c r="AH131" i="7"/>
  <c r="AO130" i="7"/>
  <c r="AL130" i="7"/>
  <c r="AN130" i="7" s="1"/>
  <c r="AK130" i="7"/>
  <c r="AJ130" i="7"/>
  <c r="AH130" i="7"/>
  <c r="AI130" i="7" s="1"/>
  <c r="AM130" i="7" s="1"/>
  <c r="AO129" i="7"/>
  <c r="AM129" i="7"/>
  <c r="AK129" i="7"/>
  <c r="AJ129" i="7"/>
  <c r="AL129" i="7" s="1"/>
  <c r="AI129" i="7"/>
  <c r="AH129" i="7"/>
  <c r="AO128" i="7"/>
  <c r="AL128" i="7"/>
  <c r="AK128" i="7"/>
  <c r="AJ128" i="7"/>
  <c r="AH128" i="7"/>
  <c r="AI128" i="7" s="1"/>
  <c r="AM128" i="7" s="1"/>
  <c r="AN128" i="7" s="1"/>
  <c r="AO127" i="7"/>
  <c r="AK127" i="7"/>
  <c r="AL127" i="7" s="1"/>
  <c r="AJ127" i="7"/>
  <c r="AI127" i="7"/>
  <c r="AM127" i="7" s="1"/>
  <c r="AH127" i="7"/>
  <c r="AO126" i="7"/>
  <c r="AK126" i="7"/>
  <c r="AJ126" i="7"/>
  <c r="AL126" i="7" s="1"/>
  <c r="AN126" i="7" s="1"/>
  <c r="AH126" i="7"/>
  <c r="AI126" i="7" s="1"/>
  <c r="AM126" i="7" s="1"/>
  <c r="Y126" i="7"/>
  <c r="AO125" i="7"/>
  <c r="AK125" i="7"/>
  <c r="AJ125" i="7"/>
  <c r="AI125" i="7"/>
  <c r="AM125" i="7" s="1"/>
  <c r="AH125" i="7"/>
  <c r="AO124" i="7"/>
  <c r="AL124" i="7"/>
  <c r="AN124" i="7" s="1"/>
  <c r="AK124" i="7"/>
  <c r="AJ124" i="7"/>
  <c r="AI124" i="7"/>
  <c r="AM124" i="7" s="1"/>
  <c r="AH124" i="7"/>
  <c r="AO123" i="7"/>
  <c r="AM123" i="7"/>
  <c r="AK123" i="7"/>
  <c r="AL123" i="7" s="1"/>
  <c r="AJ123" i="7"/>
  <c r="AI123" i="7"/>
  <c r="AH123" i="7"/>
  <c r="AO122" i="7"/>
  <c r="AK122" i="7"/>
  <c r="AL122" i="7" s="1"/>
  <c r="AN122" i="7" s="1"/>
  <c r="AJ122" i="7"/>
  <c r="AH122" i="7"/>
  <c r="AI122" i="7" s="1"/>
  <c r="AM122" i="7" s="1"/>
  <c r="AO121" i="7"/>
  <c r="AM121" i="7"/>
  <c r="AK121" i="7"/>
  <c r="AJ121" i="7"/>
  <c r="AL121" i="7" s="1"/>
  <c r="AI121" i="7"/>
  <c r="AH121" i="7"/>
  <c r="AO120" i="7"/>
  <c r="AL120" i="7"/>
  <c r="AK120" i="7"/>
  <c r="AJ120" i="7"/>
  <c r="AH120" i="7"/>
  <c r="AI120" i="7" s="1"/>
  <c r="AM120" i="7" s="1"/>
  <c r="AO119" i="7"/>
  <c r="AL119" i="7"/>
  <c r="AK119" i="7"/>
  <c r="AJ119" i="7"/>
  <c r="AH119" i="7"/>
  <c r="AI119" i="7" s="1"/>
  <c r="AM119" i="7" s="1"/>
  <c r="AO118" i="7"/>
  <c r="AL118" i="7"/>
  <c r="AN118" i="7" s="1"/>
  <c r="AK118" i="7"/>
  <c r="AJ118" i="7"/>
  <c r="AH118" i="7"/>
  <c r="AI118" i="7" s="1"/>
  <c r="AM118" i="7" s="1"/>
  <c r="AO117" i="7"/>
  <c r="AK117" i="7"/>
  <c r="AJ117" i="7"/>
  <c r="AI117" i="7"/>
  <c r="AM117" i="7" s="1"/>
  <c r="AH117" i="7"/>
  <c r="AO116" i="7"/>
  <c r="AK116" i="7"/>
  <c r="AJ116" i="7"/>
  <c r="AL116" i="7" s="1"/>
  <c r="AI116" i="7"/>
  <c r="AM116" i="7" s="1"/>
  <c r="AH116" i="7"/>
  <c r="AO115" i="7"/>
  <c r="AK115" i="7"/>
  <c r="AL115" i="7" s="1"/>
  <c r="AJ115" i="7"/>
  <c r="AI115" i="7"/>
  <c r="AM115" i="7" s="1"/>
  <c r="AH115" i="7"/>
  <c r="AO114" i="7"/>
  <c r="AK114" i="7"/>
  <c r="AJ114" i="7"/>
  <c r="AL114" i="7" s="1"/>
  <c r="AN114" i="7" s="1"/>
  <c r="AH114" i="7"/>
  <c r="AI114" i="7" s="1"/>
  <c r="AM114" i="7" s="1"/>
  <c r="AO113" i="7"/>
  <c r="AM113" i="7"/>
  <c r="AK113" i="7"/>
  <c r="AJ113" i="7"/>
  <c r="AL113" i="7" s="1"/>
  <c r="AN113" i="7" s="1"/>
  <c r="AI113" i="7"/>
  <c r="AH113" i="7"/>
  <c r="AO112" i="7"/>
  <c r="AK112" i="7"/>
  <c r="AJ112" i="7"/>
  <c r="AL112" i="7" s="1"/>
  <c r="AN112" i="7" s="1"/>
  <c r="AH112" i="7"/>
  <c r="AI112" i="7" s="1"/>
  <c r="AM112" i="7" s="1"/>
  <c r="AO111" i="7"/>
  <c r="AL111" i="7"/>
  <c r="AN111" i="7" s="1"/>
  <c r="AK111" i="7"/>
  <c r="AJ111" i="7"/>
  <c r="AH111" i="7"/>
  <c r="AI111" i="7" s="1"/>
  <c r="AM111" i="7" s="1"/>
  <c r="AO110" i="7"/>
  <c r="AK110" i="7"/>
  <c r="AJ110" i="7"/>
  <c r="AL110" i="7" s="1"/>
  <c r="AN110" i="7" s="1"/>
  <c r="AH110" i="7"/>
  <c r="AI110" i="7" s="1"/>
  <c r="AM110" i="7" s="1"/>
  <c r="AO109" i="7"/>
  <c r="AK109" i="7"/>
  <c r="AJ109" i="7"/>
  <c r="AI109" i="7"/>
  <c r="AM109" i="7" s="1"/>
  <c r="AH109" i="7"/>
  <c r="AO108" i="7"/>
  <c r="AL108" i="7"/>
  <c r="AN108" i="7" s="1"/>
  <c r="AK108" i="7"/>
  <c r="AJ108" i="7"/>
  <c r="AI108" i="7"/>
  <c r="AM108" i="7" s="1"/>
  <c r="AH108" i="7"/>
  <c r="AO107" i="7"/>
  <c r="AK107" i="7"/>
  <c r="AL107" i="7" s="1"/>
  <c r="AJ107" i="7"/>
  <c r="AI107" i="7"/>
  <c r="AM107" i="7" s="1"/>
  <c r="AH107" i="7"/>
  <c r="AO106" i="7"/>
  <c r="AK106" i="7"/>
  <c r="AL106" i="7" s="1"/>
  <c r="AN106" i="7" s="1"/>
  <c r="AJ106" i="7"/>
  <c r="AH106" i="7"/>
  <c r="AI106" i="7" s="1"/>
  <c r="AM106" i="7" s="1"/>
  <c r="AO105" i="7"/>
  <c r="AM105" i="7"/>
  <c r="AK105" i="7"/>
  <c r="AJ105" i="7"/>
  <c r="AL105" i="7" s="1"/>
  <c r="AN105" i="7" s="1"/>
  <c r="AI105" i="7"/>
  <c r="AH105" i="7"/>
  <c r="AO104" i="7"/>
  <c r="AL104" i="7"/>
  <c r="AN104" i="7" s="1"/>
  <c r="AK104" i="7"/>
  <c r="AJ104" i="7"/>
  <c r="AH104" i="7"/>
  <c r="AI104" i="7" s="1"/>
  <c r="AM104" i="7" s="1"/>
  <c r="AO103" i="7"/>
  <c r="AL103" i="7"/>
  <c r="AK103" i="7"/>
  <c r="AJ103" i="7"/>
  <c r="AH103" i="7"/>
  <c r="AI103" i="7" s="1"/>
  <c r="AM103" i="7" s="1"/>
  <c r="AO102" i="7"/>
  <c r="AL102" i="7"/>
  <c r="AN102" i="7" s="1"/>
  <c r="AK102" i="7"/>
  <c r="AJ102" i="7"/>
  <c r="AH102" i="7"/>
  <c r="AI102" i="7" s="1"/>
  <c r="AM102" i="7" s="1"/>
  <c r="AO101" i="7"/>
  <c r="AK101" i="7"/>
  <c r="AJ101" i="7"/>
  <c r="AI101" i="7"/>
  <c r="AM101" i="7" s="1"/>
  <c r="AH101" i="7"/>
  <c r="AO100" i="7"/>
  <c r="AM100" i="7"/>
  <c r="AK100" i="7"/>
  <c r="AJ100" i="7"/>
  <c r="AL100" i="7" s="1"/>
  <c r="AN100" i="7" s="1"/>
  <c r="AI100" i="7"/>
  <c r="AH100" i="7"/>
  <c r="AO99" i="7"/>
  <c r="AK99" i="7"/>
  <c r="AL99" i="7" s="1"/>
  <c r="AN99" i="7" s="1"/>
  <c r="AJ99" i="7"/>
  <c r="AI99" i="7"/>
  <c r="AM99" i="7" s="1"/>
  <c r="AH99" i="7"/>
  <c r="AO98" i="7"/>
  <c r="AN98" i="7"/>
  <c r="AK98" i="7"/>
  <c r="AJ98" i="7"/>
  <c r="AL98" i="7" s="1"/>
  <c r="AH98" i="7"/>
  <c r="AI98" i="7" s="1"/>
  <c r="AM98" i="7" s="1"/>
  <c r="AO97" i="7"/>
  <c r="AM97" i="7"/>
  <c r="AK97" i="7"/>
  <c r="AJ97" i="7"/>
  <c r="AL97" i="7" s="1"/>
  <c r="AN97" i="7" s="1"/>
  <c r="AI97" i="7"/>
  <c r="AH97" i="7"/>
  <c r="AO96" i="7"/>
  <c r="AN96" i="7"/>
  <c r="AK96" i="7"/>
  <c r="AJ96" i="7"/>
  <c r="AL96" i="7" s="1"/>
  <c r="AH96" i="7"/>
  <c r="AI96" i="7" s="1"/>
  <c r="AM96" i="7" s="1"/>
  <c r="AO95" i="7"/>
  <c r="AL95" i="7"/>
  <c r="AN95" i="7" s="1"/>
  <c r="AK95" i="7"/>
  <c r="AJ95" i="7"/>
  <c r="AH95" i="7"/>
  <c r="AI95" i="7" s="1"/>
  <c r="AM95" i="7" s="1"/>
  <c r="AO94" i="7"/>
  <c r="AK94" i="7"/>
  <c r="AJ94" i="7"/>
  <c r="AL94" i="7" s="1"/>
  <c r="AN94" i="7" s="1"/>
  <c r="AH94" i="7"/>
  <c r="AI94" i="7" s="1"/>
  <c r="AM94" i="7" s="1"/>
  <c r="AO93" i="7"/>
  <c r="AK93" i="7"/>
  <c r="AJ93" i="7"/>
  <c r="AI93" i="7"/>
  <c r="AM93" i="7" s="1"/>
  <c r="AH93" i="7"/>
  <c r="AO92" i="7"/>
  <c r="AL92" i="7"/>
  <c r="AK92" i="7"/>
  <c r="AJ92" i="7"/>
  <c r="AI92" i="7"/>
  <c r="AM92" i="7" s="1"/>
  <c r="AH92" i="7"/>
  <c r="AO91" i="7"/>
  <c r="AM91" i="7"/>
  <c r="AK91" i="7"/>
  <c r="AL91" i="7" s="1"/>
  <c r="AN91" i="7" s="1"/>
  <c r="AJ91" i="7"/>
  <c r="AI91" i="7"/>
  <c r="AH91" i="7"/>
  <c r="Y91" i="7"/>
  <c r="AO90" i="7"/>
  <c r="AK90" i="7"/>
  <c r="AL90" i="7" s="1"/>
  <c r="AN90" i="7" s="1"/>
  <c r="AJ90" i="7"/>
  <c r="AH90" i="7"/>
  <c r="AI90" i="7" s="1"/>
  <c r="AM90" i="7" s="1"/>
  <c r="AO89" i="7"/>
  <c r="AM89" i="7"/>
  <c r="AK89" i="7"/>
  <c r="AJ89" i="7"/>
  <c r="AL89" i="7" s="1"/>
  <c r="AN89" i="7" s="1"/>
  <c r="AI89" i="7"/>
  <c r="AH89" i="7"/>
  <c r="AO88" i="7"/>
  <c r="AL88" i="7"/>
  <c r="AN88" i="7" s="1"/>
  <c r="AK88" i="7"/>
  <c r="AJ88" i="7"/>
  <c r="AH88" i="7"/>
  <c r="AI88" i="7" s="1"/>
  <c r="AM88" i="7" s="1"/>
  <c r="AO87" i="7"/>
  <c r="AL87" i="7"/>
  <c r="AK87" i="7"/>
  <c r="AJ87" i="7"/>
  <c r="AH87" i="7"/>
  <c r="AI87" i="7" s="1"/>
  <c r="AM87" i="7" s="1"/>
  <c r="AO86" i="7"/>
  <c r="AL86" i="7"/>
  <c r="AN86" i="7" s="1"/>
  <c r="AK86" i="7"/>
  <c r="AJ86" i="7"/>
  <c r="AH86" i="7"/>
  <c r="AI86" i="7" s="1"/>
  <c r="AM86" i="7" s="1"/>
  <c r="AO85" i="7"/>
  <c r="AK85" i="7"/>
  <c r="AJ85" i="7"/>
  <c r="AI85" i="7"/>
  <c r="AM85" i="7" s="1"/>
  <c r="AH85" i="7"/>
  <c r="Y85" i="7"/>
  <c r="AO84" i="7"/>
  <c r="AM84" i="7"/>
  <c r="AK84" i="7"/>
  <c r="AJ84" i="7"/>
  <c r="AL84" i="7" s="1"/>
  <c r="AI84" i="7"/>
  <c r="AH84" i="7"/>
  <c r="AO83" i="7"/>
  <c r="AK83" i="7"/>
  <c r="AL83" i="7" s="1"/>
  <c r="AN83" i="7" s="1"/>
  <c r="AJ83" i="7"/>
  <c r="AI83" i="7"/>
  <c r="AM83" i="7" s="1"/>
  <c r="AH83" i="7"/>
  <c r="AO82" i="7"/>
  <c r="AN82" i="7"/>
  <c r="AK82" i="7"/>
  <c r="AJ82" i="7"/>
  <c r="AL82" i="7" s="1"/>
  <c r="AH82" i="7"/>
  <c r="AI82" i="7" s="1"/>
  <c r="AM82" i="7" s="1"/>
  <c r="AO81" i="7"/>
  <c r="AM81" i="7"/>
  <c r="AK81" i="7"/>
  <c r="AJ81" i="7"/>
  <c r="AL81" i="7" s="1"/>
  <c r="AN81" i="7" s="1"/>
  <c r="AI81" i="7"/>
  <c r="AH81" i="7"/>
  <c r="AO80" i="7"/>
  <c r="AN80" i="7"/>
  <c r="AK80" i="7"/>
  <c r="AJ80" i="7"/>
  <c r="AL80" i="7" s="1"/>
  <c r="AH80" i="7"/>
  <c r="AI80" i="7" s="1"/>
  <c r="AM80" i="7" s="1"/>
  <c r="AO79" i="7"/>
  <c r="AL79" i="7"/>
  <c r="AN79" i="7" s="1"/>
  <c r="AK79" i="7"/>
  <c r="AJ79" i="7"/>
  <c r="AH79" i="7"/>
  <c r="AI79" i="7" s="1"/>
  <c r="AM79" i="7" s="1"/>
  <c r="AO78" i="7"/>
  <c r="AK78" i="7"/>
  <c r="AJ78" i="7"/>
  <c r="AL78" i="7" s="1"/>
  <c r="AN78" i="7" s="1"/>
  <c r="AH78" i="7"/>
  <c r="AI78" i="7" s="1"/>
  <c r="AM78" i="7" s="1"/>
  <c r="AO77" i="7"/>
  <c r="AK77" i="7"/>
  <c r="AJ77" i="7"/>
  <c r="AI77" i="7"/>
  <c r="AM77" i="7" s="1"/>
  <c r="AH77" i="7"/>
  <c r="AO76" i="7"/>
  <c r="AL76" i="7"/>
  <c r="AN76" i="7" s="1"/>
  <c r="AK76" i="7"/>
  <c r="AJ76" i="7"/>
  <c r="AI76" i="7"/>
  <c r="AM76" i="7" s="1"/>
  <c r="AH76" i="7"/>
  <c r="AO75" i="7"/>
  <c r="AM75" i="7"/>
  <c r="AK75" i="7"/>
  <c r="AL75" i="7" s="1"/>
  <c r="AN75" i="7" s="1"/>
  <c r="AJ75" i="7"/>
  <c r="AI75" i="7"/>
  <c r="AH75" i="7"/>
  <c r="AO74" i="7"/>
  <c r="AK74" i="7"/>
  <c r="AL74" i="7" s="1"/>
  <c r="AN74" i="7" s="1"/>
  <c r="AJ74" i="7"/>
  <c r="AH74" i="7"/>
  <c r="AI74" i="7" s="1"/>
  <c r="AM74" i="7" s="1"/>
  <c r="AO73" i="7"/>
  <c r="AM73" i="7"/>
  <c r="AK73" i="7"/>
  <c r="AJ73" i="7"/>
  <c r="AL73" i="7" s="1"/>
  <c r="AI73" i="7"/>
  <c r="AH73" i="7"/>
  <c r="AO72" i="7"/>
  <c r="AL72" i="7"/>
  <c r="AN72" i="7" s="1"/>
  <c r="AK72" i="7"/>
  <c r="AJ72" i="7"/>
  <c r="AH72" i="7"/>
  <c r="AI72" i="7" s="1"/>
  <c r="AM72" i="7" s="1"/>
  <c r="AO71" i="7"/>
  <c r="AL71" i="7"/>
  <c r="AN71" i="7" s="1"/>
  <c r="AK71" i="7"/>
  <c r="AJ71" i="7"/>
  <c r="AH71" i="7"/>
  <c r="AI71" i="7" s="1"/>
  <c r="AM71" i="7" s="1"/>
  <c r="AO70" i="7"/>
  <c r="AK70" i="7"/>
  <c r="AJ70" i="7"/>
  <c r="AL70" i="7" s="1"/>
  <c r="AN70" i="7" s="1"/>
  <c r="AH70" i="7"/>
  <c r="AI70" i="7" s="1"/>
  <c r="AM70" i="7" s="1"/>
  <c r="Y70" i="7"/>
  <c r="AO69" i="7"/>
  <c r="AK69" i="7"/>
  <c r="AJ69" i="7"/>
  <c r="AI69" i="7"/>
  <c r="AM69" i="7" s="1"/>
  <c r="AH69" i="7"/>
  <c r="Y69" i="7"/>
  <c r="AO68" i="7"/>
  <c r="AM68" i="7"/>
  <c r="AK68" i="7"/>
  <c r="AJ68" i="7"/>
  <c r="AL68" i="7" s="1"/>
  <c r="AI68" i="7"/>
  <c r="AH68" i="7"/>
  <c r="AO67" i="7"/>
  <c r="AM67" i="7"/>
  <c r="AK67" i="7"/>
  <c r="AL67" i="7" s="1"/>
  <c r="AJ67" i="7"/>
  <c r="AI67" i="7"/>
  <c r="AH67" i="7"/>
  <c r="Y67" i="7"/>
  <c r="AO66" i="7"/>
  <c r="AN66" i="7"/>
  <c r="AK66" i="7"/>
  <c r="AJ66" i="7"/>
  <c r="AL66" i="7" s="1"/>
  <c r="AH66" i="7"/>
  <c r="AI66" i="7" s="1"/>
  <c r="AM66" i="7" s="1"/>
  <c r="AO65" i="7"/>
  <c r="AM65" i="7"/>
  <c r="AK65" i="7"/>
  <c r="AJ65" i="7"/>
  <c r="AL65" i="7" s="1"/>
  <c r="AN65" i="7" s="1"/>
  <c r="AI65" i="7"/>
  <c r="AH65" i="7"/>
  <c r="AO64" i="7"/>
  <c r="AL64" i="7"/>
  <c r="AN64" i="7" s="1"/>
  <c r="AK64" i="7"/>
  <c r="AJ64" i="7"/>
  <c r="AH64" i="7"/>
  <c r="AI64" i="7" s="1"/>
  <c r="AM64" i="7" s="1"/>
  <c r="AO63" i="7"/>
  <c r="AL63" i="7"/>
  <c r="AK63" i="7"/>
  <c r="AJ63" i="7"/>
  <c r="AH63" i="7"/>
  <c r="AI63" i="7" s="1"/>
  <c r="AM63" i="7" s="1"/>
  <c r="AO62" i="7"/>
  <c r="AL62" i="7"/>
  <c r="AN62" i="7" s="1"/>
  <c r="AK62" i="7"/>
  <c r="AJ62" i="7"/>
  <c r="AH62" i="7"/>
  <c r="AI62" i="7" s="1"/>
  <c r="AM62" i="7" s="1"/>
  <c r="AO61" i="7"/>
  <c r="AK61" i="7"/>
  <c r="AJ61" i="7"/>
  <c r="AI61" i="7"/>
  <c r="AM61" i="7" s="1"/>
  <c r="AH61" i="7"/>
  <c r="AO60" i="7"/>
  <c r="AL60" i="7"/>
  <c r="AK60" i="7"/>
  <c r="AJ60" i="7"/>
  <c r="AI60" i="7"/>
  <c r="AM60" i="7" s="1"/>
  <c r="AH60" i="7"/>
  <c r="AO59" i="7"/>
  <c r="AM59" i="7"/>
  <c r="AK59" i="7"/>
  <c r="AL59" i="7" s="1"/>
  <c r="AN59" i="7" s="1"/>
  <c r="AJ59" i="7"/>
  <c r="AI59" i="7"/>
  <c r="AH59" i="7"/>
  <c r="AO58" i="7"/>
  <c r="AK58" i="7"/>
  <c r="AL58" i="7" s="1"/>
  <c r="AN58" i="7" s="1"/>
  <c r="AJ58" i="7"/>
  <c r="AH58" i="7"/>
  <c r="AI58" i="7" s="1"/>
  <c r="AM58" i="7" s="1"/>
  <c r="AO57" i="7"/>
  <c r="AM57" i="7"/>
  <c r="AK57" i="7"/>
  <c r="AJ57" i="7"/>
  <c r="AL57" i="7" s="1"/>
  <c r="AN57" i="7" s="1"/>
  <c r="AI57" i="7"/>
  <c r="AH57" i="7"/>
  <c r="AA57" i="7"/>
  <c r="AO56" i="7"/>
  <c r="AK56" i="7"/>
  <c r="AJ56" i="7"/>
  <c r="AL56" i="7" s="1"/>
  <c r="AN56" i="7" s="1"/>
  <c r="AH56" i="7"/>
  <c r="AI56" i="7" s="1"/>
  <c r="AM56" i="7" s="1"/>
  <c r="AO55" i="7"/>
  <c r="AL55" i="7"/>
  <c r="AN55" i="7" s="1"/>
  <c r="AK55" i="7"/>
  <c r="AJ55" i="7"/>
  <c r="AH55" i="7"/>
  <c r="AI55" i="7" s="1"/>
  <c r="AM55" i="7" s="1"/>
  <c r="AO54" i="7"/>
  <c r="AL54" i="7"/>
  <c r="AN54" i="7" s="1"/>
  <c r="AK54" i="7"/>
  <c r="AJ54" i="7"/>
  <c r="AH54" i="7"/>
  <c r="AI54" i="7" s="1"/>
  <c r="AM54" i="7" s="1"/>
  <c r="Y54" i="7"/>
  <c r="AO53" i="7"/>
  <c r="AK53" i="7"/>
  <c r="AL53" i="7" s="1"/>
  <c r="AJ53" i="7"/>
  <c r="AH53" i="7"/>
  <c r="AI53" i="7" s="1"/>
  <c r="AM53" i="7" s="1"/>
  <c r="AO52" i="7"/>
  <c r="AK52" i="7"/>
  <c r="AJ52" i="7"/>
  <c r="AL52" i="7" s="1"/>
  <c r="AN52" i="7" s="1"/>
  <c r="AH52" i="7"/>
  <c r="AI52" i="7" s="1"/>
  <c r="AM52" i="7" s="1"/>
  <c r="AO51" i="7"/>
  <c r="AM51" i="7"/>
  <c r="AK51" i="7"/>
  <c r="AJ51" i="7"/>
  <c r="AL51" i="7" s="1"/>
  <c r="AN51" i="7" s="1"/>
  <c r="AI51" i="7"/>
  <c r="AH51" i="7"/>
  <c r="AO50" i="7"/>
  <c r="AK50" i="7"/>
  <c r="AJ50" i="7"/>
  <c r="AL50" i="7" s="1"/>
  <c r="AN50" i="7" s="1"/>
  <c r="AH50" i="7"/>
  <c r="AI50" i="7" s="1"/>
  <c r="AM50" i="7" s="1"/>
  <c r="AO49" i="7"/>
  <c r="AL49" i="7"/>
  <c r="AK49" i="7"/>
  <c r="AJ49" i="7"/>
  <c r="AH49" i="7"/>
  <c r="AI49" i="7" s="1"/>
  <c r="AM49" i="7" s="1"/>
  <c r="AO48" i="7"/>
  <c r="AK48" i="7"/>
  <c r="AJ48" i="7"/>
  <c r="AL48" i="7" s="1"/>
  <c r="AN48" i="7" s="1"/>
  <c r="AH48" i="7"/>
  <c r="AI48" i="7" s="1"/>
  <c r="AM48" i="7" s="1"/>
  <c r="Y48" i="7"/>
  <c r="AO47" i="7"/>
  <c r="AM47" i="7"/>
  <c r="AK47" i="7"/>
  <c r="AJ47" i="7"/>
  <c r="AI47" i="7"/>
  <c r="AH47" i="7"/>
  <c r="AO46" i="7"/>
  <c r="AL46" i="7"/>
  <c r="AK46" i="7"/>
  <c r="AJ46" i="7"/>
  <c r="AH46" i="7"/>
  <c r="AI46" i="7" s="1"/>
  <c r="AM46" i="7" s="1"/>
  <c r="AO45" i="7"/>
  <c r="AK45" i="7"/>
  <c r="AL45" i="7" s="1"/>
  <c r="AJ45" i="7"/>
  <c r="AI45" i="7"/>
  <c r="AM45" i="7" s="1"/>
  <c r="AH45" i="7"/>
  <c r="Y45" i="7"/>
  <c r="AO44" i="7"/>
  <c r="AK44" i="7"/>
  <c r="AL44" i="7" s="1"/>
  <c r="AN44" i="7" s="1"/>
  <c r="AJ44" i="7"/>
  <c r="AH44" i="7"/>
  <c r="AI44" i="7" s="1"/>
  <c r="AM44" i="7" s="1"/>
  <c r="AO43" i="7"/>
  <c r="AM43" i="7"/>
  <c r="AN43" i="7" s="1"/>
  <c r="AK43" i="7"/>
  <c r="AJ43" i="7"/>
  <c r="AL43" i="7" s="1"/>
  <c r="AI43" i="7"/>
  <c r="AH43" i="7"/>
  <c r="AO42" i="7"/>
  <c r="AL42" i="7"/>
  <c r="AK42" i="7"/>
  <c r="AJ42" i="7"/>
  <c r="AH42" i="7"/>
  <c r="AI42" i="7" s="1"/>
  <c r="AM42" i="7" s="1"/>
  <c r="AO41" i="7"/>
  <c r="AK41" i="7"/>
  <c r="AL41" i="7" s="1"/>
  <c r="AN41" i="7" s="1"/>
  <c r="AJ41" i="7"/>
  <c r="AH41" i="7"/>
  <c r="AI41" i="7" s="1"/>
  <c r="AM41" i="7" s="1"/>
  <c r="AO40" i="7"/>
  <c r="AL40" i="7"/>
  <c r="AN40" i="7" s="1"/>
  <c r="AK40" i="7"/>
  <c r="AJ40" i="7"/>
  <c r="AH40" i="7"/>
  <c r="AI40" i="7" s="1"/>
  <c r="AM40" i="7" s="1"/>
  <c r="AO39" i="7"/>
  <c r="AN39" i="7"/>
  <c r="AK39" i="7"/>
  <c r="AJ39" i="7"/>
  <c r="AL39" i="7" s="1"/>
  <c r="AI39" i="7"/>
  <c r="AM39" i="7" s="1"/>
  <c r="AH39" i="7"/>
  <c r="Y39" i="7"/>
  <c r="AO38" i="7"/>
  <c r="AK38" i="7"/>
  <c r="AJ38" i="7"/>
  <c r="AL38" i="7" s="1"/>
  <c r="AI38" i="7"/>
  <c r="AM38" i="7" s="1"/>
  <c r="AH38" i="7"/>
  <c r="AO37" i="7"/>
  <c r="AK37" i="7"/>
  <c r="AL37" i="7" s="1"/>
  <c r="AJ37" i="7"/>
  <c r="AH37" i="7"/>
  <c r="AI37" i="7" s="1"/>
  <c r="AM37" i="7" s="1"/>
  <c r="AO36" i="7"/>
  <c r="AK36" i="7"/>
  <c r="AJ36" i="7"/>
  <c r="AL36" i="7" s="1"/>
  <c r="AH36" i="7"/>
  <c r="AI36" i="7" s="1"/>
  <c r="AM36" i="7" s="1"/>
  <c r="AN36" i="7" s="1"/>
  <c r="AO35" i="7"/>
  <c r="AM35" i="7"/>
  <c r="AK35" i="7"/>
  <c r="AJ35" i="7"/>
  <c r="AL35" i="7" s="1"/>
  <c r="AN35" i="7" s="1"/>
  <c r="AI35" i="7"/>
  <c r="AH35" i="7"/>
  <c r="AO34" i="7"/>
  <c r="AK34" i="7"/>
  <c r="AJ34" i="7"/>
  <c r="AL34" i="7" s="1"/>
  <c r="AH34" i="7"/>
  <c r="AI34" i="7" s="1"/>
  <c r="AM34" i="7" s="1"/>
  <c r="AN34" i="7" s="1"/>
  <c r="AO33" i="7"/>
  <c r="AL33" i="7"/>
  <c r="AK33" i="7"/>
  <c r="AJ33" i="7"/>
  <c r="AH33" i="7"/>
  <c r="AI33" i="7" s="1"/>
  <c r="AM33" i="7" s="1"/>
  <c r="AO32" i="7"/>
  <c r="AK32" i="7"/>
  <c r="AJ32" i="7"/>
  <c r="AL32" i="7" s="1"/>
  <c r="AN32" i="7" s="1"/>
  <c r="AH32" i="7"/>
  <c r="AI32" i="7" s="1"/>
  <c r="AM32" i="7" s="1"/>
  <c r="Y32" i="7"/>
  <c r="AO31" i="7"/>
  <c r="AM31" i="7"/>
  <c r="AK31" i="7"/>
  <c r="AJ31" i="7"/>
  <c r="AI31" i="7"/>
  <c r="AH31" i="7"/>
  <c r="AO30" i="7"/>
  <c r="AL30" i="7"/>
  <c r="AN30" i="7" s="1"/>
  <c r="AK30" i="7"/>
  <c r="AJ30" i="7"/>
  <c r="AH30" i="7"/>
  <c r="AI30" i="7" s="1"/>
  <c r="AM30" i="7" s="1"/>
  <c r="AA30" i="7"/>
  <c r="AO29" i="7"/>
  <c r="AM29" i="7"/>
  <c r="AK29" i="7"/>
  <c r="AL29" i="7" s="1"/>
  <c r="AJ29" i="7"/>
  <c r="AI29" i="7"/>
  <c r="AH29" i="7"/>
  <c r="Y29" i="7"/>
  <c r="AO28" i="7"/>
  <c r="AK28" i="7"/>
  <c r="AL28" i="7" s="1"/>
  <c r="AN28" i="7" s="1"/>
  <c r="AJ28" i="7"/>
  <c r="AH28" i="7"/>
  <c r="AI28" i="7" s="1"/>
  <c r="AM28" i="7" s="1"/>
  <c r="AO27" i="7"/>
  <c r="AM27" i="7"/>
  <c r="AN27" i="7" s="1"/>
  <c r="AK27" i="7"/>
  <c r="AJ27" i="7"/>
  <c r="AL27" i="7" s="1"/>
  <c r="AI27" i="7"/>
  <c r="AH27" i="7"/>
  <c r="AO26" i="7"/>
  <c r="AL26" i="7"/>
  <c r="AK26" i="7"/>
  <c r="AJ26" i="7"/>
  <c r="AH26" i="7"/>
  <c r="AI26" i="7" s="1"/>
  <c r="AM26" i="7" s="1"/>
  <c r="AO25" i="7"/>
  <c r="AK25" i="7"/>
  <c r="AL25" i="7" s="1"/>
  <c r="AN25" i="7" s="1"/>
  <c r="AJ25" i="7"/>
  <c r="AH25" i="7"/>
  <c r="AI25" i="7" s="1"/>
  <c r="AM25" i="7" s="1"/>
  <c r="AO24" i="7"/>
  <c r="AL24" i="7"/>
  <c r="AN24" i="7" s="1"/>
  <c r="AK24" i="7"/>
  <c r="AJ24" i="7"/>
  <c r="AH24" i="7"/>
  <c r="AI24" i="7" s="1"/>
  <c r="AM24" i="7" s="1"/>
  <c r="AO23" i="7"/>
  <c r="AN23" i="7"/>
  <c r="AK23" i="7"/>
  <c r="AJ23" i="7"/>
  <c r="AL23" i="7" s="1"/>
  <c r="AI23" i="7"/>
  <c r="AM23" i="7" s="1"/>
  <c r="AH23" i="7"/>
  <c r="Y23" i="7"/>
  <c r="AO22" i="7"/>
  <c r="AM22" i="7"/>
  <c r="AK22" i="7"/>
  <c r="AJ22" i="7"/>
  <c r="AL22" i="7" s="1"/>
  <c r="AI22" i="7"/>
  <c r="AH22" i="7"/>
  <c r="AO21" i="7"/>
  <c r="AK21" i="7"/>
  <c r="AL21" i="7" s="1"/>
  <c r="AN21" i="7" s="1"/>
  <c r="AJ21" i="7"/>
  <c r="AH21" i="7"/>
  <c r="AI21" i="7" s="1"/>
  <c r="AM21" i="7" s="1"/>
  <c r="AA21" i="7"/>
  <c r="AO20" i="7"/>
  <c r="AN20" i="7"/>
  <c r="AK20" i="7"/>
  <c r="AJ20" i="7"/>
  <c r="AL20" i="7" s="1"/>
  <c r="AH20" i="7"/>
  <c r="AI20" i="7" s="1"/>
  <c r="AM20" i="7" s="1"/>
  <c r="AO19" i="7"/>
  <c r="AM19" i="7"/>
  <c r="AK19" i="7"/>
  <c r="AJ19" i="7"/>
  <c r="AL19" i="7" s="1"/>
  <c r="AN19" i="7" s="1"/>
  <c r="AI19" i="7"/>
  <c r="AH19" i="7"/>
  <c r="AA19" i="7"/>
  <c r="AO18" i="7"/>
  <c r="AN18" i="7"/>
  <c r="AK18" i="7"/>
  <c r="AJ18" i="7"/>
  <c r="AL18" i="7" s="1"/>
  <c r="AH18" i="7"/>
  <c r="AI18" i="7" s="1"/>
  <c r="AM18" i="7" s="1"/>
  <c r="AO17" i="7"/>
  <c r="AL17" i="7"/>
  <c r="AN17" i="7" s="1"/>
  <c r="AK17" i="7"/>
  <c r="AJ17" i="7"/>
  <c r="AH17" i="7"/>
  <c r="AI17" i="7" s="1"/>
  <c r="AM17" i="7" s="1"/>
  <c r="AO16" i="7"/>
  <c r="AK16" i="7"/>
  <c r="AJ16" i="7"/>
  <c r="AL16" i="7" s="1"/>
  <c r="AN16" i="7" s="1"/>
  <c r="AH16" i="7"/>
  <c r="AI16" i="7" s="1"/>
  <c r="AM16" i="7" s="1"/>
  <c r="Y16" i="7"/>
  <c r="AO15" i="7"/>
  <c r="AM15" i="7"/>
  <c r="AK15" i="7"/>
  <c r="AJ15" i="7"/>
  <c r="AI15" i="7"/>
  <c r="AH15" i="7"/>
  <c r="AO14" i="7"/>
  <c r="AL14" i="7"/>
  <c r="AN14" i="7" s="1"/>
  <c r="AK14" i="7"/>
  <c r="AJ14" i="7"/>
  <c r="AH14" i="7"/>
  <c r="AI14" i="7" s="1"/>
  <c r="AM14" i="7" s="1"/>
  <c r="AA14" i="7"/>
  <c r="AO13" i="7"/>
  <c r="AM13" i="7"/>
  <c r="AK13" i="7"/>
  <c r="AL13" i="7" s="1"/>
  <c r="AN13" i="7" s="1"/>
  <c r="AJ13" i="7"/>
  <c r="AI13" i="7"/>
  <c r="AH13" i="7"/>
  <c r="Y13" i="7"/>
  <c r="AO12" i="7"/>
  <c r="AK12" i="7"/>
  <c r="AL12" i="7" s="1"/>
  <c r="AN12" i="7" s="1"/>
  <c r="AJ12" i="7"/>
  <c r="AH12" i="7"/>
  <c r="AI12" i="7" s="1"/>
  <c r="AM12" i="7" s="1"/>
  <c r="AO11" i="7"/>
  <c r="AM11" i="7"/>
  <c r="AN11" i="7" s="1"/>
  <c r="AK11" i="7"/>
  <c r="AJ11" i="7"/>
  <c r="AL11" i="7" s="1"/>
  <c r="AI11" i="7"/>
  <c r="AH11" i="7"/>
  <c r="E4" i="7"/>
  <c r="M3" i="7"/>
  <c r="L3" i="7"/>
  <c r="K3" i="7"/>
  <c r="J3" i="7"/>
  <c r="R3" i="7" s="1"/>
  <c r="G3" i="7"/>
  <c r="F3" i="7"/>
  <c r="E3" i="7"/>
  <c r="D3" i="7"/>
  <c r="D4" i="7" s="1"/>
  <c r="AA76" i="7" s="1"/>
  <c r="C3" i="7"/>
  <c r="C4" i="7" s="1"/>
  <c r="B3" i="7"/>
  <c r="B4" i="7" s="1"/>
  <c r="AO315" i="5"/>
  <c r="AK315" i="5"/>
  <c r="AJ315" i="5"/>
  <c r="AL315" i="5" s="1"/>
  <c r="AN315" i="5" s="1"/>
  <c r="AH315" i="5"/>
  <c r="AI315" i="5" s="1"/>
  <c r="AM315" i="5" s="1"/>
  <c r="AO314" i="5"/>
  <c r="AM314" i="5"/>
  <c r="AK314" i="5"/>
  <c r="AJ314" i="5"/>
  <c r="AL314" i="5" s="1"/>
  <c r="AI314" i="5"/>
  <c r="AH314" i="5"/>
  <c r="AO313" i="5"/>
  <c r="AK313" i="5"/>
  <c r="AL313" i="5" s="1"/>
  <c r="AN313" i="5" s="1"/>
  <c r="AJ313" i="5"/>
  <c r="AH313" i="5"/>
  <c r="AI313" i="5" s="1"/>
  <c r="AM313" i="5" s="1"/>
  <c r="AO312" i="5"/>
  <c r="AK312" i="5"/>
  <c r="AJ312" i="5"/>
  <c r="AL312" i="5" s="1"/>
  <c r="AN312" i="5" s="1"/>
  <c r="AH312" i="5"/>
  <c r="AI312" i="5" s="1"/>
  <c r="AM312" i="5" s="1"/>
  <c r="AO311" i="5"/>
  <c r="AL311" i="5"/>
  <c r="AN311" i="5" s="1"/>
  <c r="AK311" i="5"/>
  <c r="AJ311" i="5"/>
  <c r="AH311" i="5"/>
  <c r="AI311" i="5" s="1"/>
  <c r="AM311" i="5" s="1"/>
  <c r="AO310" i="5"/>
  <c r="AL310" i="5"/>
  <c r="AN310" i="5" s="1"/>
  <c r="AK310" i="5"/>
  <c r="AJ310" i="5"/>
  <c r="AI310" i="5"/>
  <c r="AM310" i="5" s="1"/>
  <c r="AH310" i="5"/>
  <c r="AO309" i="5"/>
  <c r="AN309" i="5"/>
  <c r="AK309" i="5"/>
  <c r="AJ309" i="5"/>
  <c r="AL309" i="5" s="1"/>
  <c r="AH309" i="5"/>
  <c r="AI309" i="5" s="1"/>
  <c r="AM309" i="5" s="1"/>
  <c r="AO308" i="5"/>
  <c r="AL308" i="5"/>
  <c r="AN308" i="5" s="1"/>
  <c r="AK308" i="5"/>
  <c r="AJ308" i="5"/>
  <c r="AH308" i="5"/>
  <c r="AI308" i="5" s="1"/>
  <c r="AM308" i="5" s="1"/>
  <c r="AO307" i="5"/>
  <c r="AK307" i="5"/>
  <c r="AJ307" i="5"/>
  <c r="AL307" i="5" s="1"/>
  <c r="AN307" i="5" s="1"/>
  <c r="AH307" i="5"/>
  <c r="AI307" i="5" s="1"/>
  <c r="AM307" i="5" s="1"/>
  <c r="AO306" i="5"/>
  <c r="AM306" i="5"/>
  <c r="AK306" i="5"/>
  <c r="AJ306" i="5"/>
  <c r="AL306" i="5" s="1"/>
  <c r="AN306" i="5" s="1"/>
  <c r="AI306" i="5"/>
  <c r="AH306" i="5"/>
  <c r="AO305" i="5"/>
  <c r="AK305" i="5"/>
  <c r="AL305" i="5" s="1"/>
  <c r="AN305" i="5" s="1"/>
  <c r="AJ305" i="5"/>
  <c r="AH305" i="5"/>
  <c r="AI305" i="5" s="1"/>
  <c r="AM305" i="5" s="1"/>
  <c r="AO304" i="5"/>
  <c r="AK304" i="5"/>
  <c r="AJ304" i="5"/>
  <c r="AL304" i="5" s="1"/>
  <c r="AH304" i="5"/>
  <c r="AI304" i="5" s="1"/>
  <c r="AM304" i="5" s="1"/>
  <c r="AN304" i="5" s="1"/>
  <c r="AO303" i="5"/>
  <c r="AL303" i="5"/>
  <c r="AN303" i="5" s="1"/>
  <c r="AK303" i="5"/>
  <c r="AJ303" i="5"/>
  <c r="AH303" i="5"/>
  <c r="AI303" i="5" s="1"/>
  <c r="AM303" i="5" s="1"/>
  <c r="AO302" i="5"/>
  <c r="AL302" i="5"/>
  <c r="AN302" i="5" s="1"/>
  <c r="AK302" i="5"/>
  <c r="AJ302" i="5"/>
  <c r="AI302" i="5"/>
  <c r="AM302" i="5" s="1"/>
  <c r="AH302" i="5"/>
  <c r="AO301" i="5"/>
  <c r="AK301" i="5"/>
  <c r="AJ301" i="5"/>
  <c r="AL301" i="5" s="1"/>
  <c r="AN301" i="5" s="1"/>
  <c r="AH301" i="5"/>
  <c r="AI301" i="5" s="1"/>
  <c r="AM301" i="5" s="1"/>
  <c r="AO300" i="5"/>
  <c r="AL300" i="5"/>
  <c r="AK300" i="5"/>
  <c r="AJ300" i="5"/>
  <c r="AH300" i="5"/>
  <c r="AI300" i="5" s="1"/>
  <c r="AM300" i="5" s="1"/>
  <c r="AO299" i="5"/>
  <c r="AK299" i="5"/>
  <c r="AJ299" i="5"/>
  <c r="AL299" i="5" s="1"/>
  <c r="AN299" i="5" s="1"/>
  <c r="AH299" i="5"/>
  <c r="AI299" i="5" s="1"/>
  <c r="AM299" i="5" s="1"/>
  <c r="AO298" i="5"/>
  <c r="AK298" i="5"/>
  <c r="AJ298" i="5"/>
  <c r="AL298" i="5" s="1"/>
  <c r="AI298" i="5"/>
  <c r="AM298" i="5" s="1"/>
  <c r="AH298" i="5"/>
  <c r="AO297" i="5"/>
  <c r="AK297" i="5"/>
  <c r="AL297" i="5" s="1"/>
  <c r="AN297" i="5" s="1"/>
  <c r="AJ297" i="5"/>
  <c r="AH297" i="5"/>
  <c r="AI297" i="5" s="1"/>
  <c r="AM297" i="5" s="1"/>
  <c r="AO296" i="5"/>
  <c r="AK296" i="5"/>
  <c r="AJ296" i="5"/>
  <c r="AL296" i="5" s="1"/>
  <c r="AN296" i="5" s="1"/>
  <c r="AH296" i="5"/>
  <c r="AI296" i="5" s="1"/>
  <c r="AM296" i="5" s="1"/>
  <c r="AO295" i="5"/>
  <c r="AK295" i="5"/>
  <c r="AJ295" i="5"/>
  <c r="AL295" i="5" s="1"/>
  <c r="AN295" i="5" s="1"/>
  <c r="AH295" i="5"/>
  <c r="AI295" i="5" s="1"/>
  <c r="AM295" i="5" s="1"/>
  <c r="AO294" i="5"/>
  <c r="AL294" i="5"/>
  <c r="AK294" i="5"/>
  <c r="AJ294" i="5"/>
  <c r="AI294" i="5"/>
  <c r="AM294" i="5" s="1"/>
  <c r="AH294" i="5"/>
  <c r="AO293" i="5"/>
  <c r="AK293" i="5"/>
  <c r="AJ293" i="5"/>
  <c r="AH293" i="5"/>
  <c r="AI293" i="5" s="1"/>
  <c r="AM293" i="5" s="1"/>
  <c r="AO292" i="5"/>
  <c r="AL292" i="5"/>
  <c r="AK292" i="5"/>
  <c r="AJ292" i="5"/>
  <c r="AH292" i="5"/>
  <c r="AI292" i="5" s="1"/>
  <c r="AM292" i="5" s="1"/>
  <c r="AO291" i="5"/>
  <c r="AK291" i="5"/>
  <c r="AJ291" i="5"/>
  <c r="AL291" i="5" s="1"/>
  <c r="AN291" i="5" s="1"/>
  <c r="AH291" i="5"/>
  <c r="AI291" i="5" s="1"/>
  <c r="AM291" i="5" s="1"/>
  <c r="AO290" i="5"/>
  <c r="AM290" i="5"/>
  <c r="AK290" i="5"/>
  <c r="AJ290" i="5"/>
  <c r="AL290" i="5" s="1"/>
  <c r="AN290" i="5" s="1"/>
  <c r="AI290" i="5"/>
  <c r="AH290" i="5"/>
  <c r="AO289" i="5"/>
  <c r="AL289" i="5"/>
  <c r="AN289" i="5" s="1"/>
  <c r="AK289" i="5"/>
  <c r="AJ289" i="5"/>
  <c r="AH289" i="5"/>
  <c r="AI289" i="5" s="1"/>
  <c r="AM289" i="5" s="1"/>
  <c r="AO288" i="5"/>
  <c r="AL288" i="5"/>
  <c r="AN288" i="5" s="1"/>
  <c r="AK288" i="5"/>
  <c r="AJ288" i="5"/>
  <c r="AH288" i="5"/>
  <c r="AI288" i="5" s="1"/>
  <c r="AM288" i="5" s="1"/>
  <c r="AO287" i="5"/>
  <c r="AK287" i="5"/>
  <c r="AJ287" i="5"/>
  <c r="AL287" i="5" s="1"/>
  <c r="AN287" i="5" s="1"/>
  <c r="AH287" i="5"/>
  <c r="AI287" i="5" s="1"/>
  <c r="AM287" i="5" s="1"/>
  <c r="AO286" i="5"/>
  <c r="AL286" i="5"/>
  <c r="AK286" i="5"/>
  <c r="AJ286" i="5"/>
  <c r="AH286" i="5"/>
  <c r="AI286" i="5" s="1"/>
  <c r="AM286" i="5" s="1"/>
  <c r="AO285" i="5"/>
  <c r="AK285" i="5"/>
  <c r="AJ285" i="5"/>
  <c r="AL285" i="5" s="1"/>
  <c r="AN285" i="5" s="1"/>
  <c r="AH285" i="5"/>
  <c r="AI285" i="5" s="1"/>
  <c r="AM285" i="5" s="1"/>
  <c r="AO284" i="5"/>
  <c r="AK284" i="5"/>
  <c r="AJ284" i="5"/>
  <c r="AL284" i="5" s="1"/>
  <c r="AN284" i="5" s="1"/>
  <c r="AH284" i="5"/>
  <c r="AI284" i="5" s="1"/>
  <c r="AM284" i="5" s="1"/>
  <c r="AO283" i="5"/>
  <c r="AK283" i="5"/>
  <c r="AJ283" i="5"/>
  <c r="AL283" i="5" s="1"/>
  <c r="AN283" i="5" s="1"/>
  <c r="AH283" i="5"/>
  <c r="AI283" i="5" s="1"/>
  <c r="AM283" i="5" s="1"/>
  <c r="AO282" i="5"/>
  <c r="AK282" i="5"/>
  <c r="AJ282" i="5"/>
  <c r="AL282" i="5" s="1"/>
  <c r="AN282" i="5" s="1"/>
  <c r="AI282" i="5"/>
  <c r="AM282" i="5" s="1"/>
  <c r="AH282" i="5"/>
  <c r="AO281" i="5"/>
  <c r="AK281" i="5"/>
  <c r="AL281" i="5" s="1"/>
  <c r="AN281" i="5" s="1"/>
  <c r="AJ281" i="5"/>
  <c r="AH281" i="5"/>
  <c r="AI281" i="5" s="1"/>
  <c r="AM281" i="5" s="1"/>
  <c r="AO280" i="5"/>
  <c r="AK280" i="5"/>
  <c r="AJ280" i="5"/>
  <c r="AL280" i="5" s="1"/>
  <c r="AN280" i="5" s="1"/>
  <c r="AH280" i="5"/>
  <c r="AI280" i="5" s="1"/>
  <c r="AM280" i="5" s="1"/>
  <c r="AO279" i="5"/>
  <c r="AK279" i="5"/>
  <c r="AJ279" i="5"/>
  <c r="AL279" i="5" s="1"/>
  <c r="AN279" i="5" s="1"/>
  <c r="AH279" i="5"/>
  <c r="AI279" i="5" s="1"/>
  <c r="AM279" i="5" s="1"/>
  <c r="AO278" i="5"/>
  <c r="AL278" i="5"/>
  <c r="AK278" i="5"/>
  <c r="AJ278" i="5"/>
  <c r="AI278" i="5"/>
  <c r="AM278" i="5" s="1"/>
  <c r="AH278" i="5"/>
  <c r="AO277" i="5"/>
  <c r="AM277" i="5"/>
  <c r="AK277" i="5"/>
  <c r="AJ277" i="5"/>
  <c r="AI277" i="5"/>
  <c r="AH277" i="5"/>
  <c r="AO276" i="5"/>
  <c r="AK276" i="5"/>
  <c r="AL276" i="5" s="1"/>
  <c r="AN276" i="5" s="1"/>
  <c r="AJ276" i="5"/>
  <c r="AH276" i="5"/>
  <c r="AI276" i="5" s="1"/>
  <c r="AM276" i="5" s="1"/>
  <c r="AO275" i="5"/>
  <c r="AN275" i="5"/>
  <c r="AK275" i="5"/>
  <c r="AJ275" i="5"/>
  <c r="AL275" i="5" s="1"/>
  <c r="AI275" i="5"/>
  <c r="AM275" i="5" s="1"/>
  <c r="AH275" i="5"/>
  <c r="AO274" i="5"/>
  <c r="AL274" i="5"/>
  <c r="AN274" i="5" s="1"/>
  <c r="AK274" i="5"/>
  <c r="AJ274" i="5"/>
  <c r="AH274" i="5"/>
  <c r="AI274" i="5" s="1"/>
  <c r="AM274" i="5" s="1"/>
  <c r="AO273" i="5"/>
  <c r="AK273" i="5"/>
  <c r="AJ273" i="5"/>
  <c r="AL273" i="5" s="1"/>
  <c r="AI273" i="5"/>
  <c r="AM273" i="5" s="1"/>
  <c r="AH273" i="5"/>
  <c r="AO272" i="5"/>
  <c r="AL272" i="5"/>
  <c r="AK272" i="5"/>
  <c r="AJ272" i="5"/>
  <c r="AI272" i="5"/>
  <c r="AM272" i="5" s="1"/>
  <c r="AH272" i="5"/>
  <c r="AO271" i="5"/>
  <c r="AM271" i="5"/>
  <c r="AK271" i="5"/>
  <c r="AJ271" i="5"/>
  <c r="AI271" i="5"/>
  <c r="AH271" i="5"/>
  <c r="AO270" i="5"/>
  <c r="AK270" i="5"/>
  <c r="AL270" i="5" s="1"/>
  <c r="AN270" i="5" s="1"/>
  <c r="AJ270" i="5"/>
  <c r="AI270" i="5"/>
  <c r="AM270" i="5" s="1"/>
  <c r="AH270" i="5"/>
  <c r="AO269" i="5"/>
  <c r="AM269" i="5"/>
  <c r="AK269" i="5"/>
  <c r="AJ269" i="5"/>
  <c r="AI269" i="5"/>
  <c r="AH269" i="5"/>
  <c r="AO268" i="5"/>
  <c r="AK268" i="5"/>
  <c r="AL268" i="5" s="1"/>
  <c r="AN268" i="5" s="1"/>
  <c r="AJ268" i="5"/>
  <c r="AH268" i="5"/>
  <c r="AI268" i="5" s="1"/>
  <c r="AM268" i="5" s="1"/>
  <c r="AO267" i="5"/>
  <c r="AK267" i="5"/>
  <c r="AJ267" i="5"/>
  <c r="AL267" i="5" s="1"/>
  <c r="AI267" i="5"/>
  <c r="AM267" i="5" s="1"/>
  <c r="AN267" i="5" s="1"/>
  <c r="AH267" i="5"/>
  <c r="AO266" i="5"/>
  <c r="AL266" i="5"/>
  <c r="AK266" i="5"/>
  <c r="AJ266" i="5"/>
  <c r="AH266" i="5"/>
  <c r="AI266" i="5" s="1"/>
  <c r="AM266" i="5" s="1"/>
  <c r="AO265" i="5"/>
  <c r="AK265" i="5"/>
  <c r="AJ265" i="5"/>
  <c r="AL265" i="5" s="1"/>
  <c r="AN265" i="5" s="1"/>
  <c r="AI265" i="5"/>
  <c r="AM265" i="5" s="1"/>
  <c r="AH265" i="5"/>
  <c r="AO264" i="5"/>
  <c r="AL264" i="5"/>
  <c r="AK264" i="5"/>
  <c r="AJ264" i="5"/>
  <c r="AI264" i="5"/>
  <c r="AM264" i="5" s="1"/>
  <c r="AH264" i="5"/>
  <c r="AO263" i="5"/>
  <c r="AM263" i="5"/>
  <c r="AK263" i="5"/>
  <c r="AJ263" i="5"/>
  <c r="AI263" i="5"/>
  <c r="AH263" i="5"/>
  <c r="AO262" i="5"/>
  <c r="AK262" i="5"/>
  <c r="AL262" i="5" s="1"/>
  <c r="AN262" i="5" s="1"/>
  <c r="AJ262" i="5"/>
  <c r="AI262" i="5"/>
  <c r="AM262" i="5" s="1"/>
  <c r="AH262" i="5"/>
  <c r="AO261" i="5"/>
  <c r="AM261" i="5"/>
  <c r="AK261" i="5"/>
  <c r="AJ261" i="5"/>
  <c r="AI261" i="5"/>
  <c r="AH261" i="5"/>
  <c r="AO260" i="5"/>
  <c r="AK260" i="5"/>
  <c r="AL260" i="5" s="1"/>
  <c r="AJ260" i="5"/>
  <c r="AH260" i="5"/>
  <c r="AI260" i="5" s="1"/>
  <c r="AM260" i="5" s="1"/>
  <c r="AO259" i="5"/>
  <c r="AK259" i="5"/>
  <c r="AJ259" i="5"/>
  <c r="AL259" i="5" s="1"/>
  <c r="AI259" i="5"/>
  <c r="AM259" i="5" s="1"/>
  <c r="AN259" i="5" s="1"/>
  <c r="AH259" i="5"/>
  <c r="AO258" i="5"/>
  <c r="AL258" i="5"/>
  <c r="AK258" i="5"/>
  <c r="AJ258" i="5"/>
  <c r="AH258" i="5"/>
  <c r="AI258" i="5" s="1"/>
  <c r="AM258" i="5" s="1"/>
  <c r="AO257" i="5"/>
  <c r="AK257" i="5"/>
  <c r="AJ257" i="5"/>
  <c r="AL257" i="5" s="1"/>
  <c r="AN257" i="5" s="1"/>
  <c r="AI257" i="5"/>
  <c r="AM257" i="5" s="1"/>
  <c r="AH257" i="5"/>
  <c r="AO256" i="5"/>
  <c r="AL256" i="5"/>
  <c r="AK256" i="5"/>
  <c r="AJ256" i="5"/>
  <c r="AI256" i="5"/>
  <c r="AM256" i="5" s="1"/>
  <c r="AH256" i="5"/>
  <c r="AO255" i="5"/>
  <c r="AM255" i="5"/>
  <c r="AK255" i="5"/>
  <c r="AJ255" i="5"/>
  <c r="AL255" i="5" s="1"/>
  <c r="AN255" i="5" s="1"/>
  <c r="AI255" i="5"/>
  <c r="AH255" i="5"/>
  <c r="AO254" i="5"/>
  <c r="AM254" i="5"/>
  <c r="AK254" i="5"/>
  <c r="AL254" i="5" s="1"/>
  <c r="AJ254" i="5"/>
  <c r="AI254" i="5"/>
  <c r="AH254" i="5"/>
  <c r="AO253" i="5"/>
  <c r="AM253" i="5"/>
  <c r="AK253" i="5"/>
  <c r="AJ253" i="5"/>
  <c r="AI253" i="5"/>
  <c r="AH253" i="5"/>
  <c r="AO252" i="5"/>
  <c r="AK252" i="5"/>
  <c r="AL252" i="5" s="1"/>
  <c r="AN252" i="5" s="1"/>
  <c r="AJ252" i="5"/>
  <c r="AH252" i="5"/>
  <c r="AI252" i="5" s="1"/>
  <c r="AM252" i="5" s="1"/>
  <c r="AO251" i="5"/>
  <c r="AK251" i="5"/>
  <c r="AJ251" i="5"/>
  <c r="AL251" i="5" s="1"/>
  <c r="AI251" i="5"/>
  <c r="AM251" i="5" s="1"/>
  <c r="AN251" i="5" s="1"/>
  <c r="AH251" i="5"/>
  <c r="AO250" i="5"/>
  <c r="AK250" i="5"/>
  <c r="AL250" i="5" s="1"/>
  <c r="AN250" i="5" s="1"/>
  <c r="AJ250" i="5"/>
  <c r="AH250" i="5"/>
  <c r="AI250" i="5" s="1"/>
  <c r="AM250" i="5" s="1"/>
  <c r="AO249" i="5"/>
  <c r="AK249" i="5"/>
  <c r="AJ249" i="5"/>
  <c r="AL249" i="5" s="1"/>
  <c r="AN249" i="5" s="1"/>
  <c r="AI249" i="5"/>
  <c r="AM249" i="5" s="1"/>
  <c r="AH249" i="5"/>
  <c r="AO248" i="5"/>
  <c r="AL248" i="5"/>
  <c r="AK248" i="5"/>
  <c r="AJ248" i="5"/>
  <c r="AI248" i="5"/>
  <c r="AM248" i="5" s="1"/>
  <c r="AH248" i="5"/>
  <c r="AO247" i="5"/>
  <c r="AM247" i="5"/>
  <c r="AK247" i="5"/>
  <c r="AJ247" i="5"/>
  <c r="AI247" i="5"/>
  <c r="AH247" i="5"/>
  <c r="AO246" i="5"/>
  <c r="AK246" i="5"/>
  <c r="AL246" i="5" s="1"/>
  <c r="AJ246" i="5"/>
  <c r="AI246" i="5"/>
  <c r="AM246" i="5" s="1"/>
  <c r="AH246" i="5"/>
  <c r="AO245" i="5"/>
  <c r="AM245" i="5"/>
  <c r="AK245" i="5"/>
  <c r="AJ245" i="5"/>
  <c r="AI245" i="5"/>
  <c r="AH245" i="5"/>
  <c r="AO244" i="5"/>
  <c r="AK244" i="5"/>
  <c r="AL244" i="5" s="1"/>
  <c r="AN244" i="5" s="1"/>
  <c r="AJ244" i="5"/>
  <c r="AH244" i="5"/>
  <c r="AI244" i="5" s="1"/>
  <c r="AM244" i="5" s="1"/>
  <c r="AO243" i="5"/>
  <c r="AK243" i="5"/>
  <c r="AJ243" i="5"/>
  <c r="AL243" i="5" s="1"/>
  <c r="AI243" i="5"/>
  <c r="AM243" i="5" s="1"/>
  <c r="AN243" i="5" s="1"/>
  <c r="AH243" i="5"/>
  <c r="AO242" i="5"/>
  <c r="AL242" i="5"/>
  <c r="AN242" i="5" s="1"/>
  <c r="AK242" i="5"/>
  <c r="AJ242" i="5"/>
  <c r="AH242" i="5"/>
  <c r="AI242" i="5" s="1"/>
  <c r="AM242" i="5" s="1"/>
  <c r="AO241" i="5"/>
  <c r="AN241" i="5"/>
  <c r="AK241" i="5"/>
  <c r="AJ241" i="5"/>
  <c r="AL241" i="5" s="1"/>
  <c r="AI241" i="5"/>
  <c r="AM241" i="5" s="1"/>
  <c r="AH241" i="5"/>
  <c r="AO240" i="5"/>
  <c r="AL240" i="5"/>
  <c r="AK240" i="5"/>
  <c r="AJ240" i="5"/>
  <c r="AH240" i="5"/>
  <c r="AI240" i="5" s="1"/>
  <c r="AM240" i="5" s="1"/>
  <c r="AO239" i="5"/>
  <c r="AM239" i="5"/>
  <c r="AK239" i="5"/>
  <c r="AJ239" i="5"/>
  <c r="AI239" i="5"/>
  <c r="AH239" i="5"/>
  <c r="AO238" i="5"/>
  <c r="AK238" i="5"/>
  <c r="AL238" i="5" s="1"/>
  <c r="AJ238" i="5"/>
  <c r="AI238" i="5"/>
  <c r="AM238" i="5" s="1"/>
  <c r="AH238" i="5"/>
  <c r="AO237" i="5"/>
  <c r="AM237" i="5"/>
  <c r="AK237" i="5"/>
  <c r="AJ237" i="5"/>
  <c r="AI237" i="5"/>
  <c r="AH237" i="5"/>
  <c r="AO236" i="5"/>
  <c r="AK236" i="5"/>
  <c r="AL236" i="5" s="1"/>
  <c r="AJ236" i="5"/>
  <c r="AH236" i="5"/>
  <c r="AI236" i="5" s="1"/>
  <c r="AM236" i="5" s="1"/>
  <c r="AO235" i="5"/>
  <c r="AM235" i="5"/>
  <c r="AN235" i="5" s="1"/>
  <c r="AK235" i="5"/>
  <c r="AJ235" i="5"/>
  <c r="AL235" i="5" s="1"/>
  <c r="AI235" i="5"/>
  <c r="AH235" i="5"/>
  <c r="AO234" i="5"/>
  <c r="AL234" i="5"/>
  <c r="AK234" i="5"/>
  <c r="AJ234" i="5"/>
  <c r="AH234" i="5"/>
  <c r="AI234" i="5" s="1"/>
  <c r="AM234" i="5" s="1"/>
  <c r="AO233" i="5"/>
  <c r="AK233" i="5"/>
  <c r="AJ233" i="5"/>
  <c r="AL233" i="5" s="1"/>
  <c r="AI233" i="5"/>
  <c r="AM233" i="5" s="1"/>
  <c r="AN233" i="5" s="1"/>
  <c r="AH233" i="5"/>
  <c r="AO232" i="5"/>
  <c r="AL232" i="5"/>
  <c r="AK232" i="5"/>
  <c r="AJ232" i="5"/>
  <c r="AH232" i="5"/>
  <c r="AI232" i="5" s="1"/>
  <c r="AM232" i="5" s="1"/>
  <c r="AO231" i="5"/>
  <c r="AM231" i="5"/>
  <c r="AK231" i="5"/>
  <c r="AJ231" i="5"/>
  <c r="AL231" i="5" s="1"/>
  <c r="AN231" i="5" s="1"/>
  <c r="AI231" i="5"/>
  <c r="AH231" i="5"/>
  <c r="AO230" i="5"/>
  <c r="AM230" i="5"/>
  <c r="AK230" i="5"/>
  <c r="AL230" i="5" s="1"/>
  <c r="AN230" i="5" s="1"/>
  <c r="AJ230" i="5"/>
  <c r="AI230" i="5"/>
  <c r="AH230" i="5"/>
  <c r="AO229" i="5"/>
  <c r="AM229" i="5"/>
  <c r="AK229" i="5"/>
  <c r="AJ229" i="5"/>
  <c r="AI229" i="5"/>
  <c r="AH229" i="5"/>
  <c r="AO228" i="5"/>
  <c r="AK228" i="5"/>
  <c r="AL228" i="5" s="1"/>
  <c r="AJ228" i="5"/>
  <c r="AH228" i="5"/>
  <c r="AI228" i="5" s="1"/>
  <c r="AM228" i="5" s="1"/>
  <c r="AO227" i="5"/>
  <c r="AM227" i="5"/>
  <c r="AN227" i="5" s="1"/>
  <c r="AK227" i="5"/>
  <c r="AJ227" i="5"/>
  <c r="AL227" i="5" s="1"/>
  <c r="AI227" i="5"/>
  <c r="AH227" i="5"/>
  <c r="AO226" i="5"/>
  <c r="AK226" i="5"/>
  <c r="AL226" i="5" s="1"/>
  <c r="AN226" i="5" s="1"/>
  <c r="AJ226" i="5"/>
  <c r="AH226" i="5"/>
  <c r="AI226" i="5" s="1"/>
  <c r="AM226" i="5" s="1"/>
  <c r="AO225" i="5"/>
  <c r="AK225" i="5"/>
  <c r="AJ225" i="5"/>
  <c r="AL225" i="5" s="1"/>
  <c r="AN225" i="5" s="1"/>
  <c r="AI225" i="5"/>
  <c r="AM225" i="5" s="1"/>
  <c r="AH225" i="5"/>
  <c r="AO224" i="5"/>
  <c r="AL224" i="5"/>
  <c r="AK224" i="5"/>
  <c r="AJ224" i="5"/>
  <c r="AI224" i="5"/>
  <c r="AM224" i="5" s="1"/>
  <c r="AH224" i="5"/>
  <c r="AO223" i="5"/>
  <c r="AM223" i="5"/>
  <c r="AK223" i="5"/>
  <c r="AJ223" i="5"/>
  <c r="AL223" i="5" s="1"/>
  <c r="AN223" i="5" s="1"/>
  <c r="AI223" i="5"/>
  <c r="AH223" i="5"/>
  <c r="AO222" i="5"/>
  <c r="AM222" i="5"/>
  <c r="AK222" i="5"/>
  <c r="AL222" i="5" s="1"/>
  <c r="AJ222" i="5"/>
  <c r="AI222" i="5"/>
  <c r="AH222" i="5"/>
  <c r="AO221" i="5"/>
  <c r="AM221" i="5"/>
  <c r="AK221" i="5"/>
  <c r="AJ221" i="5"/>
  <c r="AI221" i="5"/>
  <c r="AH221" i="5"/>
  <c r="AO220" i="5"/>
  <c r="AK220" i="5"/>
  <c r="AL220" i="5" s="1"/>
  <c r="AN220" i="5" s="1"/>
  <c r="AJ220" i="5"/>
  <c r="AH220" i="5"/>
  <c r="AI220" i="5" s="1"/>
  <c r="AM220" i="5" s="1"/>
  <c r="AO219" i="5"/>
  <c r="AK219" i="5"/>
  <c r="AJ219" i="5"/>
  <c r="AL219" i="5" s="1"/>
  <c r="AI219" i="5"/>
  <c r="AM219" i="5" s="1"/>
  <c r="AN219" i="5" s="1"/>
  <c r="AH219" i="5"/>
  <c r="AO218" i="5"/>
  <c r="AK218" i="5"/>
  <c r="AL218" i="5" s="1"/>
  <c r="AN218" i="5" s="1"/>
  <c r="AJ218" i="5"/>
  <c r="AH218" i="5"/>
  <c r="AI218" i="5" s="1"/>
  <c r="AM218" i="5" s="1"/>
  <c r="AO217" i="5"/>
  <c r="AK217" i="5"/>
  <c r="AJ217" i="5"/>
  <c r="AL217" i="5" s="1"/>
  <c r="AN217" i="5" s="1"/>
  <c r="AI217" i="5"/>
  <c r="AM217" i="5" s="1"/>
  <c r="AH217" i="5"/>
  <c r="AO216" i="5"/>
  <c r="AL216" i="5"/>
  <c r="AK216" i="5"/>
  <c r="AJ216" i="5"/>
  <c r="AI216" i="5"/>
  <c r="AM216" i="5" s="1"/>
  <c r="AH216" i="5"/>
  <c r="AO215" i="5"/>
  <c r="AM215" i="5"/>
  <c r="AK215" i="5"/>
  <c r="AJ215" i="5"/>
  <c r="AI215" i="5"/>
  <c r="AH215" i="5"/>
  <c r="AO214" i="5"/>
  <c r="AK214" i="5"/>
  <c r="AL214" i="5" s="1"/>
  <c r="AJ214" i="5"/>
  <c r="AI214" i="5"/>
  <c r="AM214" i="5" s="1"/>
  <c r="AH214" i="5"/>
  <c r="AO213" i="5"/>
  <c r="AM213" i="5"/>
  <c r="AK213" i="5"/>
  <c r="AJ213" i="5"/>
  <c r="AI213" i="5"/>
  <c r="AH213" i="5"/>
  <c r="AO212" i="5"/>
  <c r="AK212" i="5"/>
  <c r="AL212" i="5" s="1"/>
  <c r="AN212" i="5" s="1"/>
  <c r="AJ212" i="5"/>
  <c r="AH212" i="5"/>
  <c r="AI212" i="5" s="1"/>
  <c r="AM212" i="5" s="1"/>
  <c r="AO211" i="5"/>
  <c r="AK211" i="5"/>
  <c r="AJ211" i="5"/>
  <c r="AL211" i="5" s="1"/>
  <c r="AI211" i="5"/>
  <c r="AM211" i="5" s="1"/>
  <c r="AN211" i="5" s="1"/>
  <c r="AH211" i="5"/>
  <c r="AO210" i="5"/>
  <c r="AL210" i="5"/>
  <c r="AN210" i="5" s="1"/>
  <c r="AK210" i="5"/>
  <c r="AJ210" i="5"/>
  <c r="AH210" i="5"/>
  <c r="AI210" i="5" s="1"/>
  <c r="AM210" i="5" s="1"/>
  <c r="AO209" i="5"/>
  <c r="AN209" i="5"/>
  <c r="AK209" i="5"/>
  <c r="AJ209" i="5"/>
  <c r="AL209" i="5" s="1"/>
  <c r="AI209" i="5"/>
  <c r="AM209" i="5" s="1"/>
  <c r="AH209" i="5"/>
  <c r="AO208" i="5"/>
  <c r="AL208" i="5"/>
  <c r="AK208" i="5"/>
  <c r="AJ208" i="5"/>
  <c r="AH208" i="5"/>
  <c r="AI208" i="5" s="1"/>
  <c r="AM208" i="5" s="1"/>
  <c r="AO207" i="5"/>
  <c r="AM207" i="5"/>
  <c r="AK207" i="5"/>
  <c r="AJ207" i="5"/>
  <c r="AI207" i="5"/>
  <c r="AH207" i="5"/>
  <c r="AO206" i="5"/>
  <c r="AK206" i="5"/>
  <c r="AL206" i="5" s="1"/>
  <c r="AJ206" i="5"/>
  <c r="AI206" i="5"/>
  <c r="AM206" i="5" s="1"/>
  <c r="AH206" i="5"/>
  <c r="AO205" i="5"/>
  <c r="AM205" i="5"/>
  <c r="AK205" i="5"/>
  <c r="AJ205" i="5"/>
  <c r="AI205" i="5"/>
  <c r="AH205" i="5"/>
  <c r="AO204" i="5"/>
  <c r="AL204" i="5"/>
  <c r="AK204" i="5"/>
  <c r="AJ204" i="5"/>
  <c r="AH204" i="5"/>
  <c r="AI204" i="5" s="1"/>
  <c r="AM204" i="5" s="1"/>
  <c r="AO203" i="5"/>
  <c r="AK203" i="5"/>
  <c r="AJ203" i="5"/>
  <c r="AL203" i="5" s="1"/>
  <c r="AN203" i="5" s="1"/>
  <c r="AH203" i="5"/>
  <c r="AI203" i="5" s="1"/>
  <c r="AM203" i="5" s="1"/>
  <c r="AO202" i="5"/>
  <c r="AL202" i="5"/>
  <c r="AK202" i="5"/>
  <c r="AJ202" i="5"/>
  <c r="AI202" i="5"/>
  <c r="AM202" i="5" s="1"/>
  <c r="AH202" i="5"/>
  <c r="AO201" i="5"/>
  <c r="AK201" i="5"/>
  <c r="AJ201" i="5"/>
  <c r="AH201" i="5"/>
  <c r="AI201" i="5" s="1"/>
  <c r="AM201" i="5" s="1"/>
  <c r="AO200" i="5"/>
  <c r="AL200" i="5"/>
  <c r="AK200" i="5"/>
  <c r="AJ200" i="5"/>
  <c r="AH200" i="5"/>
  <c r="AI200" i="5" s="1"/>
  <c r="AM200" i="5" s="1"/>
  <c r="AO199" i="5"/>
  <c r="AK199" i="5"/>
  <c r="AJ199" i="5"/>
  <c r="AL199" i="5" s="1"/>
  <c r="AN199" i="5" s="1"/>
  <c r="AH199" i="5"/>
  <c r="AI199" i="5" s="1"/>
  <c r="AM199" i="5" s="1"/>
  <c r="AO198" i="5"/>
  <c r="AL198" i="5"/>
  <c r="AK198" i="5"/>
  <c r="AJ198" i="5"/>
  <c r="AI198" i="5"/>
  <c r="AM198" i="5" s="1"/>
  <c r="AH198" i="5"/>
  <c r="AO197" i="5"/>
  <c r="AK197" i="5"/>
  <c r="AJ197" i="5"/>
  <c r="AH197" i="5"/>
  <c r="AI197" i="5" s="1"/>
  <c r="AM197" i="5" s="1"/>
  <c r="AO196" i="5"/>
  <c r="AL196" i="5"/>
  <c r="AK196" i="5"/>
  <c r="AJ196" i="5"/>
  <c r="AH196" i="5"/>
  <c r="AI196" i="5" s="1"/>
  <c r="AM196" i="5" s="1"/>
  <c r="AO195" i="5"/>
  <c r="AK195" i="5"/>
  <c r="AJ195" i="5"/>
  <c r="AL195" i="5" s="1"/>
  <c r="AN195" i="5" s="1"/>
  <c r="AH195" i="5"/>
  <c r="AI195" i="5" s="1"/>
  <c r="AM195" i="5" s="1"/>
  <c r="AO194" i="5"/>
  <c r="AL194" i="5"/>
  <c r="AK194" i="5"/>
  <c r="AJ194" i="5"/>
  <c r="AI194" i="5"/>
  <c r="AM194" i="5" s="1"/>
  <c r="AH194" i="5"/>
  <c r="AO193" i="5"/>
  <c r="AK193" i="5"/>
  <c r="AJ193" i="5"/>
  <c r="AH193" i="5"/>
  <c r="AI193" i="5" s="1"/>
  <c r="AM193" i="5" s="1"/>
  <c r="AO192" i="5"/>
  <c r="AL192" i="5"/>
  <c r="AK192" i="5"/>
  <c r="AJ192" i="5"/>
  <c r="AH192" i="5"/>
  <c r="AI192" i="5" s="1"/>
  <c r="AM192" i="5" s="1"/>
  <c r="AO191" i="5"/>
  <c r="AK191" i="5"/>
  <c r="AJ191" i="5"/>
  <c r="AL191" i="5" s="1"/>
  <c r="AN191" i="5" s="1"/>
  <c r="AH191" i="5"/>
  <c r="AI191" i="5" s="1"/>
  <c r="AM191" i="5" s="1"/>
  <c r="AO190" i="5"/>
  <c r="AL190" i="5"/>
  <c r="AK190" i="5"/>
  <c r="AJ190" i="5"/>
  <c r="AI190" i="5"/>
  <c r="AM190" i="5" s="1"/>
  <c r="AH190" i="5"/>
  <c r="AO189" i="5"/>
  <c r="AK189" i="5"/>
  <c r="AJ189" i="5"/>
  <c r="AH189" i="5"/>
  <c r="AI189" i="5" s="1"/>
  <c r="AM189" i="5" s="1"/>
  <c r="AO188" i="5"/>
  <c r="AL188" i="5"/>
  <c r="AK188" i="5"/>
  <c r="AJ188" i="5"/>
  <c r="AH188" i="5"/>
  <c r="AI188" i="5" s="1"/>
  <c r="AM188" i="5" s="1"/>
  <c r="AO187" i="5"/>
  <c r="AK187" i="5"/>
  <c r="AJ187" i="5"/>
  <c r="AL187" i="5" s="1"/>
  <c r="AN187" i="5" s="1"/>
  <c r="AH187" i="5"/>
  <c r="AI187" i="5" s="1"/>
  <c r="AM187" i="5" s="1"/>
  <c r="AO186" i="5"/>
  <c r="AK186" i="5"/>
  <c r="AJ186" i="5"/>
  <c r="AL186" i="5" s="1"/>
  <c r="AI186" i="5"/>
  <c r="AM186" i="5" s="1"/>
  <c r="AH186" i="5"/>
  <c r="AO185" i="5"/>
  <c r="AL185" i="5"/>
  <c r="AN185" i="5" s="1"/>
  <c r="AK185" i="5"/>
  <c r="AJ185" i="5"/>
  <c r="AH185" i="5"/>
  <c r="AI185" i="5" s="1"/>
  <c r="AM185" i="5" s="1"/>
  <c r="AO184" i="5"/>
  <c r="AK184" i="5"/>
  <c r="AJ184" i="5"/>
  <c r="AL184" i="5" s="1"/>
  <c r="AN184" i="5" s="1"/>
  <c r="AH184" i="5"/>
  <c r="AI184" i="5" s="1"/>
  <c r="AM184" i="5" s="1"/>
  <c r="AO183" i="5"/>
  <c r="AL183" i="5"/>
  <c r="AK183" i="5"/>
  <c r="AJ183" i="5"/>
  <c r="AH183" i="5"/>
  <c r="AI183" i="5" s="1"/>
  <c r="AM183" i="5" s="1"/>
  <c r="AN183" i="5" s="1"/>
  <c r="AO182" i="5"/>
  <c r="AL182" i="5"/>
  <c r="AK182" i="5"/>
  <c r="AJ182" i="5"/>
  <c r="AH182" i="5"/>
  <c r="AI182" i="5" s="1"/>
  <c r="AM182" i="5" s="1"/>
  <c r="AO181" i="5"/>
  <c r="AL181" i="5"/>
  <c r="AK181" i="5"/>
  <c r="AJ181" i="5"/>
  <c r="AI181" i="5"/>
  <c r="AM181" i="5" s="1"/>
  <c r="AH181" i="5"/>
  <c r="AO180" i="5"/>
  <c r="AK180" i="5"/>
  <c r="AJ180" i="5"/>
  <c r="AL180" i="5" s="1"/>
  <c r="AN180" i="5" s="1"/>
  <c r="AH180" i="5"/>
  <c r="AI180" i="5" s="1"/>
  <c r="AM180" i="5" s="1"/>
  <c r="AO179" i="5"/>
  <c r="AL179" i="5"/>
  <c r="AN179" i="5" s="1"/>
  <c r="AK179" i="5"/>
  <c r="AJ179" i="5"/>
  <c r="AI179" i="5"/>
  <c r="AM179" i="5" s="1"/>
  <c r="AH179" i="5"/>
  <c r="AO178" i="5"/>
  <c r="AK178" i="5"/>
  <c r="AJ178" i="5"/>
  <c r="AL178" i="5" s="1"/>
  <c r="AH178" i="5"/>
  <c r="AI178" i="5" s="1"/>
  <c r="AM178" i="5" s="1"/>
  <c r="AO177" i="5"/>
  <c r="AL177" i="5"/>
  <c r="AK177" i="5"/>
  <c r="AJ177" i="5"/>
  <c r="AI177" i="5"/>
  <c r="AM177" i="5" s="1"/>
  <c r="AH177" i="5"/>
  <c r="AO176" i="5"/>
  <c r="AK176" i="5"/>
  <c r="AJ176" i="5"/>
  <c r="AL176" i="5" s="1"/>
  <c r="AH176" i="5"/>
  <c r="AI176" i="5" s="1"/>
  <c r="AM176" i="5" s="1"/>
  <c r="AO175" i="5"/>
  <c r="AL175" i="5"/>
  <c r="AK175" i="5"/>
  <c r="AJ175" i="5"/>
  <c r="AI175" i="5"/>
  <c r="AM175" i="5" s="1"/>
  <c r="AH175" i="5"/>
  <c r="AO174" i="5"/>
  <c r="AK174" i="5"/>
  <c r="AJ174" i="5"/>
  <c r="AL174" i="5" s="1"/>
  <c r="AH174" i="5"/>
  <c r="AI174" i="5" s="1"/>
  <c r="AM174" i="5" s="1"/>
  <c r="AO173" i="5"/>
  <c r="AL173" i="5"/>
  <c r="AK173" i="5"/>
  <c r="AJ173" i="5"/>
  <c r="AI173" i="5"/>
  <c r="AM173" i="5" s="1"/>
  <c r="AH173" i="5"/>
  <c r="AO172" i="5"/>
  <c r="AK172" i="5"/>
  <c r="AJ172" i="5"/>
  <c r="AH172" i="5"/>
  <c r="AI172" i="5" s="1"/>
  <c r="AM172" i="5" s="1"/>
  <c r="AO171" i="5"/>
  <c r="AL171" i="5"/>
  <c r="AK171" i="5"/>
  <c r="AJ171" i="5"/>
  <c r="AH171" i="5"/>
  <c r="AI171" i="5" s="1"/>
  <c r="AM171" i="5" s="1"/>
  <c r="AO170" i="5"/>
  <c r="AK170" i="5"/>
  <c r="AJ170" i="5"/>
  <c r="AL170" i="5" s="1"/>
  <c r="AH170" i="5"/>
  <c r="AI170" i="5" s="1"/>
  <c r="AM170" i="5" s="1"/>
  <c r="AN170" i="5" s="1"/>
  <c r="AO169" i="5"/>
  <c r="AL169" i="5"/>
  <c r="AK169" i="5"/>
  <c r="AJ169" i="5"/>
  <c r="AI169" i="5"/>
  <c r="AM169" i="5" s="1"/>
  <c r="AH169" i="5"/>
  <c r="AO168" i="5"/>
  <c r="AK168" i="5"/>
  <c r="AJ168" i="5"/>
  <c r="AH168" i="5"/>
  <c r="AI168" i="5" s="1"/>
  <c r="AM168" i="5" s="1"/>
  <c r="AO167" i="5"/>
  <c r="AL167" i="5"/>
  <c r="AK167" i="5"/>
  <c r="AJ167" i="5"/>
  <c r="AH167" i="5"/>
  <c r="AI167" i="5" s="1"/>
  <c r="AM167" i="5" s="1"/>
  <c r="AO166" i="5"/>
  <c r="AK166" i="5"/>
  <c r="AJ166" i="5"/>
  <c r="AL166" i="5" s="1"/>
  <c r="AH166" i="5"/>
  <c r="AI166" i="5" s="1"/>
  <c r="AM166" i="5" s="1"/>
  <c r="AN166" i="5" s="1"/>
  <c r="AO165" i="5"/>
  <c r="AL165" i="5"/>
  <c r="AK165" i="5"/>
  <c r="AJ165" i="5"/>
  <c r="AI165" i="5"/>
  <c r="AM165" i="5" s="1"/>
  <c r="AH165" i="5"/>
  <c r="AO164" i="5"/>
  <c r="AK164" i="5"/>
  <c r="AJ164" i="5"/>
  <c r="AH164" i="5"/>
  <c r="AI164" i="5" s="1"/>
  <c r="AM164" i="5" s="1"/>
  <c r="AO163" i="5"/>
  <c r="AL163" i="5"/>
  <c r="AK163" i="5"/>
  <c r="AJ163" i="5"/>
  <c r="AH163" i="5"/>
  <c r="AI163" i="5" s="1"/>
  <c r="AM163" i="5" s="1"/>
  <c r="AO162" i="5"/>
  <c r="AK162" i="5"/>
  <c r="AJ162" i="5"/>
  <c r="AL162" i="5" s="1"/>
  <c r="AH162" i="5"/>
  <c r="AI162" i="5" s="1"/>
  <c r="AM162" i="5" s="1"/>
  <c r="AN162" i="5" s="1"/>
  <c r="AO161" i="5"/>
  <c r="AL161" i="5"/>
  <c r="AK161" i="5"/>
  <c r="AJ161" i="5"/>
  <c r="AI161" i="5"/>
  <c r="AM161" i="5" s="1"/>
  <c r="AH161" i="5"/>
  <c r="AO160" i="5"/>
  <c r="AK160" i="5"/>
  <c r="AJ160" i="5"/>
  <c r="AH160" i="5"/>
  <c r="AI160" i="5" s="1"/>
  <c r="AM160" i="5" s="1"/>
  <c r="AO159" i="5"/>
  <c r="AL159" i="5"/>
  <c r="AK159" i="5"/>
  <c r="AJ159" i="5"/>
  <c r="AH159" i="5"/>
  <c r="AI159" i="5" s="1"/>
  <c r="AM159" i="5" s="1"/>
  <c r="AO158" i="5"/>
  <c r="AK158" i="5"/>
  <c r="AJ158" i="5"/>
  <c r="AL158" i="5" s="1"/>
  <c r="AH158" i="5"/>
  <c r="AI158" i="5" s="1"/>
  <c r="AM158" i="5" s="1"/>
  <c r="AN158" i="5" s="1"/>
  <c r="AO157" i="5"/>
  <c r="AL157" i="5"/>
  <c r="AK157" i="5"/>
  <c r="AJ157" i="5"/>
  <c r="AI157" i="5"/>
  <c r="AM157" i="5" s="1"/>
  <c r="AH157" i="5"/>
  <c r="AO156" i="5"/>
  <c r="AK156" i="5"/>
  <c r="AJ156" i="5"/>
  <c r="AH156" i="5"/>
  <c r="AI156" i="5" s="1"/>
  <c r="AM156" i="5" s="1"/>
  <c r="AO155" i="5"/>
  <c r="AL155" i="5"/>
  <c r="AK155" i="5"/>
  <c r="AJ155" i="5"/>
  <c r="AH155" i="5"/>
  <c r="AI155" i="5" s="1"/>
  <c r="AM155" i="5" s="1"/>
  <c r="AO154" i="5"/>
  <c r="AK154" i="5"/>
  <c r="AJ154" i="5"/>
  <c r="AL154" i="5" s="1"/>
  <c r="AH154" i="5"/>
  <c r="AI154" i="5" s="1"/>
  <c r="AM154" i="5" s="1"/>
  <c r="AN154" i="5" s="1"/>
  <c r="AO153" i="5"/>
  <c r="AL153" i="5"/>
  <c r="AK153" i="5"/>
  <c r="AJ153" i="5"/>
  <c r="AI153" i="5"/>
  <c r="AM153" i="5" s="1"/>
  <c r="AH153" i="5"/>
  <c r="AO152" i="5"/>
  <c r="AK152" i="5"/>
  <c r="AJ152" i="5"/>
  <c r="AH152" i="5"/>
  <c r="AI152" i="5" s="1"/>
  <c r="AM152" i="5" s="1"/>
  <c r="AO151" i="5"/>
  <c r="AL151" i="5"/>
  <c r="AK151" i="5"/>
  <c r="AJ151" i="5"/>
  <c r="AH151" i="5"/>
  <c r="AI151" i="5" s="1"/>
  <c r="AM151" i="5" s="1"/>
  <c r="AO150" i="5"/>
  <c r="AK150" i="5"/>
  <c r="AJ150" i="5"/>
  <c r="AL150" i="5" s="1"/>
  <c r="AH150" i="5"/>
  <c r="AI150" i="5" s="1"/>
  <c r="AM150" i="5" s="1"/>
  <c r="AN150" i="5" s="1"/>
  <c r="AO149" i="5"/>
  <c r="AM149" i="5"/>
  <c r="AK149" i="5"/>
  <c r="AJ149" i="5"/>
  <c r="AL149" i="5" s="1"/>
  <c r="AN149" i="5" s="1"/>
  <c r="AI149" i="5"/>
  <c r="AH149" i="5"/>
  <c r="AO148" i="5"/>
  <c r="AL148" i="5"/>
  <c r="AK148" i="5"/>
  <c r="AJ148" i="5"/>
  <c r="AI148" i="5"/>
  <c r="AM148" i="5" s="1"/>
  <c r="AH148" i="5"/>
  <c r="AO147" i="5"/>
  <c r="AK147" i="5"/>
  <c r="AL147" i="5" s="1"/>
  <c r="AN147" i="5" s="1"/>
  <c r="AJ147" i="5"/>
  <c r="AH147" i="5"/>
  <c r="AI147" i="5" s="1"/>
  <c r="AM147" i="5" s="1"/>
  <c r="AO146" i="5"/>
  <c r="AK146" i="5"/>
  <c r="AJ146" i="5"/>
  <c r="AH146" i="5"/>
  <c r="AI146" i="5" s="1"/>
  <c r="AM146" i="5" s="1"/>
  <c r="AO145" i="5"/>
  <c r="AK145" i="5"/>
  <c r="AJ145" i="5"/>
  <c r="AL145" i="5" s="1"/>
  <c r="AI145" i="5"/>
  <c r="AM145" i="5" s="1"/>
  <c r="AN145" i="5" s="1"/>
  <c r="AH145" i="5"/>
  <c r="AO144" i="5"/>
  <c r="AL144" i="5"/>
  <c r="AK144" i="5"/>
  <c r="AJ144" i="5"/>
  <c r="AH144" i="5"/>
  <c r="AI144" i="5" s="1"/>
  <c r="AM144" i="5" s="1"/>
  <c r="AO143" i="5"/>
  <c r="AL143" i="5"/>
  <c r="AK143" i="5"/>
  <c r="AJ143" i="5"/>
  <c r="AH143" i="5"/>
  <c r="AI143" i="5" s="1"/>
  <c r="AM143" i="5" s="1"/>
  <c r="AO142" i="5"/>
  <c r="AK142" i="5"/>
  <c r="AJ142" i="5"/>
  <c r="AL142" i="5" s="1"/>
  <c r="AH142" i="5"/>
  <c r="AI142" i="5" s="1"/>
  <c r="AM142" i="5" s="1"/>
  <c r="AN142" i="5" s="1"/>
  <c r="AO141" i="5"/>
  <c r="AM141" i="5"/>
  <c r="AK141" i="5"/>
  <c r="AJ141" i="5"/>
  <c r="AL141" i="5" s="1"/>
  <c r="AN141" i="5" s="1"/>
  <c r="AI141" i="5"/>
  <c r="AH141" i="5"/>
  <c r="AO140" i="5"/>
  <c r="AL140" i="5"/>
  <c r="AK140" i="5"/>
  <c r="AJ140" i="5"/>
  <c r="AI140" i="5"/>
  <c r="AM140" i="5" s="1"/>
  <c r="AH140" i="5"/>
  <c r="AO139" i="5"/>
  <c r="AK139" i="5"/>
  <c r="AL139" i="5" s="1"/>
  <c r="AN139" i="5" s="1"/>
  <c r="AJ139" i="5"/>
  <c r="AH139" i="5"/>
  <c r="AI139" i="5" s="1"/>
  <c r="AM139" i="5" s="1"/>
  <c r="AO138" i="5"/>
  <c r="AK138" i="5"/>
  <c r="AJ138" i="5"/>
  <c r="AH138" i="5"/>
  <c r="AI138" i="5" s="1"/>
  <c r="AM138" i="5" s="1"/>
  <c r="AO137" i="5"/>
  <c r="AK137" i="5"/>
  <c r="AJ137" i="5"/>
  <c r="AL137" i="5" s="1"/>
  <c r="AI137" i="5"/>
  <c r="AM137" i="5" s="1"/>
  <c r="AN137" i="5" s="1"/>
  <c r="AH137" i="5"/>
  <c r="AO136" i="5"/>
  <c r="AL136" i="5"/>
  <c r="AK136" i="5"/>
  <c r="AJ136" i="5"/>
  <c r="AH136" i="5"/>
  <c r="AI136" i="5" s="1"/>
  <c r="AM136" i="5" s="1"/>
  <c r="AO135" i="5"/>
  <c r="AL135" i="5"/>
  <c r="AK135" i="5"/>
  <c r="AJ135" i="5"/>
  <c r="AH135" i="5"/>
  <c r="AI135" i="5" s="1"/>
  <c r="AM135" i="5" s="1"/>
  <c r="AO134" i="5"/>
  <c r="AK134" i="5"/>
  <c r="AJ134" i="5"/>
  <c r="AL134" i="5" s="1"/>
  <c r="AH134" i="5"/>
  <c r="AI134" i="5" s="1"/>
  <c r="AM134" i="5" s="1"/>
  <c r="AN134" i="5" s="1"/>
  <c r="AO133" i="5"/>
  <c r="AM133" i="5"/>
  <c r="AK133" i="5"/>
  <c r="AJ133" i="5"/>
  <c r="AL133" i="5" s="1"/>
  <c r="AN133" i="5" s="1"/>
  <c r="AI133" i="5"/>
  <c r="AH133" i="5"/>
  <c r="AO132" i="5"/>
  <c r="AL132" i="5"/>
  <c r="AK132" i="5"/>
  <c r="AJ132" i="5"/>
  <c r="AI132" i="5"/>
  <c r="AM132" i="5" s="1"/>
  <c r="AH132" i="5"/>
  <c r="AO131" i="5"/>
  <c r="AK131" i="5"/>
  <c r="AL131" i="5" s="1"/>
  <c r="AN131" i="5" s="1"/>
  <c r="AJ131" i="5"/>
  <c r="AH131" i="5"/>
  <c r="AI131" i="5" s="1"/>
  <c r="AM131" i="5" s="1"/>
  <c r="AO130" i="5"/>
  <c r="AK130" i="5"/>
  <c r="AJ130" i="5"/>
  <c r="AH130" i="5"/>
  <c r="AI130" i="5" s="1"/>
  <c r="AM130" i="5" s="1"/>
  <c r="AO129" i="5"/>
  <c r="AK129" i="5"/>
  <c r="AJ129" i="5"/>
  <c r="AL129" i="5" s="1"/>
  <c r="AI129" i="5"/>
  <c r="AM129" i="5" s="1"/>
  <c r="AN129" i="5" s="1"/>
  <c r="AH129" i="5"/>
  <c r="AO128" i="5"/>
  <c r="AL128" i="5"/>
  <c r="AK128" i="5"/>
  <c r="AJ128" i="5"/>
  <c r="AH128" i="5"/>
  <c r="AI128" i="5" s="1"/>
  <c r="AM128" i="5" s="1"/>
  <c r="AO127" i="5"/>
  <c r="AL127" i="5"/>
  <c r="AK127" i="5"/>
  <c r="AJ127" i="5"/>
  <c r="AH127" i="5"/>
  <c r="AI127" i="5" s="1"/>
  <c r="AM127" i="5" s="1"/>
  <c r="AO126" i="5"/>
  <c r="AK126" i="5"/>
  <c r="AJ126" i="5"/>
  <c r="AL126" i="5" s="1"/>
  <c r="AI126" i="5"/>
  <c r="AM126" i="5" s="1"/>
  <c r="AN126" i="5" s="1"/>
  <c r="AH126" i="5"/>
  <c r="AO125" i="5"/>
  <c r="AM125" i="5"/>
  <c r="AN125" i="5" s="1"/>
  <c r="AK125" i="5"/>
  <c r="AJ125" i="5"/>
  <c r="AL125" i="5" s="1"/>
  <c r="AI125" i="5"/>
  <c r="AH125" i="5"/>
  <c r="AO124" i="5"/>
  <c r="AL124" i="5"/>
  <c r="AK124" i="5"/>
  <c r="AJ124" i="5"/>
  <c r="AH124" i="5"/>
  <c r="AI124" i="5" s="1"/>
  <c r="AM124" i="5" s="1"/>
  <c r="AO123" i="5"/>
  <c r="AL123" i="5"/>
  <c r="AN123" i="5" s="1"/>
  <c r="AK123" i="5"/>
  <c r="AJ123" i="5"/>
  <c r="AH123" i="5"/>
  <c r="AI123" i="5" s="1"/>
  <c r="AM123" i="5" s="1"/>
  <c r="AO122" i="5"/>
  <c r="AK122" i="5"/>
  <c r="AJ122" i="5"/>
  <c r="AH122" i="5"/>
  <c r="AI122" i="5" s="1"/>
  <c r="AM122" i="5" s="1"/>
  <c r="AO121" i="5"/>
  <c r="AK121" i="5"/>
  <c r="AJ121" i="5"/>
  <c r="AL121" i="5" s="1"/>
  <c r="AI121" i="5"/>
  <c r="AM121" i="5" s="1"/>
  <c r="AH121" i="5"/>
  <c r="AO120" i="5"/>
  <c r="AL120" i="5"/>
  <c r="AK120" i="5"/>
  <c r="AJ120" i="5"/>
  <c r="AI120" i="5"/>
  <c r="AM120" i="5" s="1"/>
  <c r="AH120" i="5"/>
  <c r="AO119" i="5"/>
  <c r="AK119" i="5"/>
  <c r="AL119" i="5" s="1"/>
  <c r="AN119" i="5" s="1"/>
  <c r="AJ119" i="5"/>
  <c r="AH119" i="5"/>
  <c r="AI119" i="5" s="1"/>
  <c r="AM119" i="5" s="1"/>
  <c r="AO118" i="5"/>
  <c r="AK118" i="5"/>
  <c r="AJ118" i="5"/>
  <c r="AL118" i="5" s="1"/>
  <c r="AN118" i="5" s="1"/>
  <c r="AH118" i="5"/>
  <c r="AI118" i="5" s="1"/>
  <c r="AM118" i="5" s="1"/>
  <c r="AO117" i="5"/>
  <c r="AM117" i="5"/>
  <c r="AN117" i="5" s="1"/>
  <c r="AK117" i="5"/>
  <c r="AJ117" i="5"/>
  <c r="AL117" i="5" s="1"/>
  <c r="AI117" i="5"/>
  <c r="AH117" i="5"/>
  <c r="AO116" i="5"/>
  <c r="AL116" i="5"/>
  <c r="AK116" i="5"/>
  <c r="AJ116" i="5"/>
  <c r="AH116" i="5"/>
  <c r="AI116" i="5" s="1"/>
  <c r="AM116" i="5" s="1"/>
  <c r="AO115" i="5"/>
  <c r="AL115" i="5"/>
  <c r="AN115" i="5" s="1"/>
  <c r="AK115" i="5"/>
  <c r="AJ115" i="5"/>
  <c r="AH115" i="5"/>
  <c r="AI115" i="5" s="1"/>
  <c r="AM115" i="5" s="1"/>
  <c r="AO114" i="5"/>
  <c r="AK114" i="5"/>
  <c r="AJ114" i="5"/>
  <c r="AH114" i="5"/>
  <c r="AI114" i="5" s="1"/>
  <c r="AM114" i="5" s="1"/>
  <c r="AO113" i="5"/>
  <c r="AK113" i="5"/>
  <c r="AJ113" i="5"/>
  <c r="AL113" i="5" s="1"/>
  <c r="AN113" i="5" s="1"/>
  <c r="AI113" i="5"/>
  <c r="AM113" i="5" s="1"/>
  <c r="AH113" i="5"/>
  <c r="AO112" i="5"/>
  <c r="AL112" i="5"/>
  <c r="AK112" i="5"/>
  <c r="AJ112" i="5"/>
  <c r="AI112" i="5"/>
  <c r="AM112" i="5" s="1"/>
  <c r="AH112" i="5"/>
  <c r="AO111" i="5"/>
  <c r="AK111" i="5"/>
  <c r="AL111" i="5" s="1"/>
  <c r="AN111" i="5" s="1"/>
  <c r="AJ111" i="5"/>
  <c r="AH111" i="5"/>
  <c r="AI111" i="5" s="1"/>
  <c r="AM111" i="5" s="1"/>
  <c r="AO110" i="5"/>
  <c r="AK110" i="5"/>
  <c r="AJ110" i="5"/>
  <c r="AL110" i="5" s="1"/>
  <c r="AN110" i="5" s="1"/>
  <c r="AI110" i="5"/>
  <c r="AM110" i="5" s="1"/>
  <c r="AH110" i="5"/>
  <c r="AO109" i="5"/>
  <c r="AK109" i="5"/>
  <c r="AJ109" i="5"/>
  <c r="AL109" i="5" s="1"/>
  <c r="AI109" i="5"/>
  <c r="AM109" i="5" s="1"/>
  <c r="AN109" i="5" s="1"/>
  <c r="AH109" i="5"/>
  <c r="AO108" i="5"/>
  <c r="AL108" i="5"/>
  <c r="AK108" i="5"/>
  <c r="AJ108" i="5"/>
  <c r="AH108" i="5"/>
  <c r="AI108" i="5" s="1"/>
  <c r="AM108" i="5" s="1"/>
  <c r="AO107" i="5"/>
  <c r="AL107" i="5"/>
  <c r="AK107" i="5"/>
  <c r="AJ107" i="5"/>
  <c r="AH107" i="5"/>
  <c r="AI107" i="5" s="1"/>
  <c r="AM107" i="5" s="1"/>
  <c r="AO106" i="5"/>
  <c r="AK106" i="5"/>
  <c r="AJ106" i="5"/>
  <c r="AL106" i="5" s="1"/>
  <c r="AI106" i="5"/>
  <c r="AM106" i="5" s="1"/>
  <c r="AN106" i="5" s="1"/>
  <c r="AH106" i="5"/>
  <c r="AO105" i="5"/>
  <c r="AM105" i="5"/>
  <c r="AN105" i="5" s="1"/>
  <c r="AK105" i="5"/>
  <c r="AJ105" i="5"/>
  <c r="AL105" i="5" s="1"/>
  <c r="AI105" i="5"/>
  <c r="AH105" i="5"/>
  <c r="AO104" i="5"/>
  <c r="AK104" i="5"/>
  <c r="AL104" i="5" s="1"/>
  <c r="AJ104" i="5"/>
  <c r="AH104" i="5"/>
  <c r="AI104" i="5" s="1"/>
  <c r="AM104" i="5" s="1"/>
  <c r="AO103" i="5"/>
  <c r="AL103" i="5"/>
  <c r="AK103" i="5"/>
  <c r="AJ103" i="5"/>
  <c r="AH103" i="5"/>
  <c r="AI103" i="5" s="1"/>
  <c r="AM103" i="5" s="1"/>
  <c r="AN103" i="5" s="1"/>
  <c r="AO102" i="5"/>
  <c r="AK102" i="5"/>
  <c r="AJ102" i="5"/>
  <c r="AL102" i="5" s="1"/>
  <c r="AN102" i="5" s="1"/>
  <c r="AH102" i="5"/>
  <c r="AI102" i="5" s="1"/>
  <c r="AM102" i="5" s="1"/>
  <c r="AO101" i="5"/>
  <c r="AK101" i="5"/>
  <c r="AJ101" i="5"/>
  <c r="AL101" i="5" s="1"/>
  <c r="AN101" i="5" s="1"/>
  <c r="AI101" i="5"/>
  <c r="AM101" i="5" s="1"/>
  <c r="AH101" i="5"/>
  <c r="AO100" i="5"/>
  <c r="AL100" i="5"/>
  <c r="AN100" i="5" s="1"/>
  <c r="AK100" i="5"/>
  <c r="AJ100" i="5"/>
  <c r="AI100" i="5"/>
  <c r="AM100" i="5" s="1"/>
  <c r="AH100" i="5"/>
  <c r="AO99" i="5"/>
  <c r="AL99" i="5"/>
  <c r="AK99" i="5"/>
  <c r="AJ99" i="5"/>
  <c r="AH99" i="5"/>
  <c r="AI99" i="5" s="1"/>
  <c r="AM99" i="5" s="1"/>
  <c r="AO98" i="5"/>
  <c r="AK98" i="5"/>
  <c r="AJ98" i="5"/>
  <c r="AL98" i="5" s="1"/>
  <c r="AN98" i="5" s="1"/>
  <c r="AH98" i="5"/>
  <c r="AI98" i="5" s="1"/>
  <c r="AM98" i="5" s="1"/>
  <c r="AO97" i="5"/>
  <c r="AK97" i="5"/>
  <c r="AJ97" i="5"/>
  <c r="AL97" i="5" s="1"/>
  <c r="AN97" i="5" s="1"/>
  <c r="AI97" i="5"/>
  <c r="AM97" i="5" s="1"/>
  <c r="AH97" i="5"/>
  <c r="AO96" i="5"/>
  <c r="AL96" i="5"/>
  <c r="AN96" i="5" s="1"/>
  <c r="AK96" i="5"/>
  <c r="AJ96" i="5"/>
  <c r="AI96" i="5"/>
  <c r="AM96" i="5" s="1"/>
  <c r="AH96" i="5"/>
  <c r="AO95" i="5"/>
  <c r="AL95" i="5"/>
  <c r="AK95" i="5"/>
  <c r="AJ95" i="5"/>
  <c r="AH95" i="5"/>
  <c r="AI95" i="5" s="1"/>
  <c r="AM95" i="5" s="1"/>
  <c r="AO94" i="5"/>
  <c r="AK94" i="5"/>
  <c r="AJ94" i="5"/>
  <c r="AL94" i="5" s="1"/>
  <c r="AN94" i="5" s="1"/>
  <c r="AH94" i="5"/>
  <c r="AI94" i="5" s="1"/>
  <c r="AM94" i="5" s="1"/>
  <c r="AO93" i="5"/>
  <c r="AK93" i="5"/>
  <c r="AJ93" i="5"/>
  <c r="AL93" i="5" s="1"/>
  <c r="AN93" i="5" s="1"/>
  <c r="AI93" i="5"/>
  <c r="AM93" i="5" s="1"/>
  <c r="AH93" i="5"/>
  <c r="AO92" i="5"/>
  <c r="AL92" i="5"/>
  <c r="AN92" i="5" s="1"/>
  <c r="AK92" i="5"/>
  <c r="AJ92" i="5"/>
  <c r="AI92" i="5"/>
  <c r="AM92" i="5" s="1"/>
  <c r="AH92" i="5"/>
  <c r="AO91" i="5"/>
  <c r="AL91" i="5"/>
  <c r="AK91" i="5"/>
  <c r="AJ91" i="5"/>
  <c r="AH91" i="5"/>
  <c r="AI91" i="5" s="1"/>
  <c r="AM91" i="5" s="1"/>
  <c r="AO90" i="5"/>
  <c r="AK90" i="5"/>
  <c r="AJ90" i="5"/>
  <c r="AL90" i="5" s="1"/>
  <c r="AN90" i="5" s="1"/>
  <c r="AH90" i="5"/>
  <c r="AI90" i="5" s="1"/>
  <c r="AM90" i="5" s="1"/>
  <c r="AO89" i="5"/>
  <c r="AK89" i="5"/>
  <c r="AJ89" i="5"/>
  <c r="AL89" i="5" s="1"/>
  <c r="AN89" i="5" s="1"/>
  <c r="AI89" i="5"/>
  <c r="AM89" i="5" s="1"/>
  <c r="AH89" i="5"/>
  <c r="AO88" i="5"/>
  <c r="AL88" i="5"/>
  <c r="AN88" i="5" s="1"/>
  <c r="AK88" i="5"/>
  <c r="AJ88" i="5"/>
  <c r="AI88" i="5"/>
  <c r="AM88" i="5" s="1"/>
  <c r="AH88" i="5"/>
  <c r="AO87" i="5"/>
  <c r="AL87" i="5"/>
  <c r="AK87" i="5"/>
  <c r="AJ87" i="5"/>
  <c r="AH87" i="5"/>
  <c r="AI87" i="5" s="1"/>
  <c r="AM87" i="5" s="1"/>
  <c r="AO86" i="5"/>
  <c r="AK86" i="5"/>
  <c r="AJ86" i="5"/>
  <c r="AL86" i="5" s="1"/>
  <c r="AN86" i="5" s="1"/>
  <c r="AH86" i="5"/>
  <c r="AI86" i="5" s="1"/>
  <c r="AM86" i="5" s="1"/>
  <c r="AO85" i="5"/>
  <c r="AK85" i="5"/>
  <c r="AJ85" i="5"/>
  <c r="AL85" i="5" s="1"/>
  <c r="AN85" i="5" s="1"/>
  <c r="AI85" i="5"/>
  <c r="AM85" i="5" s="1"/>
  <c r="AH85" i="5"/>
  <c r="AO84" i="5"/>
  <c r="AL84" i="5"/>
  <c r="AN84" i="5" s="1"/>
  <c r="AK84" i="5"/>
  <c r="AJ84" i="5"/>
  <c r="AI84" i="5"/>
  <c r="AM84" i="5" s="1"/>
  <c r="AH84" i="5"/>
  <c r="AO83" i="5"/>
  <c r="AL83" i="5"/>
  <c r="AK83" i="5"/>
  <c r="AJ83" i="5"/>
  <c r="AH83" i="5"/>
  <c r="AI83" i="5" s="1"/>
  <c r="AM83" i="5" s="1"/>
  <c r="AO82" i="5"/>
  <c r="AK82" i="5"/>
  <c r="AJ82" i="5"/>
  <c r="AL82" i="5" s="1"/>
  <c r="AH82" i="5"/>
  <c r="AI82" i="5" s="1"/>
  <c r="AM82" i="5" s="1"/>
  <c r="AO81" i="5"/>
  <c r="AK81" i="5"/>
  <c r="AJ81" i="5"/>
  <c r="AL81" i="5" s="1"/>
  <c r="AN81" i="5" s="1"/>
  <c r="AI81" i="5"/>
  <c r="AM81" i="5" s="1"/>
  <c r="AH81" i="5"/>
  <c r="AO80" i="5"/>
  <c r="AL80" i="5"/>
  <c r="AK80" i="5"/>
  <c r="AJ80" i="5"/>
  <c r="AI80" i="5"/>
  <c r="AM80" i="5" s="1"/>
  <c r="AH80" i="5"/>
  <c r="AO79" i="5"/>
  <c r="AL79" i="5"/>
  <c r="AN79" i="5" s="1"/>
  <c r="AK79" i="5"/>
  <c r="AJ79" i="5"/>
  <c r="AH79" i="5"/>
  <c r="AI79" i="5" s="1"/>
  <c r="AM79" i="5" s="1"/>
  <c r="AO78" i="5"/>
  <c r="AK78" i="5"/>
  <c r="AJ78" i="5"/>
  <c r="AL78" i="5" s="1"/>
  <c r="AN78" i="5" s="1"/>
  <c r="AH78" i="5"/>
  <c r="AI78" i="5" s="1"/>
  <c r="AM78" i="5" s="1"/>
  <c r="AO77" i="5"/>
  <c r="AK77" i="5"/>
  <c r="AJ77" i="5"/>
  <c r="AL77" i="5" s="1"/>
  <c r="AN77" i="5" s="1"/>
  <c r="AI77" i="5"/>
  <c r="AM77" i="5" s="1"/>
  <c r="AH77" i="5"/>
  <c r="AO76" i="5"/>
  <c r="AL76" i="5"/>
  <c r="AK76" i="5"/>
  <c r="AJ76" i="5"/>
  <c r="AI76" i="5"/>
  <c r="AM76" i="5" s="1"/>
  <c r="AH76" i="5"/>
  <c r="AO75" i="5"/>
  <c r="AL75" i="5"/>
  <c r="AN75" i="5" s="1"/>
  <c r="AK75" i="5"/>
  <c r="AJ75" i="5"/>
  <c r="AH75" i="5"/>
  <c r="AI75" i="5" s="1"/>
  <c r="AM75" i="5" s="1"/>
  <c r="AO74" i="5"/>
  <c r="AK74" i="5"/>
  <c r="AJ74" i="5"/>
  <c r="AH74" i="5"/>
  <c r="AI74" i="5" s="1"/>
  <c r="AM74" i="5" s="1"/>
  <c r="AC74" i="5"/>
  <c r="AO73" i="5"/>
  <c r="AN73" i="5"/>
  <c r="AK73" i="5"/>
  <c r="AJ73" i="5"/>
  <c r="AL73" i="5" s="1"/>
  <c r="AI73" i="5"/>
  <c r="AM73" i="5" s="1"/>
  <c r="AH73" i="5"/>
  <c r="AO72" i="5"/>
  <c r="AL72" i="5"/>
  <c r="AK72" i="5"/>
  <c r="AJ72" i="5"/>
  <c r="AI72" i="5"/>
  <c r="AM72" i="5" s="1"/>
  <c r="AH72" i="5"/>
  <c r="AO71" i="5"/>
  <c r="AL71" i="5"/>
  <c r="AK71" i="5"/>
  <c r="AJ71" i="5"/>
  <c r="AH71" i="5"/>
  <c r="AI71" i="5" s="1"/>
  <c r="AM71" i="5" s="1"/>
  <c r="AO70" i="5"/>
  <c r="AK70" i="5"/>
  <c r="AJ70" i="5"/>
  <c r="AH70" i="5"/>
  <c r="AI70" i="5" s="1"/>
  <c r="AM70" i="5" s="1"/>
  <c r="AO69" i="5"/>
  <c r="AK69" i="5"/>
  <c r="AJ69" i="5"/>
  <c r="AL69" i="5" s="1"/>
  <c r="AI69" i="5"/>
  <c r="AM69" i="5" s="1"/>
  <c r="AN69" i="5" s="1"/>
  <c r="AH69" i="5"/>
  <c r="AO68" i="5"/>
  <c r="AL68" i="5"/>
  <c r="AK68" i="5"/>
  <c r="AJ68" i="5"/>
  <c r="AI68" i="5"/>
  <c r="AM68" i="5" s="1"/>
  <c r="AH68" i="5"/>
  <c r="AO67" i="5"/>
  <c r="AL67" i="5"/>
  <c r="AK67" i="5"/>
  <c r="AJ67" i="5"/>
  <c r="AH67" i="5"/>
  <c r="AI67" i="5" s="1"/>
  <c r="AM67" i="5" s="1"/>
  <c r="AO66" i="5"/>
  <c r="AK66" i="5"/>
  <c r="AJ66" i="5"/>
  <c r="AL66" i="5" s="1"/>
  <c r="AH66" i="5"/>
  <c r="AI66" i="5" s="1"/>
  <c r="AM66" i="5" s="1"/>
  <c r="AO65" i="5"/>
  <c r="AK65" i="5"/>
  <c r="AJ65" i="5"/>
  <c r="AL65" i="5" s="1"/>
  <c r="AN65" i="5" s="1"/>
  <c r="AI65" i="5"/>
  <c r="AM65" i="5" s="1"/>
  <c r="AH65" i="5"/>
  <c r="AO64" i="5"/>
  <c r="AL64" i="5"/>
  <c r="AK64" i="5"/>
  <c r="AJ64" i="5"/>
  <c r="AI64" i="5"/>
  <c r="AM64" i="5" s="1"/>
  <c r="AH64" i="5"/>
  <c r="AA64" i="5"/>
  <c r="AO63" i="5"/>
  <c r="AK63" i="5"/>
  <c r="AL63" i="5" s="1"/>
  <c r="AN63" i="5" s="1"/>
  <c r="AJ63" i="5"/>
  <c r="AH63" i="5"/>
  <c r="AI63" i="5" s="1"/>
  <c r="AM63" i="5" s="1"/>
  <c r="AC63" i="5"/>
  <c r="AO62" i="5"/>
  <c r="AK62" i="5"/>
  <c r="AJ62" i="5"/>
  <c r="AL62" i="5" s="1"/>
  <c r="AN62" i="5" s="1"/>
  <c r="AH62" i="5"/>
  <c r="AI62" i="5" s="1"/>
  <c r="AM62" i="5" s="1"/>
  <c r="AC62" i="5"/>
  <c r="AO61" i="5"/>
  <c r="AM61" i="5"/>
  <c r="AN61" i="5" s="1"/>
  <c r="AK61" i="5"/>
  <c r="AJ61" i="5"/>
  <c r="AL61" i="5" s="1"/>
  <c r="AI61" i="5"/>
  <c r="AH61" i="5"/>
  <c r="AA61" i="5"/>
  <c r="AO60" i="5"/>
  <c r="AL60" i="5"/>
  <c r="AK60" i="5"/>
  <c r="AJ60" i="5"/>
  <c r="AH60" i="5"/>
  <c r="AI60" i="5" s="1"/>
  <c r="AM60" i="5" s="1"/>
  <c r="AO59" i="5"/>
  <c r="AL59" i="5"/>
  <c r="AN59" i="5" s="1"/>
  <c r="AK59" i="5"/>
  <c r="AJ59" i="5"/>
  <c r="AH59" i="5"/>
  <c r="AI59" i="5" s="1"/>
  <c r="AM59" i="5" s="1"/>
  <c r="AO58" i="5"/>
  <c r="AK58" i="5"/>
  <c r="AJ58" i="5"/>
  <c r="AH58" i="5"/>
  <c r="AI58" i="5" s="1"/>
  <c r="AM58" i="5" s="1"/>
  <c r="AO57" i="5"/>
  <c r="AK57" i="5"/>
  <c r="AJ57" i="5"/>
  <c r="AL57" i="5" s="1"/>
  <c r="AI57" i="5"/>
  <c r="AM57" i="5" s="1"/>
  <c r="AH57" i="5"/>
  <c r="AO56" i="5"/>
  <c r="AL56" i="5"/>
  <c r="AK56" i="5"/>
  <c r="AJ56" i="5"/>
  <c r="AI56" i="5"/>
  <c r="AM56" i="5" s="1"/>
  <c r="AH56" i="5"/>
  <c r="AA56" i="5"/>
  <c r="AO55" i="5"/>
  <c r="AK55" i="5"/>
  <c r="AL55" i="5" s="1"/>
  <c r="AN55" i="5" s="1"/>
  <c r="AJ55" i="5"/>
  <c r="AH55" i="5"/>
  <c r="AI55" i="5" s="1"/>
  <c r="AM55" i="5" s="1"/>
  <c r="AC55" i="5"/>
  <c r="AO54" i="5"/>
  <c r="AK54" i="5"/>
  <c r="AJ54" i="5"/>
  <c r="AL54" i="5" s="1"/>
  <c r="AN54" i="5" s="1"/>
  <c r="AH54" i="5"/>
  <c r="AI54" i="5" s="1"/>
  <c r="AM54" i="5" s="1"/>
  <c r="AC54" i="5"/>
  <c r="AO53" i="5"/>
  <c r="AM53" i="5"/>
  <c r="AN53" i="5" s="1"/>
  <c r="AK53" i="5"/>
  <c r="AJ53" i="5"/>
  <c r="AL53" i="5" s="1"/>
  <c r="AI53" i="5"/>
  <c r="AH53" i="5"/>
  <c r="AA53" i="5"/>
  <c r="AO52" i="5"/>
  <c r="AL52" i="5"/>
  <c r="AK52" i="5"/>
  <c r="AJ52" i="5"/>
  <c r="AH52" i="5"/>
  <c r="AI52" i="5" s="1"/>
  <c r="AM52" i="5" s="1"/>
  <c r="AO51" i="5"/>
  <c r="AL51" i="5"/>
  <c r="AN51" i="5" s="1"/>
  <c r="AK51" i="5"/>
  <c r="AJ51" i="5"/>
  <c r="AH51" i="5"/>
  <c r="AI51" i="5" s="1"/>
  <c r="AM51" i="5" s="1"/>
  <c r="AO50" i="5"/>
  <c r="AK50" i="5"/>
  <c r="AJ50" i="5"/>
  <c r="AI50" i="5"/>
  <c r="AM50" i="5" s="1"/>
  <c r="AH50" i="5"/>
  <c r="AC50" i="5"/>
  <c r="AO49" i="5"/>
  <c r="AM49" i="5"/>
  <c r="AK49" i="5"/>
  <c r="AJ49" i="5"/>
  <c r="AL49" i="5" s="1"/>
  <c r="AN49" i="5" s="1"/>
  <c r="AI49" i="5"/>
  <c r="AH49" i="5"/>
  <c r="AO48" i="5"/>
  <c r="AL48" i="5"/>
  <c r="AK48" i="5"/>
  <c r="AJ48" i="5"/>
  <c r="AI48" i="5"/>
  <c r="AM48" i="5" s="1"/>
  <c r="AH48" i="5"/>
  <c r="AO47" i="5"/>
  <c r="AK47" i="5"/>
  <c r="AL47" i="5" s="1"/>
  <c r="AN47" i="5" s="1"/>
  <c r="AJ47" i="5"/>
  <c r="AH47" i="5"/>
  <c r="AI47" i="5" s="1"/>
  <c r="AM47" i="5" s="1"/>
  <c r="AC47" i="5"/>
  <c r="AO46" i="5"/>
  <c r="AK46" i="5"/>
  <c r="AJ46" i="5"/>
  <c r="AI46" i="5"/>
  <c r="AM46" i="5" s="1"/>
  <c r="AH46" i="5"/>
  <c r="AO45" i="5"/>
  <c r="AK45" i="5"/>
  <c r="AJ45" i="5"/>
  <c r="AL45" i="5" s="1"/>
  <c r="AI45" i="5"/>
  <c r="AM45" i="5" s="1"/>
  <c r="AH45" i="5"/>
  <c r="AO44" i="5"/>
  <c r="AL44" i="5"/>
  <c r="AK44" i="5"/>
  <c r="AJ44" i="5"/>
  <c r="AI44" i="5"/>
  <c r="AM44" i="5" s="1"/>
  <c r="AH44" i="5"/>
  <c r="AA44" i="5"/>
  <c r="AO43" i="5"/>
  <c r="AK43" i="5"/>
  <c r="AL43" i="5" s="1"/>
  <c r="AN43" i="5" s="1"/>
  <c r="AJ43" i="5"/>
  <c r="AH43" i="5"/>
  <c r="AI43" i="5" s="1"/>
  <c r="AM43" i="5" s="1"/>
  <c r="AC43" i="5"/>
  <c r="AO42" i="5"/>
  <c r="AK42" i="5"/>
  <c r="AJ42" i="5"/>
  <c r="AL42" i="5" s="1"/>
  <c r="AN42" i="5" s="1"/>
  <c r="AI42" i="5"/>
  <c r="AM42" i="5" s="1"/>
  <c r="AH42" i="5"/>
  <c r="AC42" i="5"/>
  <c r="AO41" i="5"/>
  <c r="AK41" i="5"/>
  <c r="AJ41" i="5"/>
  <c r="AL41" i="5" s="1"/>
  <c r="AI41" i="5"/>
  <c r="AM41" i="5" s="1"/>
  <c r="AN41" i="5" s="1"/>
  <c r="AH41" i="5"/>
  <c r="AA41" i="5"/>
  <c r="AO40" i="5"/>
  <c r="AL40" i="5"/>
  <c r="AK40" i="5"/>
  <c r="AJ40" i="5"/>
  <c r="AH40" i="5"/>
  <c r="AI40" i="5" s="1"/>
  <c r="AM40" i="5" s="1"/>
  <c r="AO39" i="5"/>
  <c r="AL39" i="5"/>
  <c r="AK39" i="5"/>
  <c r="AJ39" i="5"/>
  <c r="AH39" i="5"/>
  <c r="AI39" i="5" s="1"/>
  <c r="AM39" i="5" s="1"/>
  <c r="AC39" i="5"/>
  <c r="AO38" i="5"/>
  <c r="AK38" i="5"/>
  <c r="AJ38" i="5"/>
  <c r="AL38" i="5" s="1"/>
  <c r="AI38" i="5"/>
  <c r="AM38" i="5" s="1"/>
  <c r="AN38" i="5" s="1"/>
  <c r="AH38" i="5"/>
  <c r="AC38" i="5"/>
  <c r="AO37" i="5"/>
  <c r="AM37" i="5"/>
  <c r="AN37" i="5" s="1"/>
  <c r="AK37" i="5"/>
  <c r="AJ37" i="5"/>
  <c r="AL37" i="5" s="1"/>
  <c r="AI37" i="5"/>
  <c r="AH37" i="5"/>
  <c r="AA37" i="5"/>
  <c r="AO36" i="5"/>
  <c r="AL36" i="5"/>
  <c r="AK36" i="5"/>
  <c r="AJ36" i="5"/>
  <c r="AH36" i="5"/>
  <c r="AI36" i="5" s="1"/>
  <c r="AM36" i="5" s="1"/>
  <c r="AO35" i="5"/>
  <c r="AL35" i="5"/>
  <c r="AN35" i="5" s="1"/>
  <c r="AK35" i="5"/>
  <c r="AJ35" i="5"/>
  <c r="AH35" i="5"/>
  <c r="AI35" i="5" s="1"/>
  <c r="AM35" i="5" s="1"/>
  <c r="AO34" i="5"/>
  <c r="AK34" i="5"/>
  <c r="AJ34" i="5"/>
  <c r="AI34" i="5"/>
  <c r="AM34" i="5" s="1"/>
  <c r="AH34" i="5"/>
  <c r="AC34" i="5"/>
  <c r="AO33" i="5"/>
  <c r="AM33" i="5"/>
  <c r="AK33" i="5"/>
  <c r="AJ33" i="5"/>
  <c r="AL33" i="5" s="1"/>
  <c r="AN33" i="5" s="1"/>
  <c r="AI33" i="5"/>
  <c r="AH33" i="5"/>
  <c r="AO32" i="5"/>
  <c r="AL32" i="5"/>
  <c r="AK32" i="5"/>
  <c r="AJ32" i="5"/>
  <c r="AI32" i="5"/>
  <c r="AM32" i="5" s="1"/>
  <c r="AH32" i="5"/>
  <c r="AA32" i="5"/>
  <c r="AO31" i="5"/>
  <c r="AK31" i="5"/>
  <c r="AL31" i="5" s="1"/>
  <c r="AN31" i="5" s="1"/>
  <c r="AJ31" i="5"/>
  <c r="AH31" i="5"/>
  <c r="AI31" i="5" s="1"/>
  <c r="AM31" i="5" s="1"/>
  <c r="AC31" i="5"/>
  <c r="AO30" i="5"/>
  <c r="AK30" i="5"/>
  <c r="AJ30" i="5"/>
  <c r="AI30" i="5"/>
  <c r="AM30" i="5" s="1"/>
  <c r="AH30" i="5"/>
  <c r="AO29" i="5"/>
  <c r="AK29" i="5"/>
  <c r="AJ29" i="5"/>
  <c r="AL29" i="5" s="1"/>
  <c r="AI29" i="5"/>
  <c r="AM29" i="5" s="1"/>
  <c r="AH29" i="5"/>
  <c r="AO28" i="5"/>
  <c r="AL28" i="5"/>
  <c r="AK28" i="5"/>
  <c r="AJ28" i="5"/>
  <c r="AI28" i="5"/>
  <c r="AM28" i="5" s="1"/>
  <c r="AH28" i="5"/>
  <c r="AA28" i="5"/>
  <c r="AO27" i="5"/>
  <c r="AK27" i="5"/>
  <c r="AL27" i="5" s="1"/>
  <c r="AN27" i="5" s="1"/>
  <c r="AJ27" i="5"/>
  <c r="AH27" i="5"/>
  <c r="AI27" i="5" s="1"/>
  <c r="AM27" i="5" s="1"/>
  <c r="AC27" i="5"/>
  <c r="AO26" i="5"/>
  <c r="AK26" i="5"/>
  <c r="AJ26" i="5"/>
  <c r="AL26" i="5" s="1"/>
  <c r="AN26" i="5" s="1"/>
  <c r="AI26" i="5"/>
  <c r="AM26" i="5" s="1"/>
  <c r="AH26" i="5"/>
  <c r="AC26" i="5"/>
  <c r="AO25" i="5"/>
  <c r="AK25" i="5"/>
  <c r="AJ25" i="5"/>
  <c r="AL25" i="5" s="1"/>
  <c r="AI25" i="5"/>
  <c r="AM25" i="5" s="1"/>
  <c r="AN25" i="5" s="1"/>
  <c r="AH25" i="5"/>
  <c r="AA25" i="5"/>
  <c r="AO24" i="5"/>
  <c r="AL24" i="5"/>
  <c r="AK24" i="5"/>
  <c r="AJ24" i="5"/>
  <c r="AH24" i="5"/>
  <c r="AI24" i="5" s="1"/>
  <c r="AM24" i="5" s="1"/>
  <c r="AO23" i="5"/>
  <c r="AL23" i="5"/>
  <c r="AK23" i="5"/>
  <c r="AJ23" i="5"/>
  <c r="AH23" i="5"/>
  <c r="AI23" i="5" s="1"/>
  <c r="AM23" i="5" s="1"/>
  <c r="AC23" i="5"/>
  <c r="AO22" i="5"/>
  <c r="AK22" i="5"/>
  <c r="AJ22" i="5"/>
  <c r="AL22" i="5" s="1"/>
  <c r="AI22" i="5"/>
  <c r="AM22" i="5" s="1"/>
  <c r="AN22" i="5" s="1"/>
  <c r="AH22" i="5"/>
  <c r="AC22" i="5"/>
  <c r="AO21" i="5"/>
  <c r="AM21" i="5"/>
  <c r="AN21" i="5" s="1"/>
  <c r="AK21" i="5"/>
  <c r="AJ21" i="5"/>
  <c r="AL21" i="5" s="1"/>
  <c r="AI21" i="5"/>
  <c r="AH21" i="5"/>
  <c r="AA21" i="5"/>
  <c r="AO20" i="5"/>
  <c r="AL20" i="5"/>
  <c r="AK20" i="5"/>
  <c r="AJ20" i="5"/>
  <c r="AH20" i="5"/>
  <c r="AI20" i="5" s="1"/>
  <c r="AM20" i="5" s="1"/>
  <c r="AO19" i="5"/>
  <c r="AL19" i="5"/>
  <c r="AN19" i="5" s="1"/>
  <c r="AK19" i="5"/>
  <c r="AJ19" i="5"/>
  <c r="AH19" i="5"/>
  <c r="AI19" i="5" s="1"/>
  <c r="AM19" i="5" s="1"/>
  <c r="AO18" i="5"/>
  <c r="AK18" i="5"/>
  <c r="AJ18" i="5"/>
  <c r="AH18" i="5"/>
  <c r="AI18" i="5" s="1"/>
  <c r="AM18" i="5" s="1"/>
  <c r="AO17" i="5"/>
  <c r="AK17" i="5"/>
  <c r="AJ17" i="5"/>
  <c r="AL17" i="5" s="1"/>
  <c r="AN17" i="5" s="1"/>
  <c r="AI17" i="5"/>
  <c r="AM17" i="5" s="1"/>
  <c r="AH17" i="5"/>
  <c r="AO16" i="5"/>
  <c r="AL16" i="5"/>
  <c r="AK16" i="5"/>
  <c r="AJ16" i="5"/>
  <c r="AI16" i="5"/>
  <c r="AM16" i="5" s="1"/>
  <c r="AH16" i="5"/>
  <c r="AA16" i="5"/>
  <c r="AO15" i="5"/>
  <c r="AK15" i="5"/>
  <c r="AL15" i="5" s="1"/>
  <c r="AN15" i="5" s="1"/>
  <c r="AJ15" i="5"/>
  <c r="AH15" i="5"/>
  <c r="AI15" i="5" s="1"/>
  <c r="AM15" i="5" s="1"/>
  <c r="AC15" i="5"/>
  <c r="AO14" i="5"/>
  <c r="AK14" i="5"/>
  <c r="AJ14" i="5"/>
  <c r="AL14" i="5" s="1"/>
  <c r="AN14" i="5" s="1"/>
  <c r="AI14" i="5"/>
  <c r="AM14" i="5" s="1"/>
  <c r="AH14" i="5"/>
  <c r="AC14" i="5"/>
  <c r="AO13" i="5"/>
  <c r="AK13" i="5"/>
  <c r="AJ13" i="5"/>
  <c r="AL13" i="5" s="1"/>
  <c r="AI13" i="5"/>
  <c r="AM13" i="5" s="1"/>
  <c r="AN13" i="5" s="1"/>
  <c r="AH13" i="5"/>
  <c r="AA13" i="5"/>
  <c r="AO12" i="5"/>
  <c r="AL12" i="5"/>
  <c r="AK12" i="5"/>
  <c r="AJ12" i="5"/>
  <c r="AH12" i="5"/>
  <c r="AI12" i="5" s="1"/>
  <c r="AM12" i="5" s="1"/>
  <c r="AO11" i="5"/>
  <c r="AL11" i="5"/>
  <c r="AK11" i="5"/>
  <c r="AJ11" i="5"/>
  <c r="AH11" i="5"/>
  <c r="AI11" i="5" s="1"/>
  <c r="AM11" i="5" s="1"/>
  <c r="AC11" i="5"/>
  <c r="M3" i="5"/>
  <c r="L3" i="5"/>
  <c r="K3" i="5"/>
  <c r="J3" i="5"/>
  <c r="G3" i="5"/>
  <c r="R3" i="5" s="1"/>
  <c r="F3" i="5"/>
  <c r="N3" i="5" s="1"/>
  <c r="O3" i="5" s="1"/>
  <c r="T3" i="5" s="1"/>
  <c r="E3" i="5"/>
  <c r="E4" i="5" s="1"/>
  <c r="D3" i="5"/>
  <c r="D4" i="5" s="1"/>
  <c r="C3" i="5"/>
  <c r="C4" i="5" s="1"/>
  <c r="B3" i="5"/>
  <c r="B4" i="5" s="1"/>
  <c r="AO315" i="3"/>
  <c r="AL315" i="3"/>
  <c r="AK315" i="3"/>
  <c r="AJ315" i="3"/>
  <c r="AI315" i="3"/>
  <c r="AM315" i="3" s="1"/>
  <c r="AH315" i="3"/>
  <c r="AO314" i="3"/>
  <c r="AK314" i="3"/>
  <c r="AJ314" i="3"/>
  <c r="AH314" i="3"/>
  <c r="AI314" i="3" s="1"/>
  <c r="AM314" i="3" s="1"/>
  <c r="AO313" i="3"/>
  <c r="AL313" i="3"/>
  <c r="AK313" i="3"/>
  <c r="AJ313" i="3"/>
  <c r="AH313" i="3"/>
  <c r="AI313" i="3" s="1"/>
  <c r="AM313" i="3" s="1"/>
  <c r="AO312" i="3"/>
  <c r="AK312" i="3"/>
  <c r="AJ312" i="3"/>
  <c r="AL312" i="3" s="1"/>
  <c r="AN312" i="3" s="1"/>
  <c r="AH312" i="3"/>
  <c r="AI312" i="3" s="1"/>
  <c r="AM312" i="3" s="1"/>
  <c r="AO311" i="3"/>
  <c r="AL311" i="3"/>
  <c r="AK311" i="3"/>
  <c r="AJ311" i="3"/>
  <c r="AI311" i="3"/>
  <c r="AM311" i="3" s="1"/>
  <c r="AH311" i="3"/>
  <c r="AO310" i="3"/>
  <c r="AK310" i="3"/>
  <c r="AJ310" i="3"/>
  <c r="AH310" i="3"/>
  <c r="AI310" i="3" s="1"/>
  <c r="AM310" i="3" s="1"/>
  <c r="AO309" i="3"/>
  <c r="AL309" i="3"/>
  <c r="AK309" i="3"/>
  <c r="AJ309" i="3"/>
  <c r="AH309" i="3"/>
  <c r="AI309" i="3" s="1"/>
  <c r="AM309" i="3" s="1"/>
  <c r="AO308" i="3"/>
  <c r="AK308" i="3"/>
  <c r="AJ308" i="3"/>
  <c r="AL308" i="3" s="1"/>
  <c r="AN308" i="3" s="1"/>
  <c r="AH308" i="3"/>
  <c r="AI308" i="3" s="1"/>
  <c r="AM308" i="3" s="1"/>
  <c r="AO307" i="3"/>
  <c r="AL307" i="3"/>
  <c r="AK307" i="3"/>
  <c r="AJ307" i="3"/>
  <c r="AI307" i="3"/>
  <c r="AM307" i="3" s="1"/>
  <c r="AH307" i="3"/>
  <c r="AO306" i="3"/>
  <c r="AK306" i="3"/>
  <c r="AJ306" i="3"/>
  <c r="AH306" i="3"/>
  <c r="AI306" i="3" s="1"/>
  <c r="AM306" i="3" s="1"/>
  <c r="AO305" i="3"/>
  <c r="AL305" i="3"/>
  <c r="AK305" i="3"/>
  <c r="AJ305" i="3"/>
  <c r="AH305" i="3"/>
  <c r="AI305" i="3" s="1"/>
  <c r="AM305" i="3" s="1"/>
  <c r="AO304" i="3"/>
  <c r="AK304" i="3"/>
  <c r="AJ304" i="3"/>
  <c r="AL304" i="3" s="1"/>
  <c r="AN304" i="3" s="1"/>
  <c r="AH304" i="3"/>
  <c r="AI304" i="3" s="1"/>
  <c r="AM304" i="3" s="1"/>
  <c r="AO303" i="3"/>
  <c r="AK303" i="3"/>
  <c r="AJ303" i="3"/>
  <c r="AL303" i="3" s="1"/>
  <c r="AN303" i="3" s="1"/>
  <c r="AH303" i="3"/>
  <c r="AI303" i="3" s="1"/>
  <c r="AM303" i="3" s="1"/>
  <c r="AO302" i="3"/>
  <c r="AL302" i="3"/>
  <c r="AN302" i="3" s="1"/>
  <c r="AK302" i="3"/>
  <c r="AJ302" i="3"/>
  <c r="AI302" i="3"/>
  <c r="AM302" i="3" s="1"/>
  <c r="AH302" i="3"/>
  <c r="AO301" i="3"/>
  <c r="AK301" i="3"/>
  <c r="AJ301" i="3"/>
  <c r="AL301" i="3" s="1"/>
  <c r="AH301" i="3"/>
  <c r="AI301" i="3" s="1"/>
  <c r="AM301" i="3" s="1"/>
  <c r="AO300" i="3"/>
  <c r="AL300" i="3"/>
  <c r="AK300" i="3"/>
  <c r="AJ300" i="3"/>
  <c r="AI300" i="3"/>
  <c r="AM300" i="3" s="1"/>
  <c r="AH300" i="3"/>
  <c r="AO299" i="3"/>
  <c r="AK299" i="3"/>
  <c r="AJ299" i="3"/>
  <c r="AL299" i="3" s="1"/>
  <c r="AN299" i="3" s="1"/>
  <c r="AH299" i="3"/>
  <c r="AI299" i="3" s="1"/>
  <c r="AM299" i="3" s="1"/>
  <c r="AO298" i="3"/>
  <c r="AL298" i="3"/>
  <c r="AN298" i="3" s="1"/>
  <c r="AK298" i="3"/>
  <c r="AJ298" i="3"/>
  <c r="AI298" i="3"/>
  <c r="AM298" i="3" s="1"/>
  <c r="AH298" i="3"/>
  <c r="AO297" i="3"/>
  <c r="AK297" i="3"/>
  <c r="AJ297" i="3"/>
  <c r="AL297" i="3" s="1"/>
  <c r="AH297" i="3"/>
  <c r="AI297" i="3" s="1"/>
  <c r="AM297" i="3" s="1"/>
  <c r="AO296" i="3"/>
  <c r="AL296" i="3"/>
  <c r="AK296" i="3"/>
  <c r="AJ296" i="3"/>
  <c r="AI296" i="3"/>
  <c r="AM296" i="3" s="1"/>
  <c r="AH296" i="3"/>
  <c r="AO295" i="3"/>
  <c r="AK295" i="3"/>
  <c r="AJ295" i="3"/>
  <c r="AL295" i="3" s="1"/>
  <c r="AN295" i="3" s="1"/>
  <c r="AH295" i="3"/>
  <c r="AI295" i="3" s="1"/>
  <c r="AM295" i="3" s="1"/>
  <c r="AO294" i="3"/>
  <c r="AL294" i="3"/>
  <c r="AN294" i="3" s="1"/>
  <c r="AK294" i="3"/>
  <c r="AJ294" i="3"/>
  <c r="AI294" i="3"/>
  <c r="AM294" i="3" s="1"/>
  <c r="AH294" i="3"/>
  <c r="AO293" i="3"/>
  <c r="AK293" i="3"/>
  <c r="AJ293" i="3"/>
  <c r="AL293" i="3" s="1"/>
  <c r="AH293" i="3"/>
  <c r="AI293" i="3" s="1"/>
  <c r="AM293" i="3" s="1"/>
  <c r="AO292" i="3"/>
  <c r="AL292" i="3"/>
  <c r="AK292" i="3"/>
  <c r="AJ292" i="3"/>
  <c r="AI292" i="3"/>
  <c r="AM292" i="3" s="1"/>
  <c r="AH292" i="3"/>
  <c r="AO291" i="3"/>
  <c r="AK291" i="3"/>
  <c r="AJ291" i="3"/>
  <c r="AH291" i="3"/>
  <c r="AI291" i="3" s="1"/>
  <c r="AM291" i="3" s="1"/>
  <c r="AO290" i="3"/>
  <c r="AL290" i="3"/>
  <c r="AK290" i="3"/>
  <c r="AJ290" i="3"/>
  <c r="AI290" i="3"/>
  <c r="AM290" i="3" s="1"/>
  <c r="AH290" i="3"/>
  <c r="AO289" i="3"/>
  <c r="AK289" i="3"/>
  <c r="AJ289" i="3"/>
  <c r="AH289" i="3"/>
  <c r="AI289" i="3" s="1"/>
  <c r="AM289" i="3" s="1"/>
  <c r="AO288" i="3"/>
  <c r="AL288" i="3"/>
  <c r="AK288" i="3"/>
  <c r="AJ288" i="3"/>
  <c r="AI288" i="3"/>
  <c r="AM288" i="3" s="1"/>
  <c r="AH288" i="3"/>
  <c r="AO287" i="3"/>
  <c r="AK287" i="3"/>
  <c r="AJ287" i="3"/>
  <c r="AH287" i="3"/>
  <c r="AI287" i="3" s="1"/>
  <c r="AM287" i="3" s="1"/>
  <c r="AO286" i="3"/>
  <c r="AL286" i="3"/>
  <c r="AK286" i="3"/>
  <c r="AJ286" i="3"/>
  <c r="AI286" i="3"/>
  <c r="AM286" i="3" s="1"/>
  <c r="AH286" i="3"/>
  <c r="AO285" i="3"/>
  <c r="AK285" i="3"/>
  <c r="AJ285" i="3"/>
  <c r="AH285" i="3"/>
  <c r="AI285" i="3" s="1"/>
  <c r="AM285" i="3" s="1"/>
  <c r="AO284" i="3"/>
  <c r="AL284" i="3"/>
  <c r="AK284" i="3"/>
  <c r="AJ284" i="3"/>
  <c r="AH284" i="3"/>
  <c r="AI284" i="3" s="1"/>
  <c r="AM284" i="3" s="1"/>
  <c r="AO283" i="3"/>
  <c r="AK283" i="3"/>
  <c r="AJ283" i="3"/>
  <c r="AL283" i="3" s="1"/>
  <c r="AN283" i="3" s="1"/>
  <c r="AH283" i="3"/>
  <c r="AI283" i="3" s="1"/>
  <c r="AM283" i="3" s="1"/>
  <c r="AO282" i="3"/>
  <c r="AL282" i="3"/>
  <c r="AK282" i="3"/>
  <c r="AJ282" i="3"/>
  <c r="AI282" i="3"/>
  <c r="AM282" i="3" s="1"/>
  <c r="AH282" i="3"/>
  <c r="AO281" i="3"/>
  <c r="AK281" i="3"/>
  <c r="AJ281" i="3"/>
  <c r="AH281" i="3"/>
  <c r="AI281" i="3" s="1"/>
  <c r="AM281" i="3" s="1"/>
  <c r="AO280" i="3"/>
  <c r="AL280" i="3"/>
  <c r="AK280" i="3"/>
  <c r="AJ280" i="3"/>
  <c r="AH280" i="3"/>
  <c r="AI280" i="3" s="1"/>
  <c r="AM280" i="3" s="1"/>
  <c r="AO279" i="3"/>
  <c r="AK279" i="3"/>
  <c r="AJ279" i="3"/>
  <c r="AL279" i="3" s="1"/>
  <c r="AN279" i="3" s="1"/>
  <c r="AH279" i="3"/>
  <c r="AI279" i="3" s="1"/>
  <c r="AM279" i="3" s="1"/>
  <c r="AO278" i="3"/>
  <c r="AL278" i="3"/>
  <c r="AK278" i="3"/>
  <c r="AJ278" i="3"/>
  <c r="AI278" i="3"/>
  <c r="AM278" i="3" s="1"/>
  <c r="AH278" i="3"/>
  <c r="AO277" i="3"/>
  <c r="AK277" i="3"/>
  <c r="AJ277" i="3"/>
  <c r="AH277" i="3"/>
  <c r="AI277" i="3" s="1"/>
  <c r="AM277" i="3" s="1"/>
  <c r="AO276" i="3"/>
  <c r="AL276" i="3"/>
  <c r="AK276" i="3"/>
  <c r="AJ276" i="3"/>
  <c r="AH276" i="3"/>
  <c r="AI276" i="3" s="1"/>
  <c r="AM276" i="3" s="1"/>
  <c r="AO275" i="3"/>
  <c r="AK275" i="3"/>
  <c r="AJ275" i="3"/>
  <c r="AL275" i="3" s="1"/>
  <c r="AN275" i="3" s="1"/>
  <c r="AH275" i="3"/>
  <c r="AI275" i="3" s="1"/>
  <c r="AM275" i="3" s="1"/>
  <c r="AO274" i="3"/>
  <c r="AL274" i="3"/>
  <c r="AK274" i="3"/>
  <c r="AJ274" i="3"/>
  <c r="AI274" i="3"/>
  <c r="AM274" i="3" s="1"/>
  <c r="AH274" i="3"/>
  <c r="AO273" i="3"/>
  <c r="AK273" i="3"/>
  <c r="AJ273" i="3"/>
  <c r="AH273" i="3"/>
  <c r="AI273" i="3" s="1"/>
  <c r="AM273" i="3" s="1"/>
  <c r="AO272" i="3"/>
  <c r="AL272" i="3"/>
  <c r="AK272" i="3"/>
  <c r="AJ272" i="3"/>
  <c r="AH272" i="3"/>
  <c r="AI272" i="3" s="1"/>
  <c r="AM272" i="3" s="1"/>
  <c r="AO271" i="3"/>
  <c r="AK271" i="3"/>
  <c r="AJ271" i="3"/>
  <c r="AL271" i="3" s="1"/>
  <c r="AN271" i="3" s="1"/>
  <c r="AH271" i="3"/>
  <c r="AI271" i="3" s="1"/>
  <c r="AM271" i="3" s="1"/>
  <c r="AO270" i="3"/>
  <c r="AL270" i="3"/>
  <c r="AK270" i="3"/>
  <c r="AJ270" i="3"/>
  <c r="AI270" i="3"/>
  <c r="AM270" i="3" s="1"/>
  <c r="AH270" i="3"/>
  <c r="AO269" i="3"/>
  <c r="AK269" i="3"/>
  <c r="AJ269" i="3"/>
  <c r="AH269" i="3"/>
  <c r="AI269" i="3" s="1"/>
  <c r="AM269" i="3" s="1"/>
  <c r="AO268" i="3"/>
  <c r="AL268" i="3"/>
  <c r="AK268" i="3"/>
  <c r="AJ268" i="3"/>
  <c r="AH268" i="3"/>
  <c r="AI268" i="3" s="1"/>
  <c r="AM268" i="3" s="1"/>
  <c r="AO267" i="3"/>
  <c r="AK267" i="3"/>
  <c r="AJ267" i="3"/>
  <c r="AL267" i="3" s="1"/>
  <c r="AN267" i="3" s="1"/>
  <c r="AH267" i="3"/>
  <c r="AI267" i="3" s="1"/>
  <c r="AM267" i="3" s="1"/>
  <c r="AO266" i="3"/>
  <c r="AL266" i="3"/>
  <c r="AK266" i="3"/>
  <c r="AJ266" i="3"/>
  <c r="AI266" i="3"/>
  <c r="AM266" i="3" s="1"/>
  <c r="AH266" i="3"/>
  <c r="AO265" i="3"/>
  <c r="AK265" i="3"/>
  <c r="AJ265" i="3"/>
  <c r="AH265" i="3"/>
  <c r="AI265" i="3" s="1"/>
  <c r="AM265" i="3" s="1"/>
  <c r="AO264" i="3"/>
  <c r="AL264" i="3"/>
  <c r="AK264" i="3"/>
  <c r="AJ264" i="3"/>
  <c r="AH264" i="3"/>
  <c r="AI264" i="3" s="1"/>
  <c r="AM264" i="3" s="1"/>
  <c r="AO263" i="3"/>
  <c r="AK263" i="3"/>
  <c r="AJ263" i="3"/>
  <c r="AL263" i="3" s="1"/>
  <c r="AN263" i="3" s="1"/>
  <c r="AH263" i="3"/>
  <c r="AI263" i="3" s="1"/>
  <c r="AM263" i="3" s="1"/>
  <c r="AO262" i="3"/>
  <c r="AL262" i="3"/>
  <c r="AK262" i="3"/>
  <c r="AJ262" i="3"/>
  <c r="AI262" i="3"/>
  <c r="AM262" i="3" s="1"/>
  <c r="AH262" i="3"/>
  <c r="AO261" i="3"/>
  <c r="AK261" i="3"/>
  <c r="AJ261" i="3"/>
  <c r="AH261" i="3"/>
  <c r="AI261" i="3" s="1"/>
  <c r="AM261" i="3" s="1"/>
  <c r="AO260" i="3"/>
  <c r="AL260" i="3"/>
  <c r="AK260" i="3"/>
  <c r="AJ260" i="3"/>
  <c r="AH260" i="3"/>
  <c r="AI260" i="3" s="1"/>
  <c r="AM260" i="3" s="1"/>
  <c r="AO259" i="3"/>
  <c r="AK259" i="3"/>
  <c r="AJ259" i="3"/>
  <c r="AL259" i="3" s="1"/>
  <c r="AN259" i="3" s="1"/>
  <c r="AH259" i="3"/>
  <c r="AI259" i="3" s="1"/>
  <c r="AM259" i="3" s="1"/>
  <c r="AO258" i="3"/>
  <c r="AL258" i="3"/>
  <c r="AK258" i="3"/>
  <c r="AJ258" i="3"/>
  <c r="AI258" i="3"/>
  <c r="AM258" i="3" s="1"/>
  <c r="AH258" i="3"/>
  <c r="AO257" i="3"/>
  <c r="AK257" i="3"/>
  <c r="AJ257" i="3"/>
  <c r="AH257" i="3"/>
  <c r="AI257" i="3" s="1"/>
  <c r="AM257" i="3" s="1"/>
  <c r="AO256" i="3"/>
  <c r="AL256" i="3"/>
  <c r="AK256" i="3"/>
  <c r="AJ256" i="3"/>
  <c r="AH256" i="3"/>
  <c r="AI256" i="3" s="1"/>
  <c r="AM256" i="3" s="1"/>
  <c r="AO255" i="3"/>
  <c r="AK255" i="3"/>
  <c r="AJ255" i="3"/>
  <c r="AL255" i="3" s="1"/>
  <c r="AN255" i="3" s="1"/>
  <c r="AH255" i="3"/>
  <c r="AI255" i="3" s="1"/>
  <c r="AM255" i="3" s="1"/>
  <c r="AO254" i="3"/>
  <c r="AL254" i="3"/>
  <c r="AK254" i="3"/>
  <c r="AJ254" i="3"/>
  <c r="AI254" i="3"/>
  <c r="AM254" i="3" s="1"/>
  <c r="AH254" i="3"/>
  <c r="AO253" i="3"/>
  <c r="AK253" i="3"/>
  <c r="AJ253" i="3"/>
  <c r="AH253" i="3"/>
  <c r="AI253" i="3" s="1"/>
  <c r="AM253" i="3" s="1"/>
  <c r="AO252" i="3"/>
  <c r="AL252" i="3"/>
  <c r="AK252" i="3"/>
  <c r="AJ252" i="3"/>
  <c r="AH252" i="3"/>
  <c r="AI252" i="3" s="1"/>
  <c r="AM252" i="3" s="1"/>
  <c r="AO251" i="3"/>
  <c r="AK251" i="3"/>
  <c r="AJ251" i="3"/>
  <c r="AL251" i="3" s="1"/>
  <c r="AN251" i="3" s="1"/>
  <c r="AH251" i="3"/>
  <c r="AI251" i="3" s="1"/>
  <c r="AM251" i="3" s="1"/>
  <c r="AO250" i="3"/>
  <c r="AL250" i="3"/>
  <c r="AK250" i="3"/>
  <c r="AJ250" i="3"/>
  <c r="AI250" i="3"/>
  <c r="AM250" i="3" s="1"/>
  <c r="AH250" i="3"/>
  <c r="AO249" i="3"/>
  <c r="AK249" i="3"/>
  <c r="AJ249" i="3"/>
  <c r="AH249" i="3"/>
  <c r="AI249" i="3" s="1"/>
  <c r="AM249" i="3" s="1"/>
  <c r="AO248" i="3"/>
  <c r="AL248" i="3"/>
  <c r="AK248" i="3"/>
  <c r="AJ248" i="3"/>
  <c r="AH248" i="3"/>
  <c r="AI248" i="3" s="1"/>
  <c r="AM248" i="3" s="1"/>
  <c r="AO247" i="3"/>
  <c r="AK247" i="3"/>
  <c r="AJ247" i="3"/>
  <c r="AL247" i="3" s="1"/>
  <c r="AN247" i="3" s="1"/>
  <c r="AH247" i="3"/>
  <c r="AI247" i="3" s="1"/>
  <c r="AM247" i="3" s="1"/>
  <c r="AO246" i="3"/>
  <c r="AL246" i="3"/>
  <c r="AK246" i="3"/>
  <c r="AJ246" i="3"/>
  <c r="AI246" i="3"/>
  <c r="AM246" i="3" s="1"/>
  <c r="AH246" i="3"/>
  <c r="AO245" i="3"/>
  <c r="AK245" i="3"/>
  <c r="AJ245" i="3"/>
  <c r="AH245" i="3"/>
  <c r="AI245" i="3" s="1"/>
  <c r="AM245" i="3" s="1"/>
  <c r="AO244" i="3"/>
  <c r="AL244" i="3"/>
  <c r="AK244" i="3"/>
  <c r="AJ244" i="3"/>
  <c r="AH244" i="3"/>
  <c r="AI244" i="3" s="1"/>
  <c r="AM244" i="3" s="1"/>
  <c r="AO243" i="3"/>
  <c r="AK243" i="3"/>
  <c r="AJ243" i="3"/>
  <c r="AL243" i="3" s="1"/>
  <c r="AN243" i="3" s="1"/>
  <c r="AH243" i="3"/>
  <c r="AI243" i="3" s="1"/>
  <c r="AM243" i="3" s="1"/>
  <c r="AO242" i="3"/>
  <c r="AL242" i="3"/>
  <c r="AK242" i="3"/>
  <c r="AJ242" i="3"/>
  <c r="AI242" i="3"/>
  <c r="AM242" i="3" s="1"/>
  <c r="AH242" i="3"/>
  <c r="AO241" i="3"/>
  <c r="AK241" i="3"/>
  <c r="AJ241" i="3"/>
  <c r="AH241" i="3"/>
  <c r="AI241" i="3" s="1"/>
  <c r="AM241" i="3" s="1"/>
  <c r="AO240" i="3"/>
  <c r="AL240" i="3"/>
  <c r="AK240" i="3"/>
  <c r="AJ240" i="3"/>
  <c r="AH240" i="3"/>
  <c r="AI240" i="3" s="1"/>
  <c r="AM240" i="3" s="1"/>
  <c r="AO239" i="3"/>
  <c r="AK239" i="3"/>
  <c r="AJ239" i="3"/>
  <c r="AL239" i="3" s="1"/>
  <c r="AN239" i="3" s="1"/>
  <c r="AH239" i="3"/>
  <c r="AI239" i="3" s="1"/>
  <c r="AM239" i="3" s="1"/>
  <c r="AO238" i="3"/>
  <c r="AL238" i="3"/>
  <c r="AK238" i="3"/>
  <c r="AJ238" i="3"/>
  <c r="AI238" i="3"/>
  <c r="AM238" i="3" s="1"/>
  <c r="AH238" i="3"/>
  <c r="AO237" i="3"/>
  <c r="AK237" i="3"/>
  <c r="AJ237" i="3"/>
  <c r="AH237" i="3"/>
  <c r="AI237" i="3" s="1"/>
  <c r="AM237" i="3" s="1"/>
  <c r="AO236" i="3"/>
  <c r="AL236" i="3"/>
  <c r="AK236" i="3"/>
  <c r="AJ236" i="3"/>
  <c r="AH236" i="3"/>
  <c r="AI236" i="3" s="1"/>
  <c r="AM236" i="3" s="1"/>
  <c r="AO235" i="3"/>
  <c r="AK235" i="3"/>
  <c r="AJ235" i="3"/>
  <c r="AL235" i="3" s="1"/>
  <c r="AN235" i="3" s="1"/>
  <c r="AH235" i="3"/>
  <c r="AI235" i="3" s="1"/>
  <c r="AM235" i="3" s="1"/>
  <c r="AO234" i="3"/>
  <c r="AL234" i="3"/>
  <c r="AK234" i="3"/>
  <c r="AJ234" i="3"/>
  <c r="AI234" i="3"/>
  <c r="AM234" i="3" s="1"/>
  <c r="AH234" i="3"/>
  <c r="AO233" i="3"/>
  <c r="AK233" i="3"/>
  <c r="AJ233" i="3"/>
  <c r="AH233" i="3"/>
  <c r="AI233" i="3" s="1"/>
  <c r="AM233" i="3" s="1"/>
  <c r="AO232" i="3"/>
  <c r="AL232" i="3"/>
  <c r="AK232" i="3"/>
  <c r="AJ232" i="3"/>
  <c r="AH232" i="3"/>
  <c r="AI232" i="3" s="1"/>
  <c r="AM232" i="3" s="1"/>
  <c r="AO231" i="3"/>
  <c r="AK231" i="3"/>
  <c r="AJ231" i="3"/>
  <c r="AL231" i="3" s="1"/>
  <c r="AN231" i="3" s="1"/>
  <c r="AH231" i="3"/>
  <c r="AI231" i="3" s="1"/>
  <c r="AM231" i="3" s="1"/>
  <c r="AO230" i="3"/>
  <c r="AL230" i="3"/>
  <c r="AK230" i="3"/>
  <c r="AJ230" i="3"/>
  <c r="AI230" i="3"/>
  <c r="AM230" i="3" s="1"/>
  <c r="AH230" i="3"/>
  <c r="AO229" i="3"/>
  <c r="AK229" i="3"/>
  <c r="AJ229" i="3"/>
  <c r="AH229" i="3"/>
  <c r="AI229" i="3" s="1"/>
  <c r="AM229" i="3" s="1"/>
  <c r="AO228" i="3"/>
  <c r="AL228" i="3"/>
  <c r="AK228" i="3"/>
  <c r="AJ228" i="3"/>
  <c r="AH228" i="3"/>
  <c r="AI228" i="3" s="1"/>
  <c r="AM228" i="3" s="1"/>
  <c r="AO227" i="3"/>
  <c r="AK227" i="3"/>
  <c r="AJ227" i="3"/>
  <c r="AL227" i="3" s="1"/>
  <c r="AN227" i="3" s="1"/>
  <c r="AH227" i="3"/>
  <c r="AI227" i="3" s="1"/>
  <c r="AM227" i="3" s="1"/>
  <c r="AO226" i="3"/>
  <c r="AL226" i="3"/>
  <c r="AK226" i="3"/>
  <c r="AJ226" i="3"/>
  <c r="AI226" i="3"/>
  <c r="AM226" i="3" s="1"/>
  <c r="AH226" i="3"/>
  <c r="AO225" i="3"/>
  <c r="AK225" i="3"/>
  <c r="AJ225" i="3"/>
  <c r="AH225" i="3"/>
  <c r="AI225" i="3" s="1"/>
  <c r="AM225" i="3" s="1"/>
  <c r="AO224" i="3"/>
  <c r="AL224" i="3"/>
  <c r="AK224" i="3"/>
  <c r="AJ224" i="3"/>
  <c r="AH224" i="3"/>
  <c r="AI224" i="3" s="1"/>
  <c r="AM224" i="3" s="1"/>
  <c r="AO223" i="3"/>
  <c r="AK223" i="3"/>
  <c r="AJ223" i="3"/>
  <c r="AL223" i="3" s="1"/>
  <c r="AN223" i="3" s="1"/>
  <c r="AH223" i="3"/>
  <c r="AI223" i="3" s="1"/>
  <c r="AM223" i="3" s="1"/>
  <c r="AO222" i="3"/>
  <c r="AL222" i="3"/>
  <c r="AK222" i="3"/>
  <c r="AJ222" i="3"/>
  <c r="AI222" i="3"/>
  <c r="AM222" i="3" s="1"/>
  <c r="AH222" i="3"/>
  <c r="AO221" i="3"/>
  <c r="AK221" i="3"/>
  <c r="AJ221" i="3"/>
  <c r="AH221" i="3"/>
  <c r="AI221" i="3" s="1"/>
  <c r="AM221" i="3" s="1"/>
  <c r="AO220" i="3"/>
  <c r="AL220" i="3"/>
  <c r="AK220" i="3"/>
  <c r="AJ220" i="3"/>
  <c r="AH220" i="3"/>
  <c r="AI220" i="3" s="1"/>
  <c r="AM220" i="3" s="1"/>
  <c r="AO219" i="3"/>
  <c r="AK219" i="3"/>
  <c r="AJ219" i="3"/>
  <c r="AL219" i="3" s="1"/>
  <c r="AN219" i="3" s="1"/>
  <c r="AH219" i="3"/>
  <c r="AI219" i="3" s="1"/>
  <c r="AM219" i="3" s="1"/>
  <c r="AO218" i="3"/>
  <c r="AL218" i="3"/>
  <c r="AK218" i="3"/>
  <c r="AJ218" i="3"/>
  <c r="AI218" i="3"/>
  <c r="AM218" i="3" s="1"/>
  <c r="AH218" i="3"/>
  <c r="AO217" i="3"/>
  <c r="AK217" i="3"/>
  <c r="AJ217" i="3"/>
  <c r="AH217" i="3"/>
  <c r="AI217" i="3" s="1"/>
  <c r="AM217" i="3" s="1"/>
  <c r="AO216" i="3"/>
  <c r="AL216" i="3"/>
  <c r="AK216" i="3"/>
  <c r="AJ216" i="3"/>
  <c r="AH216" i="3"/>
  <c r="AI216" i="3" s="1"/>
  <c r="AM216" i="3" s="1"/>
  <c r="AO215" i="3"/>
  <c r="AK215" i="3"/>
  <c r="AJ215" i="3"/>
  <c r="AL215" i="3" s="1"/>
  <c r="AN215" i="3" s="1"/>
  <c r="AH215" i="3"/>
  <c r="AI215" i="3" s="1"/>
  <c r="AM215" i="3" s="1"/>
  <c r="AO214" i="3"/>
  <c r="AL214" i="3"/>
  <c r="AK214" i="3"/>
  <c r="AJ214" i="3"/>
  <c r="AI214" i="3"/>
  <c r="AM214" i="3" s="1"/>
  <c r="AH214" i="3"/>
  <c r="AO213" i="3"/>
  <c r="AK213" i="3"/>
  <c r="AJ213" i="3"/>
  <c r="AH213" i="3"/>
  <c r="AI213" i="3" s="1"/>
  <c r="AM213" i="3" s="1"/>
  <c r="AO212" i="3"/>
  <c r="AL212" i="3"/>
  <c r="AK212" i="3"/>
  <c r="AJ212" i="3"/>
  <c r="AH212" i="3"/>
  <c r="AI212" i="3" s="1"/>
  <c r="AM212" i="3" s="1"/>
  <c r="AO211" i="3"/>
  <c r="AK211" i="3"/>
  <c r="AJ211" i="3"/>
  <c r="AL211" i="3" s="1"/>
  <c r="AN211" i="3" s="1"/>
  <c r="AH211" i="3"/>
  <c r="AI211" i="3" s="1"/>
  <c r="AM211" i="3" s="1"/>
  <c r="AO210" i="3"/>
  <c r="AL210" i="3"/>
  <c r="AK210" i="3"/>
  <c r="AJ210" i="3"/>
  <c r="AI210" i="3"/>
  <c r="AM210" i="3" s="1"/>
  <c r="AH210" i="3"/>
  <c r="AO209" i="3"/>
  <c r="AK209" i="3"/>
  <c r="AJ209" i="3"/>
  <c r="AH209" i="3"/>
  <c r="AI209" i="3" s="1"/>
  <c r="AM209" i="3" s="1"/>
  <c r="AO208" i="3"/>
  <c r="AL208" i="3"/>
  <c r="AK208" i="3"/>
  <c r="AJ208" i="3"/>
  <c r="AH208" i="3"/>
  <c r="AI208" i="3" s="1"/>
  <c r="AM208" i="3" s="1"/>
  <c r="AO207" i="3"/>
  <c r="AK207" i="3"/>
  <c r="AJ207" i="3"/>
  <c r="AL207" i="3" s="1"/>
  <c r="AN207" i="3" s="1"/>
  <c r="AH207" i="3"/>
  <c r="AI207" i="3" s="1"/>
  <c r="AM207" i="3" s="1"/>
  <c r="AO206" i="3"/>
  <c r="AL206" i="3"/>
  <c r="AK206" i="3"/>
  <c r="AJ206" i="3"/>
  <c r="AI206" i="3"/>
  <c r="AM206" i="3" s="1"/>
  <c r="AH206" i="3"/>
  <c r="AO205" i="3"/>
  <c r="AK205" i="3"/>
  <c r="AJ205" i="3"/>
  <c r="AH205" i="3"/>
  <c r="AI205" i="3" s="1"/>
  <c r="AM205" i="3" s="1"/>
  <c r="AO204" i="3"/>
  <c r="AL204" i="3"/>
  <c r="AK204" i="3"/>
  <c r="AJ204" i="3"/>
  <c r="AH204" i="3"/>
  <c r="AI204" i="3" s="1"/>
  <c r="AM204" i="3" s="1"/>
  <c r="AO203" i="3"/>
  <c r="AK203" i="3"/>
  <c r="AJ203" i="3"/>
  <c r="AL203" i="3" s="1"/>
  <c r="AN203" i="3" s="1"/>
  <c r="AH203" i="3"/>
  <c r="AI203" i="3" s="1"/>
  <c r="AM203" i="3" s="1"/>
  <c r="AO202" i="3"/>
  <c r="AL202" i="3"/>
  <c r="AK202" i="3"/>
  <c r="AJ202" i="3"/>
  <c r="AI202" i="3"/>
  <c r="AM202" i="3" s="1"/>
  <c r="AH202" i="3"/>
  <c r="AO201" i="3"/>
  <c r="AK201" i="3"/>
  <c r="AJ201" i="3"/>
  <c r="AH201" i="3"/>
  <c r="AI201" i="3" s="1"/>
  <c r="AM201" i="3" s="1"/>
  <c r="AO200" i="3"/>
  <c r="AL200" i="3"/>
  <c r="AK200" i="3"/>
  <c r="AJ200" i="3"/>
  <c r="AH200" i="3"/>
  <c r="AI200" i="3" s="1"/>
  <c r="AM200" i="3" s="1"/>
  <c r="AO199" i="3"/>
  <c r="AK199" i="3"/>
  <c r="AJ199" i="3"/>
  <c r="AL199" i="3" s="1"/>
  <c r="AN199" i="3" s="1"/>
  <c r="AH199" i="3"/>
  <c r="AI199" i="3" s="1"/>
  <c r="AM199" i="3" s="1"/>
  <c r="AO198" i="3"/>
  <c r="AL198" i="3"/>
  <c r="AK198" i="3"/>
  <c r="AJ198" i="3"/>
  <c r="AI198" i="3"/>
  <c r="AM198" i="3" s="1"/>
  <c r="AH198" i="3"/>
  <c r="AO197" i="3"/>
  <c r="AK197" i="3"/>
  <c r="AJ197" i="3"/>
  <c r="AH197" i="3"/>
  <c r="AI197" i="3" s="1"/>
  <c r="AM197" i="3" s="1"/>
  <c r="AO196" i="3"/>
  <c r="AL196" i="3"/>
  <c r="AK196" i="3"/>
  <c r="AJ196" i="3"/>
  <c r="AH196" i="3"/>
  <c r="AI196" i="3" s="1"/>
  <c r="AM196" i="3" s="1"/>
  <c r="AO195" i="3"/>
  <c r="AK195" i="3"/>
  <c r="AJ195" i="3"/>
  <c r="AL195" i="3" s="1"/>
  <c r="AN195" i="3" s="1"/>
  <c r="AH195" i="3"/>
  <c r="AI195" i="3" s="1"/>
  <c r="AM195" i="3" s="1"/>
  <c r="AO194" i="3"/>
  <c r="AL194" i="3"/>
  <c r="AK194" i="3"/>
  <c r="AJ194" i="3"/>
  <c r="AI194" i="3"/>
  <c r="AM194" i="3" s="1"/>
  <c r="AH194" i="3"/>
  <c r="AO193" i="3"/>
  <c r="AK193" i="3"/>
  <c r="AJ193" i="3"/>
  <c r="AH193" i="3"/>
  <c r="AI193" i="3" s="1"/>
  <c r="AM193" i="3" s="1"/>
  <c r="AO192" i="3"/>
  <c r="AL192" i="3"/>
  <c r="AK192" i="3"/>
  <c r="AJ192" i="3"/>
  <c r="AH192" i="3"/>
  <c r="AI192" i="3" s="1"/>
  <c r="AM192" i="3" s="1"/>
  <c r="AO191" i="3"/>
  <c r="AK191" i="3"/>
  <c r="AJ191" i="3"/>
  <c r="AL191" i="3" s="1"/>
  <c r="AN191" i="3" s="1"/>
  <c r="AH191" i="3"/>
  <c r="AI191" i="3" s="1"/>
  <c r="AM191" i="3" s="1"/>
  <c r="AO190" i="3"/>
  <c r="AL190" i="3"/>
  <c r="AK190" i="3"/>
  <c r="AJ190" i="3"/>
  <c r="AI190" i="3"/>
  <c r="AM190" i="3" s="1"/>
  <c r="AH190" i="3"/>
  <c r="AO189" i="3"/>
  <c r="AK189" i="3"/>
  <c r="AJ189" i="3"/>
  <c r="AH189" i="3"/>
  <c r="AI189" i="3" s="1"/>
  <c r="AM189" i="3" s="1"/>
  <c r="AO188" i="3"/>
  <c r="AL188" i="3"/>
  <c r="AK188" i="3"/>
  <c r="AJ188" i="3"/>
  <c r="AH188" i="3"/>
  <c r="AI188" i="3" s="1"/>
  <c r="AM188" i="3" s="1"/>
  <c r="AO187" i="3"/>
  <c r="AK187" i="3"/>
  <c r="AJ187" i="3"/>
  <c r="AL187" i="3" s="1"/>
  <c r="AN187" i="3" s="1"/>
  <c r="AH187" i="3"/>
  <c r="AI187" i="3" s="1"/>
  <c r="AM187" i="3" s="1"/>
  <c r="AO186" i="3"/>
  <c r="AL186" i="3"/>
  <c r="AK186" i="3"/>
  <c r="AJ186" i="3"/>
  <c r="AI186" i="3"/>
  <c r="AM186" i="3" s="1"/>
  <c r="AH186" i="3"/>
  <c r="AO185" i="3"/>
  <c r="AK185" i="3"/>
  <c r="AL185" i="3" s="1"/>
  <c r="AN185" i="3" s="1"/>
  <c r="AJ185" i="3"/>
  <c r="AH185" i="3"/>
  <c r="AI185" i="3" s="1"/>
  <c r="AM185" i="3" s="1"/>
  <c r="AO184" i="3"/>
  <c r="AK184" i="3"/>
  <c r="AJ184" i="3"/>
  <c r="AL184" i="3" s="1"/>
  <c r="AI184" i="3"/>
  <c r="AM184" i="3" s="1"/>
  <c r="AH184" i="3"/>
  <c r="AO183" i="3"/>
  <c r="AL183" i="3"/>
  <c r="AN183" i="3" s="1"/>
  <c r="AK183" i="3"/>
  <c r="AJ183" i="3"/>
  <c r="AH183" i="3"/>
  <c r="AI183" i="3" s="1"/>
  <c r="AM183" i="3" s="1"/>
  <c r="AO182" i="3"/>
  <c r="AL182" i="3"/>
  <c r="AN182" i="3" s="1"/>
  <c r="AK182" i="3"/>
  <c r="AJ182" i="3"/>
  <c r="AH182" i="3"/>
  <c r="AI182" i="3" s="1"/>
  <c r="AM182" i="3" s="1"/>
  <c r="AO181" i="3"/>
  <c r="AK181" i="3"/>
  <c r="AJ181" i="3"/>
  <c r="AL181" i="3" s="1"/>
  <c r="AN181" i="3" s="1"/>
  <c r="AH181" i="3"/>
  <c r="AI181" i="3" s="1"/>
  <c r="AM181" i="3" s="1"/>
  <c r="AO180" i="3"/>
  <c r="AL180" i="3"/>
  <c r="AK180" i="3"/>
  <c r="AJ180" i="3"/>
  <c r="AH180" i="3"/>
  <c r="AI180" i="3" s="1"/>
  <c r="AM180" i="3" s="1"/>
  <c r="AO179" i="3"/>
  <c r="AK179" i="3"/>
  <c r="AJ179" i="3"/>
  <c r="AL179" i="3" s="1"/>
  <c r="AN179" i="3" s="1"/>
  <c r="AH179" i="3"/>
  <c r="AI179" i="3" s="1"/>
  <c r="AM179" i="3" s="1"/>
  <c r="AO178" i="3"/>
  <c r="AK178" i="3"/>
  <c r="AJ178" i="3"/>
  <c r="AL178" i="3" s="1"/>
  <c r="AI178" i="3"/>
  <c r="AM178" i="3" s="1"/>
  <c r="AH178" i="3"/>
  <c r="AO177" i="3"/>
  <c r="AK177" i="3"/>
  <c r="AL177" i="3" s="1"/>
  <c r="AN177" i="3" s="1"/>
  <c r="AJ177" i="3"/>
  <c r="AH177" i="3"/>
  <c r="AI177" i="3" s="1"/>
  <c r="AM177" i="3" s="1"/>
  <c r="AO176" i="3"/>
  <c r="AK176" i="3"/>
  <c r="AJ176" i="3"/>
  <c r="AL176" i="3" s="1"/>
  <c r="AN176" i="3" s="1"/>
  <c r="AI176" i="3"/>
  <c r="AM176" i="3" s="1"/>
  <c r="AH176" i="3"/>
  <c r="AO175" i="3"/>
  <c r="AL175" i="3"/>
  <c r="AN175" i="3" s="1"/>
  <c r="AK175" i="3"/>
  <c r="AJ175" i="3"/>
  <c r="AH175" i="3"/>
  <c r="AI175" i="3" s="1"/>
  <c r="AM175" i="3" s="1"/>
  <c r="AO174" i="3"/>
  <c r="AL174" i="3"/>
  <c r="AK174" i="3"/>
  <c r="AJ174" i="3"/>
  <c r="AH174" i="3"/>
  <c r="AI174" i="3" s="1"/>
  <c r="AM174" i="3" s="1"/>
  <c r="AO173" i="3"/>
  <c r="AK173" i="3"/>
  <c r="AJ173" i="3"/>
  <c r="AL173" i="3" s="1"/>
  <c r="AN173" i="3" s="1"/>
  <c r="AH173" i="3"/>
  <c r="AI173" i="3" s="1"/>
  <c r="AM173" i="3" s="1"/>
  <c r="AO172" i="3"/>
  <c r="AL172" i="3"/>
  <c r="AN172" i="3" s="1"/>
  <c r="AK172" i="3"/>
  <c r="AJ172" i="3"/>
  <c r="AH172" i="3"/>
  <c r="AI172" i="3" s="1"/>
  <c r="AM172" i="3" s="1"/>
  <c r="AO171" i="3"/>
  <c r="AK171" i="3"/>
  <c r="AJ171" i="3"/>
  <c r="AL171" i="3" s="1"/>
  <c r="AN171" i="3" s="1"/>
  <c r="AH171" i="3"/>
  <c r="AI171" i="3" s="1"/>
  <c r="AM171" i="3" s="1"/>
  <c r="AO170" i="3"/>
  <c r="AK170" i="3"/>
  <c r="AJ170" i="3"/>
  <c r="AL170" i="3" s="1"/>
  <c r="AN170" i="3" s="1"/>
  <c r="AI170" i="3"/>
  <c r="AM170" i="3" s="1"/>
  <c r="AH170" i="3"/>
  <c r="AO169" i="3"/>
  <c r="AK169" i="3"/>
  <c r="AJ169" i="3"/>
  <c r="AL169" i="3" s="1"/>
  <c r="AI169" i="3"/>
  <c r="AM169" i="3" s="1"/>
  <c r="AH169" i="3"/>
  <c r="AO168" i="3"/>
  <c r="AK168" i="3"/>
  <c r="AL168" i="3" s="1"/>
  <c r="AN168" i="3" s="1"/>
  <c r="AJ168" i="3"/>
  <c r="AH168" i="3"/>
  <c r="AI168" i="3" s="1"/>
  <c r="AM168" i="3" s="1"/>
  <c r="AO167" i="3"/>
  <c r="AK167" i="3"/>
  <c r="AJ167" i="3"/>
  <c r="AL167" i="3" s="1"/>
  <c r="AN167" i="3" s="1"/>
  <c r="AI167" i="3"/>
  <c r="AM167" i="3" s="1"/>
  <c r="AH167" i="3"/>
  <c r="AO166" i="3"/>
  <c r="AK166" i="3"/>
  <c r="AL166" i="3" s="1"/>
  <c r="AN166" i="3" s="1"/>
  <c r="AJ166" i="3"/>
  <c r="AH166" i="3"/>
  <c r="AI166" i="3" s="1"/>
  <c r="AM166" i="3" s="1"/>
  <c r="AO165" i="3"/>
  <c r="AK165" i="3"/>
  <c r="AJ165" i="3"/>
  <c r="AL165" i="3" s="1"/>
  <c r="AI165" i="3"/>
  <c r="AM165" i="3" s="1"/>
  <c r="AH165" i="3"/>
  <c r="AO164" i="3"/>
  <c r="AK164" i="3"/>
  <c r="AL164" i="3" s="1"/>
  <c r="AJ164" i="3"/>
  <c r="AH164" i="3"/>
  <c r="AI164" i="3" s="1"/>
  <c r="AM164" i="3" s="1"/>
  <c r="AO163" i="3"/>
  <c r="AK163" i="3"/>
  <c r="AJ163" i="3"/>
  <c r="AL163" i="3" s="1"/>
  <c r="AN163" i="3" s="1"/>
  <c r="AI163" i="3"/>
  <c r="AM163" i="3" s="1"/>
  <c r="AH163" i="3"/>
  <c r="AO162" i="3"/>
  <c r="AK162" i="3"/>
  <c r="AL162" i="3" s="1"/>
  <c r="AJ162" i="3"/>
  <c r="AH162" i="3"/>
  <c r="AI162" i="3" s="1"/>
  <c r="AM162" i="3" s="1"/>
  <c r="AO161" i="3"/>
  <c r="AK161" i="3"/>
  <c r="AJ161" i="3"/>
  <c r="AL161" i="3" s="1"/>
  <c r="AI161" i="3"/>
  <c r="AM161" i="3" s="1"/>
  <c r="AH161" i="3"/>
  <c r="AO160" i="3"/>
  <c r="AK160" i="3"/>
  <c r="AL160" i="3" s="1"/>
  <c r="AN160" i="3" s="1"/>
  <c r="AJ160" i="3"/>
  <c r="AH160" i="3"/>
  <c r="AI160" i="3" s="1"/>
  <c r="AM160" i="3" s="1"/>
  <c r="AO159" i="3"/>
  <c r="AK159" i="3"/>
  <c r="AJ159" i="3"/>
  <c r="AL159" i="3" s="1"/>
  <c r="AN159" i="3" s="1"/>
  <c r="AI159" i="3"/>
  <c r="AM159" i="3" s="1"/>
  <c r="AH159" i="3"/>
  <c r="AO158" i="3"/>
  <c r="AK158" i="3"/>
  <c r="AL158" i="3" s="1"/>
  <c r="AN158" i="3" s="1"/>
  <c r="AJ158" i="3"/>
  <c r="AH158" i="3"/>
  <c r="AI158" i="3" s="1"/>
  <c r="AM158" i="3" s="1"/>
  <c r="AO157" i="3"/>
  <c r="AK157" i="3"/>
  <c r="AJ157" i="3"/>
  <c r="AL157" i="3" s="1"/>
  <c r="AI157" i="3"/>
  <c r="AM157" i="3" s="1"/>
  <c r="AH157" i="3"/>
  <c r="AO156" i="3"/>
  <c r="AK156" i="3"/>
  <c r="AL156" i="3" s="1"/>
  <c r="AJ156" i="3"/>
  <c r="AH156" i="3"/>
  <c r="AI156" i="3" s="1"/>
  <c r="AM156" i="3" s="1"/>
  <c r="AO155" i="3"/>
  <c r="AK155" i="3"/>
  <c r="AJ155" i="3"/>
  <c r="AL155" i="3" s="1"/>
  <c r="AN155" i="3" s="1"/>
  <c r="AI155" i="3"/>
  <c r="AM155" i="3" s="1"/>
  <c r="AH155" i="3"/>
  <c r="AO154" i="3"/>
  <c r="AK154" i="3"/>
  <c r="AL154" i="3" s="1"/>
  <c r="AJ154" i="3"/>
  <c r="AH154" i="3"/>
  <c r="AI154" i="3" s="1"/>
  <c r="AM154" i="3" s="1"/>
  <c r="AO153" i="3"/>
  <c r="AK153" i="3"/>
  <c r="AJ153" i="3"/>
  <c r="AL153" i="3" s="1"/>
  <c r="AI153" i="3"/>
  <c r="AM153" i="3" s="1"/>
  <c r="AH153" i="3"/>
  <c r="AO152" i="3"/>
  <c r="AK152" i="3"/>
  <c r="AL152" i="3" s="1"/>
  <c r="AN152" i="3" s="1"/>
  <c r="AJ152" i="3"/>
  <c r="AH152" i="3"/>
  <c r="AI152" i="3" s="1"/>
  <c r="AM152" i="3" s="1"/>
  <c r="AO151" i="3"/>
  <c r="AK151" i="3"/>
  <c r="AJ151" i="3"/>
  <c r="AL151" i="3" s="1"/>
  <c r="AN151" i="3" s="1"/>
  <c r="AI151" i="3"/>
  <c r="AM151" i="3" s="1"/>
  <c r="AH151" i="3"/>
  <c r="AO150" i="3"/>
  <c r="AK150" i="3"/>
  <c r="AL150" i="3" s="1"/>
  <c r="AN150" i="3" s="1"/>
  <c r="AJ150" i="3"/>
  <c r="AH150" i="3"/>
  <c r="AI150" i="3" s="1"/>
  <c r="AM150" i="3" s="1"/>
  <c r="AO149" i="3"/>
  <c r="AK149" i="3"/>
  <c r="AJ149" i="3"/>
  <c r="AL149" i="3" s="1"/>
  <c r="AH149" i="3"/>
  <c r="AI149" i="3" s="1"/>
  <c r="AM149" i="3" s="1"/>
  <c r="AO148" i="3"/>
  <c r="AK148" i="3"/>
  <c r="AJ148" i="3"/>
  <c r="AL148" i="3" s="1"/>
  <c r="AI148" i="3"/>
  <c r="AM148" i="3" s="1"/>
  <c r="AH148" i="3"/>
  <c r="AO147" i="3"/>
  <c r="AL147" i="3"/>
  <c r="AK147" i="3"/>
  <c r="AJ147" i="3"/>
  <c r="AH147" i="3"/>
  <c r="AI147" i="3" s="1"/>
  <c r="AM147" i="3" s="1"/>
  <c r="AO146" i="3"/>
  <c r="AK146" i="3"/>
  <c r="AL146" i="3" s="1"/>
  <c r="AJ146" i="3"/>
  <c r="AH146" i="3"/>
  <c r="AI146" i="3" s="1"/>
  <c r="AM146" i="3" s="1"/>
  <c r="AO145" i="3"/>
  <c r="AK145" i="3"/>
  <c r="AJ145" i="3"/>
  <c r="AL145" i="3" s="1"/>
  <c r="AH145" i="3"/>
  <c r="AI145" i="3" s="1"/>
  <c r="AM145" i="3" s="1"/>
  <c r="AO144" i="3"/>
  <c r="AK144" i="3"/>
  <c r="AJ144" i="3"/>
  <c r="AL144" i="3" s="1"/>
  <c r="AI144" i="3"/>
  <c r="AM144" i="3" s="1"/>
  <c r="AH144" i="3"/>
  <c r="AO143" i="3"/>
  <c r="AL143" i="3"/>
  <c r="AK143" i="3"/>
  <c r="AJ143" i="3"/>
  <c r="AH143" i="3"/>
  <c r="AI143" i="3" s="1"/>
  <c r="AM143" i="3" s="1"/>
  <c r="AO142" i="3"/>
  <c r="AK142" i="3"/>
  <c r="AL142" i="3" s="1"/>
  <c r="AN142" i="3" s="1"/>
  <c r="AJ142" i="3"/>
  <c r="AH142" i="3"/>
  <c r="AI142" i="3" s="1"/>
  <c r="AM142" i="3" s="1"/>
  <c r="AO141" i="3"/>
  <c r="AK141" i="3"/>
  <c r="AJ141" i="3"/>
  <c r="AL141" i="3" s="1"/>
  <c r="AH141" i="3"/>
  <c r="AI141" i="3" s="1"/>
  <c r="AM141" i="3" s="1"/>
  <c r="AO140" i="3"/>
  <c r="AM140" i="3"/>
  <c r="AK140" i="3"/>
  <c r="AJ140" i="3"/>
  <c r="AL140" i="3" s="1"/>
  <c r="AN140" i="3" s="1"/>
  <c r="AI140" i="3"/>
  <c r="AH140" i="3"/>
  <c r="AO139" i="3"/>
  <c r="AL139" i="3"/>
  <c r="AN139" i="3" s="1"/>
  <c r="AK139" i="3"/>
  <c r="AJ139" i="3"/>
  <c r="AH139" i="3"/>
  <c r="AI139" i="3" s="1"/>
  <c r="AM139" i="3" s="1"/>
  <c r="AO138" i="3"/>
  <c r="AK138" i="3"/>
  <c r="AL138" i="3" s="1"/>
  <c r="AN138" i="3" s="1"/>
  <c r="AJ138" i="3"/>
  <c r="AH138" i="3"/>
  <c r="AI138" i="3" s="1"/>
  <c r="AM138" i="3" s="1"/>
  <c r="AO137" i="3"/>
  <c r="AN137" i="3"/>
  <c r="AK137" i="3"/>
  <c r="AJ137" i="3"/>
  <c r="AL137" i="3" s="1"/>
  <c r="AH137" i="3"/>
  <c r="AI137" i="3" s="1"/>
  <c r="AM137" i="3" s="1"/>
  <c r="AO136" i="3"/>
  <c r="AK136" i="3"/>
  <c r="AJ136" i="3"/>
  <c r="AL136" i="3" s="1"/>
  <c r="AI136" i="3"/>
  <c r="AM136" i="3" s="1"/>
  <c r="AH136" i="3"/>
  <c r="AO135" i="3"/>
  <c r="AL135" i="3"/>
  <c r="AK135" i="3"/>
  <c r="AJ135" i="3"/>
  <c r="AH135" i="3"/>
  <c r="AI135" i="3" s="1"/>
  <c r="AM135" i="3" s="1"/>
  <c r="AO134" i="3"/>
  <c r="AK134" i="3"/>
  <c r="AL134" i="3" s="1"/>
  <c r="AN134" i="3" s="1"/>
  <c r="AJ134" i="3"/>
  <c r="AH134" i="3"/>
  <c r="AI134" i="3" s="1"/>
  <c r="AM134" i="3" s="1"/>
  <c r="AO133" i="3"/>
  <c r="AK133" i="3"/>
  <c r="AJ133" i="3"/>
  <c r="AL133" i="3" s="1"/>
  <c r="AN133" i="3" s="1"/>
  <c r="AH133" i="3"/>
  <c r="AI133" i="3" s="1"/>
  <c r="AM133" i="3" s="1"/>
  <c r="AO132" i="3"/>
  <c r="AM132" i="3"/>
  <c r="AK132" i="3"/>
  <c r="AJ132" i="3"/>
  <c r="AL132" i="3" s="1"/>
  <c r="AN132" i="3" s="1"/>
  <c r="AI132" i="3"/>
  <c r="AH132" i="3"/>
  <c r="AO131" i="3"/>
  <c r="AL131" i="3"/>
  <c r="AK131" i="3"/>
  <c r="AJ131" i="3"/>
  <c r="AI131" i="3"/>
  <c r="AM131" i="3" s="1"/>
  <c r="AH131" i="3"/>
  <c r="AO130" i="3"/>
  <c r="AL130" i="3"/>
  <c r="AN130" i="3" s="1"/>
  <c r="AK130" i="3"/>
  <c r="AJ130" i="3"/>
  <c r="AH130" i="3"/>
  <c r="AI130" i="3" s="1"/>
  <c r="AM130" i="3" s="1"/>
  <c r="AO129" i="3"/>
  <c r="AN129" i="3"/>
  <c r="AK129" i="3"/>
  <c r="AJ129" i="3"/>
  <c r="AL129" i="3" s="1"/>
  <c r="AH129" i="3"/>
  <c r="AI129" i="3" s="1"/>
  <c r="AM129" i="3" s="1"/>
  <c r="AO128" i="3"/>
  <c r="AM128" i="3"/>
  <c r="AK128" i="3"/>
  <c r="AJ128" i="3"/>
  <c r="AL128" i="3" s="1"/>
  <c r="AN128" i="3" s="1"/>
  <c r="AI128" i="3"/>
  <c r="AH128" i="3"/>
  <c r="AO127" i="3"/>
  <c r="AL127" i="3"/>
  <c r="AK127" i="3"/>
  <c r="AJ127" i="3"/>
  <c r="AI127" i="3"/>
  <c r="AM127" i="3" s="1"/>
  <c r="AH127" i="3"/>
  <c r="AO126" i="3"/>
  <c r="AL126" i="3"/>
  <c r="AN126" i="3" s="1"/>
  <c r="AK126" i="3"/>
  <c r="AJ126" i="3"/>
  <c r="AH126" i="3"/>
  <c r="AI126" i="3" s="1"/>
  <c r="AM126" i="3" s="1"/>
  <c r="AO125" i="3"/>
  <c r="AK125" i="3"/>
  <c r="AJ125" i="3"/>
  <c r="AL125" i="3" s="1"/>
  <c r="AN125" i="3" s="1"/>
  <c r="AH125" i="3"/>
  <c r="AI125" i="3" s="1"/>
  <c r="AM125" i="3" s="1"/>
  <c r="AO124" i="3"/>
  <c r="AM124" i="3"/>
  <c r="AK124" i="3"/>
  <c r="AJ124" i="3"/>
  <c r="AL124" i="3" s="1"/>
  <c r="AN124" i="3" s="1"/>
  <c r="AI124" i="3"/>
  <c r="AH124" i="3"/>
  <c r="AO123" i="3"/>
  <c r="AL123" i="3"/>
  <c r="AK123" i="3"/>
  <c r="AJ123" i="3"/>
  <c r="AI123" i="3"/>
  <c r="AM123" i="3" s="1"/>
  <c r="AH123" i="3"/>
  <c r="AO122" i="3"/>
  <c r="AL122" i="3"/>
  <c r="AN122" i="3" s="1"/>
  <c r="AK122" i="3"/>
  <c r="AJ122" i="3"/>
  <c r="AH122" i="3"/>
  <c r="AI122" i="3" s="1"/>
  <c r="AM122" i="3" s="1"/>
  <c r="AO121" i="3"/>
  <c r="AN121" i="3"/>
  <c r="AK121" i="3"/>
  <c r="AJ121" i="3"/>
  <c r="AL121" i="3" s="1"/>
  <c r="AH121" i="3"/>
  <c r="AI121" i="3" s="1"/>
  <c r="AM121" i="3" s="1"/>
  <c r="AO120" i="3"/>
  <c r="AM120" i="3"/>
  <c r="AK120" i="3"/>
  <c r="AJ120" i="3"/>
  <c r="AL120" i="3" s="1"/>
  <c r="AN120" i="3" s="1"/>
  <c r="AI120" i="3"/>
  <c r="AH120" i="3"/>
  <c r="AO119" i="3"/>
  <c r="AL119" i="3"/>
  <c r="AK119" i="3"/>
  <c r="AJ119" i="3"/>
  <c r="AI119" i="3"/>
  <c r="AM119" i="3" s="1"/>
  <c r="AH119" i="3"/>
  <c r="AO118" i="3"/>
  <c r="AL118" i="3"/>
  <c r="AN118" i="3" s="1"/>
  <c r="AK118" i="3"/>
  <c r="AJ118" i="3"/>
  <c r="AH118" i="3"/>
  <c r="AI118" i="3" s="1"/>
  <c r="AM118" i="3" s="1"/>
  <c r="AO117" i="3"/>
  <c r="AK117" i="3"/>
  <c r="AJ117" i="3"/>
  <c r="AL117" i="3" s="1"/>
  <c r="AN117" i="3" s="1"/>
  <c r="AH117" i="3"/>
  <c r="AI117" i="3" s="1"/>
  <c r="AM117" i="3" s="1"/>
  <c r="AO116" i="3"/>
  <c r="AM116" i="3"/>
  <c r="AK116" i="3"/>
  <c r="AJ116" i="3"/>
  <c r="AL116" i="3" s="1"/>
  <c r="AN116" i="3" s="1"/>
  <c r="AI116" i="3"/>
  <c r="AH116" i="3"/>
  <c r="AO115" i="3"/>
  <c r="AL115" i="3"/>
  <c r="AK115" i="3"/>
  <c r="AJ115" i="3"/>
  <c r="AI115" i="3"/>
  <c r="AM115" i="3" s="1"/>
  <c r="AH115" i="3"/>
  <c r="AO114" i="3"/>
  <c r="AL114" i="3"/>
  <c r="AN114" i="3" s="1"/>
  <c r="AK114" i="3"/>
  <c r="AJ114" i="3"/>
  <c r="AH114" i="3"/>
  <c r="AI114" i="3" s="1"/>
  <c r="AM114" i="3" s="1"/>
  <c r="AO113" i="3"/>
  <c r="AN113" i="3"/>
  <c r="AK113" i="3"/>
  <c r="AJ113" i="3"/>
  <c r="AL113" i="3" s="1"/>
  <c r="AH113" i="3"/>
  <c r="AI113" i="3" s="1"/>
  <c r="AM113" i="3" s="1"/>
  <c r="AO112" i="3"/>
  <c r="AM112" i="3"/>
  <c r="AK112" i="3"/>
  <c r="AJ112" i="3"/>
  <c r="AL112" i="3" s="1"/>
  <c r="AN112" i="3" s="1"/>
  <c r="AI112" i="3"/>
  <c r="AH112" i="3"/>
  <c r="AO111" i="3"/>
  <c r="AL111" i="3"/>
  <c r="AK111" i="3"/>
  <c r="AJ111" i="3"/>
  <c r="AI111" i="3"/>
  <c r="AM111" i="3" s="1"/>
  <c r="AH111" i="3"/>
  <c r="AO110" i="3"/>
  <c r="AL110" i="3"/>
  <c r="AN110" i="3" s="1"/>
  <c r="AK110" i="3"/>
  <c r="AJ110" i="3"/>
  <c r="AH110" i="3"/>
  <c r="AI110" i="3" s="1"/>
  <c r="AM110" i="3" s="1"/>
  <c r="AO109" i="3"/>
  <c r="AK109" i="3"/>
  <c r="AJ109" i="3"/>
  <c r="AL109" i="3" s="1"/>
  <c r="AN109" i="3" s="1"/>
  <c r="AH109" i="3"/>
  <c r="AI109" i="3" s="1"/>
  <c r="AM109" i="3" s="1"/>
  <c r="AO108" i="3"/>
  <c r="AM108" i="3"/>
  <c r="AK108" i="3"/>
  <c r="AJ108" i="3"/>
  <c r="AL108" i="3" s="1"/>
  <c r="AN108" i="3" s="1"/>
  <c r="AI108" i="3"/>
  <c r="AH108" i="3"/>
  <c r="AO107" i="3"/>
  <c r="AL107" i="3"/>
  <c r="AK107" i="3"/>
  <c r="AJ107" i="3"/>
  <c r="AI107" i="3"/>
  <c r="AM107" i="3" s="1"/>
  <c r="AH107" i="3"/>
  <c r="AO106" i="3"/>
  <c r="AL106" i="3"/>
  <c r="AN106" i="3" s="1"/>
  <c r="AK106" i="3"/>
  <c r="AJ106" i="3"/>
  <c r="AH106" i="3"/>
  <c r="AI106" i="3" s="1"/>
  <c r="AM106" i="3" s="1"/>
  <c r="AO105" i="3"/>
  <c r="AN105" i="3"/>
  <c r="AK105" i="3"/>
  <c r="AJ105" i="3"/>
  <c r="AL105" i="3" s="1"/>
  <c r="AH105" i="3"/>
  <c r="AI105" i="3" s="1"/>
  <c r="AM105" i="3" s="1"/>
  <c r="AO104" i="3"/>
  <c r="AM104" i="3"/>
  <c r="AK104" i="3"/>
  <c r="AJ104" i="3"/>
  <c r="AL104" i="3" s="1"/>
  <c r="AN104" i="3" s="1"/>
  <c r="AI104" i="3"/>
  <c r="AH104" i="3"/>
  <c r="AO103" i="3"/>
  <c r="AL103" i="3"/>
  <c r="AK103" i="3"/>
  <c r="AJ103" i="3"/>
  <c r="AI103" i="3"/>
  <c r="AM103" i="3" s="1"/>
  <c r="AH103" i="3"/>
  <c r="AO102" i="3"/>
  <c r="AL102" i="3"/>
  <c r="AN102" i="3" s="1"/>
  <c r="AK102" i="3"/>
  <c r="AJ102" i="3"/>
  <c r="AH102" i="3"/>
  <c r="AI102" i="3" s="1"/>
  <c r="AM102" i="3" s="1"/>
  <c r="AO101" i="3"/>
  <c r="AK101" i="3"/>
  <c r="AJ101" i="3"/>
  <c r="AL101" i="3" s="1"/>
  <c r="AN101" i="3" s="1"/>
  <c r="AH101" i="3"/>
  <c r="AI101" i="3" s="1"/>
  <c r="AM101" i="3" s="1"/>
  <c r="AO100" i="3"/>
  <c r="AM100" i="3"/>
  <c r="AK100" i="3"/>
  <c r="AJ100" i="3"/>
  <c r="AL100" i="3" s="1"/>
  <c r="AN100" i="3" s="1"/>
  <c r="AI100" i="3"/>
  <c r="AH100" i="3"/>
  <c r="AO99" i="3"/>
  <c r="AL99" i="3"/>
  <c r="AK99" i="3"/>
  <c r="AJ99" i="3"/>
  <c r="AI99" i="3"/>
  <c r="AM99" i="3" s="1"/>
  <c r="AH99" i="3"/>
  <c r="AO98" i="3"/>
  <c r="AL98" i="3"/>
  <c r="AN98" i="3" s="1"/>
  <c r="AK98" i="3"/>
  <c r="AJ98" i="3"/>
  <c r="AH98" i="3"/>
  <c r="AI98" i="3" s="1"/>
  <c r="AM98" i="3" s="1"/>
  <c r="AO97" i="3"/>
  <c r="AN97" i="3"/>
  <c r="AK97" i="3"/>
  <c r="AJ97" i="3"/>
  <c r="AL97" i="3" s="1"/>
  <c r="AH97" i="3"/>
  <c r="AI97" i="3" s="1"/>
  <c r="AM97" i="3" s="1"/>
  <c r="AO96" i="3"/>
  <c r="AM96" i="3"/>
  <c r="AK96" i="3"/>
  <c r="AJ96" i="3"/>
  <c r="AL96" i="3" s="1"/>
  <c r="AN96" i="3" s="1"/>
  <c r="AI96" i="3"/>
  <c r="AH96" i="3"/>
  <c r="AO95" i="3"/>
  <c r="AL95" i="3"/>
  <c r="AK95" i="3"/>
  <c r="AJ95" i="3"/>
  <c r="AI95" i="3"/>
  <c r="AM95" i="3" s="1"/>
  <c r="AH95" i="3"/>
  <c r="AO94" i="3"/>
  <c r="AL94" i="3"/>
  <c r="AN94" i="3" s="1"/>
  <c r="AK94" i="3"/>
  <c r="AJ94" i="3"/>
  <c r="AH94" i="3"/>
  <c r="AI94" i="3" s="1"/>
  <c r="AM94" i="3" s="1"/>
  <c r="AO93" i="3"/>
  <c r="AK93" i="3"/>
  <c r="AJ93" i="3"/>
  <c r="AL93" i="3" s="1"/>
  <c r="AN93" i="3" s="1"/>
  <c r="AH93" i="3"/>
  <c r="AI93" i="3" s="1"/>
  <c r="AM93" i="3" s="1"/>
  <c r="AO92" i="3"/>
  <c r="AM92" i="3"/>
  <c r="AK92" i="3"/>
  <c r="AJ92" i="3"/>
  <c r="AL92" i="3" s="1"/>
  <c r="AN92" i="3" s="1"/>
  <c r="AI92" i="3"/>
  <c r="AH92" i="3"/>
  <c r="AO91" i="3"/>
  <c r="AL91" i="3"/>
  <c r="AK91" i="3"/>
  <c r="AJ91" i="3"/>
  <c r="AI91" i="3"/>
  <c r="AM91" i="3" s="1"/>
  <c r="AH91" i="3"/>
  <c r="AO90" i="3"/>
  <c r="AL90" i="3"/>
  <c r="AN90" i="3" s="1"/>
  <c r="AK90" i="3"/>
  <c r="AJ90" i="3"/>
  <c r="AH90" i="3"/>
  <c r="AI90" i="3" s="1"/>
  <c r="AM90" i="3" s="1"/>
  <c r="AO89" i="3"/>
  <c r="AN89" i="3"/>
  <c r="AK89" i="3"/>
  <c r="AJ89" i="3"/>
  <c r="AL89" i="3" s="1"/>
  <c r="AH89" i="3"/>
  <c r="AI89" i="3" s="1"/>
  <c r="AM89" i="3" s="1"/>
  <c r="AO88" i="3"/>
  <c r="AM88" i="3"/>
  <c r="AK88" i="3"/>
  <c r="AJ88" i="3"/>
  <c r="AL88" i="3" s="1"/>
  <c r="AN88" i="3" s="1"/>
  <c r="AI88" i="3"/>
  <c r="AH88" i="3"/>
  <c r="AO87" i="3"/>
  <c r="AL87" i="3"/>
  <c r="AK87" i="3"/>
  <c r="AJ87" i="3"/>
  <c r="AI87" i="3"/>
  <c r="AM87" i="3" s="1"/>
  <c r="AH87" i="3"/>
  <c r="AO86" i="3"/>
  <c r="AL86" i="3"/>
  <c r="AN86" i="3" s="1"/>
  <c r="AK86" i="3"/>
  <c r="AJ86" i="3"/>
  <c r="AH86" i="3"/>
  <c r="AI86" i="3" s="1"/>
  <c r="AM86" i="3" s="1"/>
  <c r="AO85" i="3"/>
  <c r="AK85" i="3"/>
  <c r="AJ85" i="3"/>
  <c r="AL85" i="3" s="1"/>
  <c r="AN85" i="3" s="1"/>
  <c r="AH85" i="3"/>
  <c r="AI85" i="3" s="1"/>
  <c r="AM85" i="3" s="1"/>
  <c r="AO84" i="3"/>
  <c r="AM84" i="3"/>
  <c r="AK84" i="3"/>
  <c r="AJ84" i="3"/>
  <c r="AL84" i="3" s="1"/>
  <c r="AN84" i="3" s="1"/>
  <c r="AI84" i="3"/>
  <c r="AH84" i="3"/>
  <c r="AO83" i="3"/>
  <c r="AL83" i="3"/>
  <c r="AK83" i="3"/>
  <c r="AJ83" i="3"/>
  <c r="AI83" i="3"/>
  <c r="AM83" i="3" s="1"/>
  <c r="AH83" i="3"/>
  <c r="AO82" i="3"/>
  <c r="AL82" i="3"/>
  <c r="AN82" i="3" s="1"/>
  <c r="AK82" i="3"/>
  <c r="AJ82" i="3"/>
  <c r="AH82" i="3"/>
  <c r="AI82" i="3" s="1"/>
  <c r="AM82" i="3" s="1"/>
  <c r="AO81" i="3"/>
  <c r="AN81" i="3"/>
  <c r="AK81" i="3"/>
  <c r="AJ81" i="3"/>
  <c r="AL81" i="3" s="1"/>
  <c r="AH81" i="3"/>
  <c r="AI81" i="3" s="1"/>
  <c r="AM81" i="3" s="1"/>
  <c r="AO80" i="3"/>
  <c r="AM80" i="3"/>
  <c r="AK80" i="3"/>
  <c r="AJ80" i="3"/>
  <c r="AL80" i="3" s="1"/>
  <c r="AN80" i="3" s="1"/>
  <c r="AI80" i="3"/>
  <c r="AH80" i="3"/>
  <c r="AO79" i="3"/>
  <c r="AL79" i="3"/>
  <c r="AK79" i="3"/>
  <c r="AJ79" i="3"/>
  <c r="AI79" i="3"/>
  <c r="AM79" i="3" s="1"/>
  <c r="AH79" i="3"/>
  <c r="AO78" i="3"/>
  <c r="AL78" i="3"/>
  <c r="AN78" i="3" s="1"/>
  <c r="AK78" i="3"/>
  <c r="AJ78" i="3"/>
  <c r="AH78" i="3"/>
  <c r="AI78" i="3" s="1"/>
  <c r="AM78" i="3" s="1"/>
  <c r="AO77" i="3"/>
  <c r="AK77" i="3"/>
  <c r="AJ77" i="3"/>
  <c r="AL77" i="3" s="1"/>
  <c r="AI77" i="3"/>
  <c r="AM77" i="3" s="1"/>
  <c r="AH77" i="3"/>
  <c r="AO76" i="3"/>
  <c r="AL76" i="3"/>
  <c r="AK76" i="3"/>
  <c r="AJ76" i="3"/>
  <c r="AH76" i="3"/>
  <c r="AI76" i="3" s="1"/>
  <c r="AM76" i="3" s="1"/>
  <c r="AO75" i="3"/>
  <c r="AK75" i="3"/>
  <c r="AL75" i="3" s="1"/>
  <c r="AJ75" i="3"/>
  <c r="AI75" i="3"/>
  <c r="AM75" i="3" s="1"/>
  <c r="AH75" i="3"/>
  <c r="AO74" i="3"/>
  <c r="AK74" i="3"/>
  <c r="AJ74" i="3"/>
  <c r="AL74" i="3" s="1"/>
  <c r="AN74" i="3" s="1"/>
  <c r="AH74" i="3"/>
  <c r="AI74" i="3" s="1"/>
  <c r="AM74" i="3" s="1"/>
  <c r="AO73" i="3"/>
  <c r="AK73" i="3"/>
  <c r="AJ73" i="3"/>
  <c r="AL73" i="3" s="1"/>
  <c r="AN73" i="3" s="1"/>
  <c r="AI73" i="3"/>
  <c r="AM73" i="3" s="1"/>
  <c r="AH73" i="3"/>
  <c r="AO72" i="3"/>
  <c r="AL72" i="3"/>
  <c r="AK72" i="3"/>
  <c r="AJ72" i="3"/>
  <c r="AH72" i="3"/>
  <c r="AI72" i="3" s="1"/>
  <c r="AM72" i="3" s="1"/>
  <c r="AO71" i="3"/>
  <c r="AK71" i="3"/>
  <c r="AL71" i="3" s="1"/>
  <c r="AJ71" i="3"/>
  <c r="AI71" i="3"/>
  <c r="AM71" i="3" s="1"/>
  <c r="AH71" i="3"/>
  <c r="AO70" i="3"/>
  <c r="AK70" i="3"/>
  <c r="AJ70" i="3"/>
  <c r="AL70" i="3" s="1"/>
  <c r="AN70" i="3" s="1"/>
  <c r="AH70" i="3"/>
  <c r="AI70" i="3" s="1"/>
  <c r="AM70" i="3" s="1"/>
  <c r="AO69" i="3"/>
  <c r="AK69" i="3"/>
  <c r="AJ69" i="3"/>
  <c r="AL69" i="3" s="1"/>
  <c r="AN69" i="3" s="1"/>
  <c r="AI69" i="3"/>
  <c r="AM69" i="3" s="1"/>
  <c r="AH69" i="3"/>
  <c r="AO68" i="3"/>
  <c r="AL68" i="3"/>
  <c r="AN68" i="3" s="1"/>
  <c r="AK68" i="3"/>
  <c r="AJ68" i="3"/>
  <c r="AH68" i="3"/>
  <c r="AI68" i="3" s="1"/>
  <c r="AM68" i="3" s="1"/>
  <c r="AO67" i="3"/>
  <c r="AK67" i="3"/>
  <c r="AL67" i="3" s="1"/>
  <c r="AN67" i="3" s="1"/>
  <c r="AJ67" i="3"/>
  <c r="AI67" i="3"/>
  <c r="AM67" i="3" s="1"/>
  <c r="AH67" i="3"/>
  <c r="AO66" i="3"/>
  <c r="AK66" i="3"/>
  <c r="AJ66" i="3"/>
  <c r="AL66" i="3" s="1"/>
  <c r="AH66" i="3"/>
  <c r="AI66" i="3" s="1"/>
  <c r="AM66" i="3" s="1"/>
  <c r="AO65" i="3"/>
  <c r="AK65" i="3"/>
  <c r="AJ65" i="3"/>
  <c r="AL65" i="3" s="1"/>
  <c r="AI65" i="3"/>
  <c r="AM65" i="3" s="1"/>
  <c r="AH65" i="3"/>
  <c r="AO64" i="3"/>
  <c r="AL64" i="3"/>
  <c r="AN64" i="3" s="1"/>
  <c r="AK64" i="3"/>
  <c r="AJ64" i="3"/>
  <c r="AH64" i="3"/>
  <c r="AI64" i="3" s="1"/>
  <c r="AM64" i="3" s="1"/>
  <c r="AO63" i="3"/>
  <c r="AK63" i="3"/>
  <c r="AL63" i="3" s="1"/>
  <c r="AN63" i="3" s="1"/>
  <c r="AJ63" i="3"/>
  <c r="AI63" i="3"/>
  <c r="AM63" i="3" s="1"/>
  <c r="AH63" i="3"/>
  <c r="AO62" i="3"/>
  <c r="AK62" i="3"/>
  <c r="AJ62" i="3"/>
  <c r="AL62" i="3" s="1"/>
  <c r="AH62" i="3"/>
  <c r="AI62" i="3" s="1"/>
  <c r="AM62" i="3" s="1"/>
  <c r="AO61" i="3"/>
  <c r="AK61" i="3"/>
  <c r="AJ61" i="3"/>
  <c r="AL61" i="3" s="1"/>
  <c r="AI61" i="3"/>
  <c r="AM61" i="3" s="1"/>
  <c r="AH61" i="3"/>
  <c r="AO60" i="3"/>
  <c r="AL60" i="3"/>
  <c r="AK60" i="3"/>
  <c r="AJ60" i="3"/>
  <c r="AH60" i="3"/>
  <c r="AI60" i="3" s="1"/>
  <c r="AM60" i="3" s="1"/>
  <c r="AO59" i="3"/>
  <c r="AK59" i="3"/>
  <c r="AL59" i="3" s="1"/>
  <c r="AJ59" i="3"/>
  <c r="AI59" i="3"/>
  <c r="AM59" i="3" s="1"/>
  <c r="AH59" i="3"/>
  <c r="AO58" i="3"/>
  <c r="AK58" i="3"/>
  <c r="AJ58" i="3"/>
  <c r="AL58" i="3" s="1"/>
  <c r="AN58" i="3" s="1"/>
  <c r="AH58" i="3"/>
  <c r="AI58" i="3" s="1"/>
  <c r="AM58" i="3" s="1"/>
  <c r="AO57" i="3"/>
  <c r="AK57" i="3"/>
  <c r="AJ57" i="3"/>
  <c r="AL57" i="3" s="1"/>
  <c r="AN57" i="3" s="1"/>
  <c r="AI57" i="3"/>
  <c r="AM57" i="3" s="1"/>
  <c r="AH57" i="3"/>
  <c r="AO56" i="3"/>
  <c r="AL56" i="3"/>
  <c r="AK56" i="3"/>
  <c r="AJ56" i="3"/>
  <c r="AH56" i="3"/>
  <c r="AI56" i="3" s="1"/>
  <c r="AM56" i="3" s="1"/>
  <c r="AO55" i="3"/>
  <c r="AK55" i="3"/>
  <c r="AL55" i="3" s="1"/>
  <c r="AJ55" i="3"/>
  <c r="AI55" i="3"/>
  <c r="AM55" i="3" s="1"/>
  <c r="AH55" i="3"/>
  <c r="AO54" i="3"/>
  <c r="AK54" i="3"/>
  <c r="AJ54" i="3"/>
  <c r="AL54" i="3" s="1"/>
  <c r="AN54" i="3" s="1"/>
  <c r="AH54" i="3"/>
  <c r="AI54" i="3" s="1"/>
  <c r="AM54" i="3" s="1"/>
  <c r="AO53" i="3"/>
  <c r="AK53" i="3"/>
  <c r="AJ53" i="3"/>
  <c r="AL53" i="3" s="1"/>
  <c r="AN53" i="3" s="1"/>
  <c r="AI53" i="3"/>
  <c r="AM53" i="3" s="1"/>
  <c r="AH53" i="3"/>
  <c r="AO52" i="3"/>
  <c r="AL52" i="3"/>
  <c r="AN52" i="3" s="1"/>
  <c r="AK52" i="3"/>
  <c r="AJ52" i="3"/>
  <c r="AH52" i="3"/>
  <c r="AI52" i="3" s="1"/>
  <c r="AM52" i="3" s="1"/>
  <c r="AO51" i="3"/>
  <c r="AK51" i="3"/>
  <c r="AL51" i="3" s="1"/>
  <c r="AN51" i="3" s="1"/>
  <c r="AJ51" i="3"/>
  <c r="AI51" i="3"/>
  <c r="AM51" i="3" s="1"/>
  <c r="AH51" i="3"/>
  <c r="AO50" i="3"/>
  <c r="AK50" i="3"/>
  <c r="AJ50" i="3"/>
  <c r="AL50" i="3" s="1"/>
  <c r="AH50" i="3"/>
  <c r="AI50" i="3" s="1"/>
  <c r="AM50" i="3" s="1"/>
  <c r="AO49" i="3"/>
  <c r="AK49" i="3"/>
  <c r="AJ49" i="3"/>
  <c r="AL49" i="3" s="1"/>
  <c r="AI49" i="3"/>
  <c r="AM49" i="3" s="1"/>
  <c r="AH49" i="3"/>
  <c r="AO48" i="3"/>
  <c r="AL48" i="3"/>
  <c r="AN48" i="3" s="1"/>
  <c r="AK48" i="3"/>
  <c r="AJ48" i="3"/>
  <c r="AH48" i="3"/>
  <c r="AI48" i="3" s="1"/>
  <c r="AM48" i="3" s="1"/>
  <c r="AO47" i="3"/>
  <c r="AK47" i="3"/>
  <c r="AL47" i="3" s="1"/>
  <c r="AN47" i="3" s="1"/>
  <c r="AJ47" i="3"/>
  <c r="AI47" i="3"/>
  <c r="AM47" i="3" s="1"/>
  <c r="AH47" i="3"/>
  <c r="AO46" i="3"/>
  <c r="AK46" i="3"/>
  <c r="AJ46" i="3"/>
  <c r="AL46" i="3" s="1"/>
  <c r="AH46" i="3"/>
  <c r="AI46" i="3" s="1"/>
  <c r="AM46" i="3" s="1"/>
  <c r="AO45" i="3"/>
  <c r="AK45" i="3"/>
  <c r="AJ45" i="3"/>
  <c r="AL45" i="3" s="1"/>
  <c r="AI45" i="3"/>
  <c r="AM45" i="3" s="1"/>
  <c r="AH45" i="3"/>
  <c r="AO44" i="3"/>
  <c r="AL44" i="3"/>
  <c r="AK44" i="3"/>
  <c r="AJ44" i="3"/>
  <c r="AH44" i="3"/>
  <c r="AI44" i="3" s="1"/>
  <c r="AM44" i="3" s="1"/>
  <c r="AO43" i="3"/>
  <c r="AK43" i="3"/>
  <c r="AL43" i="3" s="1"/>
  <c r="AJ43" i="3"/>
  <c r="AI43" i="3"/>
  <c r="AM43" i="3" s="1"/>
  <c r="AH43" i="3"/>
  <c r="AO42" i="3"/>
  <c r="AK42" i="3"/>
  <c r="AJ42" i="3"/>
  <c r="AL42" i="3" s="1"/>
  <c r="AN42" i="3" s="1"/>
  <c r="AH42" i="3"/>
  <c r="AI42" i="3" s="1"/>
  <c r="AM42" i="3" s="1"/>
  <c r="AO41" i="3"/>
  <c r="AK41" i="3"/>
  <c r="AJ41" i="3"/>
  <c r="AL41" i="3" s="1"/>
  <c r="AN41" i="3" s="1"/>
  <c r="AI41" i="3"/>
  <c r="AM41" i="3" s="1"/>
  <c r="AH41" i="3"/>
  <c r="AO40" i="3"/>
  <c r="AL40" i="3"/>
  <c r="AK40" i="3"/>
  <c r="AJ40" i="3"/>
  <c r="AH40" i="3"/>
  <c r="AI40" i="3" s="1"/>
  <c r="AM40" i="3" s="1"/>
  <c r="AO39" i="3"/>
  <c r="AK39" i="3"/>
  <c r="AL39" i="3" s="1"/>
  <c r="AJ39" i="3"/>
  <c r="AI39" i="3"/>
  <c r="AM39" i="3" s="1"/>
  <c r="AH39" i="3"/>
  <c r="AO38" i="3"/>
  <c r="AK38" i="3"/>
  <c r="AJ38" i="3"/>
  <c r="AL38" i="3" s="1"/>
  <c r="AN38" i="3" s="1"/>
  <c r="AH38" i="3"/>
  <c r="AI38" i="3" s="1"/>
  <c r="AM38" i="3" s="1"/>
  <c r="AO37" i="3"/>
  <c r="AK37" i="3"/>
  <c r="AJ37" i="3"/>
  <c r="AL37" i="3" s="1"/>
  <c r="AI37" i="3"/>
  <c r="AM37" i="3" s="1"/>
  <c r="AH37" i="3"/>
  <c r="AC37" i="3"/>
  <c r="AO36" i="3"/>
  <c r="AL36" i="3"/>
  <c r="AK36" i="3"/>
  <c r="AJ36" i="3"/>
  <c r="AH36" i="3"/>
  <c r="AI36" i="3" s="1"/>
  <c r="AM36" i="3" s="1"/>
  <c r="AN36" i="3" s="1"/>
  <c r="AO35" i="3"/>
  <c r="AK35" i="3"/>
  <c r="AL35" i="3" s="1"/>
  <c r="AJ35" i="3"/>
  <c r="AI35" i="3"/>
  <c r="AM35" i="3" s="1"/>
  <c r="AH35" i="3"/>
  <c r="AC35" i="3"/>
  <c r="AO34" i="3"/>
  <c r="AK34" i="3"/>
  <c r="AJ34" i="3"/>
  <c r="AL34" i="3" s="1"/>
  <c r="AN34" i="3" s="1"/>
  <c r="AH34" i="3"/>
  <c r="AI34" i="3" s="1"/>
  <c r="AM34" i="3" s="1"/>
  <c r="AO33" i="3"/>
  <c r="AM33" i="3"/>
  <c r="AK33" i="3"/>
  <c r="AJ33" i="3"/>
  <c r="AI33" i="3"/>
  <c r="AH33" i="3"/>
  <c r="AC33" i="3"/>
  <c r="AO32" i="3"/>
  <c r="AL32" i="3"/>
  <c r="AK32" i="3"/>
  <c r="AJ32" i="3"/>
  <c r="AH32" i="3"/>
  <c r="AI32" i="3" s="1"/>
  <c r="AM32" i="3" s="1"/>
  <c r="AO31" i="3"/>
  <c r="AK31" i="3"/>
  <c r="AL31" i="3" s="1"/>
  <c r="AJ31" i="3"/>
  <c r="AI31" i="3"/>
  <c r="AM31" i="3" s="1"/>
  <c r="AH31" i="3"/>
  <c r="AO30" i="3"/>
  <c r="AL30" i="3"/>
  <c r="AN30" i="3" s="1"/>
  <c r="AK30" i="3"/>
  <c r="AJ30" i="3"/>
  <c r="AH30" i="3"/>
  <c r="AI30" i="3" s="1"/>
  <c r="AM30" i="3" s="1"/>
  <c r="AO29" i="3"/>
  <c r="AK29" i="3"/>
  <c r="AJ29" i="3"/>
  <c r="AL29" i="3" s="1"/>
  <c r="AI29" i="3"/>
  <c r="AM29" i="3" s="1"/>
  <c r="AN29" i="3" s="1"/>
  <c r="AH29" i="3"/>
  <c r="AC29" i="3"/>
  <c r="AO28" i="3"/>
  <c r="AL28" i="3"/>
  <c r="AN28" i="3" s="1"/>
  <c r="AK28" i="3"/>
  <c r="AJ28" i="3"/>
  <c r="AI28" i="3"/>
  <c r="AM28" i="3" s="1"/>
  <c r="AH28" i="3"/>
  <c r="AO27" i="3"/>
  <c r="AK27" i="3"/>
  <c r="AL27" i="3" s="1"/>
  <c r="AN27" i="3" s="1"/>
  <c r="AJ27" i="3"/>
  <c r="AH27" i="3"/>
  <c r="AI27" i="3" s="1"/>
  <c r="AM27" i="3" s="1"/>
  <c r="AO26" i="3"/>
  <c r="AL26" i="3"/>
  <c r="AK26" i="3"/>
  <c r="AJ26" i="3"/>
  <c r="AH26" i="3"/>
  <c r="AI26" i="3" s="1"/>
  <c r="AM26" i="3" s="1"/>
  <c r="AN26" i="3" s="1"/>
  <c r="AC26" i="3"/>
  <c r="AO25" i="3"/>
  <c r="AK25" i="3"/>
  <c r="AJ25" i="3"/>
  <c r="AL25" i="3" s="1"/>
  <c r="AI25" i="3"/>
  <c r="AM25" i="3" s="1"/>
  <c r="AH25" i="3"/>
  <c r="AO24" i="3"/>
  <c r="AK24" i="3"/>
  <c r="AJ24" i="3"/>
  <c r="AL24" i="3" s="1"/>
  <c r="AN24" i="3" s="1"/>
  <c r="AI24" i="3"/>
  <c r="AM24" i="3" s="1"/>
  <c r="AH24" i="3"/>
  <c r="AO23" i="3"/>
  <c r="AL23" i="3"/>
  <c r="AK23" i="3"/>
  <c r="AJ23" i="3"/>
  <c r="AH23" i="3"/>
  <c r="AI23" i="3" s="1"/>
  <c r="AM23" i="3" s="1"/>
  <c r="AC23" i="3"/>
  <c r="AO22" i="3"/>
  <c r="AK22" i="3"/>
  <c r="AJ22" i="3"/>
  <c r="AL22" i="3" s="1"/>
  <c r="AN22" i="3" s="1"/>
  <c r="AH22" i="3"/>
  <c r="AI22" i="3" s="1"/>
  <c r="AM22" i="3" s="1"/>
  <c r="AC22" i="3"/>
  <c r="AO21" i="3"/>
  <c r="AM21" i="3"/>
  <c r="AK21" i="3"/>
  <c r="AJ21" i="3"/>
  <c r="AI21" i="3"/>
  <c r="AH21" i="3"/>
  <c r="AO20" i="3"/>
  <c r="AK20" i="3"/>
  <c r="AJ20" i="3"/>
  <c r="AL20" i="3" s="1"/>
  <c r="AN20" i="3" s="1"/>
  <c r="AH20" i="3"/>
  <c r="AI20" i="3" s="1"/>
  <c r="AM20" i="3" s="1"/>
  <c r="AO19" i="3"/>
  <c r="AL19" i="3"/>
  <c r="AK19" i="3"/>
  <c r="AJ19" i="3"/>
  <c r="AI19" i="3"/>
  <c r="AM19" i="3" s="1"/>
  <c r="AH19" i="3"/>
  <c r="AC19" i="3"/>
  <c r="AO18" i="3"/>
  <c r="AK18" i="3"/>
  <c r="AJ18" i="3"/>
  <c r="AL18" i="3" s="1"/>
  <c r="AN18" i="3" s="1"/>
  <c r="AH18" i="3"/>
  <c r="AI18" i="3" s="1"/>
  <c r="AM18" i="3" s="1"/>
  <c r="AO17" i="3"/>
  <c r="AM17" i="3"/>
  <c r="AK17" i="3"/>
  <c r="AJ17" i="3"/>
  <c r="AI17" i="3"/>
  <c r="AH17" i="3"/>
  <c r="AC17" i="3"/>
  <c r="AO16" i="3"/>
  <c r="AL16" i="3"/>
  <c r="AK16" i="3"/>
  <c r="AJ16" i="3"/>
  <c r="AH16" i="3"/>
  <c r="AI16" i="3" s="1"/>
  <c r="AM16" i="3" s="1"/>
  <c r="W16" i="3"/>
  <c r="AO15" i="3"/>
  <c r="AK15" i="3"/>
  <c r="AL15" i="3" s="1"/>
  <c r="AJ15" i="3"/>
  <c r="AI15" i="3"/>
  <c r="AM15" i="3" s="1"/>
  <c r="AH15" i="3"/>
  <c r="AO14" i="3"/>
  <c r="AL14" i="3"/>
  <c r="AN14" i="3" s="1"/>
  <c r="AK14" i="3"/>
  <c r="AJ14" i="3"/>
  <c r="AH14" i="3"/>
  <c r="AI14" i="3" s="1"/>
  <c r="AM14" i="3" s="1"/>
  <c r="AO13" i="3"/>
  <c r="AK13" i="3"/>
  <c r="AJ13" i="3"/>
  <c r="AL13" i="3" s="1"/>
  <c r="AI13" i="3"/>
  <c r="AM13" i="3" s="1"/>
  <c r="AN13" i="3" s="1"/>
  <c r="AH13" i="3"/>
  <c r="AC13" i="3"/>
  <c r="AO12" i="3"/>
  <c r="AL12" i="3"/>
  <c r="AK12" i="3"/>
  <c r="AJ12" i="3"/>
  <c r="AI12" i="3"/>
  <c r="AM12" i="3" s="1"/>
  <c r="AH12" i="3"/>
  <c r="AO11" i="3"/>
  <c r="AK11" i="3"/>
  <c r="AL11" i="3" s="1"/>
  <c r="AN11" i="3" s="1"/>
  <c r="AJ11" i="3"/>
  <c r="AH11" i="3"/>
  <c r="AI11" i="3" s="1"/>
  <c r="AM11" i="3" s="1"/>
  <c r="B4" i="3"/>
  <c r="S3" i="3"/>
  <c r="Q3" i="3"/>
  <c r="M3" i="3"/>
  <c r="L3" i="3"/>
  <c r="N3" i="3" s="1"/>
  <c r="O3" i="3" s="1"/>
  <c r="T3" i="3" s="1"/>
  <c r="K3" i="3"/>
  <c r="J3" i="3"/>
  <c r="H3" i="3"/>
  <c r="G3" i="3"/>
  <c r="R3" i="3" s="1"/>
  <c r="F3" i="3"/>
  <c r="E3" i="3"/>
  <c r="E4" i="3" s="1"/>
  <c r="D3" i="3"/>
  <c r="D4" i="3" s="1"/>
  <c r="C3" i="3"/>
  <c r="C4" i="3" s="1"/>
  <c r="B3" i="3"/>
  <c r="AO315" i="1"/>
  <c r="AL315" i="1"/>
  <c r="AK315" i="1"/>
  <c r="AJ315" i="1"/>
  <c r="AI315" i="1"/>
  <c r="AM315" i="1" s="1"/>
  <c r="AH315" i="1"/>
  <c r="AO314" i="1"/>
  <c r="AK314" i="1"/>
  <c r="AJ314" i="1"/>
  <c r="AL314" i="1" s="1"/>
  <c r="AN314" i="1" s="1"/>
  <c r="AH314" i="1"/>
  <c r="AI314" i="1" s="1"/>
  <c r="AM314" i="1" s="1"/>
  <c r="AO313" i="1"/>
  <c r="AK313" i="1"/>
  <c r="AJ313" i="1"/>
  <c r="AL313" i="1" s="1"/>
  <c r="AN313" i="1" s="1"/>
  <c r="AI313" i="1"/>
  <c r="AM313" i="1" s="1"/>
  <c r="AH313" i="1"/>
  <c r="AO312" i="1"/>
  <c r="AL312" i="1"/>
  <c r="AN312" i="1" s="1"/>
  <c r="AK312" i="1"/>
  <c r="AJ312" i="1"/>
  <c r="AH312" i="1"/>
  <c r="AI312" i="1" s="1"/>
  <c r="AM312" i="1" s="1"/>
  <c r="AO311" i="1"/>
  <c r="AK311" i="1"/>
  <c r="AJ311" i="1"/>
  <c r="AL311" i="1" s="1"/>
  <c r="AN311" i="1" s="1"/>
  <c r="AH311" i="1"/>
  <c r="AI311" i="1" s="1"/>
  <c r="AM311" i="1" s="1"/>
  <c r="AO310" i="1"/>
  <c r="AL310" i="1"/>
  <c r="AK310" i="1"/>
  <c r="AJ310" i="1"/>
  <c r="AH310" i="1"/>
  <c r="AI310" i="1" s="1"/>
  <c r="AM310" i="1" s="1"/>
  <c r="AN310" i="1" s="1"/>
  <c r="AO309" i="1"/>
  <c r="AL309" i="1"/>
  <c r="AN309" i="1" s="1"/>
  <c r="AK309" i="1"/>
  <c r="AJ309" i="1"/>
  <c r="AH309" i="1"/>
  <c r="AI309" i="1" s="1"/>
  <c r="AM309" i="1" s="1"/>
  <c r="AO308" i="1"/>
  <c r="AK308" i="1"/>
  <c r="AJ308" i="1"/>
  <c r="AL308" i="1" s="1"/>
  <c r="AN308" i="1" s="1"/>
  <c r="AH308" i="1"/>
  <c r="AI308" i="1" s="1"/>
  <c r="AM308" i="1" s="1"/>
  <c r="AO307" i="1"/>
  <c r="AL307" i="1"/>
  <c r="AK307" i="1"/>
  <c r="AJ307" i="1"/>
  <c r="AI307" i="1"/>
  <c r="AM307" i="1" s="1"/>
  <c r="AH307" i="1"/>
  <c r="AO306" i="1"/>
  <c r="AK306" i="1"/>
  <c r="AJ306" i="1"/>
  <c r="AL306" i="1" s="1"/>
  <c r="AN306" i="1" s="1"/>
  <c r="AH306" i="1"/>
  <c r="AI306" i="1" s="1"/>
  <c r="AM306" i="1" s="1"/>
  <c r="AO305" i="1"/>
  <c r="AK305" i="1"/>
  <c r="AJ305" i="1"/>
  <c r="AL305" i="1" s="1"/>
  <c r="AN305" i="1" s="1"/>
  <c r="AI305" i="1"/>
  <c r="AM305" i="1" s="1"/>
  <c r="AH305" i="1"/>
  <c r="AO304" i="1"/>
  <c r="AK304" i="1"/>
  <c r="AL304" i="1" s="1"/>
  <c r="AN304" i="1" s="1"/>
  <c r="AJ304" i="1"/>
  <c r="AH304" i="1"/>
  <c r="AI304" i="1" s="1"/>
  <c r="AM304" i="1" s="1"/>
  <c r="AO303" i="1"/>
  <c r="AK303" i="1"/>
  <c r="AJ303" i="1"/>
  <c r="AL303" i="1" s="1"/>
  <c r="AH303" i="1"/>
  <c r="AI303" i="1" s="1"/>
  <c r="AM303" i="1" s="1"/>
  <c r="AO302" i="1"/>
  <c r="AL302" i="1"/>
  <c r="AN302" i="1" s="1"/>
  <c r="AK302" i="1"/>
  <c r="AJ302" i="1"/>
  <c r="AH302" i="1"/>
  <c r="AI302" i="1" s="1"/>
  <c r="AM302" i="1" s="1"/>
  <c r="AO301" i="1"/>
  <c r="AL301" i="1"/>
  <c r="AK301" i="1"/>
  <c r="AJ301" i="1"/>
  <c r="AH301" i="1"/>
  <c r="AI301" i="1" s="1"/>
  <c r="AM301" i="1" s="1"/>
  <c r="AO300" i="1"/>
  <c r="AK300" i="1"/>
  <c r="AJ300" i="1"/>
  <c r="AL300" i="1" s="1"/>
  <c r="AN300" i="1" s="1"/>
  <c r="AH300" i="1"/>
  <c r="AI300" i="1" s="1"/>
  <c r="AM300" i="1" s="1"/>
  <c r="AO299" i="1"/>
  <c r="AL299" i="1"/>
  <c r="AN299" i="1" s="1"/>
  <c r="AK299" i="1"/>
  <c r="AJ299" i="1"/>
  <c r="AH299" i="1"/>
  <c r="AI299" i="1" s="1"/>
  <c r="AM299" i="1" s="1"/>
  <c r="AO298" i="1"/>
  <c r="AK298" i="1"/>
  <c r="AJ298" i="1"/>
  <c r="AL298" i="1" s="1"/>
  <c r="AN298" i="1" s="1"/>
  <c r="AH298" i="1"/>
  <c r="AI298" i="1" s="1"/>
  <c r="AM298" i="1" s="1"/>
  <c r="AO297" i="1"/>
  <c r="AK297" i="1"/>
  <c r="AJ297" i="1"/>
  <c r="AL297" i="1" s="1"/>
  <c r="AN297" i="1" s="1"/>
  <c r="AI297" i="1"/>
  <c r="AM297" i="1" s="1"/>
  <c r="AH297" i="1"/>
  <c r="AO296" i="1"/>
  <c r="AK296" i="1"/>
  <c r="AL296" i="1" s="1"/>
  <c r="AN296" i="1" s="1"/>
  <c r="AJ296" i="1"/>
  <c r="AH296" i="1"/>
  <c r="AI296" i="1" s="1"/>
  <c r="AM296" i="1" s="1"/>
  <c r="AO295" i="1"/>
  <c r="AK295" i="1"/>
  <c r="AJ295" i="1"/>
  <c r="AL295" i="1" s="1"/>
  <c r="AH295" i="1"/>
  <c r="AI295" i="1" s="1"/>
  <c r="AM295" i="1" s="1"/>
  <c r="AO294" i="1"/>
  <c r="AL294" i="1"/>
  <c r="AN294" i="1" s="1"/>
  <c r="AK294" i="1"/>
  <c r="AJ294" i="1"/>
  <c r="AH294" i="1"/>
  <c r="AI294" i="1" s="1"/>
  <c r="AM294" i="1" s="1"/>
  <c r="AO293" i="1"/>
  <c r="AL293" i="1"/>
  <c r="AK293" i="1"/>
  <c r="AJ293" i="1"/>
  <c r="AH293" i="1"/>
  <c r="AI293" i="1" s="1"/>
  <c r="AM293" i="1" s="1"/>
  <c r="AO292" i="1"/>
  <c r="AK292" i="1"/>
  <c r="AJ292" i="1"/>
  <c r="AL292" i="1" s="1"/>
  <c r="AN292" i="1" s="1"/>
  <c r="AH292" i="1"/>
  <c r="AI292" i="1" s="1"/>
  <c r="AM292" i="1" s="1"/>
  <c r="AO291" i="1"/>
  <c r="AL291" i="1"/>
  <c r="AN291" i="1" s="1"/>
  <c r="AK291" i="1"/>
  <c r="AJ291" i="1"/>
  <c r="AH291" i="1"/>
  <c r="AI291" i="1" s="1"/>
  <c r="AM291" i="1" s="1"/>
  <c r="AO290" i="1"/>
  <c r="AK290" i="1"/>
  <c r="AJ290" i="1"/>
  <c r="AL290" i="1" s="1"/>
  <c r="AN290" i="1" s="1"/>
  <c r="AH290" i="1"/>
  <c r="AI290" i="1" s="1"/>
  <c r="AM290" i="1" s="1"/>
  <c r="AO289" i="1"/>
  <c r="AK289" i="1"/>
  <c r="AJ289" i="1"/>
  <c r="AL289" i="1" s="1"/>
  <c r="AN289" i="1" s="1"/>
  <c r="AI289" i="1"/>
  <c r="AM289" i="1" s="1"/>
  <c r="AH289" i="1"/>
  <c r="AO288" i="1"/>
  <c r="AK288" i="1"/>
  <c r="AL288" i="1" s="1"/>
  <c r="AN288" i="1" s="1"/>
  <c r="AJ288" i="1"/>
  <c r="AH288" i="1"/>
  <c r="AI288" i="1" s="1"/>
  <c r="AM288" i="1" s="1"/>
  <c r="AO287" i="1"/>
  <c r="AK287" i="1"/>
  <c r="AJ287" i="1"/>
  <c r="AL287" i="1" s="1"/>
  <c r="AH287" i="1"/>
  <c r="AI287" i="1" s="1"/>
  <c r="AM287" i="1" s="1"/>
  <c r="AO286" i="1"/>
  <c r="AL286" i="1"/>
  <c r="AN286" i="1" s="1"/>
  <c r="AK286" i="1"/>
  <c r="AJ286" i="1"/>
  <c r="AH286" i="1"/>
  <c r="AI286" i="1" s="1"/>
  <c r="AM286" i="1" s="1"/>
  <c r="AO285" i="1"/>
  <c r="AL285" i="1"/>
  <c r="AK285" i="1"/>
  <c r="AJ285" i="1"/>
  <c r="AH285" i="1"/>
  <c r="AI285" i="1" s="1"/>
  <c r="AM285" i="1" s="1"/>
  <c r="AO284" i="1"/>
  <c r="AK284" i="1"/>
  <c r="AJ284" i="1"/>
  <c r="AL284" i="1" s="1"/>
  <c r="AN284" i="1" s="1"/>
  <c r="AH284" i="1"/>
  <c r="AI284" i="1" s="1"/>
  <c r="AM284" i="1" s="1"/>
  <c r="AO283" i="1"/>
  <c r="AL283" i="1"/>
  <c r="AN283" i="1" s="1"/>
  <c r="AK283" i="1"/>
  <c r="AJ283" i="1"/>
  <c r="AH283" i="1"/>
  <c r="AI283" i="1" s="1"/>
  <c r="AM283" i="1" s="1"/>
  <c r="AO282" i="1"/>
  <c r="AK282" i="1"/>
  <c r="AJ282" i="1"/>
  <c r="AL282" i="1" s="1"/>
  <c r="AN282" i="1" s="1"/>
  <c r="AH282" i="1"/>
  <c r="AI282" i="1" s="1"/>
  <c r="AM282" i="1" s="1"/>
  <c r="AO281" i="1"/>
  <c r="AK281" i="1"/>
  <c r="AJ281" i="1"/>
  <c r="AL281" i="1" s="1"/>
  <c r="AN281" i="1" s="1"/>
  <c r="AI281" i="1"/>
  <c r="AM281" i="1" s="1"/>
  <c r="AH281" i="1"/>
  <c r="AO280" i="1"/>
  <c r="AK280" i="1"/>
  <c r="AL280" i="1" s="1"/>
  <c r="AN280" i="1" s="1"/>
  <c r="AJ280" i="1"/>
  <c r="AH280" i="1"/>
  <c r="AI280" i="1" s="1"/>
  <c r="AM280" i="1" s="1"/>
  <c r="AO279" i="1"/>
  <c r="AK279" i="1"/>
  <c r="AJ279" i="1"/>
  <c r="AL279" i="1" s="1"/>
  <c r="AH279" i="1"/>
  <c r="AI279" i="1" s="1"/>
  <c r="AM279" i="1" s="1"/>
  <c r="AO278" i="1"/>
  <c r="AL278" i="1"/>
  <c r="AN278" i="1" s="1"/>
  <c r="AK278" i="1"/>
  <c r="AJ278" i="1"/>
  <c r="AH278" i="1"/>
  <c r="AI278" i="1" s="1"/>
  <c r="AM278" i="1" s="1"/>
  <c r="AO277" i="1"/>
  <c r="AL277" i="1"/>
  <c r="AK277" i="1"/>
  <c r="AJ277" i="1"/>
  <c r="AH277" i="1"/>
  <c r="AI277" i="1" s="1"/>
  <c r="AM277" i="1" s="1"/>
  <c r="AO276" i="1"/>
  <c r="AK276" i="1"/>
  <c r="AJ276" i="1"/>
  <c r="AL276" i="1" s="1"/>
  <c r="AN276" i="1" s="1"/>
  <c r="AH276" i="1"/>
  <c r="AI276" i="1" s="1"/>
  <c r="AM276" i="1" s="1"/>
  <c r="AO275" i="1"/>
  <c r="AL275" i="1"/>
  <c r="AN275" i="1" s="1"/>
  <c r="AK275" i="1"/>
  <c r="AJ275" i="1"/>
  <c r="AH275" i="1"/>
  <c r="AI275" i="1" s="1"/>
  <c r="AM275" i="1" s="1"/>
  <c r="AO274" i="1"/>
  <c r="AK274" i="1"/>
  <c r="AJ274" i="1"/>
  <c r="AL274" i="1" s="1"/>
  <c r="AN274" i="1" s="1"/>
  <c r="AH274" i="1"/>
  <c r="AI274" i="1" s="1"/>
  <c r="AM274" i="1" s="1"/>
  <c r="AO273" i="1"/>
  <c r="AK273" i="1"/>
  <c r="AJ273" i="1"/>
  <c r="AL273" i="1" s="1"/>
  <c r="AN273" i="1" s="1"/>
  <c r="AI273" i="1"/>
  <c r="AM273" i="1" s="1"/>
  <c r="AH273" i="1"/>
  <c r="AO272" i="1"/>
  <c r="AK272" i="1"/>
  <c r="AL272" i="1" s="1"/>
  <c r="AN272" i="1" s="1"/>
  <c r="AJ272" i="1"/>
  <c r="AH272" i="1"/>
  <c r="AI272" i="1" s="1"/>
  <c r="AM272" i="1" s="1"/>
  <c r="AO271" i="1"/>
  <c r="AK271" i="1"/>
  <c r="AJ271" i="1"/>
  <c r="AL271" i="1" s="1"/>
  <c r="AH271" i="1"/>
  <c r="AI271" i="1" s="1"/>
  <c r="AM271" i="1" s="1"/>
  <c r="AO270" i="1"/>
  <c r="AL270" i="1"/>
  <c r="AN270" i="1" s="1"/>
  <c r="AK270" i="1"/>
  <c r="AJ270" i="1"/>
  <c r="AH270" i="1"/>
  <c r="AI270" i="1" s="1"/>
  <c r="AM270" i="1" s="1"/>
  <c r="AO269" i="1"/>
  <c r="AL269" i="1"/>
  <c r="AK269" i="1"/>
  <c r="AJ269" i="1"/>
  <c r="AH269" i="1"/>
  <c r="AI269" i="1" s="1"/>
  <c r="AM269" i="1" s="1"/>
  <c r="AO268" i="1"/>
  <c r="AK268" i="1"/>
  <c r="AJ268" i="1"/>
  <c r="AL268" i="1" s="1"/>
  <c r="AN268" i="1" s="1"/>
  <c r="AH268" i="1"/>
  <c r="AI268" i="1" s="1"/>
  <c r="AM268" i="1" s="1"/>
  <c r="AO267" i="1"/>
  <c r="AL267" i="1"/>
  <c r="AN267" i="1" s="1"/>
  <c r="AK267" i="1"/>
  <c r="AJ267" i="1"/>
  <c r="AH267" i="1"/>
  <c r="AI267" i="1" s="1"/>
  <c r="AM267" i="1" s="1"/>
  <c r="AO266" i="1"/>
  <c r="AK266" i="1"/>
  <c r="AJ266" i="1"/>
  <c r="AL266" i="1" s="1"/>
  <c r="AN266" i="1" s="1"/>
  <c r="AH266" i="1"/>
  <c r="AI266" i="1" s="1"/>
  <c r="AM266" i="1" s="1"/>
  <c r="AO265" i="1"/>
  <c r="AK265" i="1"/>
  <c r="AJ265" i="1"/>
  <c r="AL265" i="1" s="1"/>
  <c r="AN265" i="1" s="1"/>
  <c r="AI265" i="1"/>
  <c r="AM265" i="1" s="1"/>
  <c r="AH265" i="1"/>
  <c r="AO264" i="1"/>
  <c r="AK264" i="1"/>
  <c r="AL264" i="1" s="1"/>
  <c r="AN264" i="1" s="1"/>
  <c r="AJ264" i="1"/>
  <c r="AH264" i="1"/>
  <c r="AI264" i="1" s="1"/>
  <c r="AM264" i="1" s="1"/>
  <c r="AO263" i="1"/>
  <c r="AK263" i="1"/>
  <c r="AJ263" i="1"/>
  <c r="AL263" i="1" s="1"/>
  <c r="AH263" i="1"/>
  <c r="AI263" i="1" s="1"/>
  <c r="AM263" i="1" s="1"/>
  <c r="AO262" i="1"/>
  <c r="AL262" i="1"/>
  <c r="AN262" i="1" s="1"/>
  <c r="AK262" i="1"/>
  <c r="AJ262" i="1"/>
  <c r="AH262" i="1"/>
  <c r="AI262" i="1" s="1"/>
  <c r="AM262" i="1" s="1"/>
  <c r="AO261" i="1"/>
  <c r="AL261" i="1"/>
  <c r="AK261" i="1"/>
  <c r="AJ261" i="1"/>
  <c r="AH261" i="1"/>
  <c r="AI261" i="1" s="1"/>
  <c r="AM261" i="1" s="1"/>
  <c r="AO260" i="1"/>
  <c r="AK260" i="1"/>
  <c r="AJ260" i="1"/>
  <c r="AL260" i="1" s="1"/>
  <c r="AN260" i="1" s="1"/>
  <c r="AH260" i="1"/>
  <c r="AI260" i="1" s="1"/>
  <c r="AM260" i="1" s="1"/>
  <c r="AO259" i="1"/>
  <c r="AL259" i="1"/>
  <c r="AN259" i="1" s="1"/>
  <c r="AK259" i="1"/>
  <c r="AJ259" i="1"/>
  <c r="AH259" i="1"/>
  <c r="AI259" i="1" s="1"/>
  <c r="AM259" i="1" s="1"/>
  <c r="AO258" i="1"/>
  <c r="AK258" i="1"/>
  <c r="AJ258" i="1"/>
  <c r="AL258" i="1" s="1"/>
  <c r="AN258" i="1" s="1"/>
  <c r="AH258" i="1"/>
  <c r="AI258" i="1" s="1"/>
  <c r="AM258" i="1" s="1"/>
  <c r="AO257" i="1"/>
  <c r="AK257" i="1"/>
  <c r="AJ257" i="1"/>
  <c r="AL257" i="1" s="1"/>
  <c r="AN257" i="1" s="1"/>
  <c r="AI257" i="1"/>
  <c r="AM257" i="1" s="1"/>
  <c r="AH257" i="1"/>
  <c r="AO256" i="1"/>
  <c r="AK256" i="1"/>
  <c r="AL256" i="1" s="1"/>
  <c r="AN256" i="1" s="1"/>
  <c r="AJ256" i="1"/>
  <c r="AH256" i="1"/>
  <c r="AI256" i="1" s="1"/>
  <c r="AM256" i="1" s="1"/>
  <c r="AO255" i="1"/>
  <c r="AK255" i="1"/>
  <c r="AJ255" i="1"/>
  <c r="AL255" i="1" s="1"/>
  <c r="AH255" i="1"/>
  <c r="AI255" i="1" s="1"/>
  <c r="AM255" i="1" s="1"/>
  <c r="AO254" i="1"/>
  <c r="AK254" i="1"/>
  <c r="AJ254" i="1"/>
  <c r="AL254" i="1" s="1"/>
  <c r="AH254" i="1"/>
  <c r="AI254" i="1" s="1"/>
  <c r="AM254" i="1" s="1"/>
  <c r="AO253" i="1"/>
  <c r="AL253" i="1"/>
  <c r="AN253" i="1" s="1"/>
  <c r="AK253" i="1"/>
  <c r="AJ253" i="1"/>
  <c r="AH253" i="1"/>
  <c r="AI253" i="1" s="1"/>
  <c r="AM253" i="1" s="1"/>
  <c r="AO252" i="1"/>
  <c r="AK252" i="1"/>
  <c r="AJ252" i="1"/>
  <c r="AL252" i="1" s="1"/>
  <c r="AN252" i="1" s="1"/>
  <c r="AH252" i="1"/>
  <c r="AI252" i="1" s="1"/>
  <c r="AM252" i="1" s="1"/>
  <c r="AO251" i="1"/>
  <c r="AL251" i="1"/>
  <c r="AK251" i="1"/>
  <c r="AJ251" i="1"/>
  <c r="AH251" i="1"/>
  <c r="AI251" i="1" s="1"/>
  <c r="AM251" i="1" s="1"/>
  <c r="AO250" i="1"/>
  <c r="AK250" i="1"/>
  <c r="AJ250" i="1"/>
  <c r="AL250" i="1" s="1"/>
  <c r="AH250" i="1"/>
  <c r="AI250" i="1" s="1"/>
  <c r="AM250" i="1" s="1"/>
  <c r="AO249" i="1"/>
  <c r="AL249" i="1"/>
  <c r="AN249" i="1" s="1"/>
  <c r="AK249" i="1"/>
  <c r="AJ249" i="1"/>
  <c r="AH249" i="1"/>
  <c r="AI249" i="1" s="1"/>
  <c r="AM249" i="1" s="1"/>
  <c r="AO248" i="1"/>
  <c r="AK248" i="1"/>
  <c r="AJ248" i="1"/>
  <c r="AL248" i="1" s="1"/>
  <c r="AN248" i="1" s="1"/>
  <c r="AH248" i="1"/>
  <c r="AI248" i="1" s="1"/>
  <c r="AM248" i="1" s="1"/>
  <c r="AO247" i="1"/>
  <c r="AL247" i="1"/>
  <c r="AK247" i="1"/>
  <c r="AJ247" i="1"/>
  <c r="AH247" i="1"/>
  <c r="AI247" i="1" s="1"/>
  <c r="AM247" i="1" s="1"/>
  <c r="AO246" i="1"/>
  <c r="AK246" i="1"/>
  <c r="AJ246" i="1"/>
  <c r="AL246" i="1" s="1"/>
  <c r="AH246" i="1"/>
  <c r="AI246" i="1" s="1"/>
  <c r="AM246" i="1" s="1"/>
  <c r="AO245" i="1"/>
  <c r="AL245" i="1"/>
  <c r="AN245" i="1" s="1"/>
  <c r="AK245" i="1"/>
  <c r="AJ245" i="1"/>
  <c r="AH245" i="1"/>
  <c r="AI245" i="1" s="1"/>
  <c r="AM245" i="1" s="1"/>
  <c r="AO244" i="1"/>
  <c r="AK244" i="1"/>
  <c r="AJ244" i="1"/>
  <c r="AL244" i="1" s="1"/>
  <c r="AN244" i="1" s="1"/>
  <c r="AH244" i="1"/>
  <c r="AI244" i="1" s="1"/>
  <c r="AM244" i="1" s="1"/>
  <c r="AO243" i="1"/>
  <c r="AL243" i="1"/>
  <c r="AK243" i="1"/>
  <c r="AJ243" i="1"/>
  <c r="AH243" i="1"/>
  <c r="AI243" i="1" s="1"/>
  <c r="AM243" i="1" s="1"/>
  <c r="AO242" i="1"/>
  <c r="AK242" i="1"/>
  <c r="AJ242" i="1"/>
  <c r="AL242" i="1" s="1"/>
  <c r="AH242" i="1"/>
  <c r="AI242" i="1" s="1"/>
  <c r="AM242" i="1" s="1"/>
  <c r="AO241" i="1"/>
  <c r="AL241" i="1"/>
  <c r="AN241" i="1" s="1"/>
  <c r="AK241" i="1"/>
  <c r="AJ241" i="1"/>
  <c r="AH241" i="1"/>
  <c r="AI241" i="1" s="1"/>
  <c r="AM241" i="1" s="1"/>
  <c r="AO240" i="1"/>
  <c r="AK240" i="1"/>
  <c r="AJ240" i="1"/>
  <c r="AL240" i="1" s="1"/>
  <c r="AN240" i="1" s="1"/>
  <c r="AH240" i="1"/>
  <c r="AI240" i="1" s="1"/>
  <c r="AM240" i="1" s="1"/>
  <c r="AO239" i="1"/>
  <c r="AL239" i="1"/>
  <c r="AK239" i="1"/>
  <c r="AJ239" i="1"/>
  <c r="AH239" i="1"/>
  <c r="AI239" i="1" s="1"/>
  <c r="AM239" i="1" s="1"/>
  <c r="AO238" i="1"/>
  <c r="AK238" i="1"/>
  <c r="AJ238" i="1"/>
  <c r="AL238" i="1" s="1"/>
  <c r="AH238" i="1"/>
  <c r="AI238" i="1" s="1"/>
  <c r="AM238" i="1" s="1"/>
  <c r="AO237" i="1"/>
  <c r="AL237" i="1"/>
  <c r="AN237" i="1" s="1"/>
  <c r="AK237" i="1"/>
  <c r="AJ237" i="1"/>
  <c r="AH237" i="1"/>
  <c r="AI237" i="1" s="1"/>
  <c r="AM237" i="1" s="1"/>
  <c r="AO236" i="1"/>
  <c r="AK236" i="1"/>
  <c r="AJ236" i="1"/>
  <c r="AL236" i="1" s="1"/>
  <c r="AN236" i="1" s="1"/>
  <c r="AH236" i="1"/>
  <c r="AI236" i="1" s="1"/>
  <c r="AM236" i="1" s="1"/>
  <c r="AO235" i="1"/>
  <c r="AL235" i="1"/>
  <c r="AK235" i="1"/>
  <c r="AJ235" i="1"/>
  <c r="AH235" i="1"/>
  <c r="AI235" i="1" s="1"/>
  <c r="AM235" i="1" s="1"/>
  <c r="AO234" i="1"/>
  <c r="AK234" i="1"/>
  <c r="AJ234" i="1"/>
  <c r="AL234" i="1" s="1"/>
  <c r="AH234" i="1"/>
  <c r="AI234" i="1" s="1"/>
  <c r="AM234" i="1" s="1"/>
  <c r="AO233" i="1"/>
  <c r="AL233" i="1"/>
  <c r="AN233" i="1" s="1"/>
  <c r="AK233" i="1"/>
  <c r="AJ233" i="1"/>
  <c r="AH233" i="1"/>
  <c r="AI233" i="1" s="1"/>
  <c r="AM233" i="1" s="1"/>
  <c r="AO232" i="1"/>
  <c r="AK232" i="1"/>
  <c r="AJ232" i="1"/>
  <c r="AL232" i="1" s="1"/>
  <c r="AN232" i="1" s="1"/>
  <c r="AH232" i="1"/>
  <c r="AI232" i="1" s="1"/>
  <c r="AM232" i="1" s="1"/>
  <c r="AO231" i="1"/>
  <c r="AL231" i="1"/>
  <c r="AK231" i="1"/>
  <c r="AJ231" i="1"/>
  <c r="AH231" i="1"/>
  <c r="AI231" i="1" s="1"/>
  <c r="AM231" i="1" s="1"/>
  <c r="AO230" i="1"/>
  <c r="AK230" i="1"/>
  <c r="AJ230" i="1"/>
  <c r="AL230" i="1" s="1"/>
  <c r="AH230" i="1"/>
  <c r="AI230" i="1" s="1"/>
  <c r="AM230" i="1" s="1"/>
  <c r="AO229" i="1"/>
  <c r="AL229" i="1"/>
  <c r="AN229" i="1" s="1"/>
  <c r="AK229" i="1"/>
  <c r="AJ229" i="1"/>
  <c r="AH229" i="1"/>
  <c r="AI229" i="1" s="1"/>
  <c r="AM229" i="1" s="1"/>
  <c r="AO228" i="1"/>
  <c r="AK228" i="1"/>
  <c r="AJ228" i="1"/>
  <c r="AL228" i="1" s="1"/>
  <c r="AN228" i="1" s="1"/>
  <c r="AH228" i="1"/>
  <c r="AI228" i="1" s="1"/>
  <c r="AM228" i="1" s="1"/>
  <c r="AO227" i="1"/>
  <c r="AL227" i="1"/>
  <c r="AK227" i="1"/>
  <c r="AJ227" i="1"/>
  <c r="AH227" i="1"/>
  <c r="AI227" i="1" s="1"/>
  <c r="AM227" i="1" s="1"/>
  <c r="AO226" i="1"/>
  <c r="AK226" i="1"/>
  <c r="AJ226" i="1"/>
  <c r="AL226" i="1" s="1"/>
  <c r="AH226" i="1"/>
  <c r="AI226" i="1" s="1"/>
  <c r="AM226" i="1" s="1"/>
  <c r="AO225" i="1"/>
  <c r="AL225" i="1"/>
  <c r="AN225" i="1" s="1"/>
  <c r="AK225" i="1"/>
  <c r="AJ225" i="1"/>
  <c r="AH225" i="1"/>
  <c r="AI225" i="1" s="1"/>
  <c r="AM225" i="1" s="1"/>
  <c r="AO224" i="1"/>
  <c r="AK224" i="1"/>
  <c r="AJ224" i="1"/>
  <c r="AL224" i="1" s="1"/>
  <c r="AN224" i="1" s="1"/>
  <c r="AH224" i="1"/>
  <c r="AI224" i="1" s="1"/>
  <c r="AM224" i="1" s="1"/>
  <c r="AO223" i="1"/>
  <c r="AL223" i="1"/>
  <c r="AK223" i="1"/>
  <c r="AJ223" i="1"/>
  <c r="AH223" i="1"/>
  <c r="AI223" i="1" s="1"/>
  <c r="AM223" i="1" s="1"/>
  <c r="AO222" i="1"/>
  <c r="AK222" i="1"/>
  <c r="AJ222" i="1"/>
  <c r="AL222" i="1" s="1"/>
  <c r="AH222" i="1"/>
  <c r="AI222" i="1" s="1"/>
  <c r="AM222" i="1" s="1"/>
  <c r="AO221" i="1"/>
  <c r="AL221" i="1"/>
  <c r="AN221" i="1" s="1"/>
  <c r="AK221" i="1"/>
  <c r="AJ221" i="1"/>
  <c r="AH221" i="1"/>
  <c r="AI221" i="1" s="1"/>
  <c r="AM221" i="1" s="1"/>
  <c r="AO220" i="1"/>
  <c r="AK220" i="1"/>
  <c r="AJ220" i="1"/>
  <c r="AL220" i="1" s="1"/>
  <c r="AN220" i="1" s="1"/>
  <c r="AH220" i="1"/>
  <c r="AI220" i="1" s="1"/>
  <c r="AM220" i="1" s="1"/>
  <c r="AO219" i="1"/>
  <c r="AL219" i="1"/>
  <c r="AK219" i="1"/>
  <c r="AJ219" i="1"/>
  <c r="AH219" i="1"/>
  <c r="AI219" i="1" s="1"/>
  <c r="AM219" i="1" s="1"/>
  <c r="AO218" i="1"/>
  <c r="AK218" i="1"/>
  <c r="AJ218" i="1"/>
  <c r="AL218" i="1" s="1"/>
  <c r="AH218" i="1"/>
  <c r="AI218" i="1" s="1"/>
  <c r="AM218" i="1" s="1"/>
  <c r="AO217" i="1"/>
  <c r="AL217" i="1"/>
  <c r="AN217" i="1" s="1"/>
  <c r="AK217" i="1"/>
  <c r="AJ217" i="1"/>
  <c r="AH217" i="1"/>
  <c r="AI217" i="1" s="1"/>
  <c r="AM217" i="1" s="1"/>
  <c r="AO216" i="1"/>
  <c r="AK216" i="1"/>
  <c r="AJ216" i="1"/>
  <c r="AL216" i="1" s="1"/>
  <c r="AN216" i="1" s="1"/>
  <c r="AH216" i="1"/>
  <c r="AI216" i="1" s="1"/>
  <c r="AM216" i="1" s="1"/>
  <c r="AO215" i="1"/>
  <c r="AL215" i="1"/>
  <c r="AK215" i="1"/>
  <c r="AJ215" i="1"/>
  <c r="AH215" i="1"/>
  <c r="AI215" i="1" s="1"/>
  <c r="AM215" i="1" s="1"/>
  <c r="AO214" i="1"/>
  <c r="AK214" i="1"/>
  <c r="AJ214" i="1"/>
  <c r="AL214" i="1" s="1"/>
  <c r="AH214" i="1"/>
  <c r="AI214" i="1" s="1"/>
  <c r="AM214" i="1" s="1"/>
  <c r="AO213" i="1"/>
  <c r="AL213" i="1"/>
  <c r="AN213" i="1" s="1"/>
  <c r="AK213" i="1"/>
  <c r="AJ213" i="1"/>
  <c r="AH213" i="1"/>
  <c r="AI213" i="1" s="1"/>
  <c r="AM213" i="1" s="1"/>
  <c r="AO212" i="1"/>
  <c r="AK212" i="1"/>
  <c r="AJ212" i="1"/>
  <c r="AL212" i="1" s="1"/>
  <c r="AN212" i="1" s="1"/>
  <c r="AI212" i="1"/>
  <c r="AM212" i="1" s="1"/>
  <c r="AH212" i="1"/>
  <c r="AO211" i="1"/>
  <c r="AL211" i="1"/>
  <c r="AN211" i="1" s="1"/>
  <c r="AK211" i="1"/>
  <c r="AJ211" i="1"/>
  <c r="AH211" i="1"/>
  <c r="AI211" i="1" s="1"/>
  <c r="AM211" i="1" s="1"/>
  <c r="AO210" i="1"/>
  <c r="AK210" i="1"/>
  <c r="AJ210" i="1"/>
  <c r="AL210" i="1" s="1"/>
  <c r="AN210" i="1" s="1"/>
  <c r="AI210" i="1"/>
  <c r="AM210" i="1" s="1"/>
  <c r="AH210" i="1"/>
  <c r="AO209" i="1"/>
  <c r="AL209" i="1"/>
  <c r="AN209" i="1" s="1"/>
  <c r="AK209" i="1"/>
  <c r="AJ209" i="1"/>
  <c r="AH209" i="1"/>
  <c r="AI209" i="1" s="1"/>
  <c r="AM209" i="1" s="1"/>
  <c r="AO208" i="1"/>
  <c r="AK208" i="1"/>
  <c r="AJ208" i="1"/>
  <c r="AL208" i="1" s="1"/>
  <c r="AN208" i="1" s="1"/>
  <c r="AI208" i="1"/>
  <c r="AM208" i="1" s="1"/>
  <c r="AH208" i="1"/>
  <c r="AO207" i="1"/>
  <c r="AL207" i="1"/>
  <c r="AN207" i="1" s="1"/>
  <c r="AK207" i="1"/>
  <c r="AJ207" i="1"/>
  <c r="AH207" i="1"/>
  <c r="AI207" i="1" s="1"/>
  <c r="AM207" i="1" s="1"/>
  <c r="AO206" i="1"/>
  <c r="AK206" i="1"/>
  <c r="AJ206" i="1"/>
  <c r="AL206" i="1" s="1"/>
  <c r="AN206" i="1" s="1"/>
  <c r="AI206" i="1"/>
  <c r="AM206" i="1" s="1"/>
  <c r="AH206" i="1"/>
  <c r="AO205" i="1"/>
  <c r="AL205" i="1"/>
  <c r="AN205" i="1" s="1"/>
  <c r="AK205" i="1"/>
  <c r="AJ205" i="1"/>
  <c r="AH205" i="1"/>
  <c r="AI205" i="1" s="1"/>
  <c r="AM205" i="1" s="1"/>
  <c r="AO204" i="1"/>
  <c r="AK204" i="1"/>
  <c r="AJ204" i="1"/>
  <c r="AL204" i="1" s="1"/>
  <c r="AN204" i="1" s="1"/>
  <c r="AI204" i="1"/>
  <c r="AM204" i="1" s="1"/>
  <c r="AH204" i="1"/>
  <c r="AO203" i="1"/>
  <c r="AL203" i="1"/>
  <c r="AN203" i="1" s="1"/>
  <c r="AK203" i="1"/>
  <c r="AJ203" i="1"/>
  <c r="AH203" i="1"/>
  <c r="AI203" i="1" s="1"/>
  <c r="AM203" i="1" s="1"/>
  <c r="AO202" i="1"/>
  <c r="AK202" i="1"/>
  <c r="AJ202" i="1"/>
  <c r="AL202" i="1" s="1"/>
  <c r="AN202" i="1" s="1"/>
  <c r="AI202" i="1"/>
  <c r="AM202" i="1" s="1"/>
  <c r="AH202" i="1"/>
  <c r="AO201" i="1"/>
  <c r="AL201" i="1"/>
  <c r="AN201" i="1" s="1"/>
  <c r="AK201" i="1"/>
  <c r="AJ201" i="1"/>
  <c r="AH201" i="1"/>
  <c r="AI201" i="1" s="1"/>
  <c r="AM201" i="1" s="1"/>
  <c r="AO200" i="1"/>
  <c r="AK200" i="1"/>
  <c r="AJ200" i="1"/>
  <c r="AL200" i="1" s="1"/>
  <c r="AN200" i="1" s="1"/>
  <c r="AI200" i="1"/>
  <c r="AM200" i="1" s="1"/>
  <c r="AH200" i="1"/>
  <c r="AO199" i="1"/>
  <c r="AL199" i="1"/>
  <c r="AN199" i="1" s="1"/>
  <c r="AK199" i="1"/>
  <c r="AJ199" i="1"/>
  <c r="AH199" i="1"/>
  <c r="AI199" i="1" s="1"/>
  <c r="AM199" i="1" s="1"/>
  <c r="AO198" i="1"/>
  <c r="AK198" i="1"/>
  <c r="AJ198" i="1"/>
  <c r="AL198" i="1" s="1"/>
  <c r="AN198" i="1" s="1"/>
  <c r="AI198" i="1"/>
  <c r="AM198" i="1" s="1"/>
  <c r="AH198" i="1"/>
  <c r="AO197" i="1"/>
  <c r="AL197" i="1"/>
  <c r="AN197" i="1" s="1"/>
  <c r="AK197" i="1"/>
  <c r="AJ197" i="1"/>
  <c r="AH197" i="1"/>
  <c r="AI197" i="1" s="1"/>
  <c r="AM197" i="1" s="1"/>
  <c r="AO196" i="1"/>
  <c r="AK196" i="1"/>
  <c r="AJ196" i="1"/>
  <c r="AL196" i="1" s="1"/>
  <c r="AN196" i="1" s="1"/>
  <c r="AI196" i="1"/>
  <c r="AM196" i="1" s="1"/>
  <c r="AH196" i="1"/>
  <c r="AO195" i="1"/>
  <c r="AL195" i="1"/>
  <c r="AN195" i="1" s="1"/>
  <c r="AK195" i="1"/>
  <c r="AJ195" i="1"/>
  <c r="AH195" i="1"/>
  <c r="AI195" i="1" s="1"/>
  <c r="AM195" i="1" s="1"/>
  <c r="AO194" i="1"/>
  <c r="AK194" i="1"/>
  <c r="AJ194" i="1"/>
  <c r="AL194" i="1" s="1"/>
  <c r="AN194" i="1" s="1"/>
  <c r="AI194" i="1"/>
  <c r="AM194" i="1" s="1"/>
  <c r="AH194" i="1"/>
  <c r="AO193" i="1"/>
  <c r="AL193" i="1"/>
  <c r="AN193" i="1" s="1"/>
  <c r="AK193" i="1"/>
  <c r="AJ193" i="1"/>
  <c r="AH193" i="1"/>
  <c r="AI193" i="1" s="1"/>
  <c r="AM193" i="1" s="1"/>
  <c r="AO192" i="1"/>
  <c r="AK192" i="1"/>
  <c r="AJ192" i="1"/>
  <c r="AL192" i="1" s="1"/>
  <c r="AN192" i="1" s="1"/>
  <c r="AI192" i="1"/>
  <c r="AM192" i="1" s="1"/>
  <c r="AH192" i="1"/>
  <c r="AO191" i="1"/>
  <c r="AL191" i="1"/>
  <c r="AN191" i="1" s="1"/>
  <c r="AK191" i="1"/>
  <c r="AJ191" i="1"/>
  <c r="AH191" i="1"/>
  <c r="AI191" i="1" s="1"/>
  <c r="AM191" i="1" s="1"/>
  <c r="AO190" i="1"/>
  <c r="AK190" i="1"/>
  <c r="AJ190" i="1"/>
  <c r="AL190" i="1" s="1"/>
  <c r="AN190" i="1" s="1"/>
  <c r="AI190" i="1"/>
  <c r="AM190" i="1" s="1"/>
  <c r="AH190" i="1"/>
  <c r="AO189" i="1"/>
  <c r="AL189" i="1"/>
  <c r="AN189" i="1" s="1"/>
  <c r="AK189" i="1"/>
  <c r="AJ189" i="1"/>
  <c r="AH189" i="1"/>
  <c r="AI189" i="1" s="1"/>
  <c r="AM189" i="1" s="1"/>
  <c r="AO188" i="1"/>
  <c r="AK188" i="1"/>
  <c r="AJ188" i="1"/>
  <c r="AL188" i="1" s="1"/>
  <c r="AN188" i="1" s="1"/>
  <c r="AI188" i="1"/>
  <c r="AM188" i="1" s="1"/>
  <c r="AH188" i="1"/>
  <c r="AO187" i="1"/>
  <c r="AL187" i="1"/>
  <c r="AN187" i="1" s="1"/>
  <c r="AK187" i="1"/>
  <c r="AJ187" i="1"/>
  <c r="AH187" i="1"/>
  <c r="AI187" i="1" s="1"/>
  <c r="AM187" i="1" s="1"/>
  <c r="AO186" i="1"/>
  <c r="AK186" i="1"/>
  <c r="AJ186" i="1"/>
  <c r="AL186" i="1" s="1"/>
  <c r="AN186" i="1" s="1"/>
  <c r="AI186" i="1"/>
  <c r="AM186" i="1" s="1"/>
  <c r="AH186" i="1"/>
  <c r="AO185" i="1"/>
  <c r="AL185" i="1"/>
  <c r="AN185" i="1" s="1"/>
  <c r="AK185" i="1"/>
  <c r="AJ185" i="1"/>
  <c r="AH185" i="1"/>
  <c r="AI185" i="1" s="1"/>
  <c r="AM185" i="1" s="1"/>
  <c r="AO184" i="1"/>
  <c r="AK184" i="1"/>
  <c r="AJ184" i="1"/>
  <c r="AL184" i="1" s="1"/>
  <c r="AN184" i="1" s="1"/>
  <c r="AI184" i="1"/>
  <c r="AM184" i="1" s="1"/>
  <c r="AH184" i="1"/>
  <c r="AO183" i="1"/>
  <c r="AL183" i="1"/>
  <c r="AN183" i="1" s="1"/>
  <c r="AK183" i="1"/>
  <c r="AJ183" i="1"/>
  <c r="AH183" i="1"/>
  <c r="AI183" i="1" s="1"/>
  <c r="AM183" i="1" s="1"/>
  <c r="AO182" i="1"/>
  <c r="AK182" i="1"/>
  <c r="AJ182" i="1"/>
  <c r="AL182" i="1" s="1"/>
  <c r="AN182" i="1" s="1"/>
  <c r="AI182" i="1"/>
  <c r="AM182" i="1" s="1"/>
  <c r="AH182" i="1"/>
  <c r="AO181" i="1"/>
  <c r="AL181" i="1"/>
  <c r="AN181" i="1" s="1"/>
  <c r="AK181" i="1"/>
  <c r="AJ181" i="1"/>
  <c r="AH181" i="1"/>
  <c r="AI181" i="1" s="1"/>
  <c r="AM181" i="1" s="1"/>
  <c r="AO180" i="1"/>
  <c r="AK180" i="1"/>
  <c r="AJ180" i="1"/>
  <c r="AL180" i="1" s="1"/>
  <c r="AN180" i="1" s="1"/>
  <c r="AI180" i="1"/>
  <c r="AM180" i="1" s="1"/>
  <c r="AH180" i="1"/>
  <c r="AO179" i="1"/>
  <c r="AL179" i="1"/>
  <c r="AN179" i="1" s="1"/>
  <c r="AK179" i="1"/>
  <c r="AJ179" i="1"/>
  <c r="AH179" i="1"/>
  <c r="AI179" i="1" s="1"/>
  <c r="AM179" i="1" s="1"/>
  <c r="AO178" i="1"/>
  <c r="AK178" i="1"/>
  <c r="AJ178" i="1"/>
  <c r="AL178" i="1" s="1"/>
  <c r="AN178" i="1" s="1"/>
  <c r="AI178" i="1"/>
  <c r="AM178" i="1" s="1"/>
  <c r="AH178" i="1"/>
  <c r="AO177" i="1"/>
  <c r="AL177" i="1"/>
  <c r="AN177" i="1" s="1"/>
  <c r="AK177" i="1"/>
  <c r="AJ177" i="1"/>
  <c r="AH177" i="1"/>
  <c r="AI177" i="1" s="1"/>
  <c r="AM177" i="1" s="1"/>
  <c r="AO176" i="1"/>
  <c r="AK176" i="1"/>
  <c r="AJ176" i="1"/>
  <c r="AL176" i="1" s="1"/>
  <c r="AN176" i="1" s="1"/>
  <c r="AI176" i="1"/>
  <c r="AM176" i="1" s="1"/>
  <c r="AH176" i="1"/>
  <c r="AO175" i="1"/>
  <c r="AL175" i="1"/>
  <c r="AN175" i="1" s="1"/>
  <c r="AK175" i="1"/>
  <c r="AJ175" i="1"/>
  <c r="AH175" i="1"/>
  <c r="AI175" i="1" s="1"/>
  <c r="AM175" i="1" s="1"/>
  <c r="AO174" i="1"/>
  <c r="AK174" i="1"/>
  <c r="AJ174" i="1"/>
  <c r="AL174" i="1" s="1"/>
  <c r="AN174" i="1" s="1"/>
  <c r="AI174" i="1"/>
  <c r="AM174" i="1" s="1"/>
  <c r="AH174" i="1"/>
  <c r="AO173" i="1"/>
  <c r="AL173" i="1"/>
  <c r="AN173" i="1" s="1"/>
  <c r="AK173" i="1"/>
  <c r="AJ173" i="1"/>
  <c r="AH173" i="1"/>
  <c r="AI173" i="1" s="1"/>
  <c r="AM173" i="1" s="1"/>
  <c r="AO172" i="1"/>
  <c r="AK172" i="1"/>
  <c r="AJ172" i="1"/>
  <c r="AL172" i="1" s="1"/>
  <c r="AN172" i="1" s="1"/>
  <c r="AI172" i="1"/>
  <c r="AM172" i="1" s="1"/>
  <c r="AH172" i="1"/>
  <c r="AO171" i="1"/>
  <c r="AL171" i="1"/>
  <c r="AN171" i="1" s="1"/>
  <c r="AK171" i="1"/>
  <c r="AJ171" i="1"/>
  <c r="AH171" i="1"/>
  <c r="AI171" i="1" s="1"/>
  <c r="AM171" i="1" s="1"/>
  <c r="AO170" i="1"/>
  <c r="AK170" i="1"/>
  <c r="AJ170" i="1"/>
  <c r="AL170" i="1" s="1"/>
  <c r="AN170" i="1" s="1"/>
  <c r="AI170" i="1"/>
  <c r="AM170" i="1" s="1"/>
  <c r="AH170" i="1"/>
  <c r="AO169" i="1"/>
  <c r="AL169" i="1"/>
  <c r="AN169" i="1" s="1"/>
  <c r="AK169" i="1"/>
  <c r="AJ169" i="1"/>
  <c r="AH169" i="1"/>
  <c r="AI169" i="1" s="1"/>
  <c r="AM169" i="1" s="1"/>
  <c r="AO168" i="1"/>
  <c r="AK168" i="1"/>
  <c r="AJ168" i="1"/>
  <c r="AL168" i="1" s="1"/>
  <c r="AN168" i="1" s="1"/>
  <c r="AI168" i="1"/>
  <c r="AM168" i="1" s="1"/>
  <c r="AH168" i="1"/>
  <c r="AO167" i="1"/>
  <c r="AL167" i="1"/>
  <c r="AN167" i="1" s="1"/>
  <c r="AK167" i="1"/>
  <c r="AJ167" i="1"/>
  <c r="AH167" i="1"/>
  <c r="AI167" i="1" s="1"/>
  <c r="AM167" i="1" s="1"/>
  <c r="AO166" i="1"/>
  <c r="AK166" i="1"/>
  <c r="AJ166" i="1"/>
  <c r="AL166" i="1" s="1"/>
  <c r="AN166" i="1" s="1"/>
  <c r="AI166" i="1"/>
  <c r="AM166" i="1" s="1"/>
  <c r="AH166" i="1"/>
  <c r="AO165" i="1"/>
  <c r="AL165" i="1"/>
  <c r="AN165" i="1" s="1"/>
  <c r="AK165" i="1"/>
  <c r="AJ165" i="1"/>
  <c r="AH165" i="1"/>
  <c r="AI165" i="1" s="1"/>
  <c r="AM165" i="1" s="1"/>
  <c r="AO164" i="1"/>
  <c r="AK164" i="1"/>
  <c r="AJ164" i="1"/>
  <c r="AL164" i="1" s="1"/>
  <c r="AN164" i="1" s="1"/>
  <c r="AI164" i="1"/>
  <c r="AM164" i="1" s="1"/>
  <c r="AH164" i="1"/>
  <c r="AO163" i="1"/>
  <c r="AL163" i="1"/>
  <c r="AN163" i="1" s="1"/>
  <c r="AK163" i="1"/>
  <c r="AJ163" i="1"/>
  <c r="AH163" i="1"/>
  <c r="AI163" i="1" s="1"/>
  <c r="AM163" i="1" s="1"/>
  <c r="AO162" i="1"/>
  <c r="AK162" i="1"/>
  <c r="AJ162" i="1"/>
  <c r="AL162" i="1" s="1"/>
  <c r="AN162" i="1" s="1"/>
  <c r="AI162" i="1"/>
  <c r="AM162" i="1" s="1"/>
  <c r="AH162" i="1"/>
  <c r="AO161" i="1"/>
  <c r="AL161" i="1"/>
  <c r="AN161" i="1" s="1"/>
  <c r="AK161" i="1"/>
  <c r="AJ161" i="1"/>
  <c r="AH161" i="1"/>
  <c r="AI161" i="1" s="1"/>
  <c r="AM161" i="1" s="1"/>
  <c r="AO160" i="1"/>
  <c r="AK160" i="1"/>
  <c r="AJ160" i="1"/>
  <c r="AL160" i="1" s="1"/>
  <c r="AN160" i="1" s="1"/>
  <c r="AI160" i="1"/>
  <c r="AM160" i="1" s="1"/>
  <c r="AH160" i="1"/>
  <c r="AO159" i="1"/>
  <c r="AL159" i="1"/>
  <c r="AN159" i="1" s="1"/>
  <c r="AK159" i="1"/>
  <c r="AJ159" i="1"/>
  <c r="AH159" i="1"/>
  <c r="AI159" i="1" s="1"/>
  <c r="AM159" i="1" s="1"/>
  <c r="AO158" i="1"/>
  <c r="AK158" i="1"/>
  <c r="AJ158" i="1"/>
  <c r="AL158" i="1" s="1"/>
  <c r="AN158" i="1" s="1"/>
  <c r="AI158" i="1"/>
  <c r="AM158" i="1" s="1"/>
  <c r="AH158" i="1"/>
  <c r="AO157" i="1"/>
  <c r="AL157" i="1"/>
  <c r="AN157" i="1" s="1"/>
  <c r="AK157" i="1"/>
  <c r="AJ157" i="1"/>
  <c r="AH157" i="1"/>
  <c r="AI157" i="1" s="1"/>
  <c r="AM157" i="1" s="1"/>
  <c r="AO156" i="1"/>
  <c r="AK156" i="1"/>
  <c r="AJ156" i="1"/>
  <c r="AL156" i="1" s="1"/>
  <c r="AN156" i="1" s="1"/>
  <c r="AI156" i="1"/>
  <c r="AM156" i="1" s="1"/>
  <c r="AH156" i="1"/>
  <c r="AO155" i="1"/>
  <c r="AL155" i="1"/>
  <c r="AN155" i="1" s="1"/>
  <c r="AK155" i="1"/>
  <c r="AJ155" i="1"/>
  <c r="AH155" i="1"/>
  <c r="AI155" i="1" s="1"/>
  <c r="AM155" i="1" s="1"/>
  <c r="AO154" i="1"/>
  <c r="AK154" i="1"/>
  <c r="AJ154" i="1"/>
  <c r="AL154" i="1" s="1"/>
  <c r="AN154" i="1" s="1"/>
  <c r="AI154" i="1"/>
  <c r="AM154" i="1" s="1"/>
  <c r="AH154" i="1"/>
  <c r="AO153" i="1"/>
  <c r="AL153" i="1"/>
  <c r="AN153" i="1" s="1"/>
  <c r="AK153" i="1"/>
  <c r="AJ153" i="1"/>
  <c r="AH153" i="1"/>
  <c r="AI153" i="1" s="1"/>
  <c r="AM153" i="1" s="1"/>
  <c r="AO152" i="1"/>
  <c r="AK152" i="1"/>
  <c r="AJ152" i="1"/>
  <c r="AL152" i="1" s="1"/>
  <c r="AN152" i="1" s="1"/>
  <c r="AI152" i="1"/>
  <c r="AM152" i="1" s="1"/>
  <c r="AH152" i="1"/>
  <c r="AO151" i="1"/>
  <c r="AL151" i="1"/>
  <c r="AN151" i="1" s="1"/>
  <c r="AK151" i="1"/>
  <c r="AJ151" i="1"/>
  <c r="AH151" i="1"/>
  <c r="AI151" i="1" s="1"/>
  <c r="AM151" i="1" s="1"/>
  <c r="AO150" i="1"/>
  <c r="AK150" i="1"/>
  <c r="AJ150" i="1"/>
  <c r="AL150" i="1" s="1"/>
  <c r="AN150" i="1" s="1"/>
  <c r="AI150" i="1"/>
  <c r="AM150" i="1" s="1"/>
  <c r="AH150" i="1"/>
  <c r="AO149" i="1"/>
  <c r="AM149" i="1"/>
  <c r="AK149" i="1"/>
  <c r="AJ149" i="1"/>
  <c r="AL149" i="1" s="1"/>
  <c r="AN149" i="1" s="1"/>
  <c r="AI149" i="1"/>
  <c r="AH149" i="1"/>
  <c r="AO148" i="1"/>
  <c r="AL148" i="1"/>
  <c r="AN148" i="1" s="1"/>
  <c r="AK148" i="1"/>
  <c r="AJ148" i="1"/>
  <c r="AH148" i="1"/>
  <c r="AI148" i="1" s="1"/>
  <c r="AM148" i="1" s="1"/>
  <c r="AO147" i="1"/>
  <c r="AK147" i="1"/>
  <c r="AL147" i="1" s="1"/>
  <c r="AN147" i="1" s="1"/>
  <c r="AJ147" i="1"/>
  <c r="AH147" i="1"/>
  <c r="AI147" i="1" s="1"/>
  <c r="AM147" i="1" s="1"/>
  <c r="AO146" i="1"/>
  <c r="AN146" i="1"/>
  <c r="AK146" i="1"/>
  <c r="AJ146" i="1"/>
  <c r="AL146" i="1" s="1"/>
  <c r="AI146" i="1"/>
  <c r="AM146" i="1" s="1"/>
  <c r="AH146" i="1"/>
  <c r="AO145" i="1"/>
  <c r="AM145" i="1"/>
  <c r="AK145" i="1"/>
  <c r="AJ145" i="1"/>
  <c r="AL145" i="1" s="1"/>
  <c r="AN145" i="1" s="1"/>
  <c r="AI145" i="1"/>
  <c r="AH145" i="1"/>
  <c r="AO144" i="1"/>
  <c r="AL144" i="1"/>
  <c r="AN144" i="1" s="1"/>
  <c r="AK144" i="1"/>
  <c r="AJ144" i="1"/>
  <c r="AH144" i="1"/>
  <c r="AI144" i="1" s="1"/>
  <c r="AM144" i="1" s="1"/>
  <c r="AO143" i="1"/>
  <c r="AK143" i="1"/>
  <c r="AL143" i="1" s="1"/>
  <c r="AN143" i="1" s="1"/>
  <c r="AJ143" i="1"/>
  <c r="AH143" i="1"/>
  <c r="AI143" i="1" s="1"/>
  <c r="AM143" i="1" s="1"/>
  <c r="AO142" i="1"/>
  <c r="AN142" i="1"/>
  <c r="AK142" i="1"/>
  <c r="AJ142" i="1"/>
  <c r="AL142" i="1" s="1"/>
  <c r="AI142" i="1"/>
  <c r="AM142" i="1" s="1"/>
  <c r="AH142" i="1"/>
  <c r="AO141" i="1"/>
  <c r="AM141" i="1"/>
  <c r="AK141" i="1"/>
  <c r="AJ141" i="1"/>
  <c r="AL141" i="1" s="1"/>
  <c r="AN141" i="1" s="1"/>
  <c r="AI141" i="1"/>
  <c r="AH141" i="1"/>
  <c r="AO140" i="1"/>
  <c r="AL140" i="1"/>
  <c r="AN140" i="1" s="1"/>
  <c r="AK140" i="1"/>
  <c r="AJ140" i="1"/>
  <c r="AH140" i="1"/>
  <c r="AI140" i="1" s="1"/>
  <c r="AM140" i="1" s="1"/>
  <c r="AO139" i="1"/>
  <c r="AK139" i="1"/>
  <c r="AL139" i="1" s="1"/>
  <c r="AN139" i="1" s="1"/>
  <c r="AJ139" i="1"/>
  <c r="AH139" i="1"/>
  <c r="AI139" i="1" s="1"/>
  <c r="AM139" i="1" s="1"/>
  <c r="AO138" i="1"/>
  <c r="AN138" i="1"/>
  <c r="AK138" i="1"/>
  <c r="AJ138" i="1"/>
  <c r="AL138" i="1" s="1"/>
  <c r="AI138" i="1"/>
  <c r="AM138" i="1" s="1"/>
  <c r="AH138" i="1"/>
  <c r="AO137" i="1"/>
  <c r="AM137" i="1"/>
  <c r="AK137" i="1"/>
  <c r="AJ137" i="1"/>
  <c r="AL137" i="1" s="1"/>
  <c r="AN137" i="1" s="1"/>
  <c r="AI137" i="1"/>
  <c r="AH137" i="1"/>
  <c r="AO136" i="1"/>
  <c r="AL136" i="1"/>
  <c r="AN136" i="1" s="1"/>
  <c r="AK136" i="1"/>
  <c r="AJ136" i="1"/>
  <c r="AH136" i="1"/>
  <c r="AI136" i="1" s="1"/>
  <c r="AM136" i="1" s="1"/>
  <c r="AO135" i="1"/>
  <c r="AK135" i="1"/>
  <c r="AL135" i="1" s="1"/>
  <c r="AN135" i="1" s="1"/>
  <c r="AJ135" i="1"/>
  <c r="AH135" i="1"/>
  <c r="AI135" i="1" s="1"/>
  <c r="AM135" i="1" s="1"/>
  <c r="AO134" i="1"/>
  <c r="AN134" i="1"/>
  <c r="AK134" i="1"/>
  <c r="AJ134" i="1"/>
  <c r="AL134" i="1" s="1"/>
  <c r="AI134" i="1"/>
  <c r="AM134" i="1" s="1"/>
  <c r="AH134" i="1"/>
  <c r="AO133" i="1"/>
  <c r="AM133" i="1"/>
  <c r="AK133" i="1"/>
  <c r="AJ133" i="1"/>
  <c r="AL133" i="1" s="1"/>
  <c r="AN133" i="1" s="1"/>
  <c r="AI133" i="1"/>
  <c r="AH133" i="1"/>
  <c r="AO132" i="1"/>
  <c r="AL132" i="1"/>
  <c r="AN132" i="1" s="1"/>
  <c r="AK132" i="1"/>
  <c r="AJ132" i="1"/>
  <c r="AH132" i="1"/>
  <c r="AI132" i="1" s="1"/>
  <c r="AM132" i="1" s="1"/>
  <c r="AO131" i="1"/>
  <c r="AK131" i="1"/>
  <c r="AL131" i="1" s="1"/>
  <c r="AN131" i="1" s="1"/>
  <c r="AJ131" i="1"/>
  <c r="AH131" i="1"/>
  <c r="AI131" i="1" s="1"/>
  <c r="AM131" i="1" s="1"/>
  <c r="AO130" i="1"/>
  <c r="AN130" i="1"/>
  <c r="AK130" i="1"/>
  <c r="AJ130" i="1"/>
  <c r="AL130" i="1" s="1"/>
  <c r="AI130" i="1"/>
  <c r="AM130" i="1" s="1"/>
  <c r="AH130" i="1"/>
  <c r="AO129" i="1"/>
  <c r="AM129" i="1"/>
  <c r="AK129" i="1"/>
  <c r="AJ129" i="1"/>
  <c r="AL129" i="1" s="1"/>
  <c r="AN129" i="1" s="1"/>
  <c r="AI129" i="1"/>
  <c r="AH129" i="1"/>
  <c r="AO128" i="1"/>
  <c r="AL128" i="1"/>
  <c r="AN128" i="1" s="1"/>
  <c r="AK128" i="1"/>
  <c r="AJ128" i="1"/>
  <c r="AH128" i="1"/>
  <c r="AI128" i="1" s="1"/>
  <c r="AM128" i="1" s="1"/>
  <c r="AO127" i="1"/>
  <c r="AK127" i="1"/>
  <c r="AL127" i="1" s="1"/>
  <c r="AN127" i="1" s="1"/>
  <c r="AJ127" i="1"/>
  <c r="AH127" i="1"/>
  <c r="AI127" i="1" s="1"/>
  <c r="AM127" i="1" s="1"/>
  <c r="AO126" i="1"/>
  <c r="AN126" i="1"/>
  <c r="AK126" i="1"/>
  <c r="AJ126" i="1"/>
  <c r="AL126" i="1" s="1"/>
  <c r="AI126" i="1"/>
  <c r="AM126" i="1" s="1"/>
  <c r="AH126" i="1"/>
  <c r="AO125" i="1"/>
  <c r="AM125" i="1"/>
  <c r="AK125" i="1"/>
  <c r="AJ125" i="1"/>
  <c r="AL125" i="1" s="1"/>
  <c r="AN125" i="1" s="1"/>
  <c r="AI125" i="1"/>
  <c r="AH125" i="1"/>
  <c r="AO124" i="1"/>
  <c r="AL124" i="1"/>
  <c r="AN124" i="1" s="1"/>
  <c r="AK124" i="1"/>
  <c r="AJ124" i="1"/>
  <c r="AH124" i="1"/>
  <c r="AI124" i="1" s="1"/>
  <c r="AM124" i="1" s="1"/>
  <c r="AO123" i="1"/>
  <c r="AK123" i="1"/>
  <c r="AL123" i="1" s="1"/>
  <c r="AN123" i="1" s="1"/>
  <c r="AJ123" i="1"/>
  <c r="AH123" i="1"/>
  <c r="AI123" i="1" s="1"/>
  <c r="AM123" i="1" s="1"/>
  <c r="AO122" i="1"/>
  <c r="AN122" i="1"/>
  <c r="AK122" i="1"/>
  <c r="AJ122" i="1"/>
  <c r="AL122" i="1" s="1"/>
  <c r="AI122" i="1"/>
  <c r="AM122" i="1" s="1"/>
  <c r="AH122" i="1"/>
  <c r="AO121" i="1"/>
  <c r="AM121" i="1"/>
  <c r="AK121" i="1"/>
  <c r="AJ121" i="1"/>
  <c r="AL121" i="1" s="1"/>
  <c r="AN121" i="1" s="1"/>
  <c r="AI121" i="1"/>
  <c r="AH121" i="1"/>
  <c r="AO120" i="1"/>
  <c r="AL120" i="1"/>
  <c r="AN120" i="1" s="1"/>
  <c r="AK120" i="1"/>
  <c r="AJ120" i="1"/>
  <c r="AH120" i="1"/>
  <c r="AI120" i="1" s="1"/>
  <c r="AM120" i="1" s="1"/>
  <c r="AO119" i="1"/>
  <c r="AK119" i="1"/>
  <c r="AL119" i="1" s="1"/>
  <c r="AN119" i="1" s="1"/>
  <c r="AJ119" i="1"/>
  <c r="AH119" i="1"/>
  <c r="AI119" i="1" s="1"/>
  <c r="AM119" i="1" s="1"/>
  <c r="AO118" i="1"/>
  <c r="AN118" i="1"/>
  <c r="AK118" i="1"/>
  <c r="AJ118" i="1"/>
  <c r="AL118" i="1" s="1"/>
  <c r="AI118" i="1"/>
  <c r="AM118" i="1" s="1"/>
  <c r="AH118" i="1"/>
  <c r="AO117" i="1"/>
  <c r="AM117" i="1"/>
  <c r="AK117" i="1"/>
  <c r="AJ117" i="1"/>
  <c r="AL117" i="1" s="1"/>
  <c r="AN117" i="1" s="1"/>
  <c r="AI117" i="1"/>
  <c r="AH117" i="1"/>
  <c r="AO116" i="1"/>
  <c r="AL116" i="1"/>
  <c r="AN116" i="1" s="1"/>
  <c r="AK116" i="1"/>
  <c r="AJ116" i="1"/>
  <c r="AH116" i="1"/>
  <c r="AI116" i="1" s="1"/>
  <c r="AM116" i="1" s="1"/>
  <c r="AO115" i="1"/>
  <c r="AK115" i="1"/>
  <c r="AL115" i="1" s="1"/>
  <c r="AN115" i="1" s="1"/>
  <c r="AJ115" i="1"/>
  <c r="AH115" i="1"/>
  <c r="AI115" i="1" s="1"/>
  <c r="AM115" i="1" s="1"/>
  <c r="AO114" i="1"/>
  <c r="AN114" i="1"/>
  <c r="AK114" i="1"/>
  <c r="AJ114" i="1"/>
  <c r="AL114" i="1" s="1"/>
  <c r="AI114" i="1"/>
  <c r="AM114" i="1" s="1"/>
  <c r="AH114" i="1"/>
  <c r="AO113" i="1"/>
  <c r="AM113" i="1"/>
  <c r="AK113" i="1"/>
  <c r="AJ113" i="1"/>
  <c r="AL113" i="1" s="1"/>
  <c r="AN113" i="1" s="1"/>
  <c r="AI113" i="1"/>
  <c r="AH113" i="1"/>
  <c r="AO112" i="1"/>
  <c r="AL112" i="1"/>
  <c r="AN112" i="1" s="1"/>
  <c r="AK112" i="1"/>
  <c r="AJ112" i="1"/>
  <c r="AH112" i="1"/>
  <c r="AI112" i="1" s="1"/>
  <c r="AM112" i="1" s="1"/>
  <c r="AO111" i="1"/>
  <c r="AK111" i="1"/>
  <c r="AL111" i="1" s="1"/>
  <c r="AN111" i="1" s="1"/>
  <c r="AJ111" i="1"/>
  <c r="AH111" i="1"/>
  <c r="AI111" i="1" s="1"/>
  <c r="AM111" i="1" s="1"/>
  <c r="AO110" i="1"/>
  <c r="AK110" i="1"/>
  <c r="AJ110" i="1"/>
  <c r="AL110" i="1" s="1"/>
  <c r="AN110" i="1" s="1"/>
  <c r="AI110" i="1"/>
  <c r="AM110" i="1" s="1"/>
  <c r="AH110" i="1"/>
  <c r="AO109" i="1"/>
  <c r="AK109" i="1"/>
  <c r="AJ109" i="1"/>
  <c r="AL109" i="1" s="1"/>
  <c r="AI109" i="1"/>
  <c r="AM109" i="1" s="1"/>
  <c r="AH109" i="1"/>
  <c r="AO108" i="1"/>
  <c r="AL108" i="1"/>
  <c r="AK108" i="1"/>
  <c r="AJ108" i="1"/>
  <c r="AH108" i="1"/>
  <c r="AI108" i="1" s="1"/>
  <c r="AM108" i="1" s="1"/>
  <c r="AO107" i="1"/>
  <c r="AK107" i="1"/>
  <c r="AL107" i="1" s="1"/>
  <c r="AN107" i="1" s="1"/>
  <c r="AJ107" i="1"/>
  <c r="AH107" i="1"/>
  <c r="AI107" i="1" s="1"/>
  <c r="AM107" i="1" s="1"/>
  <c r="AO106" i="1"/>
  <c r="AK106" i="1"/>
  <c r="AJ106" i="1"/>
  <c r="AL106" i="1" s="1"/>
  <c r="AN106" i="1" s="1"/>
  <c r="AI106" i="1"/>
  <c r="AM106" i="1" s="1"/>
  <c r="AH106" i="1"/>
  <c r="AO105" i="1"/>
  <c r="AM105" i="1"/>
  <c r="AN105" i="1" s="1"/>
  <c r="AK105" i="1"/>
  <c r="AJ105" i="1"/>
  <c r="AL105" i="1" s="1"/>
  <c r="AI105" i="1"/>
  <c r="AH105" i="1"/>
  <c r="AO104" i="1"/>
  <c r="AL104" i="1"/>
  <c r="AK104" i="1"/>
  <c r="AJ104" i="1"/>
  <c r="AH104" i="1"/>
  <c r="AI104" i="1" s="1"/>
  <c r="AM104" i="1" s="1"/>
  <c r="AO103" i="1"/>
  <c r="AL103" i="1"/>
  <c r="AN103" i="1" s="1"/>
  <c r="AK103" i="1"/>
  <c r="AJ103" i="1"/>
  <c r="AH103" i="1"/>
  <c r="AI103" i="1" s="1"/>
  <c r="AM103" i="1" s="1"/>
  <c r="AO102" i="1"/>
  <c r="AN102" i="1"/>
  <c r="AK102" i="1"/>
  <c r="AJ102" i="1"/>
  <c r="AL102" i="1" s="1"/>
  <c r="AI102" i="1"/>
  <c r="AM102" i="1" s="1"/>
  <c r="AH102" i="1"/>
  <c r="AO101" i="1"/>
  <c r="AM101" i="1"/>
  <c r="AN101" i="1" s="1"/>
  <c r="AK101" i="1"/>
  <c r="AJ101" i="1"/>
  <c r="AL101" i="1" s="1"/>
  <c r="AI101" i="1"/>
  <c r="AH101" i="1"/>
  <c r="AO100" i="1"/>
  <c r="AL100" i="1"/>
  <c r="AK100" i="1"/>
  <c r="AJ100" i="1"/>
  <c r="AH100" i="1"/>
  <c r="AI100" i="1" s="1"/>
  <c r="AM100" i="1" s="1"/>
  <c r="AO99" i="1"/>
  <c r="AK99" i="1"/>
  <c r="AL99" i="1" s="1"/>
  <c r="AN99" i="1" s="1"/>
  <c r="AJ99" i="1"/>
  <c r="AH99" i="1"/>
  <c r="AI99" i="1" s="1"/>
  <c r="AM99" i="1" s="1"/>
  <c r="AO98" i="1"/>
  <c r="AK98" i="1"/>
  <c r="AJ98" i="1"/>
  <c r="AI98" i="1"/>
  <c r="AM98" i="1" s="1"/>
  <c r="AH98" i="1"/>
  <c r="AO97" i="1"/>
  <c r="AM97" i="1"/>
  <c r="AK97" i="1"/>
  <c r="AJ97" i="1"/>
  <c r="AL97" i="1" s="1"/>
  <c r="AN97" i="1" s="1"/>
  <c r="AI97" i="1"/>
  <c r="AH97" i="1"/>
  <c r="AO96" i="1"/>
  <c r="AL96" i="1"/>
  <c r="AK96" i="1"/>
  <c r="AJ96" i="1"/>
  <c r="AI96" i="1"/>
  <c r="AM96" i="1" s="1"/>
  <c r="AH96" i="1"/>
  <c r="AO95" i="1"/>
  <c r="AK95" i="1"/>
  <c r="AL95" i="1" s="1"/>
  <c r="AN95" i="1" s="1"/>
  <c r="AJ95" i="1"/>
  <c r="AH95" i="1"/>
  <c r="AI95" i="1" s="1"/>
  <c r="AM95" i="1" s="1"/>
  <c r="AC95" i="1"/>
  <c r="AO94" i="1"/>
  <c r="AK94" i="1"/>
  <c r="AJ94" i="1"/>
  <c r="AL94" i="1" s="1"/>
  <c r="AN94" i="1" s="1"/>
  <c r="AI94" i="1"/>
  <c r="AM94" i="1" s="1"/>
  <c r="AH94" i="1"/>
  <c r="AO93" i="1"/>
  <c r="AK93" i="1"/>
  <c r="AJ93" i="1"/>
  <c r="AL93" i="1" s="1"/>
  <c r="AI93" i="1"/>
  <c r="AM93" i="1" s="1"/>
  <c r="AN93" i="1" s="1"/>
  <c r="AH93" i="1"/>
  <c r="AO92" i="1"/>
  <c r="AL92" i="1"/>
  <c r="AK92" i="1"/>
  <c r="AJ92" i="1"/>
  <c r="AH92" i="1"/>
  <c r="AI92" i="1" s="1"/>
  <c r="AM92" i="1" s="1"/>
  <c r="AO91" i="1"/>
  <c r="AK91" i="1"/>
  <c r="AL91" i="1" s="1"/>
  <c r="AN91" i="1" s="1"/>
  <c r="AJ91" i="1"/>
  <c r="AH91" i="1"/>
  <c r="AI91" i="1" s="1"/>
  <c r="AM91" i="1" s="1"/>
  <c r="AO90" i="1"/>
  <c r="AK90" i="1"/>
  <c r="AJ90" i="1"/>
  <c r="AL90" i="1" s="1"/>
  <c r="AN90" i="1" s="1"/>
  <c r="AI90" i="1"/>
  <c r="AM90" i="1" s="1"/>
  <c r="AH90" i="1"/>
  <c r="AC90" i="1"/>
  <c r="AO89" i="1"/>
  <c r="AM89" i="1"/>
  <c r="AN89" i="1" s="1"/>
  <c r="AK89" i="1"/>
  <c r="AJ89" i="1"/>
  <c r="AL89" i="1" s="1"/>
  <c r="AI89" i="1"/>
  <c r="AH89" i="1"/>
  <c r="AO88" i="1"/>
  <c r="AL88" i="1"/>
  <c r="AK88" i="1"/>
  <c r="AJ88" i="1"/>
  <c r="AH88" i="1"/>
  <c r="AI88" i="1" s="1"/>
  <c r="AM88" i="1" s="1"/>
  <c r="AO87" i="1"/>
  <c r="AL87" i="1"/>
  <c r="AN87" i="1" s="1"/>
  <c r="AK87" i="1"/>
  <c r="AJ87" i="1"/>
  <c r="AH87" i="1"/>
  <c r="AI87" i="1" s="1"/>
  <c r="AM87" i="1" s="1"/>
  <c r="AO86" i="1"/>
  <c r="AN86" i="1"/>
  <c r="AK86" i="1"/>
  <c r="AJ86" i="1"/>
  <c r="AL86" i="1" s="1"/>
  <c r="AI86" i="1"/>
  <c r="AM86" i="1" s="1"/>
  <c r="AH86" i="1"/>
  <c r="AO85" i="1"/>
  <c r="AM85" i="1"/>
  <c r="AN85" i="1" s="1"/>
  <c r="AK85" i="1"/>
  <c r="AJ85" i="1"/>
  <c r="AL85" i="1" s="1"/>
  <c r="AI85" i="1"/>
  <c r="AH85" i="1"/>
  <c r="AO84" i="1"/>
  <c r="AL84" i="1"/>
  <c r="AK84" i="1"/>
  <c r="AJ84" i="1"/>
  <c r="AH84" i="1"/>
  <c r="AI84" i="1" s="1"/>
  <c r="AM84" i="1" s="1"/>
  <c r="AO83" i="1"/>
  <c r="AK83" i="1"/>
  <c r="AL83" i="1" s="1"/>
  <c r="AN83" i="1" s="1"/>
  <c r="AJ83" i="1"/>
  <c r="AH83" i="1"/>
  <c r="AI83" i="1" s="1"/>
  <c r="AM83" i="1" s="1"/>
  <c r="AO82" i="1"/>
  <c r="AK82" i="1"/>
  <c r="AJ82" i="1"/>
  <c r="AI82" i="1"/>
  <c r="AM82" i="1" s="1"/>
  <c r="AH82" i="1"/>
  <c r="AO81" i="1"/>
  <c r="AM81" i="1"/>
  <c r="AK81" i="1"/>
  <c r="AJ81" i="1"/>
  <c r="AL81" i="1" s="1"/>
  <c r="AN81" i="1" s="1"/>
  <c r="AI81" i="1"/>
  <c r="AH81" i="1"/>
  <c r="AO80" i="1"/>
  <c r="AL80" i="1"/>
  <c r="AK80" i="1"/>
  <c r="AJ80" i="1"/>
  <c r="AI80" i="1"/>
  <c r="AM80" i="1" s="1"/>
  <c r="AH80" i="1"/>
  <c r="AO79" i="1"/>
  <c r="AK79" i="1"/>
  <c r="AL79" i="1" s="1"/>
  <c r="AN79" i="1" s="1"/>
  <c r="AJ79" i="1"/>
  <c r="AH79" i="1"/>
  <c r="AI79" i="1" s="1"/>
  <c r="AM79" i="1" s="1"/>
  <c r="AC79" i="1"/>
  <c r="AO78" i="1"/>
  <c r="AK78" i="1"/>
  <c r="AJ78" i="1"/>
  <c r="AL78" i="1" s="1"/>
  <c r="AN78" i="1" s="1"/>
  <c r="AI78" i="1"/>
  <c r="AM78" i="1" s="1"/>
  <c r="AH78" i="1"/>
  <c r="AO77" i="1"/>
  <c r="AK77" i="1"/>
  <c r="AJ77" i="1"/>
  <c r="AL77" i="1" s="1"/>
  <c r="AI77" i="1"/>
  <c r="AM77" i="1" s="1"/>
  <c r="AN77" i="1" s="1"/>
  <c r="AH77" i="1"/>
  <c r="AO76" i="1"/>
  <c r="AL76" i="1"/>
  <c r="AK76" i="1"/>
  <c r="AJ76" i="1"/>
  <c r="AH76" i="1"/>
  <c r="AI76" i="1" s="1"/>
  <c r="AM76" i="1" s="1"/>
  <c r="AO75" i="1"/>
  <c r="AK75" i="1"/>
  <c r="AL75" i="1" s="1"/>
  <c r="AN75" i="1" s="1"/>
  <c r="AJ75" i="1"/>
  <c r="AH75" i="1"/>
  <c r="AI75" i="1" s="1"/>
  <c r="AM75" i="1" s="1"/>
  <c r="AO74" i="1"/>
  <c r="AK74" i="1"/>
  <c r="AJ74" i="1"/>
  <c r="AL74" i="1" s="1"/>
  <c r="AN74" i="1" s="1"/>
  <c r="AI74" i="1"/>
  <c r="AM74" i="1" s="1"/>
  <c r="AH74" i="1"/>
  <c r="AC74" i="1"/>
  <c r="AO73" i="1"/>
  <c r="AM73" i="1"/>
  <c r="AN73" i="1" s="1"/>
  <c r="AK73" i="1"/>
  <c r="AJ73" i="1"/>
  <c r="AL73" i="1" s="1"/>
  <c r="AI73" i="1"/>
  <c r="AH73" i="1"/>
  <c r="AO72" i="1"/>
  <c r="AL72" i="1"/>
  <c r="AK72" i="1"/>
  <c r="AJ72" i="1"/>
  <c r="AH72" i="1"/>
  <c r="AI72" i="1" s="1"/>
  <c r="AM72" i="1" s="1"/>
  <c r="AO71" i="1"/>
  <c r="AL71" i="1"/>
  <c r="AN71" i="1" s="1"/>
  <c r="AK71" i="1"/>
  <c r="AJ71" i="1"/>
  <c r="AH71" i="1"/>
  <c r="AI71" i="1" s="1"/>
  <c r="AM71" i="1" s="1"/>
  <c r="AO70" i="1"/>
  <c r="AN70" i="1"/>
  <c r="AK70" i="1"/>
  <c r="AJ70" i="1"/>
  <c r="AL70" i="1" s="1"/>
  <c r="AI70" i="1"/>
  <c r="AM70" i="1" s="1"/>
  <c r="AH70" i="1"/>
  <c r="AC70" i="1"/>
  <c r="AO69" i="1"/>
  <c r="AM69" i="1"/>
  <c r="AN69" i="1" s="1"/>
  <c r="AK69" i="1"/>
  <c r="AJ69" i="1"/>
  <c r="AL69" i="1" s="1"/>
  <c r="AI69" i="1"/>
  <c r="AH69" i="1"/>
  <c r="AO68" i="1"/>
  <c r="AL68" i="1"/>
  <c r="AK68" i="1"/>
  <c r="AJ68" i="1"/>
  <c r="AH68" i="1"/>
  <c r="AI68" i="1" s="1"/>
  <c r="AM68" i="1" s="1"/>
  <c r="AO67" i="1"/>
  <c r="AK67" i="1"/>
  <c r="AL67" i="1" s="1"/>
  <c r="AN67" i="1" s="1"/>
  <c r="AJ67" i="1"/>
  <c r="AH67" i="1"/>
  <c r="AI67" i="1" s="1"/>
  <c r="AM67" i="1" s="1"/>
  <c r="AO66" i="1"/>
  <c r="AK66" i="1"/>
  <c r="AJ66" i="1"/>
  <c r="AI66" i="1"/>
  <c r="AM66" i="1" s="1"/>
  <c r="AH66" i="1"/>
  <c r="AO65" i="1"/>
  <c r="AM65" i="1"/>
  <c r="AK65" i="1"/>
  <c r="AJ65" i="1"/>
  <c r="AL65" i="1" s="1"/>
  <c r="AN65" i="1" s="1"/>
  <c r="AI65" i="1"/>
  <c r="AH65" i="1"/>
  <c r="W65" i="1"/>
  <c r="AO64" i="1"/>
  <c r="AL64" i="1"/>
  <c r="AK64" i="1"/>
  <c r="AJ64" i="1"/>
  <c r="AI64" i="1"/>
  <c r="AM64" i="1" s="1"/>
  <c r="AH64" i="1"/>
  <c r="AA64" i="1"/>
  <c r="AO63" i="1"/>
  <c r="AK63" i="1"/>
  <c r="AL63" i="1" s="1"/>
  <c r="AN63" i="1" s="1"/>
  <c r="AJ63" i="1"/>
  <c r="AH63" i="1"/>
  <c r="AI63" i="1" s="1"/>
  <c r="AM63" i="1" s="1"/>
  <c r="AC63" i="1"/>
  <c r="AO62" i="1"/>
  <c r="AK62" i="1"/>
  <c r="AJ62" i="1"/>
  <c r="AL62" i="1" s="1"/>
  <c r="AN62" i="1" s="1"/>
  <c r="AI62" i="1"/>
  <c r="AM62" i="1" s="1"/>
  <c r="AH62" i="1"/>
  <c r="AO61" i="1"/>
  <c r="AK61" i="1"/>
  <c r="AJ61" i="1"/>
  <c r="AL61" i="1" s="1"/>
  <c r="AI61" i="1"/>
  <c r="AM61" i="1" s="1"/>
  <c r="AN61" i="1" s="1"/>
  <c r="AH61" i="1"/>
  <c r="AO60" i="1"/>
  <c r="AL60" i="1"/>
  <c r="AK60" i="1"/>
  <c r="AJ60" i="1"/>
  <c r="AH60" i="1"/>
  <c r="AI60" i="1" s="1"/>
  <c r="AM60" i="1" s="1"/>
  <c r="AO59" i="1"/>
  <c r="AK59" i="1"/>
  <c r="AL59" i="1" s="1"/>
  <c r="AN59" i="1" s="1"/>
  <c r="AJ59" i="1"/>
  <c r="AH59" i="1"/>
  <c r="AI59" i="1" s="1"/>
  <c r="AM59" i="1" s="1"/>
  <c r="AC59" i="1"/>
  <c r="AO58" i="1"/>
  <c r="AK58" i="1"/>
  <c r="AJ58" i="1"/>
  <c r="AL58" i="1" s="1"/>
  <c r="AN58" i="1" s="1"/>
  <c r="AI58" i="1"/>
  <c r="AM58" i="1" s="1"/>
  <c r="AH58" i="1"/>
  <c r="AC58" i="1"/>
  <c r="AO57" i="1"/>
  <c r="AM57" i="1"/>
  <c r="AN57" i="1" s="1"/>
  <c r="AK57" i="1"/>
  <c r="AJ57" i="1"/>
  <c r="AL57" i="1" s="1"/>
  <c r="AI57" i="1"/>
  <c r="AH57" i="1"/>
  <c r="AA57" i="1"/>
  <c r="AO56" i="1"/>
  <c r="AL56" i="1"/>
  <c r="AK56" i="1"/>
  <c r="AJ56" i="1"/>
  <c r="AH56" i="1"/>
  <c r="AI56" i="1" s="1"/>
  <c r="AM56" i="1" s="1"/>
  <c r="W56" i="1"/>
  <c r="AO55" i="1"/>
  <c r="AL55" i="1"/>
  <c r="AN55" i="1" s="1"/>
  <c r="AK55" i="1"/>
  <c r="AJ55" i="1"/>
  <c r="AH55" i="1"/>
  <c r="AI55" i="1" s="1"/>
  <c r="AM55" i="1" s="1"/>
  <c r="AO54" i="1"/>
  <c r="AN54" i="1"/>
  <c r="AK54" i="1"/>
  <c r="AJ54" i="1"/>
  <c r="AL54" i="1" s="1"/>
  <c r="AI54" i="1"/>
  <c r="AM54" i="1" s="1"/>
  <c r="AH54" i="1"/>
  <c r="AC54" i="1"/>
  <c r="AO53" i="1"/>
  <c r="AM53" i="1"/>
  <c r="AN53" i="1" s="1"/>
  <c r="AK53" i="1"/>
  <c r="AJ53" i="1"/>
  <c r="AL53" i="1" s="1"/>
  <c r="AI53" i="1"/>
  <c r="AH53" i="1"/>
  <c r="AO52" i="1"/>
  <c r="AL52" i="1"/>
  <c r="AK52" i="1"/>
  <c r="AJ52" i="1"/>
  <c r="AH52" i="1"/>
  <c r="AI52" i="1" s="1"/>
  <c r="AM52" i="1" s="1"/>
  <c r="AO51" i="1"/>
  <c r="AK51" i="1"/>
  <c r="AL51" i="1" s="1"/>
  <c r="AN51" i="1" s="1"/>
  <c r="AJ51" i="1"/>
  <c r="AH51" i="1"/>
  <c r="AI51" i="1" s="1"/>
  <c r="AM51" i="1" s="1"/>
  <c r="AO50" i="1"/>
  <c r="AK50" i="1"/>
  <c r="AJ50" i="1"/>
  <c r="AI50" i="1"/>
  <c r="AM50" i="1" s="1"/>
  <c r="AH50" i="1"/>
  <c r="AO49" i="1"/>
  <c r="AM49" i="1"/>
  <c r="AK49" i="1"/>
  <c r="AJ49" i="1"/>
  <c r="AL49" i="1" s="1"/>
  <c r="AN49" i="1" s="1"/>
  <c r="AI49" i="1"/>
  <c r="AH49" i="1"/>
  <c r="W49" i="1"/>
  <c r="AO48" i="1"/>
  <c r="AL48" i="1"/>
  <c r="AK48" i="1"/>
  <c r="AJ48" i="1"/>
  <c r="AI48" i="1"/>
  <c r="AM48" i="1" s="1"/>
  <c r="AH48" i="1"/>
  <c r="AA48" i="1"/>
  <c r="AO47" i="1"/>
  <c r="AK47" i="1"/>
  <c r="AL47" i="1" s="1"/>
  <c r="AN47" i="1" s="1"/>
  <c r="AJ47" i="1"/>
  <c r="AH47" i="1"/>
  <c r="AI47" i="1" s="1"/>
  <c r="AM47" i="1" s="1"/>
  <c r="AC47" i="1"/>
  <c r="AO46" i="1"/>
  <c r="AK46" i="1"/>
  <c r="AJ46" i="1"/>
  <c r="AL46" i="1" s="1"/>
  <c r="AN46" i="1" s="1"/>
  <c r="AI46" i="1"/>
  <c r="AM46" i="1" s="1"/>
  <c r="AH46" i="1"/>
  <c r="AO45" i="1"/>
  <c r="AK45" i="1"/>
  <c r="AJ45" i="1"/>
  <c r="AL45" i="1" s="1"/>
  <c r="AI45" i="1"/>
  <c r="AM45" i="1" s="1"/>
  <c r="AN45" i="1" s="1"/>
  <c r="AH45" i="1"/>
  <c r="AO44" i="1"/>
  <c r="AL44" i="1"/>
  <c r="AK44" i="1"/>
  <c r="AJ44" i="1"/>
  <c r="AH44" i="1"/>
  <c r="AI44" i="1" s="1"/>
  <c r="AM44" i="1" s="1"/>
  <c r="AO43" i="1"/>
  <c r="AK43" i="1"/>
  <c r="AL43" i="1" s="1"/>
  <c r="AN43" i="1" s="1"/>
  <c r="AJ43" i="1"/>
  <c r="AH43" i="1"/>
  <c r="AI43" i="1" s="1"/>
  <c r="AM43" i="1" s="1"/>
  <c r="AC43" i="1"/>
  <c r="AO42" i="1"/>
  <c r="AK42" i="1"/>
  <c r="AJ42" i="1"/>
  <c r="AL42" i="1" s="1"/>
  <c r="AN42" i="1" s="1"/>
  <c r="AI42" i="1"/>
  <c r="AM42" i="1" s="1"/>
  <c r="AH42" i="1"/>
  <c r="AC42" i="1"/>
  <c r="AO41" i="1"/>
  <c r="AM41" i="1"/>
  <c r="AN41" i="1" s="1"/>
  <c r="AK41" i="1"/>
  <c r="AJ41" i="1"/>
  <c r="AL41" i="1" s="1"/>
  <c r="AI41" i="1"/>
  <c r="AH41" i="1"/>
  <c r="AA41" i="1"/>
  <c r="AO40" i="1"/>
  <c r="AL40" i="1"/>
  <c r="AK40" i="1"/>
  <c r="AJ40" i="1"/>
  <c r="AH40" i="1"/>
  <c r="AI40" i="1" s="1"/>
  <c r="AM40" i="1" s="1"/>
  <c r="W40" i="1"/>
  <c r="AO39" i="1"/>
  <c r="AL39" i="1"/>
  <c r="AN39" i="1" s="1"/>
  <c r="AK39" i="1"/>
  <c r="AJ39" i="1"/>
  <c r="AH39" i="1"/>
  <c r="AI39" i="1" s="1"/>
  <c r="AM39" i="1" s="1"/>
  <c r="AO38" i="1"/>
  <c r="AN38" i="1"/>
  <c r="AK38" i="1"/>
  <c r="AJ38" i="1"/>
  <c r="AL38" i="1" s="1"/>
  <c r="AI38" i="1"/>
  <c r="AM38" i="1" s="1"/>
  <c r="AH38" i="1"/>
  <c r="AC38" i="1"/>
  <c r="AO37" i="1"/>
  <c r="AM37" i="1"/>
  <c r="AN37" i="1" s="1"/>
  <c r="AK37" i="1"/>
  <c r="AJ37" i="1"/>
  <c r="AL37" i="1" s="1"/>
  <c r="AI37" i="1"/>
  <c r="AH37" i="1"/>
  <c r="AO36" i="1"/>
  <c r="AL36" i="1"/>
  <c r="AK36" i="1"/>
  <c r="AJ36" i="1"/>
  <c r="AH36" i="1"/>
  <c r="AI36" i="1" s="1"/>
  <c r="AM36" i="1" s="1"/>
  <c r="AO35" i="1"/>
  <c r="AK35" i="1"/>
  <c r="AL35" i="1" s="1"/>
  <c r="AN35" i="1" s="1"/>
  <c r="AJ35" i="1"/>
  <c r="AH35" i="1"/>
  <c r="AI35" i="1" s="1"/>
  <c r="AM35" i="1" s="1"/>
  <c r="AO34" i="1"/>
  <c r="AK34" i="1"/>
  <c r="AJ34" i="1"/>
  <c r="AI34" i="1"/>
  <c r="AM34" i="1" s="1"/>
  <c r="AH34" i="1"/>
  <c r="AO33" i="1"/>
  <c r="AM33" i="1"/>
  <c r="AK33" i="1"/>
  <c r="AJ33" i="1"/>
  <c r="AL33" i="1" s="1"/>
  <c r="AN33" i="1" s="1"/>
  <c r="AI33" i="1"/>
  <c r="AH33" i="1"/>
  <c r="W33" i="1"/>
  <c r="AO32" i="1"/>
  <c r="AL32" i="1"/>
  <c r="AK32" i="1"/>
  <c r="AJ32" i="1"/>
  <c r="AI32" i="1"/>
  <c r="AM32" i="1" s="1"/>
  <c r="AH32" i="1"/>
  <c r="AA32" i="1"/>
  <c r="AO31" i="1"/>
  <c r="AK31" i="1"/>
  <c r="AL31" i="1" s="1"/>
  <c r="AN31" i="1" s="1"/>
  <c r="AJ31" i="1"/>
  <c r="AH31" i="1"/>
  <c r="AI31" i="1" s="1"/>
  <c r="AM31" i="1" s="1"/>
  <c r="AC31" i="1"/>
  <c r="AO30" i="1"/>
  <c r="AK30" i="1"/>
  <c r="AJ30" i="1"/>
  <c r="AL30" i="1" s="1"/>
  <c r="AN30" i="1" s="1"/>
  <c r="AI30" i="1"/>
  <c r="AM30" i="1" s="1"/>
  <c r="AH30" i="1"/>
  <c r="AO29" i="1"/>
  <c r="AK29" i="1"/>
  <c r="AJ29" i="1"/>
  <c r="AL29" i="1" s="1"/>
  <c r="AI29" i="1"/>
  <c r="AM29" i="1" s="1"/>
  <c r="AN29" i="1" s="1"/>
  <c r="AH29" i="1"/>
  <c r="AO28" i="1"/>
  <c r="AL28" i="1"/>
  <c r="AK28" i="1"/>
  <c r="AJ28" i="1"/>
  <c r="AH28" i="1"/>
  <c r="AI28" i="1" s="1"/>
  <c r="AM28" i="1" s="1"/>
  <c r="AO27" i="1"/>
  <c r="AK27" i="1"/>
  <c r="AL27" i="1" s="1"/>
  <c r="AN27" i="1" s="1"/>
  <c r="AJ27" i="1"/>
  <c r="AH27" i="1"/>
  <c r="AI27" i="1" s="1"/>
  <c r="AM27" i="1" s="1"/>
  <c r="AC27" i="1"/>
  <c r="AO26" i="1"/>
  <c r="AK26" i="1"/>
  <c r="AJ26" i="1"/>
  <c r="AL26" i="1" s="1"/>
  <c r="AN26" i="1" s="1"/>
  <c r="AI26" i="1"/>
  <c r="AM26" i="1" s="1"/>
  <c r="AH26" i="1"/>
  <c r="AC26" i="1"/>
  <c r="AO25" i="1"/>
  <c r="AM25" i="1"/>
  <c r="AN25" i="1" s="1"/>
  <c r="AK25" i="1"/>
  <c r="AJ25" i="1"/>
  <c r="AL25" i="1" s="1"/>
  <c r="AI25" i="1"/>
  <c r="AH25" i="1"/>
  <c r="AA25" i="1"/>
  <c r="AO24" i="1"/>
  <c r="AL24" i="1"/>
  <c r="AK24" i="1"/>
  <c r="AJ24" i="1"/>
  <c r="AH24" i="1"/>
  <c r="AI24" i="1" s="1"/>
  <c r="AM24" i="1" s="1"/>
  <c r="W24" i="1"/>
  <c r="AO23" i="1"/>
  <c r="AL23" i="1"/>
  <c r="AN23" i="1" s="1"/>
  <c r="AK23" i="1"/>
  <c r="AJ23" i="1"/>
  <c r="AH23" i="1"/>
  <c r="AI23" i="1" s="1"/>
  <c r="AM23" i="1" s="1"/>
  <c r="AO22" i="1"/>
  <c r="AN22" i="1"/>
  <c r="AK22" i="1"/>
  <c r="AJ22" i="1"/>
  <c r="AL22" i="1" s="1"/>
  <c r="AI22" i="1"/>
  <c r="AM22" i="1" s="1"/>
  <c r="AH22" i="1"/>
  <c r="AC22" i="1"/>
  <c r="AO21" i="1"/>
  <c r="AM21" i="1"/>
  <c r="AN21" i="1" s="1"/>
  <c r="AK21" i="1"/>
  <c r="AJ21" i="1"/>
  <c r="AL21" i="1" s="1"/>
  <c r="AI21" i="1"/>
  <c r="AH21" i="1"/>
  <c r="AO20" i="1"/>
  <c r="AL20" i="1"/>
  <c r="AK20" i="1"/>
  <c r="AJ20" i="1"/>
  <c r="AH20" i="1"/>
  <c r="AI20" i="1" s="1"/>
  <c r="AM20" i="1" s="1"/>
  <c r="AO19" i="1"/>
  <c r="AK19" i="1"/>
  <c r="AL19" i="1" s="1"/>
  <c r="AN19" i="1" s="1"/>
  <c r="AJ19" i="1"/>
  <c r="AH19" i="1"/>
  <c r="AI19" i="1" s="1"/>
  <c r="AM19" i="1" s="1"/>
  <c r="AO18" i="1"/>
  <c r="AK18" i="1"/>
  <c r="AJ18" i="1"/>
  <c r="AI18" i="1"/>
  <c r="AM18" i="1" s="1"/>
  <c r="AH18" i="1"/>
  <c r="AO17" i="1"/>
  <c r="AM17" i="1"/>
  <c r="AK17" i="1"/>
  <c r="AJ17" i="1"/>
  <c r="AL17" i="1" s="1"/>
  <c r="AN17" i="1" s="1"/>
  <c r="AI17" i="1"/>
  <c r="AH17" i="1"/>
  <c r="W17" i="1"/>
  <c r="AO16" i="1"/>
  <c r="AL16" i="1"/>
  <c r="AK16" i="1"/>
  <c r="AJ16" i="1"/>
  <c r="AI16" i="1"/>
  <c r="AM16" i="1" s="1"/>
  <c r="AH16" i="1"/>
  <c r="AA16" i="1"/>
  <c r="AO15" i="1"/>
  <c r="AK15" i="1"/>
  <c r="AL15" i="1" s="1"/>
  <c r="AN15" i="1" s="1"/>
  <c r="AJ15" i="1"/>
  <c r="AH15" i="1"/>
  <c r="AI15" i="1" s="1"/>
  <c r="AM15" i="1" s="1"/>
  <c r="AC15" i="1"/>
  <c r="AO14" i="1"/>
  <c r="AK14" i="1"/>
  <c r="AJ14" i="1"/>
  <c r="AL14" i="1" s="1"/>
  <c r="AN14" i="1" s="1"/>
  <c r="AI14" i="1"/>
  <c r="AM14" i="1" s="1"/>
  <c r="AH14" i="1"/>
  <c r="AO13" i="1"/>
  <c r="AK13" i="1"/>
  <c r="AJ13" i="1"/>
  <c r="AL13" i="1" s="1"/>
  <c r="AI13" i="1"/>
  <c r="AM13" i="1" s="1"/>
  <c r="AN13" i="1" s="1"/>
  <c r="AH13" i="1"/>
  <c r="AO12" i="1"/>
  <c r="AL12" i="1"/>
  <c r="AK12" i="1"/>
  <c r="AJ12" i="1"/>
  <c r="AH12" i="1"/>
  <c r="AI12" i="1" s="1"/>
  <c r="AM12" i="1" s="1"/>
  <c r="AO11" i="1"/>
  <c r="AK11" i="1"/>
  <c r="AL11" i="1" s="1"/>
  <c r="AN11" i="1" s="1"/>
  <c r="AJ11" i="1"/>
  <c r="AH11" i="1"/>
  <c r="AI11" i="1" s="1"/>
  <c r="AM11" i="1" s="1"/>
  <c r="AC11" i="1"/>
  <c r="B4" i="1"/>
  <c r="N3" i="1"/>
  <c r="O3" i="1" s="1"/>
  <c r="T3" i="1" s="1"/>
  <c r="M3" i="1"/>
  <c r="L3" i="1"/>
  <c r="K3" i="1"/>
  <c r="J3" i="1"/>
  <c r="G3" i="1"/>
  <c r="R3" i="1" s="1"/>
  <c r="F3" i="1"/>
  <c r="E3" i="1"/>
  <c r="E4" i="1" s="1"/>
  <c r="D3" i="1"/>
  <c r="D4" i="1" s="1"/>
  <c r="AA149" i="1" s="1"/>
  <c r="C3" i="1"/>
  <c r="C4" i="1" s="1"/>
  <c r="B3" i="1"/>
  <c r="BC272" i="10" l="1"/>
  <c r="BC236" i="10"/>
  <c r="BC225" i="10"/>
  <c r="BC186" i="10"/>
  <c r="BC169" i="10"/>
  <c r="BC261" i="10"/>
  <c r="BC239" i="10"/>
  <c r="BC157" i="10"/>
  <c r="BC75" i="10"/>
  <c r="BC105" i="10"/>
  <c r="BC70" i="10"/>
  <c r="BC280" i="10"/>
  <c r="BC134" i="10"/>
  <c r="BC66" i="10"/>
  <c r="BC3" i="10"/>
  <c r="BC235" i="10"/>
  <c r="BC255" i="10"/>
  <c r="BC270" i="10"/>
  <c r="BC218" i="10"/>
  <c r="BC291" i="10"/>
  <c r="BC216" i="10"/>
  <c r="BC253" i="10"/>
  <c r="BC200" i="10"/>
  <c r="BC220" i="10"/>
  <c r="BC217" i="10"/>
  <c r="BC213" i="10"/>
  <c r="BC209" i="10"/>
  <c r="BC205" i="10"/>
  <c r="BC204" i="10"/>
  <c r="BC193" i="10"/>
  <c r="BC189" i="10"/>
  <c r="BC188" i="10"/>
  <c r="BC132" i="10"/>
  <c r="BC130" i="10"/>
  <c r="BC183" i="10"/>
  <c r="BC177" i="10"/>
  <c r="BC120" i="10"/>
  <c r="BC174" i="10"/>
  <c r="BC173" i="10"/>
  <c r="BC171" i="10"/>
  <c r="BC170" i="10"/>
  <c r="BC168" i="10"/>
  <c r="BC115" i="10"/>
  <c r="BC165" i="10"/>
  <c r="BC164" i="10"/>
  <c r="BC162" i="10"/>
  <c r="BC107" i="10"/>
  <c r="BC160" i="10"/>
  <c r="BC103" i="10"/>
  <c r="BC158" i="10"/>
  <c r="BC156" i="10"/>
  <c r="BC154" i="10"/>
  <c r="BC151" i="10"/>
  <c r="BC150" i="10"/>
  <c r="BC90" i="10"/>
  <c r="BC149" i="10"/>
  <c r="BC147" i="10"/>
  <c r="BC146" i="10"/>
  <c r="BC121" i="10"/>
  <c r="BC139" i="10"/>
  <c r="BC122" i="10"/>
  <c r="BC62" i="10"/>
  <c r="BC104" i="10"/>
  <c r="BC49" i="10"/>
  <c r="BC102" i="10"/>
  <c r="BC131" i="10"/>
  <c r="BC93" i="10"/>
  <c r="BC83" i="10"/>
  <c r="BC92" i="10"/>
  <c r="BC41" i="10"/>
  <c r="BC38" i="10"/>
  <c r="BC109" i="10"/>
  <c r="BC106" i="10"/>
  <c r="BC78" i="10"/>
  <c r="BC69" i="10"/>
  <c r="BC59" i="10"/>
  <c r="BC82" i="10"/>
  <c r="BC54" i="10"/>
  <c r="BC50" i="10"/>
  <c r="BC45" i="10"/>
  <c r="BC118" i="10"/>
  <c r="BC135" i="10"/>
  <c r="BC37" i="10"/>
  <c r="BC39" i="10"/>
  <c r="BC29" i="10"/>
  <c r="BC7" i="10"/>
  <c r="BC24" i="10"/>
  <c r="BC98" i="10"/>
  <c r="BC95" i="10"/>
  <c r="BC48" i="10"/>
  <c r="BC12" i="10"/>
  <c r="BC8" i="10"/>
  <c r="BC5" i="10"/>
  <c r="BC10" i="10"/>
  <c r="BC298" i="10"/>
  <c r="BC293" i="10"/>
  <c r="BC276" i="10"/>
  <c r="BC274" i="10"/>
  <c r="BC258" i="10"/>
  <c r="BC241" i="10"/>
  <c r="BC237" i="10"/>
  <c r="BC232" i="10"/>
  <c r="BC226" i="10"/>
  <c r="BC300" i="10"/>
  <c r="BC282" i="10"/>
  <c r="BC263" i="10"/>
  <c r="BC243" i="10"/>
  <c r="BC224" i="10"/>
  <c r="BC208" i="10"/>
  <c r="BC196" i="10"/>
  <c r="BC192" i="10"/>
  <c r="BC182" i="10"/>
  <c r="BC176" i="10"/>
  <c r="BC167" i="10"/>
  <c r="BC163" i="10"/>
  <c r="BC153" i="10"/>
  <c r="BC141" i="10"/>
  <c r="BC128" i="10"/>
  <c r="BC110" i="10"/>
  <c r="BC124" i="10"/>
  <c r="BC89" i="10"/>
  <c r="BC55" i="10"/>
  <c r="BC46" i="10"/>
  <c r="BC31" i="10"/>
  <c r="BC64" i="10"/>
  <c r="BC26" i="10"/>
  <c r="BC304" i="10"/>
  <c r="BC286" i="10"/>
  <c r="BC268" i="10"/>
  <c r="BC247" i="10"/>
  <c r="BC228" i="10"/>
  <c r="BC212" i="10"/>
  <c r="BC295" i="10"/>
  <c r="BC284" i="10"/>
  <c r="BC248" i="10"/>
  <c r="BC229" i="10"/>
  <c r="BC221" i="10"/>
  <c r="BC214" i="10"/>
  <c r="BC206" i="10"/>
  <c r="BC202" i="10"/>
  <c r="BC198" i="10"/>
  <c r="BC184" i="10"/>
  <c r="BC180" i="10"/>
  <c r="BC161" i="10"/>
  <c r="BC155" i="10"/>
  <c r="BC145" i="10"/>
  <c r="BC125" i="10"/>
  <c r="BC56" i="10"/>
  <c r="BC101" i="10"/>
  <c r="BC117" i="10"/>
  <c r="BC99" i="10"/>
  <c r="BC58" i="10"/>
  <c r="BC306" i="10"/>
  <c r="BC302" i="10"/>
  <c r="BC245" i="10"/>
  <c r="BC201" i="10"/>
  <c r="BC190" i="10"/>
  <c r="BC172" i="10"/>
  <c r="BC116" i="10"/>
  <c r="BC148" i="10"/>
  <c r="BC119" i="10"/>
  <c r="BC138" i="10"/>
  <c r="BC97" i="10"/>
  <c r="BC80" i="10"/>
  <c r="BC87" i="10"/>
  <c r="BC63" i="10"/>
  <c r="BC18" i="10"/>
  <c r="BC33" i="10"/>
  <c r="BC35" i="10"/>
  <c r="BC111" i="10"/>
  <c r="BC19" i="10"/>
  <c r="BC307" i="10"/>
  <c r="BC305" i="10"/>
  <c r="BC303" i="10"/>
  <c r="BC301" i="10"/>
  <c r="BC299" i="10"/>
  <c r="BC296" i="10"/>
  <c r="BC294" i="10"/>
  <c r="BC292" i="10"/>
  <c r="BC289" i="10"/>
  <c r="BC287" i="10"/>
  <c r="BC285" i="10"/>
  <c r="BC283" i="10"/>
  <c r="BC281" i="10"/>
  <c r="BC277" i="10"/>
  <c r="BC275" i="10"/>
  <c r="BC273" i="10"/>
  <c r="BC271" i="10"/>
  <c r="BC269" i="10"/>
  <c r="BC267" i="10"/>
  <c r="BC264" i="10"/>
  <c r="BC262" i="10"/>
  <c r="BC259" i="10"/>
  <c r="BC256" i="10"/>
  <c r="BC254" i="10"/>
  <c r="BC252" i="10"/>
  <c r="BC246" i="10"/>
  <c r="BC242" i="10"/>
  <c r="BC238" i="10"/>
  <c r="BC233" i="10"/>
  <c r="BC227" i="10"/>
  <c r="BC223" i="10"/>
  <c r="BC219" i="10"/>
  <c r="BC215" i="10"/>
  <c r="BC211" i="10"/>
  <c r="BC207" i="10"/>
  <c r="BC203" i="10"/>
  <c r="BC199" i="10"/>
  <c r="BC195" i="10"/>
  <c r="BC191" i="10"/>
  <c r="BC142" i="10"/>
  <c r="BC185" i="10"/>
  <c r="BC181" i="10"/>
  <c r="BC175" i="10"/>
  <c r="BC288" i="10"/>
  <c r="BC265" i="10"/>
  <c r="BC249" i="10"/>
  <c r="BC244" i="10"/>
  <c r="BC240" i="10"/>
  <c r="BC222" i="10"/>
  <c r="BC210" i="10"/>
  <c r="BC197" i="10"/>
  <c r="BC194" i="10"/>
  <c r="BC166" i="10"/>
  <c r="BC159" i="10"/>
  <c r="BC143" i="10"/>
  <c r="BC129" i="10"/>
  <c r="BC126" i="10"/>
  <c r="BC88" i="10"/>
  <c r="BC86" i="10"/>
  <c r="BC30" i="10"/>
  <c r="BC21" i="10"/>
  <c r="BC260" i="10"/>
  <c r="BC91" i="10"/>
  <c r="BC140" i="10"/>
  <c r="BC114" i="10"/>
  <c r="BC68" i="10"/>
  <c r="BC251" i="10"/>
  <c r="BC234" i="10"/>
  <c r="BC290" i="10"/>
  <c r="BC108" i="10"/>
  <c r="BC57" i="10"/>
  <c r="BC74" i="10"/>
  <c r="BC85" i="10"/>
  <c r="BC34" i="10"/>
  <c r="BC179" i="10"/>
  <c r="BC250" i="10"/>
  <c r="BC4" i="10"/>
  <c r="BC42" i="10"/>
  <c r="BC71" i="10"/>
  <c r="BC144" i="10"/>
  <c r="BC152" i="10"/>
  <c r="BC230" i="10"/>
  <c r="BC127" i="10"/>
  <c r="BC79" i="10"/>
  <c r="BC187" i="10"/>
  <c r="BC53" i="10"/>
  <c r="BC23" i="10"/>
  <c r="BC178" i="10"/>
  <c r="BC257" i="10"/>
  <c r="BC266" i="10"/>
  <c r="BC278" i="10"/>
  <c r="BC279" i="10"/>
  <c r="BC297" i="10"/>
  <c r="BC76" i="10"/>
  <c r="BC231" i="10"/>
  <c r="BC51" i="10"/>
  <c r="BC60" i="10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149" i="1"/>
  <c r="Y145" i="1"/>
  <c r="Y141" i="1"/>
  <c r="Y137" i="1"/>
  <c r="Y133" i="1"/>
  <c r="Y129" i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118" i="1"/>
  <c r="Y114" i="1"/>
  <c r="Y150" i="1"/>
  <c r="Y146" i="1"/>
  <c r="Y142" i="1"/>
  <c r="Y138" i="1"/>
  <c r="Y134" i="1"/>
  <c r="Y130" i="1"/>
  <c r="Y126" i="1"/>
  <c r="Y122" i="1"/>
  <c r="Y110" i="1"/>
  <c r="Y99" i="1"/>
  <c r="Y94" i="1"/>
  <c r="Y83" i="1"/>
  <c r="Y78" i="1"/>
  <c r="Y67" i="1"/>
  <c r="Y35" i="1"/>
  <c r="Y55" i="1"/>
  <c r="Y103" i="1"/>
  <c r="Y98" i="1"/>
  <c r="Y87" i="1"/>
  <c r="Y82" i="1"/>
  <c r="Y71" i="1"/>
  <c r="Y66" i="1"/>
  <c r="Y39" i="1"/>
  <c r="Y147" i="1"/>
  <c r="Y143" i="1"/>
  <c r="Y139" i="1"/>
  <c r="Y135" i="1"/>
  <c r="Y131" i="1"/>
  <c r="Y127" i="1"/>
  <c r="Y123" i="1"/>
  <c r="Y119" i="1"/>
  <c r="Y115" i="1"/>
  <c r="Y107" i="1"/>
  <c r="Y102" i="1"/>
  <c r="Y91" i="1"/>
  <c r="Y86" i="1"/>
  <c r="Y75" i="1"/>
  <c r="Y70" i="1"/>
  <c r="Y59" i="1"/>
  <c r="Y54" i="1"/>
  <c r="Y43" i="1"/>
  <c r="Y38" i="1"/>
  <c r="Y27" i="1"/>
  <c r="Y22" i="1"/>
  <c r="Y11" i="1"/>
  <c r="Y106" i="1"/>
  <c r="Y95" i="1"/>
  <c r="Y90" i="1"/>
  <c r="Y79" i="1"/>
  <c r="Y74" i="1"/>
  <c r="Y63" i="1"/>
  <c r="Y58" i="1"/>
  <c r="Y47" i="1"/>
  <c r="Y31" i="1"/>
  <c r="Y26" i="1"/>
  <c r="Y62" i="1"/>
  <c r="Y30" i="1"/>
  <c r="Y19" i="1"/>
  <c r="Y14" i="1"/>
  <c r="Y50" i="1"/>
  <c r="Y23" i="1"/>
  <c r="Y18" i="1"/>
  <c r="Y111" i="1"/>
  <c r="Y42" i="1"/>
  <c r="Y15" i="1"/>
  <c r="Y51" i="1"/>
  <c r="Y46" i="1"/>
  <c r="Y34" i="1"/>
  <c r="AN12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120" i="1"/>
  <c r="W116" i="1"/>
  <c r="W112" i="1"/>
  <c r="W148" i="1"/>
  <c r="W144" i="1"/>
  <c r="W140" i="1"/>
  <c r="W136" i="1"/>
  <c r="W132" i="1"/>
  <c r="W128" i="1"/>
  <c r="W124" i="1"/>
  <c r="W13" i="1"/>
  <c r="W36" i="1"/>
  <c r="AN40" i="1"/>
  <c r="AA53" i="1"/>
  <c r="W16" i="1"/>
  <c r="AA17" i="1"/>
  <c r="AC18" i="1"/>
  <c r="AA40" i="1"/>
  <c r="W41" i="1"/>
  <c r="AN68" i="1"/>
  <c r="AA72" i="1"/>
  <c r="W80" i="1"/>
  <c r="W96" i="1"/>
  <c r="AC98" i="1"/>
  <c r="W105" i="1"/>
  <c r="Y149" i="3"/>
  <c r="Y145" i="3"/>
  <c r="Y141" i="3"/>
  <c r="Y137" i="3"/>
  <c r="Y150" i="3"/>
  <c r="Y146" i="3"/>
  <c r="Y142" i="3"/>
  <c r="Y147" i="3"/>
  <c r="Y143" i="3"/>
  <c r="Y139" i="3"/>
  <c r="Y135" i="3"/>
  <c r="Y131" i="3"/>
  <c r="Y127" i="3"/>
  <c r="Y123" i="3"/>
  <c r="Y119" i="3"/>
  <c r="Y115" i="3"/>
  <c r="Y111" i="3"/>
  <c r="Y107" i="3"/>
  <c r="Y103" i="3"/>
  <c r="Y99" i="3"/>
  <c r="Y95" i="3"/>
  <c r="Y91" i="3"/>
  <c r="Y87" i="3"/>
  <c r="Y83" i="3"/>
  <c r="Y79" i="3"/>
  <c r="Y148" i="3"/>
  <c r="Y144" i="3"/>
  <c r="Y140" i="3"/>
  <c r="Y136" i="3"/>
  <c r="Y132" i="3"/>
  <c r="Y128" i="3"/>
  <c r="Y124" i="3"/>
  <c r="Y120" i="3"/>
  <c r="Y116" i="3"/>
  <c r="Y112" i="3"/>
  <c r="Y108" i="3"/>
  <c r="Y104" i="3"/>
  <c r="Y100" i="3"/>
  <c r="Y96" i="3"/>
  <c r="Y92" i="3"/>
  <c r="Y88" i="3"/>
  <c r="Y84" i="3"/>
  <c r="Y80" i="3"/>
  <c r="Y74" i="3"/>
  <c r="Y70" i="3"/>
  <c r="Y66" i="3"/>
  <c r="Y62" i="3"/>
  <c r="Y58" i="3"/>
  <c r="Y54" i="3"/>
  <c r="Y50" i="3"/>
  <c r="Y46" i="3"/>
  <c r="Y42" i="3"/>
  <c r="Y38" i="3"/>
  <c r="Y130" i="3"/>
  <c r="Y129" i="3"/>
  <c r="Y122" i="3"/>
  <c r="Y121" i="3"/>
  <c r="Y114" i="3"/>
  <c r="Y113" i="3"/>
  <c r="Y106" i="3"/>
  <c r="Y105" i="3"/>
  <c r="Y98" i="3"/>
  <c r="Y97" i="3"/>
  <c r="Y90" i="3"/>
  <c r="Y89" i="3"/>
  <c r="Y82" i="3"/>
  <c r="Y81" i="3"/>
  <c r="Y75" i="3"/>
  <c r="Y71" i="3"/>
  <c r="Y67" i="3"/>
  <c r="Y63" i="3"/>
  <c r="Y59" i="3"/>
  <c r="Y55" i="3"/>
  <c r="Y51" i="3"/>
  <c r="Y47" i="3"/>
  <c r="Y43" i="3"/>
  <c r="Y39" i="3"/>
  <c r="Y138" i="3"/>
  <c r="Y76" i="3"/>
  <c r="Y72" i="3"/>
  <c r="Y68" i="3"/>
  <c r="Y64" i="3"/>
  <c r="Y60" i="3"/>
  <c r="Y56" i="3"/>
  <c r="Y52" i="3"/>
  <c r="Y48" i="3"/>
  <c r="Y44" i="3"/>
  <c r="Y40" i="3"/>
  <c r="Y36" i="3"/>
  <c r="Y32" i="3"/>
  <c r="Y28" i="3"/>
  <c r="Y24" i="3"/>
  <c r="Y20" i="3"/>
  <c r="Y16" i="3"/>
  <c r="Y12" i="3"/>
  <c r="Y134" i="3"/>
  <c r="Y133" i="3"/>
  <c r="Y126" i="3"/>
  <c r="Y125" i="3"/>
  <c r="Y118" i="3"/>
  <c r="Y117" i="3"/>
  <c r="Y110" i="3"/>
  <c r="Y109" i="3"/>
  <c r="Y102" i="3"/>
  <c r="Y101" i="3"/>
  <c r="Y94" i="3"/>
  <c r="Y93" i="3"/>
  <c r="Y86" i="3"/>
  <c r="Y85" i="3"/>
  <c r="Y78" i="3"/>
  <c r="Y77" i="3"/>
  <c r="Y73" i="3"/>
  <c r="Y69" i="3"/>
  <c r="Y65" i="3"/>
  <c r="Y61" i="3"/>
  <c r="Y57" i="3"/>
  <c r="Y53" i="3"/>
  <c r="Y49" i="3"/>
  <c r="Y45" i="3"/>
  <c r="Y41" i="3"/>
  <c r="Y34" i="3"/>
  <c r="Y31" i="3"/>
  <c r="Y25" i="3"/>
  <c r="Y18" i="3"/>
  <c r="Y15" i="3"/>
  <c r="Y30" i="3"/>
  <c r="Y27" i="3"/>
  <c r="Y21" i="3"/>
  <c r="Y14" i="3"/>
  <c r="Y11" i="3"/>
  <c r="Y37" i="3"/>
  <c r="Y33" i="3"/>
  <c r="Y26" i="3"/>
  <c r="Y23" i="3"/>
  <c r="Y17" i="3"/>
  <c r="Y35" i="3"/>
  <c r="Y29" i="3"/>
  <c r="Y22" i="3"/>
  <c r="Y19" i="3"/>
  <c r="Y13" i="3"/>
  <c r="AN31" i="3"/>
  <c r="AN28" i="1"/>
  <c r="W20" i="1"/>
  <c r="AA21" i="1"/>
  <c r="AN24" i="1"/>
  <c r="AA28" i="1"/>
  <c r="W29" i="1"/>
  <c r="AA44" i="1"/>
  <c r="W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E5" i="1" s="1"/>
  <c r="E6" i="1" s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118" i="1"/>
  <c r="AC114" i="1"/>
  <c r="AC110" i="1"/>
  <c r="AC150" i="1"/>
  <c r="AC146" i="1"/>
  <c r="AC142" i="1"/>
  <c r="AC138" i="1"/>
  <c r="AC134" i="1"/>
  <c r="AC130" i="1"/>
  <c r="AC126" i="1"/>
  <c r="AC122" i="1"/>
  <c r="AN20" i="1"/>
  <c r="AC23" i="1"/>
  <c r="AA24" i="1"/>
  <c r="W25" i="1"/>
  <c r="W32" i="1"/>
  <c r="AA33" i="1"/>
  <c r="AC34" i="1"/>
  <c r="AN36" i="1"/>
  <c r="AP36" i="1" s="1"/>
  <c r="AC39" i="1"/>
  <c r="W48" i="1"/>
  <c r="AA49" i="1"/>
  <c r="AC50" i="1"/>
  <c r="AP50" i="1"/>
  <c r="AN52" i="1"/>
  <c r="AC55" i="1"/>
  <c r="AA56" i="1"/>
  <c r="W57" i="1"/>
  <c r="W64" i="1"/>
  <c r="AA65" i="1"/>
  <c r="AC66" i="1"/>
  <c r="AC71" i="1"/>
  <c r="W73" i="1"/>
  <c r="AA81" i="1"/>
  <c r="AC82" i="1"/>
  <c r="AN84" i="1"/>
  <c r="AC87" i="1"/>
  <c r="AA88" i="1"/>
  <c r="W89" i="1"/>
  <c r="AA97" i="1"/>
  <c r="AN100" i="1"/>
  <c r="AC103" i="1"/>
  <c r="AA104" i="1"/>
  <c r="W109" i="1"/>
  <c r="Q3" i="1"/>
  <c r="S3" i="1" s="1"/>
  <c r="U3" i="1" s="1"/>
  <c r="AP11" i="1" s="1"/>
  <c r="H3" i="1"/>
  <c r="W12" i="1"/>
  <c r="AA13" i="1"/>
  <c r="AC14" i="1"/>
  <c r="AP14" i="1"/>
  <c r="AN16" i="1"/>
  <c r="AL18" i="1"/>
  <c r="AN18" i="1" s="1"/>
  <c r="AP18" i="1" s="1"/>
  <c r="AC19" i="1"/>
  <c r="AA20" i="1"/>
  <c r="W21" i="1"/>
  <c r="W28" i="1"/>
  <c r="AA29" i="1"/>
  <c r="AC30" i="1"/>
  <c r="AP30" i="1"/>
  <c r="AN32" i="1"/>
  <c r="AP32" i="1" s="1"/>
  <c r="AL34" i="1"/>
  <c r="AN34" i="1" s="1"/>
  <c r="AP34" i="1" s="1"/>
  <c r="AC35" i="1"/>
  <c r="AA36" i="1"/>
  <c r="W37" i="1"/>
  <c r="W44" i="1"/>
  <c r="AA45" i="1"/>
  <c r="AC46" i="1"/>
  <c r="AN48" i="1"/>
  <c r="AP48" i="1" s="1"/>
  <c r="AL50" i="1"/>
  <c r="AN50" i="1" s="1"/>
  <c r="AC51" i="1"/>
  <c r="AA52" i="1"/>
  <c r="W53" i="1"/>
  <c r="W60" i="1"/>
  <c r="AA61" i="1"/>
  <c r="AC62" i="1"/>
  <c r="AN64" i="1"/>
  <c r="AL66" i="1"/>
  <c r="AN66" i="1" s="1"/>
  <c r="AC67" i="1"/>
  <c r="AA68" i="1"/>
  <c r="W69" i="1"/>
  <c r="W76" i="1"/>
  <c r="AA77" i="1"/>
  <c r="AC78" i="1"/>
  <c r="AP78" i="1"/>
  <c r="AN80" i="1"/>
  <c r="AL82" i="1"/>
  <c r="AN82" i="1" s="1"/>
  <c r="AP82" i="1" s="1"/>
  <c r="AC83" i="1"/>
  <c r="AA84" i="1"/>
  <c r="W85" i="1"/>
  <c r="W92" i="1"/>
  <c r="AA93" i="1"/>
  <c r="AC94" i="1"/>
  <c r="AP94" i="1"/>
  <c r="AN96" i="1"/>
  <c r="AP96" i="1" s="1"/>
  <c r="AL98" i="1"/>
  <c r="AN98" i="1" s="1"/>
  <c r="AP98" i="1" s="1"/>
  <c r="AC99" i="1"/>
  <c r="AA100" i="1"/>
  <c r="W101" i="1"/>
  <c r="W108" i="1"/>
  <c r="AN108" i="1"/>
  <c r="AP108" i="1" s="1"/>
  <c r="AA109" i="1"/>
  <c r="AN109" i="1"/>
  <c r="W113" i="1"/>
  <c r="W117" i="1"/>
  <c r="W121" i="1"/>
  <c r="W125" i="1"/>
  <c r="W129" i="1"/>
  <c r="W133" i="1"/>
  <c r="W137" i="1"/>
  <c r="W141" i="1"/>
  <c r="W145" i="1"/>
  <c r="W149" i="1"/>
  <c r="AN215" i="1"/>
  <c r="AN218" i="1"/>
  <c r="AN223" i="1"/>
  <c r="AN226" i="1"/>
  <c r="AN231" i="1"/>
  <c r="AP231" i="1" s="1"/>
  <c r="AN234" i="1"/>
  <c r="AN239" i="1"/>
  <c r="AP239" i="1" s="1"/>
  <c r="AN242" i="1"/>
  <c r="AN247" i="1"/>
  <c r="AN250" i="1"/>
  <c r="AP278" i="1"/>
  <c r="AP286" i="1"/>
  <c r="AN315" i="1"/>
  <c r="AP315" i="1" s="1"/>
  <c r="AA147" i="3"/>
  <c r="AA143" i="3"/>
  <c r="AA139" i="3"/>
  <c r="AA135" i="3"/>
  <c r="AA148" i="3"/>
  <c r="AA144" i="3"/>
  <c r="AA149" i="3"/>
  <c r="AA145" i="3"/>
  <c r="AA141" i="3"/>
  <c r="AA137" i="3"/>
  <c r="AA133" i="3"/>
  <c r="AA129" i="3"/>
  <c r="AA125" i="3"/>
  <c r="AA121" i="3"/>
  <c r="AA117" i="3"/>
  <c r="AA113" i="3"/>
  <c r="AA109" i="3"/>
  <c r="AA105" i="3"/>
  <c r="AA101" i="3"/>
  <c r="AA97" i="3"/>
  <c r="AA93" i="3"/>
  <c r="AA89" i="3"/>
  <c r="AA85" i="3"/>
  <c r="AA81" i="3"/>
  <c r="AA150" i="3"/>
  <c r="AA146" i="3"/>
  <c r="AA142" i="3"/>
  <c r="AA138" i="3"/>
  <c r="AA134" i="3"/>
  <c r="AA130" i="3"/>
  <c r="AA126" i="3"/>
  <c r="AA122" i="3"/>
  <c r="AA118" i="3"/>
  <c r="AA114" i="3"/>
  <c r="AA110" i="3"/>
  <c r="AA106" i="3"/>
  <c r="AA102" i="3"/>
  <c r="AA98" i="3"/>
  <c r="AA94" i="3"/>
  <c r="AA90" i="3"/>
  <c r="AA86" i="3"/>
  <c r="AA82" i="3"/>
  <c r="AA78" i="3"/>
  <c r="AA136" i="3"/>
  <c r="AA76" i="3"/>
  <c r="AA72" i="3"/>
  <c r="AA68" i="3"/>
  <c r="AA64" i="3"/>
  <c r="AA60" i="3"/>
  <c r="AA56" i="3"/>
  <c r="AA52" i="3"/>
  <c r="AA48" i="3"/>
  <c r="AA44" i="3"/>
  <c r="AA40" i="3"/>
  <c r="AA36" i="3"/>
  <c r="AA140" i="3"/>
  <c r="AA132" i="3"/>
  <c r="AA127" i="3"/>
  <c r="AA124" i="3"/>
  <c r="AA119" i="3"/>
  <c r="AA116" i="3"/>
  <c r="AA111" i="3"/>
  <c r="AA108" i="3"/>
  <c r="AA103" i="3"/>
  <c r="AA100" i="3"/>
  <c r="AA95" i="3"/>
  <c r="AA92" i="3"/>
  <c r="AA87" i="3"/>
  <c r="AA84" i="3"/>
  <c r="AA79" i="3"/>
  <c r="AA77" i="3"/>
  <c r="AA73" i="3"/>
  <c r="AA69" i="3"/>
  <c r="AA65" i="3"/>
  <c r="AA61" i="3"/>
  <c r="AA57" i="3"/>
  <c r="AA53" i="3"/>
  <c r="AA49" i="3"/>
  <c r="AA45" i="3"/>
  <c r="AA41" i="3"/>
  <c r="AA74" i="3"/>
  <c r="AA70" i="3"/>
  <c r="AA66" i="3"/>
  <c r="AA62" i="3"/>
  <c r="AA58" i="3"/>
  <c r="AA54" i="3"/>
  <c r="AA50" i="3"/>
  <c r="AA46" i="3"/>
  <c r="AA42" i="3"/>
  <c r="AA38" i="3"/>
  <c r="AA34" i="3"/>
  <c r="AA30" i="3"/>
  <c r="AA26" i="3"/>
  <c r="AA22" i="3"/>
  <c r="AA18" i="3"/>
  <c r="AA14" i="3"/>
  <c r="AA131" i="3"/>
  <c r="AA128" i="3"/>
  <c r="AA123" i="3"/>
  <c r="AA120" i="3"/>
  <c r="AA115" i="3"/>
  <c r="AA112" i="3"/>
  <c r="AA107" i="3"/>
  <c r="AA104" i="3"/>
  <c r="AA99" i="3"/>
  <c r="AA96" i="3"/>
  <c r="AA91" i="3"/>
  <c r="AA88" i="3"/>
  <c r="AA83" i="3"/>
  <c r="AA80" i="3"/>
  <c r="AA75" i="3"/>
  <c r="AA71" i="3"/>
  <c r="AA67" i="3"/>
  <c r="AA63" i="3"/>
  <c r="AA59" i="3"/>
  <c r="AA55" i="3"/>
  <c r="AA51" i="3"/>
  <c r="AA47" i="3"/>
  <c r="AA43" i="3"/>
  <c r="AA39" i="3"/>
  <c r="AA32" i="3"/>
  <c r="AA23" i="3"/>
  <c r="AA21" i="3"/>
  <c r="AA16" i="3"/>
  <c r="AA37" i="3"/>
  <c r="AA35" i="3"/>
  <c r="AA33" i="3"/>
  <c r="AA28" i="3"/>
  <c r="AA19" i="3"/>
  <c r="AA17" i="3"/>
  <c r="AA12" i="3"/>
  <c r="AA31" i="3"/>
  <c r="AA29" i="3"/>
  <c r="AA24" i="3"/>
  <c r="AA15" i="3"/>
  <c r="AA13" i="3"/>
  <c r="AA27" i="3"/>
  <c r="AA25" i="3"/>
  <c r="AA20" i="3"/>
  <c r="AA11" i="3"/>
  <c r="D5" i="3" s="1"/>
  <c r="D6" i="3" s="1"/>
  <c r="AB314" i="3" s="1"/>
  <c r="AN12" i="3"/>
  <c r="AN15" i="3"/>
  <c r="AP15" i="3" s="1"/>
  <c r="AN32" i="3"/>
  <c r="AP26" i="1"/>
  <c r="AN44" i="1"/>
  <c r="AP44" i="1" s="1"/>
  <c r="AN60" i="1"/>
  <c r="AP60" i="1" s="1"/>
  <c r="W72" i="1"/>
  <c r="AA73" i="1"/>
  <c r="AP74" i="1"/>
  <c r="AN76" i="1"/>
  <c r="AP76" i="1" s="1"/>
  <c r="AA80" i="1"/>
  <c r="W81" i="1"/>
  <c r="W88" i="1"/>
  <c r="AA89" i="1"/>
  <c r="AN92" i="1"/>
  <c r="AP92" i="1" s="1"/>
  <c r="AA96" i="1"/>
  <c r="W97" i="1"/>
  <c r="W104" i="1"/>
  <c r="AA105" i="1"/>
  <c r="AC106" i="1"/>
  <c r="AP110" i="1"/>
  <c r="AC111" i="1"/>
  <c r="AA113" i="1"/>
  <c r="AP113" i="1"/>
  <c r="AC115" i="1"/>
  <c r="AA117" i="1"/>
  <c r="AP117" i="1"/>
  <c r="AC119" i="1"/>
  <c r="AA121" i="1"/>
  <c r="AP121" i="1"/>
  <c r="AC123" i="1"/>
  <c r="AA125" i="1"/>
  <c r="AP125" i="1"/>
  <c r="AC127" i="1"/>
  <c r="AA129" i="1"/>
  <c r="AP129" i="1"/>
  <c r="AC131" i="1"/>
  <c r="AA133" i="1"/>
  <c r="AP133" i="1"/>
  <c r="AC135" i="1"/>
  <c r="AA137" i="1"/>
  <c r="AP137" i="1"/>
  <c r="AC139" i="1"/>
  <c r="AA141" i="1"/>
  <c r="AP141" i="1"/>
  <c r="AC143" i="1"/>
  <c r="AA145" i="1"/>
  <c r="AP145" i="1"/>
  <c r="AC147" i="1"/>
  <c r="AP149" i="1"/>
  <c r="AP150" i="1"/>
  <c r="AP151" i="1"/>
  <c r="AP155" i="1"/>
  <c r="AP158" i="1"/>
  <c r="AP159" i="1"/>
  <c r="AP163" i="1"/>
  <c r="AP166" i="1"/>
  <c r="AP167" i="1"/>
  <c r="AP171" i="1"/>
  <c r="AP174" i="1"/>
  <c r="AP175" i="1"/>
  <c r="AP179" i="1"/>
  <c r="AP182" i="1"/>
  <c r="AP183" i="1"/>
  <c r="AP187" i="1"/>
  <c r="AP190" i="1"/>
  <c r="AP191" i="1"/>
  <c r="AP195" i="1"/>
  <c r="AP198" i="1"/>
  <c r="AP199" i="1"/>
  <c r="AP203" i="1"/>
  <c r="AP206" i="1"/>
  <c r="AP207" i="1"/>
  <c r="AP211" i="1"/>
  <c r="AP216" i="1"/>
  <c r="AP217" i="1"/>
  <c r="AP225" i="1"/>
  <c r="AP232" i="1"/>
  <c r="AP233" i="1"/>
  <c r="AP241" i="1"/>
  <c r="AP248" i="1"/>
  <c r="AP249" i="1"/>
  <c r="AP259" i="1"/>
  <c r="AP266" i="1"/>
  <c r="AP267" i="1"/>
  <c r="AP275" i="1"/>
  <c r="AP282" i="1"/>
  <c r="AP283" i="1"/>
  <c r="AP291" i="1"/>
  <c r="AP298" i="1"/>
  <c r="AP299" i="1"/>
  <c r="AP312" i="1"/>
  <c r="AP313" i="1"/>
  <c r="AP314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116" i="1"/>
  <c r="AA148" i="1"/>
  <c r="AA144" i="1"/>
  <c r="AA140" i="1"/>
  <c r="AA136" i="1"/>
  <c r="AA132" i="1"/>
  <c r="AA128" i="1"/>
  <c r="AA124" i="1"/>
  <c r="AA120" i="1"/>
  <c r="AA112" i="1"/>
  <c r="AA12" i="1"/>
  <c r="AA37" i="1"/>
  <c r="W45" i="1"/>
  <c r="AN56" i="1"/>
  <c r="AP56" i="1" s="1"/>
  <c r="AA60" i="1"/>
  <c r="W61" i="1"/>
  <c r="W68" i="1"/>
  <c r="AA69" i="1"/>
  <c r="AP70" i="1"/>
  <c r="AN72" i="1"/>
  <c r="AP72" i="1" s="1"/>
  <c r="AC75" i="1"/>
  <c r="AA76" i="1"/>
  <c r="W77" i="1"/>
  <c r="W84" i="1"/>
  <c r="AA85" i="1"/>
  <c r="AC86" i="1"/>
  <c r="AP86" i="1"/>
  <c r="AN88" i="1"/>
  <c r="AP88" i="1" s="1"/>
  <c r="AC91" i="1"/>
  <c r="AA92" i="1"/>
  <c r="W93" i="1"/>
  <c r="W100" i="1"/>
  <c r="AA101" i="1"/>
  <c r="AC102" i="1"/>
  <c r="AP102" i="1"/>
  <c r="AN104" i="1"/>
  <c r="AP104" i="1" s="1"/>
  <c r="AC107" i="1"/>
  <c r="AA108" i="1"/>
  <c r="AP111" i="1"/>
  <c r="AP114" i="1"/>
  <c r="AP115" i="1"/>
  <c r="AP118" i="1"/>
  <c r="AP119" i="1"/>
  <c r="AP122" i="1"/>
  <c r="AP123" i="1"/>
  <c r="AP126" i="1"/>
  <c r="AP127" i="1"/>
  <c r="AP130" i="1"/>
  <c r="AP131" i="1"/>
  <c r="AP134" i="1"/>
  <c r="AP135" i="1"/>
  <c r="AP138" i="1"/>
  <c r="AP139" i="1"/>
  <c r="AP142" i="1"/>
  <c r="AP143" i="1"/>
  <c r="AP146" i="1"/>
  <c r="AP147" i="1"/>
  <c r="AN214" i="1"/>
  <c r="AP214" i="1" s="1"/>
  <c r="AP218" i="1"/>
  <c r="AN219" i="1"/>
  <c r="AP219" i="1" s="1"/>
  <c r="AN222" i="1"/>
  <c r="AP222" i="1" s="1"/>
  <c r="AP226" i="1"/>
  <c r="AN227" i="1"/>
  <c r="AP227" i="1" s="1"/>
  <c r="AN230" i="1"/>
  <c r="AP230" i="1" s="1"/>
  <c r="AP234" i="1"/>
  <c r="AN235" i="1"/>
  <c r="AP235" i="1" s="1"/>
  <c r="AN238" i="1"/>
  <c r="AP238" i="1" s="1"/>
  <c r="AP242" i="1"/>
  <c r="AN243" i="1"/>
  <c r="AP243" i="1" s="1"/>
  <c r="AN246" i="1"/>
  <c r="AP246" i="1" s="1"/>
  <c r="AP250" i="1"/>
  <c r="AN251" i="1"/>
  <c r="AP251" i="1" s="1"/>
  <c r="AN254" i="1"/>
  <c r="AP254" i="1" s="1"/>
  <c r="AN255" i="1"/>
  <c r="AP255" i="1" s="1"/>
  <c r="AP260" i="1"/>
  <c r="AN261" i="1"/>
  <c r="AP261" i="1" s="1"/>
  <c r="AN263" i="1"/>
  <c r="AP263" i="1" s="1"/>
  <c r="AP268" i="1"/>
  <c r="AN269" i="1"/>
  <c r="AP269" i="1" s="1"/>
  <c r="AN271" i="1"/>
  <c r="AP271" i="1" s="1"/>
  <c r="AP276" i="1"/>
  <c r="AN277" i="1"/>
  <c r="AP277" i="1" s="1"/>
  <c r="AN279" i="1"/>
  <c r="AP279" i="1" s="1"/>
  <c r="AP284" i="1"/>
  <c r="AN285" i="1"/>
  <c r="AP285" i="1" s="1"/>
  <c r="AN287" i="1"/>
  <c r="AP287" i="1" s="1"/>
  <c r="AP292" i="1"/>
  <c r="AN293" i="1"/>
  <c r="AP293" i="1" s="1"/>
  <c r="AN295" i="1"/>
  <c r="AP295" i="1" s="1"/>
  <c r="AP300" i="1"/>
  <c r="AN301" i="1"/>
  <c r="AP301" i="1" s="1"/>
  <c r="AN303" i="1"/>
  <c r="AP303" i="1" s="1"/>
  <c r="AN307" i="1"/>
  <c r="AP307" i="1" s="1"/>
  <c r="U3" i="3"/>
  <c r="AP14" i="3" s="1"/>
  <c r="AN16" i="3"/>
  <c r="AN25" i="3"/>
  <c r="AP26" i="3"/>
  <c r="AE315" i="3"/>
  <c r="AE313" i="3"/>
  <c r="AE311" i="3"/>
  <c r="AE309" i="3"/>
  <c r="AE307" i="3"/>
  <c r="AE305" i="3"/>
  <c r="AE314" i="3"/>
  <c r="AE310" i="3"/>
  <c r="AE306" i="3"/>
  <c r="AE303" i="3"/>
  <c r="AE301" i="3"/>
  <c r="AE299" i="3"/>
  <c r="AE297" i="3"/>
  <c r="AE295" i="3"/>
  <c r="AE293" i="3"/>
  <c r="AE291" i="3"/>
  <c r="AE289" i="3"/>
  <c r="AE287" i="3"/>
  <c r="AE312" i="3"/>
  <c r="AE308" i="3"/>
  <c r="AE304" i="3"/>
  <c r="AE302" i="3"/>
  <c r="AE300" i="3"/>
  <c r="AE298" i="3"/>
  <c r="AE296" i="3"/>
  <c r="AE294" i="3"/>
  <c r="AE292" i="3"/>
  <c r="AE290" i="3"/>
  <c r="AE288" i="3"/>
  <c r="AE286" i="3"/>
  <c r="AE284" i="3"/>
  <c r="AE282" i="3"/>
  <c r="AE280" i="3"/>
  <c r="AE278" i="3"/>
  <c r="AE276" i="3"/>
  <c r="AE274" i="3"/>
  <c r="AE272" i="3"/>
  <c r="AE270" i="3"/>
  <c r="AE268" i="3"/>
  <c r="AE266" i="3"/>
  <c r="AE264" i="3"/>
  <c r="AE262" i="3"/>
  <c r="AE260" i="3"/>
  <c r="AE258" i="3"/>
  <c r="AE256" i="3"/>
  <c r="AE254" i="3"/>
  <c r="AE252" i="3"/>
  <c r="AE250" i="3"/>
  <c r="AE248" i="3"/>
  <c r="AE246" i="3"/>
  <c r="AE244" i="3"/>
  <c r="AE242" i="3"/>
  <c r="AE240" i="3"/>
  <c r="AE238" i="3"/>
  <c r="AE236" i="3"/>
  <c r="AE234" i="3"/>
  <c r="AE232" i="3"/>
  <c r="AE230" i="3"/>
  <c r="AE228" i="3"/>
  <c r="AE226" i="3"/>
  <c r="AE224" i="3"/>
  <c r="AE222" i="3"/>
  <c r="AE220" i="3"/>
  <c r="AE218" i="3"/>
  <c r="AE216" i="3"/>
  <c r="AE214" i="3"/>
  <c r="AE212" i="3"/>
  <c r="AE210" i="3"/>
  <c r="AE208" i="3"/>
  <c r="AE206" i="3"/>
  <c r="AE204" i="3"/>
  <c r="AE202" i="3"/>
  <c r="AE200" i="3"/>
  <c r="AE198" i="3"/>
  <c r="AE196" i="3"/>
  <c r="AE194" i="3"/>
  <c r="AE192" i="3"/>
  <c r="AE190" i="3"/>
  <c r="AE188" i="3"/>
  <c r="AE186" i="3"/>
  <c r="AE283" i="3"/>
  <c r="AE279" i="3"/>
  <c r="AE275" i="3"/>
  <c r="AE271" i="3"/>
  <c r="AE267" i="3"/>
  <c r="AE263" i="3"/>
  <c r="AE259" i="3"/>
  <c r="AE255" i="3"/>
  <c r="AE251" i="3"/>
  <c r="AE247" i="3"/>
  <c r="AE243" i="3"/>
  <c r="AE239" i="3"/>
  <c r="AE235" i="3"/>
  <c r="AE231" i="3"/>
  <c r="AE227" i="3"/>
  <c r="AE223" i="3"/>
  <c r="AE219" i="3"/>
  <c r="AE215" i="3"/>
  <c r="AE211" i="3"/>
  <c r="AE207" i="3"/>
  <c r="AE203" i="3"/>
  <c r="AE199" i="3"/>
  <c r="AE195" i="3"/>
  <c r="AE191" i="3"/>
  <c r="AE187" i="3"/>
  <c r="AE184" i="3"/>
  <c r="AE179" i="3"/>
  <c r="AE176" i="3"/>
  <c r="AE171" i="3"/>
  <c r="AE169" i="3"/>
  <c r="AE167" i="3"/>
  <c r="AE165" i="3"/>
  <c r="AE163" i="3"/>
  <c r="AE161" i="3"/>
  <c r="AE159" i="3"/>
  <c r="AE157" i="3"/>
  <c r="AE155" i="3"/>
  <c r="AE153" i="3"/>
  <c r="AE151" i="3"/>
  <c r="AE147" i="3"/>
  <c r="AE143" i="3"/>
  <c r="AE139" i="3"/>
  <c r="AE135" i="3"/>
  <c r="AE185" i="3"/>
  <c r="AE182" i="3"/>
  <c r="AE177" i="3"/>
  <c r="AE174" i="3"/>
  <c r="AE148" i="3"/>
  <c r="AE144" i="3"/>
  <c r="AE285" i="3"/>
  <c r="AE281" i="3"/>
  <c r="AE277" i="3"/>
  <c r="AE273" i="3"/>
  <c r="AE269" i="3"/>
  <c r="AE265" i="3"/>
  <c r="AE261" i="3"/>
  <c r="AE257" i="3"/>
  <c r="AE253" i="3"/>
  <c r="AE249" i="3"/>
  <c r="AE245" i="3"/>
  <c r="AE241" i="3"/>
  <c r="AE237" i="3"/>
  <c r="AE233" i="3"/>
  <c r="AE229" i="3"/>
  <c r="AE225" i="3"/>
  <c r="AE221" i="3"/>
  <c r="AE217" i="3"/>
  <c r="AE213" i="3"/>
  <c r="AE209" i="3"/>
  <c r="AE205" i="3"/>
  <c r="AE201" i="3"/>
  <c r="AE197" i="3"/>
  <c r="AE193" i="3"/>
  <c r="AE189" i="3"/>
  <c r="AE183" i="3"/>
  <c r="AE180" i="3"/>
  <c r="AE175" i="3"/>
  <c r="AE172" i="3"/>
  <c r="AE168" i="3"/>
  <c r="AE166" i="3"/>
  <c r="AE164" i="3"/>
  <c r="AE162" i="3"/>
  <c r="AE160" i="3"/>
  <c r="AE158" i="3"/>
  <c r="AE156" i="3"/>
  <c r="AE154" i="3"/>
  <c r="AE152" i="3"/>
  <c r="AE149" i="3"/>
  <c r="AE145" i="3"/>
  <c r="AE141" i="3"/>
  <c r="AE137" i="3"/>
  <c r="AE133" i="3"/>
  <c r="AE129" i="3"/>
  <c r="AE125" i="3"/>
  <c r="AE121" i="3"/>
  <c r="AE117" i="3"/>
  <c r="AE113" i="3"/>
  <c r="AE109" i="3"/>
  <c r="AE105" i="3"/>
  <c r="AE101" i="3"/>
  <c r="AE97" i="3"/>
  <c r="AE93" i="3"/>
  <c r="AE89" i="3"/>
  <c r="AE85" i="3"/>
  <c r="AE81" i="3"/>
  <c r="AE181" i="3"/>
  <c r="AE178" i="3"/>
  <c r="AE173" i="3"/>
  <c r="AE170" i="3"/>
  <c r="AE150" i="3"/>
  <c r="AE146" i="3"/>
  <c r="AE142" i="3"/>
  <c r="AE138" i="3"/>
  <c r="AE134" i="3"/>
  <c r="AE130" i="3"/>
  <c r="AE126" i="3"/>
  <c r="AE122" i="3"/>
  <c r="AE118" i="3"/>
  <c r="AE114" i="3"/>
  <c r="AE110" i="3"/>
  <c r="AE106" i="3"/>
  <c r="AE102" i="3"/>
  <c r="AE98" i="3"/>
  <c r="AE94" i="3"/>
  <c r="AE90" i="3"/>
  <c r="AE86" i="3"/>
  <c r="AE82" i="3"/>
  <c r="AE78" i="3"/>
  <c r="AE140" i="3"/>
  <c r="AE76" i="3"/>
  <c r="AE72" i="3"/>
  <c r="AE68" i="3"/>
  <c r="AE64" i="3"/>
  <c r="AE60" i="3"/>
  <c r="AE56" i="3"/>
  <c r="AE52" i="3"/>
  <c r="AE48" i="3"/>
  <c r="AE44" i="3"/>
  <c r="AE40" i="3"/>
  <c r="AE36" i="3"/>
  <c r="AE131" i="3"/>
  <c r="AE128" i="3"/>
  <c r="AE123" i="3"/>
  <c r="AE120" i="3"/>
  <c r="AE115" i="3"/>
  <c r="AE112" i="3"/>
  <c r="AE107" i="3"/>
  <c r="AE104" i="3"/>
  <c r="AE99" i="3"/>
  <c r="AE96" i="3"/>
  <c r="AE91" i="3"/>
  <c r="AE88" i="3"/>
  <c r="AE83" i="3"/>
  <c r="AE80" i="3"/>
  <c r="AE77" i="3"/>
  <c r="AE73" i="3"/>
  <c r="AE69" i="3"/>
  <c r="AE65" i="3"/>
  <c r="AE61" i="3"/>
  <c r="AE57" i="3"/>
  <c r="AE53" i="3"/>
  <c r="AE49" i="3"/>
  <c r="AE45" i="3"/>
  <c r="AE41" i="3"/>
  <c r="AE74" i="3"/>
  <c r="AE70" i="3"/>
  <c r="AE66" i="3"/>
  <c r="AE62" i="3"/>
  <c r="AE58" i="3"/>
  <c r="AE54" i="3"/>
  <c r="AE50" i="3"/>
  <c r="AE46" i="3"/>
  <c r="AE42" i="3"/>
  <c r="AE38" i="3"/>
  <c r="AE34" i="3"/>
  <c r="AE30" i="3"/>
  <c r="AE26" i="3"/>
  <c r="AE22" i="3"/>
  <c r="AE18" i="3"/>
  <c r="AE14" i="3"/>
  <c r="AE136" i="3"/>
  <c r="AE132" i="3"/>
  <c r="AE127" i="3"/>
  <c r="AE124" i="3"/>
  <c r="AE119" i="3"/>
  <c r="AE116" i="3"/>
  <c r="AE111" i="3"/>
  <c r="AE108" i="3"/>
  <c r="AE103" i="3"/>
  <c r="AE100" i="3"/>
  <c r="AE95" i="3"/>
  <c r="AE92" i="3"/>
  <c r="AE87" i="3"/>
  <c r="AE84" i="3"/>
  <c r="AE79" i="3"/>
  <c r="AE75" i="3"/>
  <c r="AE71" i="3"/>
  <c r="AE67" i="3"/>
  <c r="AE63" i="3"/>
  <c r="AE59" i="3"/>
  <c r="AE55" i="3"/>
  <c r="AE51" i="3"/>
  <c r="AE47" i="3"/>
  <c r="AE43" i="3"/>
  <c r="AE39" i="3"/>
  <c r="AE13" i="3"/>
  <c r="AE15" i="3"/>
  <c r="W21" i="3"/>
  <c r="W23" i="3"/>
  <c r="AN23" i="3"/>
  <c r="AE24" i="3"/>
  <c r="AP25" i="3"/>
  <c r="AE29" i="3"/>
  <c r="AE31" i="3"/>
  <c r="W32" i="3"/>
  <c r="W37" i="3"/>
  <c r="AE37" i="3"/>
  <c r="AN37" i="3"/>
  <c r="AP45" i="3"/>
  <c r="AP51" i="3"/>
  <c r="AP67" i="3"/>
  <c r="AP98" i="3"/>
  <c r="AP130" i="3"/>
  <c r="AC149" i="3"/>
  <c r="AC145" i="3"/>
  <c r="AC141" i="3"/>
  <c r="AC137" i="3"/>
  <c r="AC150" i="3"/>
  <c r="AC146" i="3"/>
  <c r="AC142" i="3"/>
  <c r="AC147" i="3"/>
  <c r="AC143" i="3"/>
  <c r="AC139" i="3"/>
  <c r="AC135" i="3"/>
  <c r="AC131" i="3"/>
  <c r="AC127" i="3"/>
  <c r="AC123" i="3"/>
  <c r="AC119" i="3"/>
  <c r="AC115" i="3"/>
  <c r="AC111" i="3"/>
  <c r="AC107" i="3"/>
  <c r="AC103" i="3"/>
  <c r="AC99" i="3"/>
  <c r="AC95" i="3"/>
  <c r="AC91" i="3"/>
  <c r="AC87" i="3"/>
  <c r="AC83" i="3"/>
  <c r="AC79" i="3"/>
  <c r="AC148" i="3"/>
  <c r="AC144" i="3"/>
  <c r="AC140" i="3"/>
  <c r="AC136" i="3"/>
  <c r="AC132" i="3"/>
  <c r="AC128" i="3"/>
  <c r="AC124" i="3"/>
  <c r="AC120" i="3"/>
  <c r="AC116" i="3"/>
  <c r="AC112" i="3"/>
  <c r="AC108" i="3"/>
  <c r="AC104" i="3"/>
  <c r="AC100" i="3"/>
  <c r="AC96" i="3"/>
  <c r="AC92" i="3"/>
  <c r="AC88" i="3"/>
  <c r="AC84" i="3"/>
  <c r="AC80" i="3"/>
  <c r="AC74" i="3"/>
  <c r="AC70" i="3"/>
  <c r="AC66" i="3"/>
  <c r="AC62" i="3"/>
  <c r="AC58" i="3"/>
  <c r="AC54" i="3"/>
  <c r="AC50" i="3"/>
  <c r="AC46" i="3"/>
  <c r="AC42" i="3"/>
  <c r="AC38" i="3"/>
  <c r="AC138" i="3"/>
  <c r="AC134" i="3"/>
  <c r="AC133" i="3"/>
  <c r="AC126" i="3"/>
  <c r="AC125" i="3"/>
  <c r="AC118" i="3"/>
  <c r="AC117" i="3"/>
  <c r="AC110" i="3"/>
  <c r="AC109" i="3"/>
  <c r="AC102" i="3"/>
  <c r="AC101" i="3"/>
  <c r="AC94" i="3"/>
  <c r="AC93" i="3"/>
  <c r="AC86" i="3"/>
  <c r="AC85" i="3"/>
  <c r="AC78" i="3"/>
  <c r="AC75" i="3"/>
  <c r="AC71" i="3"/>
  <c r="AC67" i="3"/>
  <c r="AC63" i="3"/>
  <c r="AC59" i="3"/>
  <c r="AC55" i="3"/>
  <c r="AC51" i="3"/>
  <c r="AC47" i="3"/>
  <c r="AC43" i="3"/>
  <c r="AC39" i="3"/>
  <c r="AC76" i="3"/>
  <c r="AC72" i="3"/>
  <c r="AC68" i="3"/>
  <c r="AC64" i="3"/>
  <c r="AC60" i="3"/>
  <c r="AC56" i="3"/>
  <c r="AC52" i="3"/>
  <c r="AC48" i="3"/>
  <c r="AC44" i="3"/>
  <c r="AC40" i="3"/>
  <c r="AC36" i="3"/>
  <c r="AC32" i="3"/>
  <c r="AC28" i="3"/>
  <c r="AC24" i="3"/>
  <c r="AC20" i="3"/>
  <c r="AC16" i="3"/>
  <c r="AC12" i="3"/>
  <c r="AC130" i="3"/>
  <c r="AC129" i="3"/>
  <c r="AC122" i="3"/>
  <c r="AC121" i="3"/>
  <c r="AC114" i="3"/>
  <c r="AC113" i="3"/>
  <c r="AC106" i="3"/>
  <c r="AC105" i="3"/>
  <c r="AC98" i="3"/>
  <c r="AC97" i="3"/>
  <c r="AC90" i="3"/>
  <c r="AC89" i="3"/>
  <c r="AC82" i="3"/>
  <c r="AC81" i="3"/>
  <c r="AC77" i="3"/>
  <c r="AC73" i="3"/>
  <c r="AC69" i="3"/>
  <c r="AC65" i="3"/>
  <c r="AC61" i="3"/>
  <c r="AC57" i="3"/>
  <c r="AC53" i="3"/>
  <c r="AC49" i="3"/>
  <c r="AC45" i="3"/>
  <c r="AC41" i="3"/>
  <c r="W11" i="3"/>
  <c r="AC11" i="3"/>
  <c r="AE12" i="3"/>
  <c r="AC14" i="3"/>
  <c r="AE17" i="3"/>
  <c r="AE19" i="3"/>
  <c r="W20" i="3"/>
  <c r="AC21" i="3"/>
  <c r="W25" i="3"/>
  <c r="W27" i="3"/>
  <c r="AC27" i="3"/>
  <c r="AE28" i="3"/>
  <c r="AC30" i="3"/>
  <c r="AE33" i="3"/>
  <c r="AE35" i="3"/>
  <c r="AN43" i="3"/>
  <c r="AP47" i="3"/>
  <c r="AN49" i="3"/>
  <c r="AN50" i="3"/>
  <c r="AP50" i="3" s="1"/>
  <c r="AP57" i="3"/>
  <c r="AN59" i="3"/>
  <c r="AP64" i="3"/>
  <c r="AN65" i="3"/>
  <c r="AP65" i="3" s="1"/>
  <c r="AN66" i="3"/>
  <c r="AN75" i="3"/>
  <c r="AP90" i="3"/>
  <c r="W13" i="3"/>
  <c r="W15" i="3"/>
  <c r="AC15" i="3"/>
  <c r="AE16" i="3"/>
  <c r="AL17" i="3"/>
  <c r="AN17" i="3" s="1"/>
  <c r="AP17" i="3" s="1"/>
  <c r="AC18" i="3"/>
  <c r="AE21" i="3"/>
  <c r="AE23" i="3"/>
  <c r="W24" i="3"/>
  <c r="AC25" i="3"/>
  <c r="W29" i="3"/>
  <c r="W31" i="3"/>
  <c r="AC31" i="3"/>
  <c r="AE32" i="3"/>
  <c r="AL33" i="3"/>
  <c r="AN33" i="3" s="1"/>
  <c r="AC34" i="3"/>
  <c r="AN35" i="3"/>
  <c r="AP35" i="3" s="1"/>
  <c r="AN39" i="3"/>
  <c r="AP43" i="3"/>
  <c r="AN44" i="3"/>
  <c r="AP44" i="3" s="1"/>
  <c r="AN45" i="3"/>
  <c r="AN46" i="3"/>
  <c r="AP53" i="3"/>
  <c r="AN55" i="3"/>
  <c r="AN60" i="3"/>
  <c r="AN61" i="3"/>
  <c r="AP61" i="3" s="1"/>
  <c r="AN62" i="3"/>
  <c r="AP62" i="3" s="1"/>
  <c r="AN71" i="3"/>
  <c r="AP75" i="3"/>
  <c r="AN76" i="3"/>
  <c r="AP76" i="3" s="1"/>
  <c r="AN77" i="3"/>
  <c r="AP114" i="3"/>
  <c r="W147" i="3"/>
  <c r="W143" i="3"/>
  <c r="W139" i="3"/>
  <c r="W135" i="3"/>
  <c r="W148" i="3"/>
  <c r="W144" i="3"/>
  <c r="W149" i="3"/>
  <c r="W145" i="3"/>
  <c r="W141" i="3"/>
  <c r="W137" i="3"/>
  <c r="W133" i="3"/>
  <c r="W129" i="3"/>
  <c r="W125" i="3"/>
  <c r="W121" i="3"/>
  <c r="W117" i="3"/>
  <c r="W113" i="3"/>
  <c r="W109" i="3"/>
  <c r="W105" i="3"/>
  <c r="W101" i="3"/>
  <c r="W97" i="3"/>
  <c r="W93" i="3"/>
  <c r="W89" i="3"/>
  <c r="W85" i="3"/>
  <c r="W81" i="3"/>
  <c r="W150" i="3"/>
  <c r="W146" i="3"/>
  <c r="W142" i="3"/>
  <c r="W138" i="3"/>
  <c r="W134" i="3"/>
  <c r="W130" i="3"/>
  <c r="W126" i="3"/>
  <c r="W122" i="3"/>
  <c r="W118" i="3"/>
  <c r="W114" i="3"/>
  <c r="W110" i="3"/>
  <c r="W106" i="3"/>
  <c r="W102" i="3"/>
  <c r="W98" i="3"/>
  <c r="W94" i="3"/>
  <c r="W90" i="3"/>
  <c r="W86" i="3"/>
  <c r="W82" i="3"/>
  <c r="W78" i="3"/>
  <c r="W76" i="3"/>
  <c r="W72" i="3"/>
  <c r="W68" i="3"/>
  <c r="W64" i="3"/>
  <c r="W60" i="3"/>
  <c r="W56" i="3"/>
  <c r="W52" i="3"/>
  <c r="W48" i="3"/>
  <c r="W44" i="3"/>
  <c r="W40" i="3"/>
  <c r="W36" i="3"/>
  <c r="W136" i="3"/>
  <c r="W131" i="3"/>
  <c r="W128" i="3"/>
  <c r="W123" i="3"/>
  <c r="W120" i="3"/>
  <c r="W115" i="3"/>
  <c r="W112" i="3"/>
  <c r="W107" i="3"/>
  <c r="W104" i="3"/>
  <c r="W99" i="3"/>
  <c r="W96" i="3"/>
  <c r="W91" i="3"/>
  <c r="W88" i="3"/>
  <c r="W83" i="3"/>
  <c r="W80" i="3"/>
  <c r="W77" i="3"/>
  <c r="W73" i="3"/>
  <c r="W69" i="3"/>
  <c r="W65" i="3"/>
  <c r="W61" i="3"/>
  <c r="W57" i="3"/>
  <c r="W53" i="3"/>
  <c r="W49" i="3"/>
  <c r="W45" i="3"/>
  <c r="W41" i="3"/>
  <c r="W140" i="3"/>
  <c r="W74" i="3"/>
  <c r="W70" i="3"/>
  <c r="W66" i="3"/>
  <c r="W62" i="3"/>
  <c r="W58" i="3"/>
  <c r="W54" i="3"/>
  <c r="W50" i="3"/>
  <c r="W46" i="3"/>
  <c r="W42" i="3"/>
  <c r="W38" i="3"/>
  <c r="W34" i="3"/>
  <c r="W30" i="3"/>
  <c r="W26" i="3"/>
  <c r="W22" i="3"/>
  <c r="W18" i="3"/>
  <c r="W14" i="3"/>
  <c r="W132" i="3"/>
  <c r="W127" i="3"/>
  <c r="W124" i="3"/>
  <c r="W119" i="3"/>
  <c r="W116" i="3"/>
  <c r="W111" i="3"/>
  <c r="W108" i="3"/>
  <c r="W103" i="3"/>
  <c r="W100" i="3"/>
  <c r="W95" i="3"/>
  <c r="W92" i="3"/>
  <c r="W87" i="3"/>
  <c r="W84" i="3"/>
  <c r="W79" i="3"/>
  <c r="W75" i="3"/>
  <c r="W71" i="3"/>
  <c r="W67" i="3"/>
  <c r="W63" i="3"/>
  <c r="W59" i="3"/>
  <c r="W55" i="3"/>
  <c r="W51" i="3"/>
  <c r="W47" i="3"/>
  <c r="W43" i="3"/>
  <c r="W39" i="3"/>
  <c r="AE11" i="3"/>
  <c r="W12" i="3"/>
  <c r="W17" i="3"/>
  <c r="W19" i="3"/>
  <c r="AN19" i="3"/>
  <c r="AP19" i="3" s="1"/>
  <c r="AE20" i="3"/>
  <c r="AL21" i="3"/>
  <c r="AN21" i="3" s="1"/>
  <c r="AP21" i="3" s="1"/>
  <c r="AE25" i="3"/>
  <c r="AE27" i="3"/>
  <c r="W28" i="3"/>
  <c r="W33" i="3"/>
  <c r="W35" i="3"/>
  <c r="AP37" i="3"/>
  <c r="AP39" i="3"/>
  <c r="AN40" i="3"/>
  <c r="AP49" i="3"/>
  <c r="AP55" i="3"/>
  <c r="AN56" i="3"/>
  <c r="AP71" i="3"/>
  <c r="AN72" i="3"/>
  <c r="AP106" i="3"/>
  <c r="AP77" i="3"/>
  <c r="AP100" i="3"/>
  <c r="AP108" i="3"/>
  <c r="AP132" i="3"/>
  <c r="AP134" i="3"/>
  <c r="AN146" i="3"/>
  <c r="AP152" i="3"/>
  <c r="AN154" i="3"/>
  <c r="AP154" i="3" s="1"/>
  <c r="AN162" i="3"/>
  <c r="AP163" i="3"/>
  <c r="AP175" i="3"/>
  <c r="AP176" i="3"/>
  <c r="AN79" i="3"/>
  <c r="AP79" i="3" s="1"/>
  <c r="AP85" i="3"/>
  <c r="AN87" i="3"/>
  <c r="AN95" i="3"/>
  <c r="AP95" i="3" s="1"/>
  <c r="AP101" i="3"/>
  <c r="AN103" i="3"/>
  <c r="AN111" i="3"/>
  <c r="AP111" i="3" s="1"/>
  <c r="AP117" i="3"/>
  <c r="AN119" i="3"/>
  <c r="AN127" i="3"/>
  <c r="AP127" i="3" s="1"/>
  <c r="AP133" i="3"/>
  <c r="AN141" i="3"/>
  <c r="AN147" i="3"/>
  <c r="AN148" i="3"/>
  <c r="AP148" i="3" s="1"/>
  <c r="AN149" i="3"/>
  <c r="AP149" i="3" s="1"/>
  <c r="AN156" i="3"/>
  <c r="AN157" i="3"/>
  <c r="AP157" i="3" s="1"/>
  <c r="AP162" i="3"/>
  <c r="AN164" i="3"/>
  <c r="AN165" i="3"/>
  <c r="AP177" i="3"/>
  <c r="AN178" i="3"/>
  <c r="AP178" i="3" s="1"/>
  <c r="AN184" i="3"/>
  <c r="AP80" i="3"/>
  <c r="AP88" i="3"/>
  <c r="AP112" i="3"/>
  <c r="AP120" i="3"/>
  <c r="AP156" i="3"/>
  <c r="AP159" i="3"/>
  <c r="AP171" i="3"/>
  <c r="AP172" i="3"/>
  <c r="AN83" i="3"/>
  <c r="AP83" i="3" s="1"/>
  <c r="AP89" i="3"/>
  <c r="AN91" i="3"/>
  <c r="AN99" i="3"/>
  <c r="AP99" i="3" s="1"/>
  <c r="AP105" i="3"/>
  <c r="AN107" i="3"/>
  <c r="AN115" i="3"/>
  <c r="AP115" i="3" s="1"/>
  <c r="AP121" i="3"/>
  <c r="AN123" i="3"/>
  <c r="AN131" i="3"/>
  <c r="AP131" i="3" s="1"/>
  <c r="AN135" i="3"/>
  <c r="AP135" i="3" s="1"/>
  <c r="AN136" i="3"/>
  <c r="AP138" i="3"/>
  <c r="AP141" i="3"/>
  <c r="AN143" i="3"/>
  <c r="AN144" i="3"/>
  <c r="AP144" i="3" s="1"/>
  <c r="AN145" i="3"/>
  <c r="AP145" i="3" s="1"/>
  <c r="AP150" i="3"/>
  <c r="AN153" i="3"/>
  <c r="AP153" i="3" s="1"/>
  <c r="AN161" i="3"/>
  <c r="AP166" i="3"/>
  <c r="AN169" i="3"/>
  <c r="AP169" i="3" s="1"/>
  <c r="AN174" i="3"/>
  <c r="AP179" i="3"/>
  <c r="AN180" i="3"/>
  <c r="AP180" i="3" s="1"/>
  <c r="AN186" i="3"/>
  <c r="AL189" i="3"/>
  <c r="AN189" i="3" s="1"/>
  <c r="AN190" i="3"/>
  <c r="AP190" i="3" s="1"/>
  <c r="AL193" i="3"/>
  <c r="AN193" i="3" s="1"/>
  <c r="AN194" i="3"/>
  <c r="AL197" i="3"/>
  <c r="AN197" i="3" s="1"/>
  <c r="AN198" i="3"/>
  <c r="AP198" i="3" s="1"/>
  <c r="AL201" i="3"/>
  <c r="AN201" i="3" s="1"/>
  <c r="AP201" i="3" s="1"/>
  <c r="AN202" i="3"/>
  <c r="AL205" i="3"/>
  <c r="AN205" i="3" s="1"/>
  <c r="AN206" i="3"/>
  <c r="AP206" i="3" s="1"/>
  <c r="AL209" i="3"/>
  <c r="AN209" i="3" s="1"/>
  <c r="AN210" i="3"/>
  <c r="AL213" i="3"/>
  <c r="AN213" i="3" s="1"/>
  <c r="AN214" i="3"/>
  <c r="AP214" i="3" s="1"/>
  <c r="AL217" i="3"/>
  <c r="AN217" i="3" s="1"/>
  <c r="AP217" i="3" s="1"/>
  <c r="AN218" i="3"/>
  <c r="AL221" i="3"/>
  <c r="AN221" i="3" s="1"/>
  <c r="AN222" i="3"/>
  <c r="AP222" i="3" s="1"/>
  <c r="AL225" i="3"/>
  <c r="AN225" i="3" s="1"/>
  <c r="AN226" i="3"/>
  <c r="AL229" i="3"/>
  <c r="AN229" i="3" s="1"/>
  <c r="AN230" i="3"/>
  <c r="AP230" i="3" s="1"/>
  <c r="AL233" i="3"/>
  <c r="AN233" i="3" s="1"/>
  <c r="AP233" i="3" s="1"/>
  <c r="AN234" i="3"/>
  <c r="AL237" i="3"/>
  <c r="AN237" i="3" s="1"/>
  <c r="AN238" i="3"/>
  <c r="AP238" i="3" s="1"/>
  <c r="AL241" i="3"/>
  <c r="AN241" i="3" s="1"/>
  <c r="AN242" i="3"/>
  <c r="AL245" i="3"/>
  <c r="AN245" i="3" s="1"/>
  <c r="AN246" i="3"/>
  <c r="AP246" i="3" s="1"/>
  <c r="AL249" i="3"/>
  <c r="AN249" i="3" s="1"/>
  <c r="AP249" i="3" s="1"/>
  <c r="AN250" i="3"/>
  <c r="AL253" i="3"/>
  <c r="AN253" i="3" s="1"/>
  <c r="AN254" i="3"/>
  <c r="AP254" i="3" s="1"/>
  <c r="AL257" i="3"/>
  <c r="AN257" i="3" s="1"/>
  <c r="AN258" i="3"/>
  <c r="AL261" i="3"/>
  <c r="AN261" i="3" s="1"/>
  <c r="AN262" i="3"/>
  <c r="AP262" i="3" s="1"/>
  <c r="AL265" i="3"/>
  <c r="AN265" i="3" s="1"/>
  <c r="AP265" i="3" s="1"/>
  <c r="AN266" i="3"/>
  <c r="AL269" i="3"/>
  <c r="AN269" i="3" s="1"/>
  <c r="AN270" i="3"/>
  <c r="AP270" i="3" s="1"/>
  <c r="AL273" i="3"/>
  <c r="AN273" i="3" s="1"/>
  <c r="AN274" i="3"/>
  <c r="AL277" i="3"/>
  <c r="AN277" i="3" s="1"/>
  <c r="AN278" i="3"/>
  <c r="AP278" i="3" s="1"/>
  <c r="AL281" i="3"/>
  <c r="AN281" i="3" s="1"/>
  <c r="AP281" i="3" s="1"/>
  <c r="AN282" i="3"/>
  <c r="AL285" i="3"/>
  <c r="AN285" i="3" s="1"/>
  <c r="AL287" i="3"/>
  <c r="AN287" i="3" s="1"/>
  <c r="AP287" i="3" s="1"/>
  <c r="AL289" i="3"/>
  <c r="AN289" i="3" s="1"/>
  <c r="AP289" i="3" s="1"/>
  <c r="AL291" i="3"/>
  <c r="AN291" i="3" s="1"/>
  <c r="AN293" i="3"/>
  <c r="AP295" i="3"/>
  <c r="AN297" i="3"/>
  <c r="AP297" i="3" s="1"/>
  <c r="AN301" i="3"/>
  <c r="AN29" i="5"/>
  <c r="AN45" i="5"/>
  <c r="AP191" i="3"/>
  <c r="AP195" i="3"/>
  <c r="AP207" i="3"/>
  <c r="AP211" i="3"/>
  <c r="AP223" i="3"/>
  <c r="AP227" i="3"/>
  <c r="AP239" i="3"/>
  <c r="AP243" i="3"/>
  <c r="AP255" i="3"/>
  <c r="AP259" i="3"/>
  <c r="AP271" i="3"/>
  <c r="AP275" i="3"/>
  <c r="AN286" i="3"/>
  <c r="AP286" i="3" s="1"/>
  <c r="AN288" i="3"/>
  <c r="AP288" i="3" s="1"/>
  <c r="AN290" i="3"/>
  <c r="AN292" i="3"/>
  <c r="AN296" i="3"/>
  <c r="AP296" i="3" s="1"/>
  <c r="AN300" i="3"/>
  <c r="AP300" i="3" s="1"/>
  <c r="AN188" i="3"/>
  <c r="AP188" i="3" s="1"/>
  <c r="AN192" i="3"/>
  <c r="AP192" i="3" s="1"/>
  <c r="AN196" i="3"/>
  <c r="AN200" i="3"/>
  <c r="AN204" i="3"/>
  <c r="AP204" i="3" s="1"/>
  <c r="AN208" i="3"/>
  <c r="AP208" i="3" s="1"/>
  <c r="AN212" i="3"/>
  <c r="AN216" i="3"/>
  <c r="AN220" i="3"/>
  <c r="AP220" i="3" s="1"/>
  <c r="AN224" i="3"/>
  <c r="AP224" i="3" s="1"/>
  <c r="AN228" i="3"/>
  <c r="AN232" i="3"/>
  <c r="AN236" i="3"/>
  <c r="AP236" i="3" s="1"/>
  <c r="AN240" i="3"/>
  <c r="AP240" i="3" s="1"/>
  <c r="AN244" i="3"/>
  <c r="AN248" i="3"/>
  <c r="AN252" i="3"/>
  <c r="AP252" i="3" s="1"/>
  <c r="AN256" i="3"/>
  <c r="AP256" i="3" s="1"/>
  <c r="AN260" i="3"/>
  <c r="AN264" i="3"/>
  <c r="AN268" i="3"/>
  <c r="AP268" i="3" s="1"/>
  <c r="AN272" i="3"/>
  <c r="AP272" i="3" s="1"/>
  <c r="AN276" i="3"/>
  <c r="AN280" i="3"/>
  <c r="AN284" i="3"/>
  <c r="AP284" i="3" s="1"/>
  <c r="AP285" i="3"/>
  <c r="AP291" i="3"/>
  <c r="AP293" i="3"/>
  <c r="AP303" i="3"/>
  <c r="W150" i="5"/>
  <c r="W146" i="5"/>
  <c r="W142" i="5"/>
  <c r="W138" i="5"/>
  <c r="W134" i="5"/>
  <c r="W130" i="5"/>
  <c r="W126" i="5"/>
  <c r="W122" i="5"/>
  <c r="W118" i="5"/>
  <c r="W114" i="5"/>
  <c r="W110" i="5"/>
  <c r="W106" i="5"/>
  <c r="W147" i="5"/>
  <c r="W143" i="5"/>
  <c r="W139" i="5"/>
  <c r="W135" i="5"/>
  <c r="W131" i="5"/>
  <c r="W127" i="5"/>
  <c r="W123" i="5"/>
  <c r="W119" i="5"/>
  <c r="W115" i="5"/>
  <c r="W111" i="5"/>
  <c r="W107" i="5"/>
  <c r="W125" i="5"/>
  <c r="W120" i="5"/>
  <c r="W117" i="5"/>
  <c r="W112" i="5"/>
  <c r="W105" i="5"/>
  <c r="W102" i="5"/>
  <c r="W98" i="5"/>
  <c r="W94" i="5"/>
  <c r="W90" i="5"/>
  <c r="W86" i="5"/>
  <c r="W82" i="5"/>
  <c r="W78" i="5"/>
  <c r="W74" i="5"/>
  <c r="W70" i="5"/>
  <c r="W66" i="5"/>
  <c r="W62" i="5"/>
  <c r="W58" i="5"/>
  <c r="W54" i="5"/>
  <c r="W50" i="5"/>
  <c r="W46" i="5"/>
  <c r="W42" i="5"/>
  <c r="W38" i="5"/>
  <c r="W34" i="5"/>
  <c r="W30" i="5"/>
  <c r="W26" i="5"/>
  <c r="W22" i="5"/>
  <c r="W18" i="5"/>
  <c r="W14" i="5"/>
  <c r="W148" i="5"/>
  <c r="W145" i="5"/>
  <c r="W140" i="5"/>
  <c r="W137" i="5"/>
  <c r="W132" i="5"/>
  <c r="W129" i="5"/>
  <c r="W109" i="5"/>
  <c r="W104" i="5"/>
  <c r="W103" i="5"/>
  <c r="W99" i="5"/>
  <c r="W95" i="5"/>
  <c r="W91" i="5"/>
  <c r="W87" i="5"/>
  <c r="W83" i="5"/>
  <c r="W79" i="5"/>
  <c r="W75" i="5"/>
  <c r="W71" i="5"/>
  <c r="W67" i="5"/>
  <c r="W63" i="5"/>
  <c r="W59" i="5"/>
  <c r="W55" i="5"/>
  <c r="W51" i="5"/>
  <c r="W47" i="5"/>
  <c r="W43" i="5"/>
  <c r="W39" i="5"/>
  <c r="W35" i="5"/>
  <c r="W31" i="5"/>
  <c r="W27" i="5"/>
  <c r="W23" i="5"/>
  <c r="W19" i="5"/>
  <c r="W15" i="5"/>
  <c r="W11" i="5"/>
  <c r="W124" i="5"/>
  <c r="W121" i="5"/>
  <c r="W116" i="5"/>
  <c r="W113" i="5"/>
  <c r="W100" i="5"/>
  <c r="W96" i="5"/>
  <c r="W92" i="5"/>
  <c r="W88" i="5"/>
  <c r="W84" i="5"/>
  <c r="W149" i="5"/>
  <c r="W144" i="5"/>
  <c r="W141" i="5"/>
  <c r="W136" i="5"/>
  <c r="W133" i="5"/>
  <c r="W128" i="5"/>
  <c r="W108" i="5"/>
  <c r="W101" i="5"/>
  <c r="W97" i="5"/>
  <c r="W93" i="5"/>
  <c r="W89" i="5"/>
  <c r="W85" i="5"/>
  <c r="W81" i="5"/>
  <c r="W77" i="5"/>
  <c r="W73" i="5"/>
  <c r="W69" i="5"/>
  <c r="W76" i="5"/>
  <c r="W49" i="5"/>
  <c r="W40" i="5"/>
  <c r="W33" i="5"/>
  <c r="W24" i="5"/>
  <c r="W12" i="5"/>
  <c r="W72" i="5"/>
  <c r="W64" i="5"/>
  <c r="W61" i="5"/>
  <c r="W56" i="5"/>
  <c r="W53" i="5"/>
  <c r="W44" i="5"/>
  <c r="W37" i="5"/>
  <c r="W28" i="5"/>
  <c r="W21" i="5"/>
  <c r="W16" i="5"/>
  <c r="W68" i="5"/>
  <c r="W48" i="5"/>
  <c r="W41" i="5"/>
  <c r="W32" i="5"/>
  <c r="W25" i="5"/>
  <c r="W13" i="5"/>
  <c r="W80" i="5"/>
  <c r="W65" i="5"/>
  <c r="W60" i="5"/>
  <c r="W57" i="5"/>
  <c r="W52" i="5"/>
  <c r="W45" i="5"/>
  <c r="W36" i="5"/>
  <c r="W29" i="5"/>
  <c r="W20" i="5"/>
  <c r="W17" i="5"/>
  <c r="AP189" i="3"/>
  <c r="AP193" i="3"/>
  <c r="AP197" i="3"/>
  <c r="AP205" i="3"/>
  <c r="AP209" i="3"/>
  <c r="AP213" i="3"/>
  <c r="AP221" i="3"/>
  <c r="AP225" i="3"/>
  <c r="AP229" i="3"/>
  <c r="AP237" i="3"/>
  <c r="AP241" i="3"/>
  <c r="AP245" i="3"/>
  <c r="AP253" i="3"/>
  <c r="AP257" i="3"/>
  <c r="AP261" i="3"/>
  <c r="AP269" i="3"/>
  <c r="AP273" i="3"/>
  <c r="AP277" i="3"/>
  <c r="AP294" i="3"/>
  <c r="AP298" i="3"/>
  <c r="AP302" i="3"/>
  <c r="Y148" i="5"/>
  <c r="Y144" i="5"/>
  <c r="Y140" i="5"/>
  <c r="Y136" i="5"/>
  <c r="Y132" i="5"/>
  <c r="Y128" i="5"/>
  <c r="Y124" i="5"/>
  <c r="Y120" i="5"/>
  <c r="Y116" i="5"/>
  <c r="Y112" i="5"/>
  <c r="Y108" i="5"/>
  <c r="Y149" i="5"/>
  <c r="Y145" i="5"/>
  <c r="Y141" i="5"/>
  <c r="Y137" i="5"/>
  <c r="Y133" i="5"/>
  <c r="Y129" i="5"/>
  <c r="Y125" i="5"/>
  <c r="Y121" i="5"/>
  <c r="Y117" i="5"/>
  <c r="Y113" i="5"/>
  <c r="Y109" i="5"/>
  <c r="Y105" i="5"/>
  <c r="Y126" i="5"/>
  <c r="Y119" i="5"/>
  <c r="Y118" i="5"/>
  <c r="Y111" i="5"/>
  <c r="Y106" i="5"/>
  <c r="Y104" i="5"/>
  <c r="Y100" i="5"/>
  <c r="Y96" i="5"/>
  <c r="Y92" i="5"/>
  <c r="Y88" i="5"/>
  <c r="Y84" i="5"/>
  <c r="Y80" i="5"/>
  <c r="Y76" i="5"/>
  <c r="Y72" i="5"/>
  <c r="Y68" i="5"/>
  <c r="Y64" i="5"/>
  <c r="Y60" i="5"/>
  <c r="Y56" i="5"/>
  <c r="Y52" i="5"/>
  <c r="Y48" i="5"/>
  <c r="Y44" i="5"/>
  <c r="Y40" i="5"/>
  <c r="Y36" i="5"/>
  <c r="Y32" i="5"/>
  <c r="Y28" i="5"/>
  <c r="Y24" i="5"/>
  <c r="Y20" i="5"/>
  <c r="Y16" i="5"/>
  <c r="Y12" i="5"/>
  <c r="Y147" i="5"/>
  <c r="Y146" i="5"/>
  <c r="Y139" i="5"/>
  <c r="Y138" i="5"/>
  <c r="Y131" i="5"/>
  <c r="Y130" i="5"/>
  <c r="Y110" i="5"/>
  <c r="Y101" i="5"/>
  <c r="Y97" i="5"/>
  <c r="Y93" i="5"/>
  <c r="Y89" i="5"/>
  <c r="Y85" i="5"/>
  <c r="Y81" i="5"/>
  <c r="Y77" i="5"/>
  <c r="Y73" i="5"/>
  <c r="Y69" i="5"/>
  <c r="Y65" i="5"/>
  <c r="Y61" i="5"/>
  <c r="Y57" i="5"/>
  <c r="Y53" i="5"/>
  <c r="Y49" i="5"/>
  <c r="Y45" i="5"/>
  <c r="Y41" i="5"/>
  <c r="Y37" i="5"/>
  <c r="Y33" i="5"/>
  <c r="Y29" i="5"/>
  <c r="Y25" i="5"/>
  <c r="Y21" i="5"/>
  <c r="Y17" i="5"/>
  <c r="Y13" i="5"/>
  <c r="Y123" i="5"/>
  <c r="Y122" i="5"/>
  <c r="Y115" i="5"/>
  <c r="Y114" i="5"/>
  <c r="Y102" i="5"/>
  <c r="Y98" i="5"/>
  <c r="Y94" i="5"/>
  <c r="Y90" i="5"/>
  <c r="Y86" i="5"/>
  <c r="Y150" i="5"/>
  <c r="Y143" i="5"/>
  <c r="Y142" i="5"/>
  <c r="Y135" i="5"/>
  <c r="Y134" i="5"/>
  <c r="Y127" i="5"/>
  <c r="Y107" i="5"/>
  <c r="Y103" i="5"/>
  <c r="Y99" i="5"/>
  <c r="Y95" i="5"/>
  <c r="Y91" i="5"/>
  <c r="Y87" i="5"/>
  <c r="Y83" i="5"/>
  <c r="Y79" i="5"/>
  <c r="Y75" i="5"/>
  <c r="Y71" i="5"/>
  <c r="Y67" i="5"/>
  <c r="Y74" i="5"/>
  <c r="Y50" i="5"/>
  <c r="Y39" i="5"/>
  <c r="Y34" i="5"/>
  <c r="Y23" i="5"/>
  <c r="Y11" i="5"/>
  <c r="Y70" i="5"/>
  <c r="Y63" i="5"/>
  <c r="Y62" i="5"/>
  <c r="Y55" i="5"/>
  <c r="Y54" i="5"/>
  <c r="Y43" i="5"/>
  <c r="Y38" i="5"/>
  <c r="Y27" i="5"/>
  <c r="Y22" i="5"/>
  <c r="Y15" i="5"/>
  <c r="Y82" i="5"/>
  <c r="Y66" i="5"/>
  <c r="Y47" i="5"/>
  <c r="Y42" i="5"/>
  <c r="Y31" i="5"/>
  <c r="Y26" i="5"/>
  <c r="Y14" i="5"/>
  <c r="Y78" i="5"/>
  <c r="Y59" i="5"/>
  <c r="Y58" i="5"/>
  <c r="Y51" i="5"/>
  <c r="Y46" i="5"/>
  <c r="Y35" i="5"/>
  <c r="Y30" i="5"/>
  <c r="Y19" i="5"/>
  <c r="Y18" i="5"/>
  <c r="AN57" i="5"/>
  <c r="AN305" i="3"/>
  <c r="AP305" i="3" s="1"/>
  <c r="AN309" i="3"/>
  <c r="AP309" i="3" s="1"/>
  <c r="AN313" i="3"/>
  <c r="AP313" i="3" s="1"/>
  <c r="AN12" i="5"/>
  <c r="AN24" i="5"/>
  <c r="AN40" i="5"/>
  <c r="AN68" i="5"/>
  <c r="AA76" i="5"/>
  <c r="AP306" i="3"/>
  <c r="AA150" i="5"/>
  <c r="AA146" i="5"/>
  <c r="AA142" i="5"/>
  <c r="AA138" i="5"/>
  <c r="AA134" i="5"/>
  <c r="AA130" i="5"/>
  <c r="AA126" i="5"/>
  <c r="AA122" i="5"/>
  <c r="AA118" i="5"/>
  <c r="AA114" i="5"/>
  <c r="AA110" i="5"/>
  <c r="AA106" i="5"/>
  <c r="AA147" i="5"/>
  <c r="AA143" i="5"/>
  <c r="AA139" i="5"/>
  <c r="AA135" i="5"/>
  <c r="AA131" i="5"/>
  <c r="AA127" i="5"/>
  <c r="AA123" i="5"/>
  <c r="AA119" i="5"/>
  <c r="AA115" i="5"/>
  <c r="AA111" i="5"/>
  <c r="AA107" i="5"/>
  <c r="AA124" i="5"/>
  <c r="AA121" i="5"/>
  <c r="AA116" i="5"/>
  <c r="AA113" i="5"/>
  <c r="AA102" i="5"/>
  <c r="AA98" i="5"/>
  <c r="AA94" i="5"/>
  <c r="AA90" i="5"/>
  <c r="AA86" i="5"/>
  <c r="AA82" i="5"/>
  <c r="AA78" i="5"/>
  <c r="AA74" i="5"/>
  <c r="AA70" i="5"/>
  <c r="AA66" i="5"/>
  <c r="AA62" i="5"/>
  <c r="AA58" i="5"/>
  <c r="AA54" i="5"/>
  <c r="AA50" i="5"/>
  <c r="AA46" i="5"/>
  <c r="AA42" i="5"/>
  <c r="AA38" i="5"/>
  <c r="AA34" i="5"/>
  <c r="AA30" i="5"/>
  <c r="AA26" i="5"/>
  <c r="AA22" i="5"/>
  <c r="AA18" i="5"/>
  <c r="AA14" i="5"/>
  <c r="AA149" i="5"/>
  <c r="AA144" i="5"/>
  <c r="AA141" i="5"/>
  <c r="AA136" i="5"/>
  <c r="AA133" i="5"/>
  <c r="AA128" i="5"/>
  <c r="AA108" i="5"/>
  <c r="AA103" i="5"/>
  <c r="AA99" i="5"/>
  <c r="AA95" i="5"/>
  <c r="AA91" i="5"/>
  <c r="AA87" i="5"/>
  <c r="AA83" i="5"/>
  <c r="AA79" i="5"/>
  <c r="AA75" i="5"/>
  <c r="AA71" i="5"/>
  <c r="AA67" i="5"/>
  <c r="AA63" i="5"/>
  <c r="AA59" i="5"/>
  <c r="AA55" i="5"/>
  <c r="AA51" i="5"/>
  <c r="AA47" i="5"/>
  <c r="AA43" i="5"/>
  <c r="AA39" i="5"/>
  <c r="AA35" i="5"/>
  <c r="AA31" i="5"/>
  <c r="AA27" i="5"/>
  <c r="AA23" i="5"/>
  <c r="AA19" i="5"/>
  <c r="AA15" i="5"/>
  <c r="AA11" i="5"/>
  <c r="AA125" i="5"/>
  <c r="AA120" i="5"/>
  <c r="AA117" i="5"/>
  <c r="AA112" i="5"/>
  <c r="AA105" i="5"/>
  <c r="AA104" i="5"/>
  <c r="AA100" i="5"/>
  <c r="AA96" i="5"/>
  <c r="AA92" i="5"/>
  <c r="AA88" i="5"/>
  <c r="AA84" i="5"/>
  <c r="AA148" i="5"/>
  <c r="AA145" i="5"/>
  <c r="AA140" i="5"/>
  <c r="AA137" i="5"/>
  <c r="AA132" i="5"/>
  <c r="AA129" i="5"/>
  <c r="AA109" i="5"/>
  <c r="AA101" i="5"/>
  <c r="AA97" i="5"/>
  <c r="AA93" i="5"/>
  <c r="AA89" i="5"/>
  <c r="AA85" i="5"/>
  <c r="AA81" i="5"/>
  <c r="AA77" i="5"/>
  <c r="AA73" i="5"/>
  <c r="AA69" i="5"/>
  <c r="AA12" i="5"/>
  <c r="AN20" i="5"/>
  <c r="AA24" i="5"/>
  <c r="AA33" i="5"/>
  <c r="AN36" i="5"/>
  <c r="AA40" i="5"/>
  <c r="AA49" i="5"/>
  <c r="AN52" i="5"/>
  <c r="AN60" i="5"/>
  <c r="AN66" i="5"/>
  <c r="AN72" i="5"/>
  <c r="AC78" i="5"/>
  <c r="AA80" i="5"/>
  <c r="AN82" i="5"/>
  <c r="AL306" i="3"/>
  <c r="AN306" i="3" s="1"/>
  <c r="AN307" i="3"/>
  <c r="AP307" i="3" s="1"/>
  <c r="AL310" i="3"/>
  <c r="AN310" i="3" s="1"/>
  <c r="AP310" i="3" s="1"/>
  <c r="AN311" i="3"/>
  <c r="AP311" i="3" s="1"/>
  <c r="AL314" i="3"/>
  <c r="AN314" i="3" s="1"/>
  <c r="AP314" i="3" s="1"/>
  <c r="AN315" i="3"/>
  <c r="AP315" i="3" s="1"/>
  <c r="AC148" i="5"/>
  <c r="AC144" i="5"/>
  <c r="AC140" i="5"/>
  <c r="AC136" i="5"/>
  <c r="AC132" i="5"/>
  <c r="AC128" i="5"/>
  <c r="AC124" i="5"/>
  <c r="AC120" i="5"/>
  <c r="AC116" i="5"/>
  <c r="AC112" i="5"/>
  <c r="AC108" i="5"/>
  <c r="AC149" i="5"/>
  <c r="AC145" i="5"/>
  <c r="AC141" i="5"/>
  <c r="AC137" i="5"/>
  <c r="AC133" i="5"/>
  <c r="AC129" i="5"/>
  <c r="AC125" i="5"/>
  <c r="AC121" i="5"/>
  <c r="AC117" i="5"/>
  <c r="AC113" i="5"/>
  <c r="AC109" i="5"/>
  <c r="AC105" i="5"/>
  <c r="AC123" i="5"/>
  <c r="AC122" i="5"/>
  <c r="AC115" i="5"/>
  <c r="AC114" i="5"/>
  <c r="AC100" i="5"/>
  <c r="AC96" i="5"/>
  <c r="AC92" i="5"/>
  <c r="AC88" i="5"/>
  <c r="AC84" i="5"/>
  <c r="AC80" i="5"/>
  <c r="AC76" i="5"/>
  <c r="AC72" i="5"/>
  <c r="AC68" i="5"/>
  <c r="AC64" i="5"/>
  <c r="AC60" i="5"/>
  <c r="AC56" i="5"/>
  <c r="AC52" i="5"/>
  <c r="AC48" i="5"/>
  <c r="AC44" i="5"/>
  <c r="AC40" i="5"/>
  <c r="AC36" i="5"/>
  <c r="AC32" i="5"/>
  <c r="AC28" i="5"/>
  <c r="AC24" i="5"/>
  <c r="AC20" i="5"/>
  <c r="AC16" i="5"/>
  <c r="AC12" i="5"/>
  <c r="E5" i="5" s="1"/>
  <c r="E6" i="5" s="1"/>
  <c r="AC150" i="5"/>
  <c r="AC143" i="5"/>
  <c r="AC142" i="5"/>
  <c r="AC135" i="5"/>
  <c r="AC134" i="5"/>
  <c r="AC127" i="5"/>
  <c r="AC107" i="5"/>
  <c r="AC104" i="5"/>
  <c r="AC101" i="5"/>
  <c r="AC97" i="5"/>
  <c r="AC93" i="5"/>
  <c r="AC89" i="5"/>
  <c r="AC85" i="5"/>
  <c r="AC81" i="5"/>
  <c r="AC77" i="5"/>
  <c r="AC73" i="5"/>
  <c r="AC69" i="5"/>
  <c r="AC65" i="5"/>
  <c r="AC61" i="5"/>
  <c r="AC57" i="5"/>
  <c r="AC53" i="5"/>
  <c r="AC49" i="5"/>
  <c r="AC45" i="5"/>
  <c r="AC41" i="5"/>
  <c r="AC37" i="5"/>
  <c r="AC33" i="5"/>
  <c r="AC29" i="5"/>
  <c r="AC25" i="5"/>
  <c r="AC21" i="5"/>
  <c r="AC17" i="5"/>
  <c r="AC13" i="5"/>
  <c r="AC126" i="5"/>
  <c r="AC119" i="5"/>
  <c r="AC118" i="5"/>
  <c r="AC111" i="5"/>
  <c r="AC106" i="5"/>
  <c r="AC102" i="5"/>
  <c r="AC98" i="5"/>
  <c r="AC94" i="5"/>
  <c r="AC90" i="5"/>
  <c r="AC86" i="5"/>
  <c r="AC147" i="5"/>
  <c r="AC146" i="5"/>
  <c r="AC139" i="5"/>
  <c r="AC138" i="5"/>
  <c r="AC131" i="5"/>
  <c r="AC130" i="5"/>
  <c r="AC110" i="5"/>
  <c r="AC103" i="5"/>
  <c r="AC99" i="5"/>
  <c r="AC95" i="5"/>
  <c r="AC91" i="5"/>
  <c r="AC87" i="5"/>
  <c r="AC83" i="5"/>
  <c r="AC79" i="5"/>
  <c r="AC75" i="5"/>
  <c r="AC71" i="5"/>
  <c r="AC67" i="5"/>
  <c r="AA17" i="5"/>
  <c r="AC18" i="5"/>
  <c r="AL18" i="5"/>
  <c r="AN18" i="5" s="1"/>
  <c r="AC19" i="5"/>
  <c r="AA20" i="5"/>
  <c r="AA29" i="5"/>
  <c r="AC30" i="5"/>
  <c r="AN32" i="5"/>
  <c r="AL34" i="5"/>
  <c r="AN34" i="5" s="1"/>
  <c r="AP34" i="5" s="1"/>
  <c r="AC35" i="5"/>
  <c r="AA36" i="5"/>
  <c r="AA45" i="5"/>
  <c r="AC46" i="5"/>
  <c r="AN48" i="5"/>
  <c r="AL50" i="5"/>
  <c r="AN50" i="5" s="1"/>
  <c r="AC51" i="5"/>
  <c r="AA52" i="5"/>
  <c r="AA57" i="5"/>
  <c r="AC58" i="5"/>
  <c r="AL58" i="5"/>
  <c r="AN58" i="5" s="1"/>
  <c r="AP58" i="5" s="1"/>
  <c r="AC59" i="5"/>
  <c r="AA60" i="5"/>
  <c r="AA65" i="5"/>
  <c r="AC66" i="5"/>
  <c r="AN67" i="5"/>
  <c r="AA68" i="5"/>
  <c r="AL70" i="5"/>
  <c r="AN70" i="5" s="1"/>
  <c r="AP70" i="5" s="1"/>
  <c r="AN76" i="5"/>
  <c r="AP76" i="5" s="1"/>
  <c r="AC82" i="5"/>
  <c r="AN83" i="5"/>
  <c r="AP83" i="5" s="1"/>
  <c r="AN87" i="5"/>
  <c r="AN91" i="5"/>
  <c r="AP93" i="5"/>
  <c r="AN95" i="5"/>
  <c r="AP98" i="5"/>
  <c r="AN99" i="5"/>
  <c r="AP99" i="5" s="1"/>
  <c r="AN104" i="5"/>
  <c r="AN121" i="5"/>
  <c r="AP127" i="5"/>
  <c r="AP304" i="3"/>
  <c r="AP308" i="3"/>
  <c r="AP312" i="3"/>
  <c r="Q3" i="5"/>
  <c r="S3" i="5" s="1"/>
  <c r="U3" i="5" s="1"/>
  <c r="AP59" i="5" s="1"/>
  <c r="H3" i="5"/>
  <c r="AN11" i="5"/>
  <c r="AP11" i="5" s="1"/>
  <c r="AP14" i="5"/>
  <c r="AN16" i="5"/>
  <c r="AP16" i="5" s="1"/>
  <c r="AN23" i="5"/>
  <c r="AN28" i="5"/>
  <c r="AP28" i="5" s="1"/>
  <c r="AL30" i="5"/>
  <c r="AN30" i="5" s="1"/>
  <c r="AP30" i="5" s="1"/>
  <c r="AN39" i="5"/>
  <c r="AP39" i="5" s="1"/>
  <c r="AN44" i="5"/>
  <c r="AL46" i="5"/>
  <c r="AN46" i="5" s="1"/>
  <c r="AA48" i="5"/>
  <c r="AP54" i="5"/>
  <c r="AN56" i="5"/>
  <c r="AN64" i="5"/>
  <c r="AP65" i="5"/>
  <c r="AP66" i="5"/>
  <c r="AC70" i="5"/>
  <c r="AN71" i="5"/>
  <c r="AP71" i="5" s="1"/>
  <c r="AA72" i="5"/>
  <c r="AL74" i="5"/>
  <c r="AN74" i="5" s="1"/>
  <c r="AP74" i="5" s="1"/>
  <c r="AN80" i="5"/>
  <c r="AP81" i="5"/>
  <c r="AP107" i="5"/>
  <c r="AP125" i="5"/>
  <c r="AN107" i="5"/>
  <c r="AP110" i="5"/>
  <c r="AN112" i="5"/>
  <c r="AP112" i="5" s="1"/>
  <c r="AN120" i="5"/>
  <c r="AN127" i="5"/>
  <c r="AL130" i="5"/>
  <c r="AN130" i="5" s="1"/>
  <c r="AP130" i="5" s="1"/>
  <c r="AN135" i="5"/>
  <c r="AL138" i="5"/>
  <c r="AN138" i="5" s="1"/>
  <c r="AN143" i="5"/>
  <c r="AP143" i="5" s="1"/>
  <c r="AL146" i="5"/>
  <c r="AN146" i="5" s="1"/>
  <c r="AP146" i="5" s="1"/>
  <c r="AP149" i="5"/>
  <c r="AL152" i="5"/>
  <c r="AN152" i="5" s="1"/>
  <c r="AN153" i="5"/>
  <c r="AL156" i="5"/>
  <c r="AN156" i="5" s="1"/>
  <c r="AN157" i="5"/>
  <c r="AP157" i="5" s="1"/>
  <c r="AL160" i="5"/>
  <c r="AN160" i="5" s="1"/>
  <c r="AN161" i="5"/>
  <c r="AL164" i="5"/>
  <c r="AN164" i="5" s="1"/>
  <c r="AN165" i="5"/>
  <c r="AP165" i="5" s="1"/>
  <c r="AL168" i="5"/>
  <c r="AN168" i="5" s="1"/>
  <c r="AN169" i="5"/>
  <c r="AL172" i="5"/>
  <c r="AN172" i="5" s="1"/>
  <c r="AP174" i="5"/>
  <c r="AP176" i="5"/>
  <c r="AN182" i="5"/>
  <c r="AP184" i="5"/>
  <c r="AP220" i="5"/>
  <c r="AP276" i="5"/>
  <c r="AP106" i="5"/>
  <c r="AN108" i="5"/>
  <c r="AP121" i="5"/>
  <c r="AP126" i="5"/>
  <c r="AN128" i="5"/>
  <c r="AN136" i="5"/>
  <c r="AP136" i="5" s="1"/>
  <c r="AP142" i="5"/>
  <c r="AN144" i="5"/>
  <c r="AP154" i="5"/>
  <c r="AP158" i="5"/>
  <c r="AP170" i="5"/>
  <c r="AP179" i="5"/>
  <c r="AP268" i="5"/>
  <c r="AP114" i="5"/>
  <c r="AN116" i="5"/>
  <c r="AN124" i="5"/>
  <c r="AP124" i="5" s="1"/>
  <c r="AP129" i="5"/>
  <c r="AN151" i="5"/>
  <c r="AP151" i="5" s="1"/>
  <c r="AN155" i="5"/>
  <c r="AP155" i="5" s="1"/>
  <c r="AN159" i="5"/>
  <c r="AN163" i="5"/>
  <c r="AN167" i="5"/>
  <c r="AP167" i="5" s="1"/>
  <c r="AN171" i="5"/>
  <c r="AP171" i="5" s="1"/>
  <c r="AN174" i="5"/>
  <c r="AN176" i="5"/>
  <c r="AN178" i="5"/>
  <c r="AP178" i="5" s="1"/>
  <c r="AP180" i="5"/>
  <c r="AN186" i="5"/>
  <c r="AP186" i="5" s="1"/>
  <c r="AP218" i="5"/>
  <c r="AL114" i="5"/>
  <c r="AN114" i="5" s="1"/>
  <c r="AP117" i="5"/>
  <c r="AL122" i="5"/>
  <c r="AN122" i="5" s="1"/>
  <c r="AP122" i="5" s="1"/>
  <c r="AN132" i="5"/>
  <c r="AP138" i="5"/>
  <c r="AN140" i="5"/>
  <c r="AP140" i="5" s="1"/>
  <c r="AN148" i="5"/>
  <c r="AP152" i="5"/>
  <c r="AP156" i="5"/>
  <c r="AP168" i="5"/>
  <c r="AP172" i="5"/>
  <c r="AN173" i="5"/>
  <c r="AN175" i="5"/>
  <c r="AN177" i="5"/>
  <c r="AP177" i="5" s="1"/>
  <c r="AN181" i="5"/>
  <c r="AP181" i="5" s="1"/>
  <c r="AP280" i="5"/>
  <c r="AP187" i="5"/>
  <c r="AP199" i="5"/>
  <c r="AP203" i="5"/>
  <c r="AL215" i="5"/>
  <c r="AN215" i="5" s="1"/>
  <c r="AP215" i="5" s="1"/>
  <c r="AN222" i="5"/>
  <c r="AP222" i="5" s="1"/>
  <c r="AN224" i="5"/>
  <c r="AP225" i="5"/>
  <c r="AN234" i="5"/>
  <c r="AP234" i="5" s="1"/>
  <c r="AL247" i="5"/>
  <c r="AN247" i="5" s="1"/>
  <c r="AP247" i="5" s="1"/>
  <c r="AN254" i="5"/>
  <c r="AP254" i="5" s="1"/>
  <c r="AN256" i="5"/>
  <c r="AN258" i="5"/>
  <c r="AP258" i="5" s="1"/>
  <c r="AP281" i="5"/>
  <c r="AP284" i="5"/>
  <c r="AP285" i="5"/>
  <c r="AP296" i="5"/>
  <c r="AP304" i="5"/>
  <c r="AN188" i="5"/>
  <c r="AP188" i="5" s="1"/>
  <c r="AN192" i="5"/>
  <c r="AN196" i="5"/>
  <c r="AN200" i="5"/>
  <c r="AP200" i="5" s="1"/>
  <c r="AN204" i="5"/>
  <c r="AP204" i="5" s="1"/>
  <c r="AP231" i="5"/>
  <c r="AN232" i="5"/>
  <c r="AP232" i="5" s="1"/>
  <c r="AP248" i="5"/>
  <c r="AP270" i="5"/>
  <c r="AP313" i="5"/>
  <c r="AP193" i="5"/>
  <c r="AN206" i="5"/>
  <c r="AP206" i="5" s="1"/>
  <c r="AN208" i="5"/>
  <c r="AP208" i="5" s="1"/>
  <c r="AP224" i="5"/>
  <c r="AN228" i="5"/>
  <c r="AP228" i="5" s="1"/>
  <c r="AN238" i="5"/>
  <c r="AP238" i="5" s="1"/>
  <c r="AN240" i="5"/>
  <c r="AP240" i="5" s="1"/>
  <c r="AP241" i="5"/>
  <c r="AN260" i="5"/>
  <c r="AP260" i="5" s="1"/>
  <c r="AP262" i="5"/>
  <c r="AP274" i="5"/>
  <c r="AP279" i="5"/>
  <c r="AL189" i="5"/>
  <c r="AN189" i="5" s="1"/>
  <c r="AP189" i="5" s="1"/>
  <c r="AN190" i="5"/>
  <c r="AP190" i="5" s="1"/>
  <c r="AL193" i="5"/>
  <c r="AN193" i="5" s="1"/>
  <c r="AN194" i="5"/>
  <c r="AL197" i="5"/>
  <c r="AN197" i="5" s="1"/>
  <c r="AP197" i="5" s="1"/>
  <c r="AN198" i="5"/>
  <c r="AP198" i="5" s="1"/>
  <c r="AL201" i="5"/>
  <c r="AN201" i="5" s="1"/>
  <c r="AP201" i="5" s="1"/>
  <c r="AN202" i="5"/>
  <c r="AL207" i="5"/>
  <c r="AN207" i="5" s="1"/>
  <c r="AP207" i="5" s="1"/>
  <c r="AN214" i="5"/>
  <c r="AP214" i="5" s="1"/>
  <c r="AN216" i="5"/>
  <c r="AP216" i="5" s="1"/>
  <c r="AP217" i="5"/>
  <c r="AP230" i="5"/>
  <c r="AN236" i="5"/>
  <c r="AL239" i="5"/>
  <c r="AN239" i="5" s="1"/>
  <c r="AP239" i="5" s="1"/>
  <c r="AN246" i="5"/>
  <c r="AP246" i="5" s="1"/>
  <c r="AN248" i="5"/>
  <c r="AP249" i="5"/>
  <c r="AP257" i="5"/>
  <c r="AN266" i="5"/>
  <c r="AN273" i="5"/>
  <c r="AP273" i="5" s="1"/>
  <c r="AP288" i="5"/>
  <c r="AN292" i="5"/>
  <c r="AL263" i="5"/>
  <c r="AN263" i="5" s="1"/>
  <c r="AN264" i="5"/>
  <c r="AP264" i="5" s="1"/>
  <c r="AL271" i="5"/>
  <c r="AN271" i="5" s="1"/>
  <c r="AP271" i="5" s="1"/>
  <c r="AN272" i="5"/>
  <c r="AP272" i="5" s="1"/>
  <c r="AP287" i="5"/>
  <c r="AL293" i="5"/>
  <c r="AN293" i="5" s="1"/>
  <c r="AP293" i="5" s="1"/>
  <c r="AN294" i="5"/>
  <c r="AP315" i="5"/>
  <c r="W15" i="7"/>
  <c r="W17" i="7"/>
  <c r="AN26" i="7"/>
  <c r="AC27" i="7"/>
  <c r="AN29" i="7"/>
  <c r="AC33" i="7"/>
  <c r="AN33" i="7"/>
  <c r="AC36" i="7"/>
  <c r="AN46" i="7"/>
  <c r="AN298" i="5"/>
  <c r="AP298" i="5" s="1"/>
  <c r="AP310" i="5"/>
  <c r="AP311" i="5"/>
  <c r="W150" i="7"/>
  <c r="W146" i="7"/>
  <c r="W142" i="7"/>
  <c r="W138" i="7"/>
  <c r="W134" i="7"/>
  <c r="W130" i="7"/>
  <c r="W126" i="7"/>
  <c r="W122" i="7"/>
  <c r="W118" i="7"/>
  <c r="W114" i="7"/>
  <c r="W110" i="7"/>
  <c r="W106" i="7"/>
  <c r="W102" i="7"/>
  <c r="W98" i="7"/>
  <c r="W94" i="7"/>
  <c r="W90" i="7"/>
  <c r="W86" i="7"/>
  <c r="W82" i="7"/>
  <c r="W78" i="7"/>
  <c r="W74" i="7"/>
  <c r="W70" i="7"/>
  <c r="W66" i="7"/>
  <c r="W62" i="7"/>
  <c r="W58" i="7"/>
  <c r="W54" i="7"/>
  <c r="W147" i="7"/>
  <c r="W143" i="7"/>
  <c r="W139" i="7"/>
  <c r="W148" i="7"/>
  <c r="W144" i="7"/>
  <c r="W140" i="7"/>
  <c r="W136" i="7"/>
  <c r="W132" i="7"/>
  <c r="W128" i="7"/>
  <c r="W149" i="7"/>
  <c r="W145" i="7"/>
  <c r="W141" i="7"/>
  <c r="W137" i="7"/>
  <c r="W135" i="7"/>
  <c r="W127" i="7"/>
  <c r="W123" i="7"/>
  <c r="W121" i="7"/>
  <c r="W116" i="7"/>
  <c r="W107" i="7"/>
  <c r="W105" i="7"/>
  <c r="W100" i="7"/>
  <c r="W91" i="7"/>
  <c r="W89" i="7"/>
  <c r="W84" i="7"/>
  <c r="W75" i="7"/>
  <c r="W73" i="7"/>
  <c r="W68" i="7"/>
  <c r="W59" i="7"/>
  <c r="W57" i="7"/>
  <c r="W52" i="7"/>
  <c r="W48" i="7"/>
  <c r="W44" i="7"/>
  <c r="W40" i="7"/>
  <c r="W36" i="7"/>
  <c r="W32" i="7"/>
  <c r="W28" i="7"/>
  <c r="W24" i="7"/>
  <c r="W20" i="7"/>
  <c r="W16" i="7"/>
  <c r="W12" i="7"/>
  <c r="W129" i="7"/>
  <c r="W119" i="7"/>
  <c r="W117" i="7"/>
  <c r="W112" i="7"/>
  <c r="W103" i="7"/>
  <c r="W101" i="7"/>
  <c r="W96" i="7"/>
  <c r="W87" i="7"/>
  <c r="W85" i="7"/>
  <c r="W80" i="7"/>
  <c r="W131" i="7"/>
  <c r="W124" i="7"/>
  <c r="W115" i="7"/>
  <c r="W113" i="7"/>
  <c r="W108" i="7"/>
  <c r="W99" i="7"/>
  <c r="W97" i="7"/>
  <c r="W92" i="7"/>
  <c r="W83" i="7"/>
  <c r="W81" i="7"/>
  <c r="W76" i="7"/>
  <c r="W67" i="7"/>
  <c r="W65" i="7"/>
  <c r="W60" i="7"/>
  <c r="W125" i="7"/>
  <c r="W79" i="7"/>
  <c r="W72" i="7"/>
  <c r="W69" i="7"/>
  <c r="W56" i="7"/>
  <c r="W45" i="7"/>
  <c r="W43" i="7"/>
  <c r="W38" i="7"/>
  <c r="W29" i="7"/>
  <c r="W27" i="7"/>
  <c r="W22" i="7"/>
  <c r="W13" i="7"/>
  <c r="W11" i="7"/>
  <c r="W120" i="7"/>
  <c r="W109" i="7"/>
  <c r="W71" i="7"/>
  <c r="W64" i="7"/>
  <c r="W50" i="7"/>
  <c r="W41" i="7"/>
  <c r="W39" i="7"/>
  <c r="W34" i="7"/>
  <c r="W25" i="7"/>
  <c r="W23" i="7"/>
  <c r="W18" i="7"/>
  <c r="W111" i="7"/>
  <c r="W104" i="7"/>
  <c r="W93" i="7"/>
  <c r="W61" i="7"/>
  <c r="W55" i="7"/>
  <c r="W53" i="7"/>
  <c r="W51" i="7"/>
  <c r="W46" i="7"/>
  <c r="W37" i="7"/>
  <c r="W35" i="7"/>
  <c r="W30" i="7"/>
  <c r="W21" i="7"/>
  <c r="W19" i="7"/>
  <c r="W14" i="7"/>
  <c r="W133" i="7"/>
  <c r="W95" i="7"/>
  <c r="W88" i="7"/>
  <c r="H3" i="7"/>
  <c r="Q3" i="7"/>
  <c r="S3" i="7" s="1"/>
  <c r="AC148" i="7"/>
  <c r="AC144" i="7"/>
  <c r="AC140" i="7"/>
  <c r="AC136" i="7"/>
  <c r="AC132" i="7"/>
  <c r="AC128" i="7"/>
  <c r="AC124" i="7"/>
  <c r="AC120" i="7"/>
  <c r="AC116" i="7"/>
  <c r="AC112" i="7"/>
  <c r="AC108" i="7"/>
  <c r="AC104" i="7"/>
  <c r="AC100" i="7"/>
  <c r="AC96" i="7"/>
  <c r="AC92" i="7"/>
  <c r="AC88" i="7"/>
  <c r="AC84" i="7"/>
  <c r="AC80" i="7"/>
  <c r="AC76" i="7"/>
  <c r="AC72" i="7"/>
  <c r="AC68" i="7"/>
  <c r="AC64" i="7"/>
  <c r="AC60" i="7"/>
  <c r="AC56" i="7"/>
  <c r="AC149" i="7"/>
  <c r="AC145" i="7"/>
  <c r="AC141" i="7"/>
  <c r="AC137" i="7"/>
  <c r="AC150" i="7"/>
  <c r="AC146" i="7"/>
  <c r="AC142" i="7"/>
  <c r="AC138" i="7"/>
  <c r="AC134" i="7"/>
  <c r="AC130" i="7"/>
  <c r="AC147" i="7"/>
  <c r="AC143" i="7"/>
  <c r="AC139" i="7"/>
  <c r="AC133" i="7"/>
  <c r="AC126" i="7"/>
  <c r="AC123" i="7"/>
  <c r="AC117" i="7"/>
  <c r="AC110" i="7"/>
  <c r="AC107" i="7"/>
  <c r="AC101" i="7"/>
  <c r="AC94" i="7"/>
  <c r="AC91" i="7"/>
  <c r="AC85" i="7"/>
  <c r="AC78" i="7"/>
  <c r="AC75" i="7"/>
  <c r="AC69" i="7"/>
  <c r="AC62" i="7"/>
  <c r="AC59" i="7"/>
  <c r="AC50" i="7"/>
  <c r="AC46" i="7"/>
  <c r="AC42" i="7"/>
  <c r="AC38" i="7"/>
  <c r="AC34" i="7"/>
  <c r="AC30" i="7"/>
  <c r="AC26" i="7"/>
  <c r="AC22" i="7"/>
  <c r="AC18" i="7"/>
  <c r="AC14" i="7"/>
  <c r="AC135" i="7"/>
  <c r="AC127" i="7"/>
  <c r="AC122" i="7"/>
  <c r="AC119" i="7"/>
  <c r="AC113" i="7"/>
  <c r="AC106" i="7"/>
  <c r="AC103" i="7"/>
  <c r="AC97" i="7"/>
  <c r="AC90" i="7"/>
  <c r="AC87" i="7"/>
  <c r="AC81" i="7"/>
  <c r="AC74" i="7"/>
  <c r="AC129" i="7"/>
  <c r="AC125" i="7"/>
  <c r="AC118" i="7"/>
  <c r="AC115" i="7"/>
  <c r="AC109" i="7"/>
  <c r="AC102" i="7"/>
  <c r="AC99" i="7"/>
  <c r="AC93" i="7"/>
  <c r="AC86" i="7"/>
  <c r="AC83" i="7"/>
  <c r="AC77" i="7"/>
  <c r="AC70" i="7"/>
  <c r="AC67" i="7"/>
  <c r="AC61" i="7"/>
  <c r="AC121" i="7"/>
  <c r="AC66" i="7"/>
  <c r="AC55" i="7"/>
  <c r="AC48" i="7"/>
  <c r="AC45" i="7"/>
  <c r="AC39" i="7"/>
  <c r="AC32" i="7"/>
  <c r="AC29" i="7"/>
  <c r="AC23" i="7"/>
  <c r="AC16" i="7"/>
  <c r="AC13" i="7"/>
  <c r="AC114" i="7"/>
  <c r="AC111" i="7"/>
  <c r="AC105" i="7"/>
  <c r="AC63" i="7"/>
  <c r="AC54" i="7"/>
  <c r="AC51" i="7"/>
  <c r="AC44" i="7"/>
  <c r="AC41" i="7"/>
  <c r="AC35" i="7"/>
  <c r="AC28" i="7"/>
  <c r="AC25" i="7"/>
  <c r="AC19" i="7"/>
  <c r="AC12" i="7"/>
  <c r="AC98" i="7"/>
  <c r="AC95" i="7"/>
  <c r="AC89" i="7"/>
  <c r="AC57" i="7"/>
  <c r="AC53" i="7"/>
  <c r="AC47" i="7"/>
  <c r="AC40" i="7"/>
  <c r="AC37" i="7"/>
  <c r="AC31" i="7"/>
  <c r="AC24" i="7"/>
  <c r="AC21" i="7"/>
  <c r="AC15" i="7"/>
  <c r="AC131" i="7"/>
  <c r="AC82" i="7"/>
  <c r="AC79" i="7"/>
  <c r="AC11" i="7"/>
  <c r="AC17" i="7"/>
  <c r="AC20" i="7"/>
  <c r="W77" i="7"/>
  <c r="AP211" i="5"/>
  <c r="AP219" i="5"/>
  <c r="AP227" i="5"/>
  <c r="AP235" i="5"/>
  <c r="AP243" i="5"/>
  <c r="AP251" i="5"/>
  <c r="AP259" i="5"/>
  <c r="AP267" i="5"/>
  <c r="AP275" i="5"/>
  <c r="AN286" i="5"/>
  <c r="AP286" i="5" s="1"/>
  <c r="AP299" i="5"/>
  <c r="AP302" i="5"/>
  <c r="AP303" i="5"/>
  <c r="AN38" i="7"/>
  <c r="W42" i="7"/>
  <c r="W47" i="7"/>
  <c r="W49" i="7"/>
  <c r="AA51" i="7"/>
  <c r="AA53" i="7"/>
  <c r="AN53" i="7"/>
  <c r="W63" i="7"/>
  <c r="AL205" i="5"/>
  <c r="AN205" i="5" s="1"/>
  <c r="AP205" i="5"/>
  <c r="AL213" i="5"/>
  <c r="AN213" i="5" s="1"/>
  <c r="AP213" i="5" s="1"/>
  <c r="AL221" i="5"/>
  <c r="AN221" i="5" s="1"/>
  <c r="AP221" i="5"/>
  <c r="AL229" i="5"/>
  <c r="AN229" i="5" s="1"/>
  <c r="AP229" i="5" s="1"/>
  <c r="AL237" i="5"/>
  <c r="AN237" i="5" s="1"/>
  <c r="AP237" i="5"/>
  <c r="AL245" i="5"/>
  <c r="AN245" i="5" s="1"/>
  <c r="AP245" i="5" s="1"/>
  <c r="AL253" i="5"/>
  <c r="AN253" i="5" s="1"/>
  <c r="AP253" i="5"/>
  <c r="AL261" i="5"/>
  <c r="AN261" i="5" s="1"/>
  <c r="AP261" i="5" s="1"/>
  <c r="AL269" i="5"/>
  <c r="AN269" i="5" s="1"/>
  <c r="AP269" i="5"/>
  <c r="AL277" i="5"/>
  <c r="AN277" i="5" s="1"/>
  <c r="AP277" i="5" s="1"/>
  <c r="AN278" i="5"/>
  <c r="AP278" i="5" s="1"/>
  <c r="AP295" i="5"/>
  <c r="AN300" i="5"/>
  <c r="AP300" i="5" s="1"/>
  <c r="AN314" i="5"/>
  <c r="AP314" i="5" s="1"/>
  <c r="AA150" i="7"/>
  <c r="AA146" i="7"/>
  <c r="AA142" i="7"/>
  <c r="AA138" i="7"/>
  <c r="AA134" i="7"/>
  <c r="AA130" i="7"/>
  <c r="AA126" i="7"/>
  <c r="AA122" i="7"/>
  <c r="AA118" i="7"/>
  <c r="AA114" i="7"/>
  <c r="AA110" i="7"/>
  <c r="AA106" i="7"/>
  <c r="AA102" i="7"/>
  <c r="AA98" i="7"/>
  <c r="AA94" i="7"/>
  <c r="AA90" i="7"/>
  <c r="AA86" i="7"/>
  <c r="AA82" i="7"/>
  <c r="AA78" i="7"/>
  <c r="AA74" i="7"/>
  <c r="AA70" i="7"/>
  <c r="AA66" i="7"/>
  <c r="AA62" i="7"/>
  <c r="AA58" i="7"/>
  <c r="AA54" i="7"/>
  <c r="AA147" i="7"/>
  <c r="AA143" i="7"/>
  <c r="AA139" i="7"/>
  <c r="AA148" i="7"/>
  <c r="AA144" i="7"/>
  <c r="AA140" i="7"/>
  <c r="AA136" i="7"/>
  <c r="AA132" i="7"/>
  <c r="AA128" i="7"/>
  <c r="AA131" i="7"/>
  <c r="AA125" i="7"/>
  <c r="AA120" i="7"/>
  <c r="AA111" i="7"/>
  <c r="AA109" i="7"/>
  <c r="AA104" i="7"/>
  <c r="AA95" i="7"/>
  <c r="AA93" i="7"/>
  <c r="AA88" i="7"/>
  <c r="AA79" i="7"/>
  <c r="AA77" i="7"/>
  <c r="AA72" i="7"/>
  <c r="AA63" i="7"/>
  <c r="AA61" i="7"/>
  <c r="AA56" i="7"/>
  <c r="AA52" i="7"/>
  <c r="AA48" i="7"/>
  <c r="AA44" i="7"/>
  <c r="AA40" i="7"/>
  <c r="AA36" i="7"/>
  <c r="AA32" i="7"/>
  <c r="AA28" i="7"/>
  <c r="AA24" i="7"/>
  <c r="AA20" i="7"/>
  <c r="AA16" i="7"/>
  <c r="AA12" i="7"/>
  <c r="AA133" i="7"/>
  <c r="AA123" i="7"/>
  <c r="AA121" i="7"/>
  <c r="AA116" i="7"/>
  <c r="AA107" i="7"/>
  <c r="AA105" i="7"/>
  <c r="AA100" i="7"/>
  <c r="AA91" i="7"/>
  <c r="AA89" i="7"/>
  <c r="AA84" i="7"/>
  <c r="AA75" i="7"/>
  <c r="AA73" i="7"/>
  <c r="AA135" i="7"/>
  <c r="AA127" i="7"/>
  <c r="AA119" i="7"/>
  <c r="AA117" i="7"/>
  <c r="AA112" i="7"/>
  <c r="AA103" i="7"/>
  <c r="AA101" i="7"/>
  <c r="AA96" i="7"/>
  <c r="AA87" i="7"/>
  <c r="AA85" i="7"/>
  <c r="AA80" i="7"/>
  <c r="AA71" i="7"/>
  <c r="AA69" i="7"/>
  <c r="AA64" i="7"/>
  <c r="AA55" i="7"/>
  <c r="AA149" i="7"/>
  <c r="AA145" i="7"/>
  <c r="AA141" i="7"/>
  <c r="AA137" i="7"/>
  <c r="AA124" i="7"/>
  <c r="AA83" i="7"/>
  <c r="AA81" i="7"/>
  <c r="AA65" i="7"/>
  <c r="AA49" i="7"/>
  <c r="AA47" i="7"/>
  <c r="AA42" i="7"/>
  <c r="AA33" i="7"/>
  <c r="AA31" i="7"/>
  <c r="AA26" i="7"/>
  <c r="AA17" i="7"/>
  <c r="AA15" i="7"/>
  <c r="AA108" i="7"/>
  <c r="AA60" i="7"/>
  <c r="AA59" i="7"/>
  <c r="AA45" i="7"/>
  <c r="AA43" i="7"/>
  <c r="AA38" i="7"/>
  <c r="AA29" i="7"/>
  <c r="AA27" i="7"/>
  <c r="AA22" i="7"/>
  <c r="AA13" i="7"/>
  <c r="AA11" i="7"/>
  <c r="AA129" i="7"/>
  <c r="AA115" i="7"/>
  <c r="AA113" i="7"/>
  <c r="AA92" i="7"/>
  <c r="AA68" i="7"/>
  <c r="AA67" i="7"/>
  <c r="AA50" i="7"/>
  <c r="AA41" i="7"/>
  <c r="AA39" i="7"/>
  <c r="AA34" i="7"/>
  <c r="AA25" i="7"/>
  <c r="AA23" i="7"/>
  <c r="AA18" i="7"/>
  <c r="AA99" i="7"/>
  <c r="AA97" i="7"/>
  <c r="N3" i="7"/>
  <c r="O3" i="7" s="1"/>
  <c r="T3" i="7" s="1"/>
  <c r="AN22" i="7"/>
  <c r="W26" i="7"/>
  <c r="W31" i="7"/>
  <c r="W33" i="7"/>
  <c r="AA35" i="7"/>
  <c r="AA37" i="7"/>
  <c r="AN37" i="7"/>
  <c r="AN42" i="7"/>
  <c r="AC43" i="7"/>
  <c r="AN45" i="7"/>
  <c r="AA46" i="7"/>
  <c r="AC49" i="7"/>
  <c r="AN49" i="7"/>
  <c r="AC52" i="7"/>
  <c r="AC58" i="7"/>
  <c r="AC65" i="7"/>
  <c r="AC71" i="7"/>
  <c r="AC73" i="7"/>
  <c r="Y148" i="7"/>
  <c r="Y144" i="7"/>
  <c r="Y140" i="7"/>
  <c r="Y136" i="7"/>
  <c r="Y132" i="7"/>
  <c r="Y128" i="7"/>
  <c r="Y124" i="7"/>
  <c r="Y120" i="7"/>
  <c r="Y116" i="7"/>
  <c r="Y112" i="7"/>
  <c r="Y108" i="7"/>
  <c r="Y104" i="7"/>
  <c r="Y100" i="7"/>
  <c r="Y96" i="7"/>
  <c r="Y92" i="7"/>
  <c r="Y88" i="7"/>
  <c r="Y84" i="7"/>
  <c r="Y80" i="7"/>
  <c r="Y76" i="7"/>
  <c r="Y72" i="7"/>
  <c r="Y68" i="7"/>
  <c r="Y64" i="7"/>
  <c r="Y60" i="7"/>
  <c r="Y56" i="7"/>
  <c r="Y149" i="7"/>
  <c r="Y145" i="7"/>
  <c r="Y141" i="7"/>
  <c r="Y137" i="7"/>
  <c r="Y150" i="7"/>
  <c r="Y146" i="7"/>
  <c r="Y142" i="7"/>
  <c r="Y138" i="7"/>
  <c r="Y134" i="7"/>
  <c r="Y130" i="7"/>
  <c r="Y129" i="7"/>
  <c r="Y122" i="7"/>
  <c r="Y119" i="7"/>
  <c r="Y113" i="7"/>
  <c r="Y106" i="7"/>
  <c r="Y103" i="7"/>
  <c r="Y97" i="7"/>
  <c r="Y90" i="7"/>
  <c r="Y87" i="7"/>
  <c r="Y81" i="7"/>
  <c r="Y74" i="7"/>
  <c r="Y71" i="7"/>
  <c r="Y65" i="7"/>
  <c r="Y58" i="7"/>
  <c r="Y55" i="7"/>
  <c r="Y50" i="7"/>
  <c r="Y46" i="7"/>
  <c r="Y42" i="7"/>
  <c r="Y38" i="7"/>
  <c r="Y34" i="7"/>
  <c r="Y30" i="7"/>
  <c r="Y26" i="7"/>
  <c r="Y22" i="7"/>
  <c r="Y18" i="7"/>
  <c r="Y14" i="7"/>
  <c r="Y147" i="7"/>
  <c r="Y143" i="7"/>
  <c r="Y139" i="7"/>
  <c r="Y131" i="7"/>
  <c r="Y125" i="7"/>
  <c r="Y118" i="7"/>
  <c r="Y115" i="7"/>
  <c r="Y109" i="7"/>
  <c r="Y102" i="7"/>
  <c r="Y99" i="7"/>
  <c r="Y93" i="7"/>
  <c r="Y86" i="7"/>
  <c r="Y83" i="7"/>
  <c r="Y77" i="7"/>
  <c r="Y133" i="7"/>
  <c r="Y121" i="7"/>
  <c r="Y114" i="7"/>
  <c r="Y111" i="7"/>
  <c r="Y105" i="7"/>
  <c r="Y98" i="7"/>
  <c r="Y95" i="7"/>
  <c r="Y89" i="7"/>
  <c r="Y82" i="7"/>
  <c r="Y79" i="7"/>
  <c r="Y73" i="7"/>
  <c r="Y66" i="7"/>
  <c r="Y63" i="7"/>
  <c r="Y57" i="7"/>
  <c r="Y11" i="7"/>
  <c r="Y17" i="7"/>
  <c r="Y20" i="7"/>
  <c r="Y27" i="7"/>
  <c r="Y33" i="7"/>
  <c r="Y36" i="7"/>
  <c r="Y43" i="7"/>
  <c r="Y49" i="7"/>
  <c r="Y52" i="7"/>
  <c r="Y59" i="7"/>
  <c r="AN60" i="7"/>
  <c r="Y78" i="7"/>
  <c r="Y101" i="7"/>
  <c r="Y107" i="7"/>
  <c r="AN116" i="7"/>
  <c r="Y15" i="7"/>
  <c r="Y21" i="7"/>
  <c r="Y24" i="7"/>
  <c r="Y31" i="7"/>
  <c r="Y37" i="7"/>
  <c r="Y40" i="7"/>
  <c r="Y47" i="7"/>
  <c r="Y53" i="7"/>
  <c r="Y61" i="7"/>
  <c r="Y62" i="7"/>
  <c r="AN68" i="7"/>
  <c r="Y94" i="7"/>
  <c r="AN107" i="7"/>
  <c r="AN115" i="7"/>
  <c r="Y117" i="7"/>
  <c r="AN121" i="7"/>
  <c r="Y123" i="7"/>
  <c r="Y127" i="7"/>
  <c r="Y135" i="7"/>
  <c r="AN158" i="7"/>
  <c r="AN194" i="7"/>
  <c r="Y12" i="7"/>
  <c r="AL15" i="7"/>
  <c r="AN15" i="7" s="1"/>
  <c r="Y19" i="7"/>
  <c r="Y25" i="7"/>
  <c r="Y28" i="7"/>
  <c r="AL31" i="7"/>
  <c r="AN31" i="7" s="1"/>
  <c r="Y35" i="7"/>
  <c r="Y41" i="7"/>
  <c r="Y44" i="7"/>
  <c r="AL47" i="7"/>
  <c r="AN47" i="7" s="1"/>
  <c r="Y51" i="7"/>
  <c r="AN63" i="7"/>
  <c r="AN67" i="7"/>
  <c r="AN73" i="7"/>
  <c r="Y75" i="7"/>
  <c r="AN84" i="7"/>
  <c r="AN92" i="7"/>
  <c r="Y110" i="7"/>
  <c r="AN120" i="7"/>
  <c r="AN123" i="7"/>
  <c r="AN127" i="7"/>
  <c r="AL69" i="7"/>
  <c r="AN69" i="7" s="1"/>
  <c r="AL85" i="7"/>
  <c r="AN85" i="7" s="1"/>
  <c r="AL101" i="7"/>
  <c r="AN101" i="7" s="1"/>
  <c r="AL117" i="7"/>
  <c r="AN117" i="7" s="1"/>
  <c r="AN153" i="7"/>
  <c r="AN161" i="7"/>
  <c r="AN167" i="7"/>
  <c r="AN179" i="7"/>
  <c r="AN185" i="7"/>
  <c r="AN199" i="7"/>
  <c r="AN87" i="7"/>
  <c r="AN103" i="7"/>
  <c r="AN119" i="7"/>
  <c r="AN129" i="7"/>
  <c r="AN131" i="7"/>
  <c r="AN191" i="7"/>
  <c r="AL61" i="7"/>
  <c r="AN61" i="7" s="1"/>
  <c r="AL77" i="7"/>
  <c r="AN77" i="7" s="1"/>
  <c r="AL93" i="7"/>
  <c r="AN93" i="7" s="1"/>
  <c r="AL109" i="7"/>
  <c r="AN109" i="7" s="1"/>
  <c r="AL125" i="7"/>
  <c r="AN125" i="7" s="1"/>
  <c r="AN157" i="7"/>
  <c r="AN165" i="7"/>
  <c r="AN169" i="7"/>
  <c r="AN183" i="7"/>
  <c r="AN195" i="7"/>
  <c r="AN201" i="7"/>
  <c r="AN225" i="7"/>
  <c r="AN233" i="7"/>
  <c r="AN241" i="7"/>
  <c r="AN269" i="7"/>
  <c r="AN244" i="7"/>
  <c r="AN246" i="7"/>
  <c r="AN229" i="7"/>
  <c r="AN237" i="7"/>
  <c r="AN242" i="7"/>
  <c r="AN261" i="7"/>
  <c r="AN263" i="7"/>
  <c r="AL264" i="7"/>
  <c r="AN264" i="7" s="1"/>
  <c r="AN271" i="7"/>
  <c r="AL272" i="7"/>
  <c r="AN272" i="7" s="1"/>
  <c r="AN247" i="7"/>
  <c r="AN248" i="7"/>
  <c r="AN251" i="7"/>
  <c r="AN265" i="7"/>
  <c r="AN273" i="7"/>
  <c r="AL243" i="7"/>
  <c r="AN243" i="7" s="1"/>
  <c r="AL250" i="7"/>
  <c r="AN250" i="7" s="1"/>
  <c r="AL252" i="7"/>
  <c r="AN252" i="7" s="1"/>
  <c r="AN253" i="7"/>
  <c r="AL254" i="7"/>
  <c r="AN254" i="7" s="1"/>
  <c r="AN255" i="7"/>
  <c r="AL256" i="7"/>
  <c r="AN256" i="7" s="1"/>
  <c r="AN257" i="7"/>
  <c r="AL258" i="7"/>
  <c r="AN258" i="7" s="1"/>
  <c r="AN259" i="7"/>
  <c r="AL260" i="7"/>
  <c r="AN260" i="7" s="1"/>
  <c r="AN267" i="7"/>
  <c r="AL268" i="7"/>
  <c r="AN268" i="7" s="1"/>
  <c r="AN275" i="7"/>
  <c r="AN307" i="7"/>
  <c r="AN310" i="7"/>
  <c r="AN305" i="7"/>
  <c r="AN313" i="7"/>
  <c r="AN303" i="7"/>
  <c r="AN311" i="7"/>
  <c r="AL308" i="7"/>
  <c r="AN308" i="7" s="1"/>
  <c r="AL304" i="7"/>
  <c r="AN304" i="7" s="1"/>
  <c r="AL312" i="7"/>
  <c r="AN312" i="7" s="1"/>
  <c r="BC94" i="10"/>
  <c r="BC123" i="10"/>
  <c r="BC113" i="10"/>
  <c r="BC40" i="10"/>
  <c r="BC9" i="10"/>
  <c r="BC25" i="10"/>
  <c r="BC112" i="10"/>
  <c r="BC6" i="10"/>
  <c r="BC11" i="10"/>
  <c r="BC15" i="10"/>
  <c r="BC44" i="10"/>
  <c r="BC73" i="10"/>
  <c r="BC14" i="10"/>
  <c r="BC61" i="10"/>
  <c r="BC16" i="10"/>
  <c r="BC28" i="10"/>
  <c r="BC43" i="10"/>
  <c r="BC47" i="10"/>
  <c r="BC133" i="10"/>
  <c r="BC136" i="10"/>
  <c r="BC32" i="10"/>
  <c r="BC65" i="10"/>
  <c r="BC67" i="10"/>
  <c r="BC20" i="10"/>
  <c r="BC84" i="10"/>
  <c r="BC27" i="10"/>
  <c r="BC13" i="10"/>
  <c r="BC52" i="10"/>
  <c r="BC81" i="10"/>
  <c r="BC100" i="10"/>
  <c r="BC72" i="10"/>
  <c r="BC17" i="10"/>
  <c r="BC77" i="10"/>
  <c r="BC22" i="10"/>
  <c r="BC96" i="10"/>
  <c r="BC137" i="10"/>
  <c r="BC36" i="10"/>
  <c r="AP308" i="7" l="1"/>
  <c r="AP247" i="7"/>
  <c r="AP119" i="7"/>
  <c r="AP109" i="7"/>
  <c r="AP243" i="7"/>
  <c r="AP101" i="7"/>
  <c r="AD60" i="5"/>
  <c r="AD59" i="5"/>
  <c r="AD52" i="5"/>
  <c r="AD51" i="5"/>
  <c r="AD36" i="5"/>
  <c r="AD35" i="5"/>
  <c r="AD20" i="5"/>
  <c r="AD19" i="5"/>
  <c r="AD44" i="5"/>
  <c r="AD43" i="5"/>
  <c r="AD28" i="5"/>
  <c r="AD27" i="5"/>
  <c r="AD16" i="5"/>
  <c r="AD15" i="5"/>
  <c r="AD75" i="5"/>
  <c r="AD48" i="5"/>
  <c r="AD47" i="5"/>
  <c r="AD32" i="5"/>
  <c r="AD31" i="5"/>
  <c r="AD79" i="5"/>
  <c r="AD55" i="5"/>
  <c r="AD311" i="5"/>
  <c r="AD303" i="5"/>
  <c r="AD295" i="5"/>
  <c r="AD287" i="5"/>
  <c r="AD279" i="5"/>
  <c r="AD286" i="5"/>
  <c r="AD306" i="5"/>
  <c r="AD271" i="5"/>
  <c r="AD255" i="5"/>
  <c r="AD239" i="5"/>
  <c r="AD223" i="5"/>
  <c r="AD207" i="5"/>
  <c r="AD197" i="5"/>
  <c r="AD189" i="5"/>
  <c r="AD296" i="5"/>
  <c r="AD264" i="5"/>
  <c r="AD248" i="5"/>
  <c r="AD232" i="5"/>
  <c r="AD216" i="5"/>
  <c r="AD284" i="5"/>
  <c r="AD290" i="5"/>
  <c r="AD268" i="5"/>
  <c r="AD278" i="5"/>
  <c r="AD241" i="5"/>
  <c r="AD209" i="5"/>
  <c r="AD176" i="5"/>
  <c r="AD168" i="5"/>
  <c r="AD160" i="5"/>
  <c r="AD152" i="5"/>
  <c r="AD267" i="5"/>
  <c r="AD228" i="5"/>
  <c r="AD198" i="5"/>
  <c r="AD262" i="5"/>
  <c r="AD230" i="5"/>
  <c r="AD181" i="5"/>
  <c r="AD249" i="5"/>
  <c r="AD217" i="5"/>
  <c r="AD196" i="5"/>
  <c r="AD169" i="5"/>
  <c r="AD153" i="5"/>
  <c r="AD135" i="5"/>
  <c r="AD107" i="5"/>
  <c r="AD97" i="5"/>
  <c r="AD89" i="5"/>
  <c r="AD81" i="5"/>
  <c r="AD73" i="5"/>
  <c r="AD65" i="5"/>
  <c r="AD57" i="5"/>
  <c r="AD49" i="5"/>
  <c r="AD41" i="5"/>
  <c r="AD33" i="5"/>
  <c r="AD25" i="5"/>
  <c r="AD17" i="5"/>
  <c r="AD177" i="5"/>
  <c r="AD111" i="5"/>
  <c r="AD159" i="5"/>
  <c r="AD147" i="5"/>
  <c r="AD131" i="5"/>
  <c r="AD99" i="5"/>
  <c r="AD91" i="5"/>
  <c r="AD116" i="5"/>
  <c r="AD100" i="5"/>
  <c r="AD92" i="5"/>
  <c r="AD84" i="5"/>
  <c r="AD76" i="5"/>
  <c r="AD68" i="5"/>
  <c r="AD56" i="5"/>
  <c r="AD309" i="5"/>
  <c r="AD301" i="5"/>
  <c r="AD293" i="5"/>
  <c r="AD285" i="5"/>
  <c r="AD310" i="5"/>
  <c r="AD308" i="5"/>
  <c r="AD298" i="5"/>
  <c r="AD266" i="5"/>
  <c r="AD250" i="5"/>
  <c r="AD234" i="5"/>
  <c r="AD218" i="5"/>
  <c r="AD203" i="5"/>
  <c r="AD195" i="5"/>
  <c r="AD187" i="5"/>
  <c r="AD277" i="5"/>
  <c r="AD261" i="5"/>
  <c r="AD245" i="5"/>
  <c r="AD229" i="5"/>
  <c r="AD213" i="5"/>
  <c r="AD282" i="5"/>
  <c r="AD288" i="5"/>
  <c r="AD265" i="5"/>
  <c r="AD259" i="5"/>
  <c r="AD236" i="5"/>
  <c r="AD182" i="5"/>
  <c r="AD174" i="5"/>
  <c r="AD166" i="5"/>
  <c r="AD158" i="5"/>
  <c r="AD149" i="5"/>
  <c r="AD141" i="5"/>
  <c r="AD133" i="5"/>
  <c r="AD125" i="5"/>
  <c r="AD117" i="5"/>
  <c r="AD109" i="5"/>
  <c r="AD243" i="5"/>
  <c r="AD211" i="5"/>
  <c r="AD194" i="5"/>
  <c r="AD146" i="5"/>
  <c r="AD138" i="5"/>
  <c r="AD130" i="5"/>
  <c r="AD122" i="5"/>
  <c r="AD114" i="5"/>
  <c r="AD106" i="5"/>
  <c r="AD257" i="5"/>
  <c r="AD225" i="5"/>
  <c r="AD179" i="5"/>
  <c r="AD244" i="5"/>
  <c r="AD212" i="5"/>
  <c r="AD192" i="5"/>
  <c r="AD165" i="5"/>
  <c r="AD144" i="5"/>
  <c r="AD128" i="5"/>
  <c r="AD104" i="5"/>
  <c r="AD175" i="5"/>
  <c r="AD120" i="5"/>
  <c r="AD98" i="5"/>
  <c r="AD90" i="5"/>
  <c r="AD82" i="5"/>
  <c r="AD74" i="5"/>
  <c r="AD66" i="5"/>
  <c r="AD58" i="5"/>
  <c r="AD50" i="5"/>
  <c r="AD42" i="5"/>
  <c r="AD34" i="5"/>
  <c r="AD26" i="5"/>
  <c r="AD18" i="5"/>
  <c r="AD171" i="5"/>
  <c r="AD155" i="5"/>
  <c r="AD140" i="5"/>
  <c r="AD115" i="5"/>
  <c r="AD39" i="5"/>
  <c r="AD67" i="5"/>
  <c r="AD71" i="5"/>
  <c r="AD305" i="5"/>
  <c r="AD289" i="5"/>
  <c r="AD294" i="5"/>
  <c r="AD274" i="5"/>
  <c r="AD242" i="5"/>
  <c r="AD210" i="5"/>
  <c r="AD191" i="5"/>
  <c r="AD269" i="5"/>
  <c r="AD237" i="5"/>
  <c r="AD205" i="5"/>
  <c r="AD273" i="5"/>
  <c r="AD246" i="5"/>
  <c r="AD178" i="5"/>
  <c r="AD162" i="5"/>
  <c r="AD145" i="5"/>
  <c r="AD113" i="5"/>
  <c r="AD238" i="5"/>
  <c r="AD190" i="5"/>
  <c r="AD142" i="5"/>
  <c r="AD110" i="5"/>
  <c r="AD252" i="5"/>
  <c r="AD270" i="5"/>
  <c r="AD204" i="5"/>
  <c r="AD161" i="5"/>
  <c r="AD127" i="5"/>
  <c r="AD85" i="5"/>
  <c r="AD53" i="5"/>
  <c r="AD21" i="5"/>
  <c r="AD119" i="5"/>
  <c r="AD102" i="5"/>
  <c r="AD70" i="5"/>
  <c r="AD38" i="5"/>
  <c r="AD163" i="5"/>
  <c r="AD132" i="5"/>
  <c r="AD87" i="5"/>
  <c r="AD124" i="5"/>
  <c r="AD88" i="5"/>
  <c r="AD23" i="5"/>
  <c r="AD83" i="5"/>
  <c r="AD63" i="5"/>
  <c r="AD315" i="5"/>
  <c r="AD299" i="5"/>
  <c r="AD283" i="5"/>
  <c r="AD300" i="5"/>
  <c r="AD263" i="5"/>
  <c r="AD231" i="5"/>
  <c r="AD201" i="5"/>
  <c r="AD185" i="5"/>
  <c r="AD256" i="5"/>
  <c r="AD224" i="5"/>
  <c r="AD304" i="5"/>
  <c r="AD260" i="5"/>
  <c r="AD219" i="5"/>
  <c r="AD172" i="5"/>
  <c r="AD156" i="5"/>
  <c r="AD121" i="5"/>
  <c r="AD233" i="5"/>
  <c r="AD150" i="5"/>
  <c r="AD118" i="5"/>
  <c r="AD235" i="5"/>
  <c r="AD254" i="5"/>
  <c r="AD200" i="5"/>
  <c r="AD157" i="5"/>
  <c r="AD108" i="5"/>
  <c r="AD93" i="5"/>
  <c r="AD61" i="5"/>
  <c r="AD29" i="5"/>
  <c r="AD173" i="5"/>
  <c r="AD112" i="5"/>
  <c r="AD78" i="5"/>
  <c r="AD46" i="5"/>
  <c r="AD14" i="5"/>
  <c r="AD151" i="5"/>
  <c r="AD95" i="5"/>
  <c r="AD123" i="5"/>
  <c r="AD96" i="5"/>
  <c r="AD11" i="5"/>
  <c r="AD24" i="5"/>
  <c r="AD40" i="5"/>
  <c r="AD64" i="5"/>
  <c r="AD313" i="5"/>
  <c r="AD297" i="5"/>
  <c r="AD281" i="5"/>
  <c r="AD314" i="5"/>
  <c r="AD258" i="5"/>
  <c r="AD226" i="5"/>
  <c r="AD199" i="5"/>
  <c r="AD183" i="5"/>
  <c r="AD253" i="5"/>
  <c r="AD221" i="5"/>
  <c r="AD292" i="5"/>
  <c r="AD280" i="5"/>
  <c r="AD214" i="5"/>
  <c r="AD170" i="5"/>
  <c r="AD154" i="5"/>
  <c r="AD129" i="5"/>
  <c r="AD206" i="5"/>
  <c r="AD126" i="5"/>
  <c r="AD220" i="5"/>
  <c r="AD227" i="5"/>
  <c r="AD188" i="5"/>
  <c r="AD143" i="5"/>
  <c r="AD101" i="5"/>
  <c r="AD69" i="5"/>
  <c r="AD37" i="5"/>
  <c r="AD86" i="5"/>
  <c r="AD54" i="5"/>
  <c r="AD22" i="5"/>
  <c r="AD148" i="5"/>
  <c r="AD103" i="5"/>
  <c r="AD72" i="5"/>
  <c r="AD12" i="5"/>
  <c r="AD307" i="5"/>
  <c r="AD291" i="5"/>
  <c r="AD302" i="5"/>
  <c r="AD312" i="5"/>
  <c r="AD247" i="5"/>
  <c r="AD215" i="5"/>
  <c r="AD193" i="5"/>
  <c r="AD272" i="5"/>
  <c r="AD240" i="5"/>
  <c r="AD208" i="5"/>
  <c r="AD276" i="5"/>
  <c r="AD251" i="5"/>
  <c r="AD180" i="5"/>
  <c r="AD164" i="5"/>
  <c r="AD137" i="5"/>
  <c r="AD105" i="5"/>
  <c r="AD202" i="5"/>
  <c r="AD134" i="5"/>
  <c r="AD275" i="5"/>
  <c r="AD186" i="5"/>
  <c r="AD222" i="5"/>
  <c r="AD184" i="5"/>
  <c r="AD136" i="5"/>
  <c r="AD77" i="5"/>
  <c r="AD45" i="5"/>
  <c r="AD13" i="5"/>
  <c r="AD94" i="5"/>
  <c r="AD62" i="5"/>
  <c r="AD30" i="5"/>
  <c r="AD167" i="5"/>
  <c r="AD139" i="5"/>
  <c r="AD80" i="5"/>
  <c r="AP275" i="7"/>
  <c r="AP273" i="7"/>
  <c r="AP233" i="7"/>
  <c r="AP161" i="7"/>
  <c r="AP120" i="7"/>
  <c r="AP194" i="7"/>
  <c r="AP37" i="7"/>
  <c r="U3" i="7"/>
  <c r="AP310" i="7" s="1"/>
  <c r="B5" i="7"/>
  <c r="B6" i="7" s="1"/>
  <c r="AP160" i="5"/>
  <c r="AP141" i="5"/>
  <c r="AP80" i="5"/>
  <c r="AP62" i="5"/>
  <c r="AP44" i="5"/>
  <c r="AP23" i="5"/>
  <c r="AP109" i="5"/>
  <c r="AP89" i="5"/>
  <c r="AP61" i="5"/>
  <c r="AP50" i="5"/>
  <c r="AP20" i="5"/>
  <c r="AP100" i="5"/>
  <c r="AP69" i="5"/>
  <c r="AP24" i="5"/>
  <c r="AP31" i="5"/>
  <c r="B5" i="5"/>
  <c r="B6" i="5" s="1"/>
  <c r="AD64" i="1"/>
  <c r="AD48" i="1"/>
  <c r="AD32" i="1"/>
  <c r="AD51" i="1"/>
  <c r="AD36" i="1"/>
  <c r="AD99" i="1"/>
  <c r="AD84" i="1"/>
  <c r="AD83" i="1"/>
  <c r="AD68" i="1"/>
  <c r="AD67" i="1"/>
  <c r="AD63" i="1"/>
  <c r="AD47" i="1"/>
  <c r="AD31" i="1"/>
  <c r="AD16" i="1"/>
  <c r="AD15" i="1"/>
  <c r="AD52" i="1"/>
  <c r="AD20" i="1"/>
  <c r="AD35" i="1"/>
  <c r="AD19" i="1"/>
  <c r="AD44" i="1"/>
  <c r="AD314" i="1"/>
  <c r="AD306" i="1"/>
  <c r="AD298" i="1"/>
  <c r="AD290" i="1"/>
  <c r="AD282" i="1"/>
  <c r="AD274" i="1"/>
  <c r="AD266" i="1"/>
  <c r="AD258" i="1"/>
  <c r="AD295" i="1"/>
  <c r="AD263" i="1"/>
  <c r="AD293" i="1"/>
  <c r="AD261" i="1"/>
  <c r="AD248" i="1"/>
  <c r="AD240" i="1"/>
  <c r="AD232" i="1"/>
  <c r="AD224" i="1"/>
  <c r="AD216" i="1"/>
  <c r="AD208" i="1"/>
  <c r="AD200" i="1"/>
  <c r="AD192" i="1"/>
  <c r="AD184" i="1"/>
  <c r="AD176" i="1"/>
  <c r="AD168" i="1"/>
  <c r="AD160" i="1"/>
  <c r="AD152" i="1"/>
  <c r="AD307" i="1"/>
  <c r="AD275" i="1"/>
  <c r="AD297" i="1"/>
  <c r="AD265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23" i="1"/>
  <c r="AD40" i="1"/>
  <c r="AD87" i="1"/>
  <c r="AD104" i="1"/>
  <c r="AD80" i="1"/>
  <c r="AD91" i="1"/>
  <c r="AD312" i="1"/>
  <c r="AD304" i="1"/>
  <c r="AD296" i="1"/>
  <c r="AD288" i="1"/>
  <c r="AD280" i="1"/>
  <c r="AD272" i="1"/>
  <c r="AD264" i="1"/>
  <c r="AD256" i="1"/>
  <c r="AD287" i="1"/>
  <c r="AD255" i="1"/>
  <c r="AD285" i="1"/>
  <c r="AD254" i="1"/>
  <c r="AD246" i="1"/>
  <c r="AD238" i="1"/>
  <c r="AD230" i="1"/>
  <c r="AD222" i="1"/>
  <c r="AD214" i="1"/>
  <c r="AD206" i="1"/>
  <c r="AD198" i="1"/>
  <c r="AD190" i="1"/>
  <c r="AD182" i="1"/>
  <c r="AD174" i="1"/>
  <c r="AD166" i="1"/>
  <c r="AD158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299" i="1"/>
  <c r="AD267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19" i="1"/>
  <c r="AD289" i="1"/>
  <c r="AD257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1" i="1"/>
  <c r="AD108" i="1"/>
  <c r="AD24" i="1"/>
  <c r="AD71" i="1"/>
  <c r="AD88" i="1"/>
  <c r="AD112" i="1"/>
  <c r="AD116" i="1"/>
  <c r="AD120" i="1"/>
  <c r="AD124" i="1"/>
  <c r="AD128" i="1"/>
  <c r="AD132" i="1"/>
  <c r="AD136" i="1"/>
  <c r="AD140" i="1"/>
  <c r="AD144" i="1"/>
  <c r="AD148" i="1"/>
  <c r="AD95" i="1"/>
  <c r="AD27" i="1"/>
  <c r="AD59" i="1"/>
  <c r="AD310" i="1"/>
  <c r="AD302" i="1"/>
  <c r="AD294" i="1"/>
  <c r="AD286" i="1"/>
  <c r="AD278" i="1"/>
  <c r="AD270" i="1"/>
  <c r="AD262" i="1"/>
  <c r="AD311" i="1"/>
  <c r="AD279" i="1"/>
  <c r="AD309" i="1"/>
  <c r="AD277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291" i="1"/>
  <c r="AD259" i="1"/>
  <c r="AD313" i="1"/>
  <c r="AD281" i="1"/>
  <c r="AD253" i="1"/>
  <c r="AD245" i="1"/>
  <c r="AD237" i="1"/>
  <c r="AD229" i="1"/>
  <c r="AD221" i="1"/>
  <c r="AD213" i="1"/>
  <c r="AD205" i="1"/>
  <c r="AD197" i="1"/>
  <c r="AD189" i="1"/>
  <c r="AD181" i="1"/>
  <c r="AD173" i="1"/>
  <c r="AD165" i="1"/>
  <c r="AD157" i="1"/>
  <c r="AD11" i="1"/>
  <c r="AD28" i="1"/>
  <c r="AD60" i="1"/>
  <c r="AD55" i="1"/>
  <c r="AD72" i="1"/>
  <c r="AD96" i="1"/>
  <c r="AD107" i="1"/>
  <c r="AD43" i="1"/>
  <c r="AD75" i="1"/>
  <c r="AD308" i="1"/>
  <c r="AD300" i="1"/>
  <c r="AD292" i="1"/>
  <c r="AD284" i="1"/>
  <c r="AD276" i="1"/>
  <c r="AD268" i="1"/>
  <c r="AD260" i="1"/>
  <c r="AD303" i="1"/>
  <c r="AD271" i="1"/>
  <c r="AD301" i="1"/>
  <c r="AD269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7" i="1"/>
  <c r="AD315" i="1"/>
  <c r="AD283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4" i="1"/>
  <c r="AD115" i="1"/>
  <c r="AD305" i="1"/>
  <c r="AD273" i="1"/>
  <c r="AD251" i="1"/>
  <c r="AD243" i="1"/>
  <c r="AD235" i="1"/>
  <c r="AD227" i="1"/>
  <c r="AD219" i="1"/>
  <c r="AD211" i="1"/>
  <c r="AD203" i="1"/>
  <c r="AD195" i="1"/>
  <c r="AD187" i="1"/>
  <c r="AD179" i="1"/>
  <c r="AD171" i="1"/>
  <c r="AD163" i="1"/>
  <c r="AD155" i="1"/>
  <c r="AD147" i="1"/>
  <c r="AD139" i="1"/>
  <c r="AD131" i="1"/>
  <c r="AD123" i="1"/>
  <c r="AD12" i="1"/>
  <c r="AD76" i="1"/>
  <c r="AD92" i="1"/>
  <c r="AD39" i="1"/>
  <c r="AD56" i="1"/>
  <c r="AD103" i="1"/>
  <c r="AD100" i="1"/>
  <c r="AD79" i="1"/>
  <c r="AP305" i="7"/>
  <c r="AP259" i="7"/>
  <c r="AP272" i="7"/>
  <c r="AP263" i="7"/>
  <c r="AP237" i="7"/>
  <c r="AP269" i="7"/>
  <c r="AP225" i="7"/>
  <c r="AP195" i="7"/>
  <c r="AP165" i="7"/>
  <c r="AP179" i="7"/>
  <c r="AP153" i="7"/>
  <c r="AP84" i="7"/>
  <c r="AP68" i="7"/>
  <c r="AP42" i="7"/>
  <c r="AP22" i="7"/>
  <c r="AP53" i="7"/>
  <c r="E5" i="7"/>
  <c r="E6" i="7" s="1"/>
  <c r="AE315" i="7"/>
  <c r="AE313" i="7"/>
  <c r="AE311" i="7"/>
  <c r="AE309" i="7"/>
  <c r="AE307" i="7"/>
  <c r="AE305" i="7"/>
  <c r="AE303" i="7"/>
  <c r="AE312" i="7"/>
  <c r="AE304" i="7"/>
  <c r="AE308" i="7"/>
  <c r="AE300" i="7"/>
  <c r="AE296" i="7"/>
  <c r="AE292" i="7"/>
  <c r="AE288" i="7"/>
  <c r="AE284" i="7"/>
  <c r="AE280" i="7"/>
  <c r="AE275" i="7"/>
  <c r="AE272" i="7"/>
  <c r="AE270" i="7"/>
  <c r="AE268" i="7"/>
  <c r="AE266" i="7"/>
  <c r="AE264" i="7"/>
  <c r="AE262" i="7"/>
  <c r="AE260" i="7"/>
  <c r="AE258" i="7"/>
  <c r="AE256" i="7"/>
  <c r="AE254" i="7"/>
  <c r="AE252" i="7"/>
  <c r="AE250" i="7"/>
  <c r="AE248" i="7"/>
  <c r="AE246" i="7"/>
  <c r="AE244" i="7"/>
  <c r="AE310" i="7"/>
  <c r="AE301" i="7"/>
  <c r="AE297" i="7"/>
  <c r="AE293" i="7"/>
  <c r="AE289" i="7"/>
  <c r="AE285" i="7"/>
  <c r="AE281" i="7"/>
  <c r="AE277" i="7"/>
  <c r="AE276" i="7"/>
  <c r="AE273" i="7"/>
  <c r="AE302" i="7"/>
  <c r="AE298" i="7"/>
  <c r="AE294" i="7"/>
  <c r="AE290" i="7"/>
  <c r="AE286" i="7"/>
  <c r="AE282" i="7"/>
  <c r="AE278" i="7"/>
  <c r="AE274" i="7"/>
  <c r="AE271" i="7"/>
  <c r="AE269" i="7"/>
  <c r="AE267" i="7"/>
  <c r="AE265" i="7"/>
  <c r="AE263" i="7"/>
  <c r="AE261" i="7"/>
  <c r="AE259" i="7"/>
  <c r="AE257" i="7"/>
  <c r="AE255" i="7"/>
  <c r="AE253" i="7"/>
  <c r="AE251" i="7"/>
  <c r="AE249" i="7"/>
  <c r="AE247" i="7"/>
  <c r="AE314" i="7"/>
  <c r="AE243" i="7"/>
  <c r="AE241" i="7"/>
  <c r="AE239" i="7"/>
  <c r="AE237" i="7"/>
  <c r="AE235" i="7"/>
  <c r="AE233" i="7"/>
  <c r="AE231" i="7"/>
  <c r="AE229" i="7"/>
  <c r="AE227" i="7"/>
  <c r="AE225" i="7"/>
  <c r="AE306" i="7"/>
  <c r="AE295" i="7"/>
  <c r="AE279" i="7"/>
  <c r="AE238" i="7"/>
  <c r="AE230" i="7"/>
  <c r="AE223" i="7"/>
  <c r="AE219" i="7"/>
  <c r="AE215" i="7"/>
  <c r="AE211" i="7"/>
  <c r="AE207" i="7"/>
  <c r="AE203" i="7"/>
  <c r="AE201" i="7"/>
  <c r="AE196" i="7"/>
  <c r="AE193" i="7"/>
  <c r="AE188" i="7"/>
  <c r="AE185" i="7"/>
  <c r="AE180" i="7"/>
  <c r="AE177" i="7"/>
  <c r="AE172" i="7"/>
  <c r="AE169" i="7"/>
  <c r="AE150" i="7"/>
  <c r="AE146" i="7"/>
  <c r="AE142" i="7"/>
  <c r="AE138" i="7"/>
  <c r="AE134" i="7"/>
  <c r="AE130" i="7"/>
  <c r="AE126" i="7"/>
  <c r="AE122" i="7"/>
  <c r="AE118" i="7"/>
  <c r="AE114" i="7"/>
  <c r="AE110" i="7"/>
  <c r="AE106" i="7"/>
  <c r="AE102" i="7"/>
  <c r="AE98" i="7"/>
  <c r="AE94" i="7"/>
  <c r="AE90" i="7"/>
  <c r="AE86" i="7"/>
  <c r="AE82" i="7"/>
  <c r="AE78" i="7"/>
  <c r="AE74" i="7"/>
  <c r="AE70" i="7"/>
  <c r="AE66" i="7"/>
  <c r="AE62" i="7"/>
  <c r="AE58" i="7"/>
  <c r="AE54" i="7"/>
  <c r="AE299" i="7"/>
  <c r="AE283" i="7"/>
  <c r="AE245" i="7"/>
  <c r="AE240" i="7"/>
  <c r="AE232" i="7"/>
  <c r="AE224" i="7"/>
  <c r="AE220" i="7"/>
  <c r="AE216" i="7"/>
  <c r="AE212" i="7"/>
  <c r="AE208" i="7"/>
  <c r="AE204" i="7"/>
  <c r="AE202" i="7"/>
  <c r="AE199" i="7"/>
  <c r="AE194" i="7"/>
  <c r="AE191" i="7"/>
  <c r="AE186" i="7"/>
  <c r="AE183" i="7"/>
  <c r="AE178" i="7"/>
  <c r="AE175" i="7"/>
  <c r="AE170" i="7"/>
  <c r="AE167" i="7"/>
  <c r="AE165" i="7"/>
  <c r="AE163" i="7"/>
  <c r="AE161" i="7"/>
  <c r="AE159" i="7"/>
  <c r="AE157" i="7"/>
  <c r="AE155" i="7"/>
  <c r="AE153" i="7"/>
  <c r="AE151" i="7"/>
  <c r="AE147" i="7"/>
  <c r="AE143" i="7"/>
  <c r="AE139" i="7"/>
  <c r="AE287" i="7"/>
  <c r="AE242" i="7"/>
  <c r="AE234" i="7"/>
  <c r="AE226" i="7"/>
  <c r="AE221" i="7"/>
  <c r="AE217" i="7"/>
  <c r="AE213" i="7"/>
  <c r="AE209" i="7"/>
  <c r="AE205" i="7"/>
  <c r="AE200" i="7"/>
  <c r="AE197" i="7"/>
  <c r="AE192" i="7"/>
  <c r="AE189" i="7"/>
  <c r="AE184" i="7"/>
  <c r="AE181" i="7"/>
  <c r="AE176" i="7"/>
  <c r="AE173" i="7"/>
  <c r="AE168" i="7"/>
  <c r="AE148" i="7"/>
  <c r="AE144" i="7"/>
  <c r="AE140" i="7"/>
  <c r="AE136" i="7"/>
  <c r="AE132" i="7"/>
  <c r="AE128" i="7"/>
  <c r="AE187" i="7"/>
  <c r="AE174" i="7"/>
  <c r="AE166" i="7"/>
  <c r="AE158" i="7"/>
  <c r="AE135" i="7"/>
  <c r="AE127" i="7"/>
  <c r="AE124" i="7"/>
  <c r="AE115" i="7"/>
  <c r="AE113" i="7"/>
  <c r="AE108" i="7"/>
  <c r="AE99" i="7"/>
  <c r="AE97" i="7"/>
  <c r="AE92" i="7"/>
  <c r="AE83" i="7"/>
  <c r="AE81" i="7"/>
  <c r="AE76" i="7"/>
  <c r="AE67" i="7"/>
  <c r="AE65" i="7"/>
  <c r="AE60" i="7"/>
  <c r="AE52" i="7"/>
  <c r="AE48" i="7"/>
  <c r="AE44" i="7"/>
  <c r="AE40" i="7"/>
  <c r="AE36" i="7"/>
  <c r="AE32" i="7"/>
  <c r="AE28" i="7"/>
  <c r="AE24" i="7"/>
  <c r="AE20" i="7"/>
  <c r="AE16" i="7"/>
  <c r="AE12" i="7"/>
  <c r="AE236" i="7"/>
  <c r="AE222" i="7"/>
  <c r="AE218" i="7"/>
  <c r="AE214" i="7"/>
  <c r="AE210" i="7"/>
  <c r="AE206" i="7"/>
  <c r="AE195" i="7"/>
  <c r="AE182" i="7"/>
  <c r="AE160" i="7"/>
  <c r="AE152" i="7"/>
  <c r="AE129" i="7"/>
  <c r="AE125" i="7"/>
  <c r="AE120" i="7"/>
  <c r="AE111" i="7"/>
  <c r="AE109" i="7"/>
  <c r="AE104" i="7"/>
  <c r="AE95" i="7"/>
  <c r="AE93" i="7"/>
  <c r="AE88" i="7"/>
  <c r="AE79" i="7"/>
  <c r="AE77" i="7"/>
  <c r="AE72" i="7"/>
  <c r="AE190" i="7"/>
  <c r="AE171" i="7"/>
  <c r="AE162" i="7"/>
  <c r="AE154" i="7"/>
  <c r="AE149" i="7"/>
  <c r="AE145" i="7"/>
  <c r="AE141" i="7"/>
  <c r="AE137" i="7"/>
  <c r="AE131" i="7"/>
  <c r="AE123" i="7"/>
  <c r="AE121" i="7"/>
  <c r="AE116" i="7"/>
  <c r="AE107" i="7"/>
  <c r="AE105" i="7"/>
  <c r="AE100" i="7"/>
  <c r="AE91" i="7"/>
  <c r="AE89" i="7"/>
  <c r="AE84" i="7"/>
  <c r="AE75" i="7"/>
  <c r="AE73" i="7"/>
  <c r="AE68" i="7"/>
  <c r="AE59" i="7"/>
  <c r="AE57" i="7"/>
  <c r="AE117" i="7"/>
  <c r="AE103" i="7"/>
  <c r="AE63" i="7"/>
  <c r="AE53" i="7"/>
  <c r="AE51" i="7"/>
  <c r="AE46" i="7"/>
  <c r="AE37" i="7"/>
  <c r="AE35" i="7"/>
  <c r="AE30" i="7"/>
  <c r="AE21" i="7"/>
  <c r="AE19" i="7"/>
  <c r="AE14" i="7"/>
  <c r="AE179" i="7"/>
  <c r="AE156" i="7"/>
  <c r="AE112" i="7"/>
  <c r="AE101" i="7"/>
  <c r="AE87" i="7"/>
  <c r="AE69" i="7"/>
  <c r="AE56" i="7"/>
  <c r="AE49" i="7"/>
  <c r="AE47" i="7"/>
  <c r="AE42" i="7"/>
  <c r="AE33" i="7"/>
  <c r="AE31" i="7"/>
  <c r="AE26" i="7"/>
  <c r="AE17" i="7"/>
  <c r="AE15" i="7"/>
  <c r="AE198" i="7"/>
  <c r="AE133" i="7"/>
  <c r="AE96" i="7"/>
  <c r="AE85" i="7"/>
  <c r="AE71" i="7"/>
  <c r="AE64" i="7"/>
  <c r="AE45" i="7"/>
  <c r="AE43" i="7"/>
  <c r="AE38" i="7"/>
  <c r="AE29" i="7"/>
  <c r="AE27" i="7"/>
  <c r="AE22" i="7"/>
  <c r="AE13" i="7"/>
  <c r="AE11" i="7"/>
  <c r="AE291" i="7"/>
  <c r="AE228" i="7"/>
  <c r="AE164" i="7"/>
  <c r="AE119" i="7"/>
  <c r="AE80" i="7"/>
  <c r="AE50" i="7"/>
  <c r="AE25" i="7"/>
  <c r="AE61" i="7"/>
  <c r="AE55" i="7"/>
  <c r="AE41" i="7"/>
  <c r="AE23" i="7"/>
  <c r="AE18" i="7"/>
  <c r="AE39" i="7"/>
  <c r="AE34" i="7"/>
  <c r="AP297" i="5"/>
  <c r="AP308" i="5"/>
  <c r="AP305" i="5"/>
  <c r="AP19" i="5"/>
  <c r="AP35" i="5"/>
  <c r="AP55" i="5"/>
  <c r="AP43" i="5"/>
  <c r="AP15" i="5"/>
  <c r="AP79" i="5"/>
  <c r="AP47" i="5"/>
  <c r="AP17" i="5"/>
  <c r="AP92" i="5"/>
  <c r="AP119" i="5"/>
  <c r="AP111" i="5"/>
  <c r="AP53" i="5"/>
  <c r="AP78" i="5"/>
  <c r="AP85" i="5"/>
  <c r="AP90" i="5"/>
  <c r="AP101" i="5"/>
  <c r="AP115" i="5"/>
  <c r="AP131" i="5"/>
  <c r="AP118" i="5"/>
  <c r="AP133" i="5"/>
  <c r="AP226" i="5"/>
  <c r="AP162" i="5"/>
  <c r="AP210" i="5"/>
  <c r="AP137" i="5"/>
  <c r="AP183" i="5"/>
  <c r="AP242" i="5"/>
  <c r="AP212" i="5"/>
  <c r="AP191" i="5"/>
  <c r="AP223" i="5"/>
  <c r="AP255" i="5"/>
  <c r="AP282" i="5"/>
  <c r="AP289" i="5"/>
  <c r="AP312" i="5"/>
  <c r="AP233" i="5"/>
  <c r="AP209" i="5"/>
  <c r="AP265" i="5"/>
  <c r="AP301" i="5"/>
  <c r="AP307" i="5"/>
  <c r="AP49" i="5"/>
  <c r="AP33" i="5"/>
  <c r="AP21" i="5"/>
  <c r="AP51" i="5"/>
  <c r="AP22" i="5"/>
  <c r="AP96" i="5"/>
  <c r="AP123" i="5"/>
  <c r="AP86" i="5"/>
  <c r="AP97" i="5"/>
  <c r="AP102" i="5"/>
  <c r="AP26" i="5"/>
  <c r="AP42" i="5"/>
  <c r="AP103" i="5"/>
  <c r="AP244" i="5"/>
  <c r="AP113" i="5"/>
  <c r="AP134" i="5"/>
  <c r="AP150" i="5"/>
  <c r="AP166" i="5"/>
  <c r="AP252" i="5"/>
  <c r="AP145" i="5"/>
  <c r="AP185" i="5"/>
  <c r="AP164" i="5"/>
  <c r="AP250" i="5"/>
  <c r="AP195" i="5"/>
  <c r="AP283" i="5"/>
  <c r="AP290" i="5"/>
  <c r="AP291" i="5"/>
  <c r="AP256" i="5"/>
  <c r="AP263" i="5"/>
  <c r="AP306" i="5"/>
  <c r="AP309" i="5"/>
  <c r="AP25" i="5"/>
  <c r="AP41" i="5"/>
  <c r="AP13" i="5"/>
  <c r="AP139" i="5"/>
  <c r="AP104" i="5"/>
  <c r="AP94" i="5"/>
  <c r="AP87" i="5"/>
  <c r="AP77" i="5"/>
  <c r="AP67" i="5"/>
  <c r="AP48" i="5"/>
  <c r="AP147" i="5"/>
  <c r="AP88" i="5"/>
  <c r="AP68" i="5"/>
  <c r="AP12" i="5"/>
  <c r="AP63" i="5"/>
  <c r="AP45" i="5"/>
  <c r="AP313" i="7"/>
  <c r="AP267" i="7"/>
  <c r="AP265" i="7"/>
  <c r="AP271" i="7"/>
  <c r="AP229" i="7"/>
  <c r="AP244" i="7"/>
  <c r="AP157" i="7"/>
  <c r="AP199" i="7"/>
  <c r="AP123" i="7"/>
  <c r="AP92" i="7"/>
  <c r="AP67" i="7"/>
  <c r="AP158" i="7"/>
  <c r="AP116" i="7"/>
  <c r="AP60" i="7"/>
  <c r="AP49" i="7"/>
  <c r="AP38" i="7"/>
  <c r="AP46" i="7"/>
  <c r="AP46" i="5"/>
  <c r="AP18" i="5"/>
  <c r="AP135" i="5"/>
  <c r="AP73" i="5"/>
  <c r="D5" i="5"/>
  <c r="D6" i="5" s="1"/>
  <c r="AP84" i="5"/>
  <c r="AP57" i="5"/>
  <c r="AP27" i="5"/>
  <c r="AP29" i="5"/>
  <c r="V3" i="5" s="1"/>
  <c r="V4" i="5" s="1"/>
  <c r="AP261" i="7"/>
  <c r="AP241" i="7"/>
  <c r="AP201" i="7"/>
  <c r="AP183" i="7"/>
  <c r="AP191" i="7"/>
  <c r="AP185" i="7"/>
  <c r="AP167" i="7"/>
  <c r="AP115" i="7"/>
  <c r="C5" i="7"/>
  <c r="C6" i="7" s="1"/>
  <c r="D5" i="7"/>
  <c r="D6" i="7" s="1"/>
  <c r="AP82" i="5"/>
  <c r="AP72" i="5"/>
  <c r="AP52" i="5"/>
  <c r="AP105" i="5"/>
  <c r="AP38" i="5"/>
  <c r="AP37" i="5"/>
  <c r="AP75" i="5"/>
  <c r="B5" i="3"/>
  <c r="B6" i="3" s="1"/>
  <c r="AP24" i="3"/>
  <c r="AP18" i="3"/>
  <c r="AB14" i="3"/>
  <c r="AB34" i="3"/>
  <c r="AB17" i="3"/>
  <c r="AB28" i="3"/>
  <c r="AB40" i="3"/>
  <c r="AB48" i="3"/>
  <c r="AB56" i="3"/>
  <c r="AB64" i="3"/>
  <c r="AB72" i="3"/>
  <c r="AB88" i="3"/>
  <c r="AB104" i="3"/>
  <c r="AB120" i="3"/>
  <c r="AB137" i="3"/>
  <c r="AB46" i="3"/>
  <c r="AB54" i="3"/>
  <c r="AB62" i="3"/>
  <c r="AB70" i="3"/>
  <c r="AB37" i="3"/>
  <c r="AB45" i="3"/>
  <c r="AB53" i="3"/>
  <c r="AB61" i="3"/>
  <c r="AB69" i="3"/>
  <c r="AB77" i="3"/>
  <c r="AB92" i="3"/>
  <c r="AB108" i="3"/>
  <c r="AB124" i="3"/>
  <c r="AB183" i="3"/>
  <c r="AB200" i="3"/>
  <c r="AB216" i="3"/>
  <c r="AB232" i="3"/>
  <c r="AB248" i="3"/>
  <c r="AB264" i="3"/>
  <c r="AB280" i="3"/>
  <c r="AB82" i="3"/>
  <c r="AB90" i="3"/>
  <c r="AB98" i="3"/>
  <c r="AB106" i="3"/>
  <c r="AB114" i="3"/>
  <c r="AB122" i="3"/>
  <c r="AB130" i="3"/>
  <c r="AB138" i="3"/>
  <c r="AB146" i="3"/>
  <c r="AB153" i="3"/>
  <c r="AB161" i="3"/>
  <c r="AB169" i="3"/>
  <c r="AB185" i="3"/>
  <c r="AB178" i="3"/>
  <c r="AB194" i="3"/>
  <c r="AB210" i="3"/>
  <c r="AB226" i="3"/>
  <c r="AB242" i="3"/>
  <c r="AB258" i="3"/>
  <c r="AB274" i="3"/>
  <c r="AB136" i="3"/>
  <c r="AB144" i="3"/>
  <c r="AB154" i="3"/>
  <c r="AB162" i="3"/>
  <c r="AB172" i="3"/>
  <c r="AB307" i="3"/>
  <c r="AB189" i="3"/>
  <c r="AB197" i="3"/>
  <c r="AB205" i="3"/>
  <c r="AB213" i="3"/>
  <c r="AB221" i="3"/>
  <c r="AB229" i="3"/>
  <c r="AB237" i="3"/>
  <c r="AB245" i="3"/>
  <c r="AB253" i="3"/>
  <c r="AB261" i="3"/>
  <c r="AB269" i="3"/>
  <c r="AB277" i="3"/>
  <c r="AB285" i="3"/>
  <c r="AB293" i="3"/>
  <c r="AB301" i="3"/>
  <c r="AB313" i="3"/>
  <c r="AB292" i="3"/>
  <c r="AB300" i="3"/>
  <c r="AB308" i="3"/>
  <c r="AP66" i="1"/>
  <c r="AP54" i="1"/>
  <c r="AP38" i="1"/>
  <c r="AP42" i="1"/>
  <c r="AP28" i="3"/>
  <c r="AP306" i="1"/>
  <c r="AP296" i="1"/>
  <c r="AP280" i="1"/>
  <c r="AP264" i="1"/>
  <c r="AP252" i="1"/>
  <c r="AP236" i="1"/>
  <c r="AP220" i="1"/>
  <c r="AP208" i="1"/>
  <c r="AP200" i="1"/>
  <c r="AP192" i="1"/>
  <c r="AP184" i="1"/>
  <c r="AP176" i="1"/>
  <c r="AP168" i="1"/>
  <c r="AP160" i="1"/>
  <c r="AP152" i="1"/>
  <c r="AP91" i="1"/>
  <c r="AP63" i="1"/>
  <c r="AP33" i="1"/>
  <c r="AP71" i="1"/>
  <c r="AP116" i="1"/>
  <c r="AP95" i="1"/>
  <c r="AP79" i="1"/>
  <c r="AP128" i="1"/>
  <c r="AP49" i="1"/>
  <c r="AP19" i="1"/>
  <c r="AP97" i="1"/>
  <c r="AP27" i="1"/>
  <c r="AP105" i="1"/>
  <c r="AP55" i="1"/>
  <c r="AP266" i="5"/>
  <c r="AP236" i="5"/>
  <c r="AP202" i="5"/>
  <c r="AP194" i="5"/>
  <c r="AP196" i="5"/>
  <c r="AP175" i="5"/>
  <c r="AP148" i="5"/>
  <c r="AP132" i="5"/>
  <c r="AP163" i="5"/>
  <c r="AP182" i="5"/>
  <c r="AP120" i="5"/>
  <c r="AP91" i="5"/>
  <c r="AP301" i="3"/>
  <c r="AP280" i="3"/>
  <c r="AP264" i="3"/>
  <c r="AP248" i="3"/>
  <c r="AP232" i="3"/>
  <c r="AP216" i="3"/>
  <c r="AP200" i="3"/>
  <c r="AP292" i="3"/>
  <c r="AP283" i="3"/>
  <c r="AP267" i="3"/>
  <c r="AP251" i="3"/>
  <c r="AP235" i="3"/>
  <c r="AP219" i="3"/>
  <c r="AP203" i="3"/>
  <c r="AP187" i="3"/>
  <c r="AP174" i="3"/>
  <c r="AP161" i="3"/>
  <c r="AP143" i="3"/>
  <c r="AP137" i="3"/>
  <c r="AP129" i="3"/>
  <c r="AP113" i="3"/>
  <c r="AP97" i="3"/>
  <c r="AP81" i="3"/>
  <c r="AP167" i="3"/>
  <c r="AP136" i="3"/>
  <c r="AP104" i="3"/>
  <c r="AP184" i="3"/>
  <c r="AP165" i="3"/>
  <c r="AP147" i="3"/>
  <c r="AP125" i="3"/>
  <c r="AP109" i="3"/>
  <c r="AP93" i="3"/>
  <c r="AP182" i="3"/>
  <c r="AP170" i="3"/>
  <c r="AP160" i="3"/>
  <c r="AP151" i="3"/>
  <c r="AP124" i="3"/>
  <c r="AP92" i="3"/>
  <c r="AP74" i="3"/>
  <c r="AP58" i="3"/>
  <c r="AP42" i="3"/>
  <c r="AP82" i="3"/>
  <c r="AP60" i="3"/>
  <c r="AP46" i="3"/>
  <c r="AP33" i="3"/>
  <c r="AP73" i="3"/>
  <c r="AP63" i="3"/>
  <c r="AP41" i="3"/>
  <c r="AP29" i="3"/>
  <c r="AP13" i="3"/>
  <c r="AP70" i="3"/>
  <c r="AP54" i="3"/>
  <c r="AP38" i="3"/>
  <c r="AP34" i="3"/>
  <c r="AP16" i="3"/>
  <c r="D5" i="1"/>
  <c r="D6" i="1" s="1"/>
  <c r="AP32" i="3"/>
  <c r="AB16" i="3"/>
  <c r="AB25" i="3"/>
  <c r="AB36" i="3"/>
  <c r="AB29" i="3"/>
  <c r="AB38" i="3"/>
  <c r="AB11" i="3"/>
  <c r="AB19" i="3"/>
  <c r="AB27" i="3"/>
  <c r="AB35" i="3"/>
  <c r="AB43" i="3"/>
  <c r="AB51" i="3"/>
  <c r="AB59" i="3"/>
  <c r="AB67" i="3"/>
  <c r="AB75" i="3"/>
  <c r="AB93" i="3"/>
  <c r="AB109" i="3"/>
  <c r="AB125" i="3"/>
  <c r="AB81" i="3"/>
  <c r="AB97" i="3"/>
  <c r="AB113" i="3"/>
  <c r="AB129" i="3"/>
  <c r="AB79" i="3"/>
  <c r="AB87" i="3"/>
  <c r="AB95" i="3"/>
  <c r="AB103" i="3"/>
  <c r="AB111" i="3"/>
  <c r="AB119" i="3"/>
  <c r="AB127" i="3"/>
  <c r="AB135" i="3"/>
  <c r="AB143" i="3"/>
  <c r="AB174" i="3"/>
  <c r="AB188" i="3"/>
  <c r="AB204" i="3"/>
  <c r="AB220" i="3"/>
  <c r="AB236" i="3"/>
  <c r="AB252" i="3"/>
  <c r="AB268" i="3"/>
  <c r="AB284" i="3"/>
  <c r="AB155" i="3"/>
  <c r="AB163" i="3"/>
  <c r="AB176" i="3"/>
  <c r="AB141" i="3"/>
  <c r="AB149" i="3"/>
  <c r="AB179" i="3"/>
  <c r="AB198" i="3"/>
  <c r="AB214" i="3"/>
  <c r="AB230" i="3"/>
  <c r="AB246" i="3"/>
  <c r="AB262" i="3"/>
  <c r="AB278" i="3"/>
  <c r="AB156" i="3"/>
  <c r="AB164" i="3"/>
  <c r="AB173" i="3"/>
  <c r="AB311" i="3"/>
  <c r="AB191" i="3"/>
  <c r="AB199" i="3"/>
  <c r="AB207" i="3"/>
  <c r="AB215" i="3"/>
  <c r="AB223" i="3"/>
  <c r="AB231" i="3"/>
  <c r="AB239" i="3"/>
  <c r="AB247" i="3"/>
  <c r="AB255" i="3"/>
  <c r="AB263" i="3"/>
  <c r="AB271" i="3"/>
  <c r="AB279" i="3"/>
  <c r="AB287" i="3"/>
  <c r="AB295" i="3"/>
  <c r="AB303" i="3"/>
  <c r="AB286" i="3"/>
  <c r="AB294" i="3"/>
  <c r="AB302" i="3"/>
  <c r="AB310" i="3"/>
  <c r="AP302" i="1"/>
  <c r="AP270" i="1"/>
  <c r="AP247" i="1"/>
  <c r="AP215" i="1"/>
  <c r="AP109" i="1"/>
  <c r="AP64" i="1"/>
  <c r="AP46" i="1"/>
  <c r="AP100" i="1"/>
  <c r="AP28" i="1"/>
  <c r="AP20" i="3"/>
  <c r="C5" i="3"/>
  <c r="C6" i="3" s="1"/>
  <c r="AP311" i="1"/>
  <c r="AP305" i="1"/>
  <c r="AP289" i="1"/>
  <c r="AP273" i="1"/>
  <c r="AP257" i="1"/>
  <c r="AP245" i="1"/>
  <c r="AP229" i="1"/>
  <c r="AP213" i="1"/>
  <c r="AP205" i="1"/>
  <c r="AP197" i="1"/>
  <c r="AP189" i="1"/>
  <c r="AP181" i="1"/>
  <c r="AP173" i="1"/>
  <c r="AP165" i="1"/>
  <c r="AP157" i="1"/>
  <c r="AP12" i="1"/>
  <c r="V3" i="1" s="1"/>
  <c r="V4" i="1" s="1"/>
  <c r="AP75" i="1"/>
  <c r="AP61" i="1"/>
  <c r="AP31" i="1"/>
  <c r="AP43" i="1"/>
  <c r="AP107" i="1"/>
  <c r="AP93" i="1"/>
  <c r="AP77" i="1"/>
  <c r="AP112" i="1"/>
  <c r="AP47" i="1"/>
  <c r="AP17" i="1"/>
  <c r="AP140" i="1"/>
  <c r="AP89" i="1"/>
  <c r="AP23" i="1"/>
  <c r="AP81" i="1"/>
  <c r="AP25" i="1"/>
  <c r="AP26" i="7"/>
  <c r="AP294" i="5"/>
  <c r="AP292" i="5"/>
  <c r="AP192" i="5"/>
  <c r="AP173" i="5"/>
  <c r="AP159" i="5"/>
  <c r="AP116" i="5"/>
  <c r="AP144" i="5"/>
  <c r="AP128" i="5"/>
  <c r="AP108" i="5"/>
  <c r="AP169" i="5"/>
  <c r="AP161" i="5"/>
  <c r="AP153" i="5"/>
  <c r="AP64" i="5"/>
  <c r="AP56" i="5"/>
  <c r="AE311" i="5"/>
  <c r="AE308" i="5"/>
  <c r="AE303" i="5"/>
  <c r="AE300" i="5"/>
  <c r="AE295" i="5"/>
  <c r="AE292" i="5"/>
  <c r="AE287" i="5"/>
  <c r="AE284" i="5"/>
  <c r="AE279" i="5"/>
  <c r="AE278" i="5"/>
  <c r="AE276" i="5"/>
  <c r="AE274" i="5"/>
  <c r="AE272" i="5"/>
  <c r="AE270" i="5"/>
  <c r="AE268" i="5"/>
  <c r="AE266" i="5"/>
  <c r="AE264" i="5"/>
  <c r="AE262" i="5"/>
  <c r="AE260" i="5"/>
  <c r="AE258" i="5"/>
  <c r="AE256" i="5"/>
  <c r="AE254" i="5"/>
  <c r="AE252" i="5"/>
  <c r="AE250" i="5"/>
  <c r="AE248" i="5"/>
  <c r="AE246" i="5"/>
  <c r="AE244" i="5"/>
  <c r="AE242" i="5"/>
  <c r="AE240" i="5"/>
  <c r="AE238" i="5"/>
  <c r="AE236" i="5"/>
  <c r="AE234" i="5"/>
  <c r="AE232" i="5"/>
  <c r="AE230" i="5"/>
  <c r="AE228" i="5"/>
  <c r="AE226" i="5"/>
  <c r="AE224" i="5"/>
  <c r="AE222" i="5"/>
  <c r="AE220" i="5"/>
  <c r="AE218" i="5"/>
  <c r="AE216" i="5"/>
  <c r="AE214" i="5"/>
  <c r="AE212" i="5"/>
  <c r="AE210" i="5"/>
  <c r="AE208" i="5"/>
  <c r="AE206" i="5"/>
  <c r="AE314" i="5"/>
  <c r="AE309" i="5"/>
  <c r="AE306" i="5"/>
  <c r="AE301" i="5"/>
  <c r="AE298" i="5"/>
  <c r="AE315" i="5"/>
  <c r="AE312" i="5"/>
  <c r="AE307" i="5"/>
  <c r="AE304" i="5"/>
  <c r="AE299" i="5"/>
  <c r="AE296" i="5"/>
  <c r="AE305" i="5"/>
  <c r="AE294" i="5"/>
  <c r="AE285" i="5"/>
  <c r="AE277" i="5"/>
  <c r="AE269" i="5"/>
  <c r="AE261" i="5"/>
  <c r="AE253" i="5"/>
  <c r="AE245" i="5"/>
  <c r="AE237" i="5"/>
  <c r="AE229" i="5"/>
  <c r="AE221" i="5"/>
  <c r="AE213" i="5"/>
  <c r="AE205" i="5"/>
  <c r="AE313" i="5"/>
  <c r="AE293" i="5"/>
  <c r="AE283" i="5"/>
  <c r="AE282" i="5"/>
  <c r="AE280" i="5"/>
  <c r="AE275" i="5"/>
  <c r="AE267" i="5"/>
  <c r="AE259" i="5"/>
  <c r="AE251" i="5"/>
  <c r="AE243" i="5"/>
  <c r="AE235" i="5"/>
  <c r="AE227" i="5"/>
  <c r="AE219" i="5"/>
  <c r="AE211" i="5"/>
  <c r="AE204" i="5"/>
  <c r="AE202" i="5"/>
  <c r="AE200" i="5"/>
  <c r="AE198" i="5"/>
  <c r="AE196" i="5"/>
  <c r="AE194" i="5"/>
  <c r="AE192" i="5"/>
  <c r="AE190" i="5"/>
  <c r="AE188" i="5"/>
  <c r="AE302" i="5"/>
  <c r="AE291" i="5"/>
  <c r="AE290" i="5"/>
  <c r="AE288" i="5"/>
  <c r="AE286" i="5"/>
  <c r="AE310" i="5"/>
  <c r="AE297" i="5"/>
  <c r="AE289" i="5"/>
  <c r="AE271" i="5"/>
  <c r="AE263" i="5"/>
  <c r="AE239" i="5"/>
  <c r="AE233" i="5"/>
  <c r="AE207" i="5"/>
  <c r="AE183" i="5"/>
  <c r="AE150" i="5"/>
  <c r="AE146" i="5"/>
  <c r="AE142" i="5"/>
  <c r="AE138" i="5"/>
  <c r="AE134" i="5"/>
  <c r="AE130" i="5"/>
  <c r="AE126" i="5"/>
  <c r="AE122" i="5"/>
  <c r="AE118" i="5"/>
  <c r="AE114" i="5"/>
  <c r="AE110" i="5"/>
  <c r="AE106" i="5"/>
  <c r="AE257" i="5"/>
  <c r="AE231" i="5"/>
  <c r="AE225" i="5"/>
  <c r="AE203" i="5"/>
  <c r="AE199" i="5"/>
  <c r="AE195" i="5"/>
  <c r="AE191" i="5"/>
  <c r="AE186" i="5"/>
  <c r="AE181" i="5"/>
  <c r="AE179" i="5"/>
  <c r="AE177" i="5"/>
  <c r="AE175" i="5"/>
  <c r="AE173" i="5"/>
  <c r="AE171" i="5"/>
  <c r="AE169" i="5"/>
  <c r="AE167" i="5"/>
  <c r="AE165" i="5"/>
  <c r="AE163" i="5"/>
  <c r="AE161" i="5"/>
  <c r="AE159" i="5"/>
  <c r="AE157" i="5"/>
  <c r="AE155" i="5"/>
  <c r="AE153" i="5"/>
  <c r="AE151" i="5"/>
  <c r="AE147" i="5"/>
  <c r="AE143" i="5"/>
  <c r="AE139" i="5"/>
  <c r="AE135" i="5"/>
  <c r="AE131" i="5"/>
  <c r="AE127" i="5"/>
  <c r="AE123" i="5"/>
  <c r="AE119" i="5"/>
  <c r="AE115" i="5"/>
  <c r="AE111" i="5"/>
  <c r="AE107" i="5"/>
  <c r="AE281" i="5"/>
  <c r="AE265" i="5"/>
  <c r="AE255" i="5"/>
  <c r="AE249" i="5"/>
  <c r="AE223" i="5"/>
  <c r="AE217" i="5"/>
  <c r="AE187" i="5"/>
  <c r="AE184" i="5"/>
  <c r="AE273" i="5"/>
  <c r="AE247" i="5"/>
  <c r="AE241" i="5"/>
  <c r="AE215" i="5"/>
  <c r="AE209" i="5"/>
  <c r="AE201" i="5"/>
  <c r="AE197" i="5"/>
  <c r="AE193" i="5"/>
  <c r="AE189" i="5"/>
  <c r="AE185" i="5"/>
  <c r="AE182" i="5"/>
  <c r="AE180" i="5"/>
  <c r="AE178" i="5"/>
  <c r="AE176" i="5"/>
  <c r="AE174" i="5"/>
  <c r="AE170" i="5"/>
  <c r="AE166" i="5"/>
  <c r="AE162" i="5"/>
  <c r="AE158" i="5"/>
  <c r="AE154" i="5"/>
  <c r="AE125" i="5"/>
  <c r="AE120" i="5"/>
  <c r="AE117" i="5"/>
  <c r="AE112" i="5"/>
  <c r="AE105" i="5"/>
  <c r="AE102" i="5"/>
  <c r="AE98" i="5"/>
  <c r="AE94" i="5"/>
  <c r="AE90" i="5"/>
  <c r="AE86" i="5"/>
  <c r="AE82" i="5"/>
  <c r="AE78" i="5"/>
  <c r="AE74" i="5"/>
  <c r="AE70" i="5"/>
  <c r="AE66" i="5"/>
  <c r="AE62" i="5"/>
  <c r="AE58" i="5"/>
  <c r="AE54" i="5"/>
  <c r="AE50" i="5"/>
  <c r="AE46" i="5"/>
  <c r="AE42" i="5"/>
  <c r="AE38" i="5"/>
  <c r="AE34" i="5"/>
  <c r="AE30" i="5"/>
  <c r="AE26" i="5"/>
  <c r="AE22" i="5"/>
  <c r="AE18" i="5"/>
  <c r="AE14" i="5"/>
  <c r="AE148" i="5"/>
  <c r="AE145" i="5"/>
  <c r="AE140" i="5"/>
  <c r="AE137" i="5"/>
  <c r="AE132" i="5"/>
  <c r="AE129" i="5"/>
  <c r="AE109" i="5"/>
  <c r="AE103" i="5"/>
  <c r="AE99" i="5"/>
  <c r="AE95" i="5"/>
  <c r="AE91" i="5"/>
  <c r="AE87" i="5"/>
  <c r="AE83" i="5"/>
  <c r="AE79" i="5"/>
  <c r="AE75" i="5"/>
  <c r="AE71" i="5"/>
  <c r="AE67" i="5"/>
  <c r="AE63" i="5"/>
  <c r="AE59" i="5"/>
  <c r="AE55" i="5"/>
  <c r="AE51" i="5"/>
  <c r="AE47" i="5"/>
  <c r="AE43" i="5"/>
  <c r="AE39" i="5"/>
  <c r="AE35" i="5"/>
  <c r="AE31" i="5"/>
  <c r="AE27" i="5"/>
  <c r="AE23" i="5"/>
  <c r="AE19" i="5"/>
  <c r="AE15" i="5"/>
  <c r="AE11" i="5"/>
  <c r="AE172" i="5"/>
  <c r="AE168" i="5"/>
  <c r="AE164" i="5"/>
  <c r="AE160" i="5"/>
  <c r="AE156" i="5"/>
  <c r="AE152" i="5"/>
  <c r="AE124" i="5"/>
  <c r="AE121" i="5"/>
  <c r="AE116" i="5"/>
  <c r="AE113" i="5"/>
  <c r="AE100" i="5"/>
  <c r="AE96" i="5"/>
  <c r="AE92" i="5"/>
  <c r="AE88" i="5"/>
  <c r="AE84" i="5"/>
  <c r="AE149" i="5"/>
  <c r="AE144" i="5"/>
  <c r="AE141" i="5"/>
  <c r="AE136" i="5"/>
  <c r="AE133" i="5"/>
  <c r="AE128" i="5"/>
  <c r="AE108" i="5"/>
  <c r="AE104" i="5"/>
  <c r="AE101" i="5"/>
  <c r="AE97" i="5"/>
  <c r="AE93" i="5"/>
  <c r="AE89" i="5"/>
  <c r="AE85" i="5"/>
  <c r="AE81" i="5"/>
  <c r="AE77" i="5"/>
  <c r="AE73" i="5"/>
  <c r="AE69" i="5"/>
  <c r="AE68" i="5"/>
  <c r="AE49" i="5"/>
  <c r="AE40" i="5"/>
  <c r="AE33" i="5"/>
  <c r="AE24" i="5"/>
  <c r="AE12" i="5"/>
  <c r="AE80" i="5"/>
  <c r="AE64" i="5"/>
  <c r="AE61" i="5"/>
  <c r="AE56" i="5"/>
  <c r="AE53" i="5"/>
  <c r="AE44" i="5"/>
  <c r="AE37" i="5"/>
  <c r="AE28" i="5"/>
  <c r="AE21" i="5"/>
  <c r="AE16" i="5"/>
  <c r="AE76" i="5"/>
  <c r="AE48" i="5"/>
  <c r="AE41" i="5"/>
  <c r="AE32" i="5"/>
  <c r="AE25" i="5"/>
  <c r="AE13" i="5"/>
  <c r="AE72" i="5"/>
  <c r="AE65" i="5"/>
  <c r="AE60" i="5"/>
  <c r="AE57" i="5"/>
  <c r="AE52" i="5"/>
  <c r="AE45" i="5"/>
  <c r="AE36" i="5"/>
  <c r="AE29" i="5"/>
  <c r="AE20" i="5"/>
  <c r="AE17" i="5"/>
  <c r="AP95" i="5"/>
  <c r="AP32" i="5"/>
  <c r="AP60" i="5"/>
  <c r="AP36" i="5"/>
  <c r="AP40" i="5"/>
  <c r="C5" i="5"/>
  <c r="C6" i="5" s="1"/>
  <c r="AP276" i="3"/>
  <c r="AP260" i="3"/>
  <c r="AP244" i="3"/>
  <c r="AP228" i="3"/>
  <c r="AP212" i="3"/>
  <c r="AP196" i="3"/>
  <c r="AP290" i="3"/>
  <c r="AP279" i="3"/>
  <c r="AP263" i="3"/>
  <c r="AP247" i="3"/>
  <c r="AP231" i="3"/>
  <c r="AP215" i="3"/>
  <c r="AP199" i="3"/>
  <c r="AP299" i="3"/>
  <c r="AP282" i="3"/>
  <c r="AP274" i="3"/>
  <c r="AP266" i="3"/>
  <c r="AP258" i="3"/>
  <c r="AP250" i="3"/>
  <c r="AP242" i="3"/>
  <c r="AP234" i="3"/>
  <c r="AP226" i="3"/>
  <c r="AP218" i="3"/>
  <c r="AP210" i="3"/>
  <c r="AP202" i="3"/>
  <c r="AP194" i="3"/>
  <c r="AP186" i="3"/>
  <c r="AP173" i="3"/>
  <c r="AP158" i="3"/>
  <c r="AP142" i="3"/>
  <c r="AP123" i="3"/>
  <c r="AP107" i="3"/>
  <c r="AP91" i="3"/>
  <c r="AP185" i="3"/>
  <c r="AP164" i="3"/>
  <c r="AP128" i="3"/>
  <c r="AP96" i="3"/>
  <c r="AP183" i="3"/>
  <c r="AP146" i="3"/>
  <c r="AP140" i="3"/>
  <c r="AP119" i="3"/>
  <c r="AP103" i="3"/>
  <c r="AP87" i="3"/>
  <c r="AP181" i="3"/>
  <c r="AP168" i="3"/>
  <c r="AP155" i="3"/>
  <c r="AP116" i="3"/>
  <c r="AP84" i="3"/>
  <c r="AP72" i="3"/>
  <c r="AP56" i="3"/>
  <c r="AP40" i="3"/>
  <c r="AF27" i="3"/>
  <c r="AF11" i="3"/>
  <c r="I3" i="3"/>
  <c r="I4" i="3" s="1"/>
  <c r="AP69" i="3"/>
  <c r="AP59" i="3"/>
  <c r="AP122" i="3"/>
  <c r="AP66" i="3"/>
  <c r="AP48" i="3"/>
  <c r="AF28" i="3"/>
  <c r="AF12" i="3"/>
  <c r="AP139" i="3"/>
  <c r="AP68" i="3"/>
  <c r="AP52" i="3"/>
  <c r="AP23" i="3"/>
  <c r="AF15" i="3"/>
  <c r="AF47" i="3"/>
  <c r="AF63" i="3"/>
  <c r="AF79" i="3"/>
  <c r="AF95" i="3"/>
  <c r="AF111" i="3"/>
  <c r="AF127" i="3"/>
  <c r="AF18" i="3"/>
  <c r="AF34" i="3"/>
  <c r="AF50" i="3"/>
  <c r="AF66" i="3"/>
  <c r="AF45" i="3"/>
  <c r="AF61" i="3"/>
  <c r="AF77" i="3"/>
  <c r="AF91" i="3"/>
  <c r="AF107" i="3"/>
  <c r="AF123" i="3"/>
  <c r="AF40" i="3"/>
  <c r="AF56" i="3"/>
  <c r="AF72" i="3"/>
  <c r="AF82" i="3"/>
  <c r="AF98" i="3"/>
  <c r="AF114" i="3"/>
  <c r="AF130" i="3"/>
  <c r="AF146" i="3"/>
  <c r="AF89" i="3"/>
  <c r="AF105" i="3"/>
  <c r="AF121" i="3"/>
  <c r="AF137" i="3"/>
  <c r="AF135" i="3"/>
  <c r="AP30" i="3"/>
  <c r="AP11" i="3"/>
  <c r="AP310" i="1"/>
  <c r="AP290" i="1"/>
  <c r="AP274" i="1"/>
  <c r="AP258" i="1"/>
  <c r="AP240" i="1"/>
  <c r="AP224" i="1"/>
  <c r="AP210" i="1"/>
  <c r="AP202" i="1"/>
  <c r="AP194" i="1"/>
  <c r="AP186" i="1"/>
  <c r="AP178" i="1"/>
  <c r="AP170" i="1"/>
  <c r="AP162" i="1"/>
  <c r="AP154" i="1"/>
  <c r="AP106" i="1"/>
  <c r="AP90" i="1"/>
  <c r="AP58" i="1"/>
  <c r="AP31" i="3"/>
  <c r="AP12" i="3"/>
  <c r="AB30" i="3"/>
  <c r="AB18" i="3"/>
  <c r="AB22" i="3"/>
  <c r="AB12" i="3"/>
  <c r="AB33" i="3"/>
  <c r="AB44" i="3"/>
  <c r="AB52" i="3"/>
  <c r="AB60" i="3"/>
  <c r="AB68" i="3"/>
  <c r="AB76" i="3"/>
  <c r="AB80" i="3"/>
  <c r="AB96" i="3"/>
  <c r="AB112" i="3"/>
  <c r="AB128" i="3"/>
  <c r="AB42" i="3"/>
  <c r="AB50" i="3"/>
  <c r="AB58" i="3"/>
  <c r="AB66" i="3"/>
  <c r="AB74" i="3"/>
  <c r="AB41" i="3"/>
  <c r="AB49" i="3"/>
  <c r="AB57" i="3"/>
  <c r="AB65" i="3"/>
  <c r="AB73" i="3"/>
  <c r="AB84" i="3"/>
  <c r="AB100" i="3"/>
  <c r="AB116" i="3"/>
  <c r="AB132" i="3"/>
  <c r="AB175" i="3"/>
  <c r="AB192" i="3"/>
  <c r="AB208" i="3"/>
  <c r="AB224" i="3"/>
  <c r="AB240" i="3"/>
  <c r="AB256" i="3"/>
  <c r="AB272" i="3"/>
  <c r="AB78" i="3"/>
  <c r="AB86" i="3"/>
  <c r="AB94" i="3"/>
  <c r="AB102" i="3"/>
  <c r="AB110" i="3"/>
  <c r="AB118" i="3"/>
  <c r="AB126" i="3"/>
  <c r="AB134" i="3"/>
  <c r="AB142" i="3"/>
  <c r="AB150" i="3"/>
  <c r="AB157" i="3"/>
  <c r="AB165" i="3"/>
  <c r="AB177" i="3"/>
  <c r="AB170" i="3"/>
  <c r="AB186" i="3"/>
  <c r="AB202" i="3"/>
  <c r="AB218" i="3"/>
  <c r="AB234" i="3"/>
  <c r="AB250" i="3"/>
  <c r="AB266" i="3"/>
  <c r="AB282" i="3"/>
  <c r="AB140" i="3"/>
  <c r="AB148" i="3"/>
  <c r="AB158" i="3"/>
  <c r="AB166" i="3"/>
  <c r="AB180" i="3"/>
  <c r="AB315" i="3"/>
  <c r="AB193" i="3"/>
  <c r="AB201" i="3"/>
  <c r="AB209" i="3"/>
  <c r="AB217" i="3"/>
  <c r="AB225" i="3"/>
  <c r="AB233" i="3"/>
  <c r="AB241" i="3"/>
  <c r="AB249" i="3"/>
  <c r="AB257" i="3"/>
  <c r="AB265" i="3"/>
  <c r="AB273" i="3"/>
  <c r="AB281" i="3"/>
  <c r="AB289" i="3"/>
  <c r="AB297" i="3"/>
  <c r="AB305" i="3"/>
  <c r="AB288" i="3"/>
  <c r="AB296" i="3"/>
  <c r="AB304" i="3"/>
  <c r="AB312" i="3"/>
  <c r="AP294" i="1"/>
  <c r="AP262" i="1"/>
  <c r="AP223" i="1"/>
  <c r="AP80" i="1"/>
  <c r="AP62" i="1"/>
  <c r="AP16" i="1"/>
  <c r="AP84" i="1"/>
  <c r="AP52" i="1"/>
  <c r="AP20" i="1"/>
  <c r="AP24" i="1"/>
  <c r="AP36" i="3"/>
  <c r="AP309" i="1"/>
  <c r="AP304" i="1"/>
  <c r="AP288" i="1"/>
  <c r="AP272" i="1"/>
  <c r="AP256" i="1"/>
  <c r="AP244" i="1"/>
  <c r="AP228" i="1"/>
  <c r="AP212" i="1"/>
  <c r="AP204" i="1"/>
  <c r="AP196" i="1"/>
  <c r="AP188" i="1"/>
  <c r="AP180" i="1"/>
  <c r="AP172" i="1"/>
  <c r="AP164" i="1"/>
  <c r="AP156" i="1"/>
  <c r="AP136" i="1"/>
  <c r="AP67" i="1"/>
  <c r="AP53" i="1"/>
  <c r="AP29" i="1"/>
  <c r="AP148" i="1"/>
  <c r="AP103" i="1"/>
  <c r="AP87" i="1"/>
  <c r="AP39" i="1"/>
  <c r="AP69" i="1"/>
  <c r="AP45" i="1"/>
  <c r="AP15" i="1"/>
  <c r="AP124" i="1"/>
  <c r="AP83" i="1"/>
  <c r="C5" i="1"/>
  <c r="C6" i="1" s="1"/>
  <c r="AP73" i="1"/>
  <c r="AP41" i="1"/>
  <c r="AF25" i="3"/>
  <c r="AF32" i="3"/>
  <c r="AF35" i="3"/>
  <c r="AF19" i="3"/>
  <c r="E5" i="3"/>
  <c r="E6" i="3" s="1"/>
  <c r="AF37" i="3"/>
  <c r="AF13" i="3"/>
  <c r="AF51" i="3"/>
  <c r="AF67" i="3"/>
  <c r="AF84" i="3"/>
  <c r="AF100" i="3"/>
  <c r="AF116" i="3"/>
  <c r="AF132" i="3"/>
  <c r="AF22" i="3"/>
  <c r="AF38" i="3"/>
  <c r="AF54" i="3"/>
  <c r="AF70" i="3"/>
  <c r="AF49" i="3"/>
  <c r="AF65" i="3"/>
  <c r="AF80" i="3"/>
  <c r="AF96" i="3"/>
  <c r="AF112" i="3"/>
  <c r="AF128" i="3"/>
  <c r="AF44" i="3"/>
  <c r="AF60" i="3"/>
  <c r="AF76" i="3"/>
  <c r="AF86" i="3"/>
  <c r="AF102" i="3"/>
  <c r="AF118" i="3"/>
  <c r="AF134" i="3"/>
  <c r="AF150" i="3"/>
  <c r="AF93" i="3"/>
  <c r="AF109" i="3"/>
  <c r="AF125" i="3"/>
  <c r="AF141" i="3"/>
  <c r="AF139" i="3"/>
  <c r="AP126" i="3"/>
  <c r="AP118" i="3"/>
  <c r="AP110" i="3"/>
  <c r="AP102" i="3"/>
  <c r="AP94" i="3"/>
  <c r="AP86" i="3"/>
  <c r="AP78" i="3"/>
  <c r="AP27" i="3"/>
  <c r="AP22" i="3"/>
  <c r="AB21" i="3"/>
  <c r="AB32" i="3"/>
  <c r="AB20" i="3"/>
  <c r="AB13" i="3"/>
  <c r="AB24" i="3"/>
  <c r="AB26" i="3"/>
  <c r="AB15" i="3"/>
  <c r="AB23" i="3"/>
  <c r="AB31" i="3"/>
  <c r="AB39" i="3"/>
  <c r="AB47" i="3"/>
  <c r="AB55" i="3"/>
  <c r="AB63" i="3"/>
  <c r="AB71" i="3"/>
  <c r="AB85" i="3"/>
  <c r="AB101" i="3"/>
  <c r="AB117" i="3"/>
  <c r="AB133" i="3"/>
  <c r="AB89" i="3"/>
  <c r="AB105" i="3"/>
  <c r="AB121" i="3"/>
  <c r="AB83" i="3"/>
  <c r="AB91" i="3"/>
  <c r="AB99" i="3"/>
  <c r="AB107" i="3"/>
  <c r="AB115" i="3"/>
  <c r="AB123" i="3"/>
  <c r="AB131" i="3"/>
  <c r="AB139" i="3"/>
  <c r="AB147" i="3"/>
  <c r="AB182" i="3"/>
  <c r="AB196" i="3"/>
  <c r="AB212" i="3"/>
  <c r="AB228" i="3"/>
  <c r="AB244" i="3"/>
  <c r="AB260" i="3"/>
  <c r="AB276" i="3"/>
  <c r="AB151" i="3"/>
  <c r="AB159" i="3"/>
  <c r="AB167" i="3"/>
  <c r="AB184" i="3"/>
  <c r="AB145" i="3"/>
  <c r="AB171" i="3"/>
  <c r="AB190" i="3"/>
  <c r="AB206" i="3"/>
  <c r="AB222" i="3"/>
  <c r="AB238" i="3"/>
  <c r="AB254" i="3"/>
  <c r="AB270" i="3"/>
  <c r="AB152" i="3"/>
  <c r="AB160" i="3"/>
  <c r="AB168" i="3"/>
  <c r="AB181" i="3"/>
  <c r="AB187" i="3"/>
  <c r="AB195" i="3"/>
  <c r="AB203" i="3"/>
  <c r="AB211" i="3"/>
  <c r="AB219" i="3"/>
  <c r="AB227" i="3"/>
  <c r="AB235" i="3"/>
  <c r="AB243" i="3"/>
  <c r="AB251" i="3"/>
  <c r="AB259" i="3"/>
  <c r="AB267" i="3"/>
  <c r="AB275" i="3"/>
  <c r="AB283" i="3"/>
  <c r="AB291" i="3"/>
  <c r="AB299" i="3"/>
  <c r="AB309" i="3"/>
  <c r="AB290" i="3"/>
  <c r="AB298" i="3"/>
  <c r="AB306" i="3"/>
  <c r="AE312" i="1"/>
  <c r="AE309" i="1"/>
  <c r="AE304" i="1"/>
  <c r="AE301" i="1"/>
  <c r="AE296" i="1"/>
  <c r="AE293" i="1"/>
  <c r="AE288" i="1"/>
  <c r="AE285" i="1"/>
  <c r="AE280" i="1"/>
  <c r="AE277" i="1"/>
  <c r="AE272" i="1"/>
  <c r="AE269" i="1"/>
  <c r="AE264" i="1"/>
  <c r="AE261" i="1"/>
  <c r="AE256" i="1"/>
  <c r="AE254" i="1"/>
  <c r="AE252" i="1"/>
  <c r="AE250" i="1"/>
  <c r="AE248" i="1"/>
  <c r="AE246" i="1"/>
  <c r="AE244" i="1"/>
  <c r="AE242" i="1"/>
  <c r="AE240" i="1"/>
  <c r="AE238" i="1"/>
  <c r="AE236" i="1"/>
  <c r="AE234" i="1"/>
  <c r="AE232" i="1"/>
  <c r="AE230" i="1"/>
  <c r="AE228" i="1"/>
  <c r="AE226" i="1"/>
  <c r="AE224" i="1"/>
  <c r="AE222" i="1"/>
  <c r="AE220" i="1"/>
  <c r="AE218" i="1"/>
  <c r="AE216" i="1"/>
  <c r="AE214" i="1"/>
  <c r="AE212" i="1"/>
  <c r="AE210" i="1"/>
  <c r="AE208" i="1"/>
  <c r="AE206" i="1"/>
  <c r="AE204" i="1"/>
  <c r="AE202" i="1"/>
  <c r="AE200" i="1"/>
  <c r="AE198" i="1"/>
  <c r="AE196" i="1"/>
  <c r="AE194" i="1"/>
  <c r="AE192" i="1"/>
  <c r="AE190" i="1"/>
  <c r="AE188" i="1"/>
  <c r="AE186" i="1"/>
  <c r="AE184" i="1"/>
  <c r="AE182" i="1"/>
  <c r="AE180" i="1"/>
  <c r="AE178" i="1"/>
  <c r="AE176" i="1"/>
  <c r="AE174" i="1"/>
  <c r="AE172" i="1"/>
  <c r="AE170" i="1"/>
  <c r="AE168" i="1"/>
  <c r="AE166" i="1"/>
  <c r="AE164" i="1"/>
  <c r="AE162" i="1"/>
  <c r="AE160" i="1"/>
  <c r="AE158" i="1"/>
  <c r="AE156" i="1"/>
  <c r="AE154" i="1"/>
  <c r="AE152" i="1"/>
  <c r="AE315" i="1"/>
  <c r="AE310" i="1"/>
  <c r="AE307" i="1"/>
  <c r="AE302" i="1"/>
  <c r="AE299" i="1"/>
  <c r="AE294" i="1"/>
  <c r="AE291" i="1"/>
  <c r="AE286" i="1"/>
  <c r="AE283" i="1"/>
  <c r="AE278" i="1"/>
  <c r="AE275" i="1"/>
  <c r="AE270" i="1"/>
  <c r="AE267" i="1"/>
  <c r="AE262" i="1"/>
  <c r="AE259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313" i="1"/>
  <c r="AE308" i="1"/>
  <c r="AE305" i="1"/>
  <c r="AE300" i="1"/>
  <c r="AE297" i="1"/>
  <c r="AE292" i="1"/>
  <c r="AE289" i="1"/>
  <c r="AE284" i="1"/>
  <c r="AE281" i="1"/>
  <c r="AE276" i="1"/>
  <c r="AE273" i="1"/>
  <c r="AE268" i="1"/>
  <c r="AE265" i="1"/>
  <c r="AE260" i="1"/>
  <c r="AE257" i="1"/>
  <c r="AE253" i="1"/>
  <c r="AE251" i="1"/>
  <c r="AE249" i="1"/>
  <c r="AE247" i="1"/>
  <c r="AE245" i="1"/>
  <c r="AE243" i="1"/>
  <c r="AE241" i="1"/>
  <c r="AE239" i="1"/>
  <c r="AE237" i="1"/>
  <c r="AE235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7" i="1"/>
  <c r="AE195" i="1"/>
  <c r="AE193" i="1"/>
  <c r="AE191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120" i="1"/>
  <c r="AE112" i="1"/>
  <c r="AE314" i="1"/>
  <c r="AE311" i="1"/>
  <c r="AE306" i="1"/>
  <c r="AE303" i="1"/>
  <c r="AE298" i="1"/>
  <c r="AE295" i="1"/>
  <c r="AE290" i="1"/>
  <c r="AE287" i="1"/>
  <c r="AE282" i="1"/>
  <c r="AE279" i="1"/>
  <c r="AE274" i="1"/>
  <c r="AE271" i="1"/>
  <c r="AE266" i="1"/>
  <c r="AE263" i="1"/>
  <c r="AE258" i="1"/>
  <c r="AE255" i="1"/>
  <c r="AE148" i="1"/>
  <c r="AE144" i="1"/>
  <c r="AE140" i="1"/>
  <c r="AE136" i="1"/>
  <c r="AE132" i="1"/>
  <c r="AE128" i="1"/>
  <c r="AE124" i="1"/>
  <c r="AE116" i="1"/>
  <c r="AE149" i="1"/>
  <c r="AE145" i="1"/>
  <c r="AE141" i="1"/>
  <c r="AE137" i="1"/>
  <c r="AE133" i="1"/>
  <c r="AE129" i="1"/>
  <c r="AE125" i="1"/>
  <c r="AE121" i="1"/>
  <c r="AE117" i="1"/>
  <c r="AE113" i="1"/>
  <c r="AE100" i="1"/>
  <c r="AE93" i="1"/>
  <c r="AE84" i="1"/>
  <c r="AE77" i="1"/>
  <c r="AE68" i="1"/>
  <c r="AE61" i="1"/>
  <c r="AE36" i="1"/>
  <c r="AE13" i="1"/>
  <c r="AE49" i="1"/>
  <c r="AE33" i="1"/>
  <c r="AE17" i="1"/>
  <c r="AE109" i="1"/>
  <c r="AE104" i="1"/>
  <c r="AE97" i="1"/>
  <c r="AE88" i="1"/>
  <c r="AE81" i="1"/>
  <c r="AE72" i="1"/>
  <c r="AE108" i="1"/>
  <c r="AE101" i="1"/>
  <c r="AE92" i="1"/>
  <c r="AE85" i="1"/>
  <c r="AE76" i="1"/>
  <c r="AE69" i="1"/>
  <c r="AE60" i="1"/>
  <c r="AE53" i="1"/>
  <c r="AE44" i="1"/>
  <c r="AE37" i="1"/>
  <c r="AE28" i="1"/>
  <c r="AE21" i="1"/>
  <c r="AE12" i="1"/>
  <c r="AE96" i="1"/>
  <c r="AE89" i="1"/>
  <c r="AE80" i="1"/>
  <c r="AE64" i="1"/>
  <c r="AE48" i="1"/>
  <c r="AE32" i="1"/>
  <c r="AE16" i="1"/>
  <c r="AE29" i="1"/>
  <c r="AE65" i="1"/>
  <c r="AE56" i="1"/>
  <c r="AE40" i="1"/>
  <c r="AE24" i="1"/>
  <c r="AE105" i="1"/>
  <c r="AE73" i="1"/>
  <c r="AE57" i="1"/>
  <c r="AE41" i="1"/>
  <c r="AE25" i="1"/>
  <c r="AE52" i="1"/>
  <c r="AE45" i="1"/>
  <c r="AE20" i="1"/>
  <c r="AP22" i="1"/>
  <c r="AP308" i="1"/>
  <c r="AP297" i="1"/>
  <c r="AP281" i="1"/>
  <c r="AP265" i="1"/>
  <c r="AP253" i="1"/>
  <c r="AP237" i="1"/>
  <c r="AP221" i="1"/>
  <c r="AP209" i="1"/>
  <c r="AP201" i="1"/>
  <c r="AP193" i="1"/>
  <c r="AP185" i="1"/>
  <c r="AP177" i="1"/>
  <c r="AP169" i="1"/>
  <c r="AP161" i="1"/>
  <c r="AP153" i="1"/>
  <c r="AP68" i="1"/>
  <c r="AP40" i="1"/>
  <c r="B5" i="1"/>
  <c r="B6" i="1" s="1"/>
  <c r="AP120" i="1"/>
  <c r="AP65" i="1"/>
  <c r="AP35" i="1"/>
  <c r="AP21" i="1"/>
  <c r="AP132" i="1"/>
  <c r="AP101" i="1"/>
  <c r="AP85" i="1"/>
  <c r="AP144" i="1"/>
  <c r="AP51" i="1"/>
  <c r="AP37" i="1"/>
  <c r="AP13" i="1"/>
  <c r="AP99" i="1"/>
  <c r="AP57" i="1"/>
  <c r="AP59" i="1"/>
  <c r="AQ34" i="1" l="1"/>
  <c r="AQ11" i="1"/>
  <c r="AQ82" i="1"/>
  <c r="AQ276" i="1"/>
  <c r="AQ248" i="1"/>
  <c r="AQ216" i="1"/>
  <c r="AQ198" i="1"/>
  <c r="AQ182" i="1"/>
  <c r="AQ166" i="1"/>
  <c r="AQ150" i="1"/>
  <c r="AQ141" i="1"/>
  <c r="AQ133" i="1"/>
  <c r="AQ125" i="1"/>
  <c r="AQ117" i="1"/>
  <c r="AQ303" i="1"/>
  <c r="AQ261" i="1"/>
  <c r="AQ242" i="1"/>
  <c r="AQ147" i="1"/>
  <c r="AQ131" i="1"/>
  <c r="AQ115" i="1"/>
  <c r="AQ312" i="1"/>
  <c r="AQ269" i="1"/>
  <c r="AQ250" i="1"/>
  <c r="AQ218" i="1"/>
  <c r="AQ135" i="1"/>
  <c r="AQ119" i="1"/>
  <c r="AQ104" i="1"/>
  <c r="AQ287" i="1"/>
  <c r="AQ139" i="1"/>
  <c r="AQ314" i="1"/>
  <c r="AQ238" i="1"/>
  <c r="AQ246" i="1"/>
  <c r="AQ254" i="1"/>
  <c r="AQ295" i="1"/>
  <c r="AQ243" i="1"/>
  <c r="AQ143" i="1"/>
  <c r="AQ127" i="1"/>
  <c r="AQ111" i="1"/>
  <c r="AQ56" i="1"/>
  <c r="AQ298" i="1"/>
  <c r="AQ266" i="1"/>
  <c r="AQ74" i="1"/>
  <c r="AQ315" i="1"/>
  <c r="AQ239" i="1"/>
  <c r="AQ48" i="1"/>
  <c r="AQ142" i="1"/>
  <c r="AQ126" i="1"/>
  <c r="AQ86" i="1"/>
  <c r="AQ275" i="1"/>
  <c r="AQ241" i="1"/>
  <c r="AQ211" i="1"/>
  <c r="AQ195" i="1"/>
  <c r="AQ179" i="1"/>
  <c r="AQ163" i="1"/>
  <c r="AQ149" i="1"/>
  <c r="AQ60" i="1"/>
  <c r="AQ260" i="1"/>
  <c r="AQ146" i="1"/>
  <c r="AQ130" i="1"/>
  <c r="AQ114" i="1"/>
  <c r="AQ300" i="1"/>
  <c r="AQ134" i="1"/>
  <c r="AQ118" i="1"/>
  <c r="AQ70" i="1"/>
  <c r="AQ283" i="1"/>
  <c r="AQ249" i="1"/>
  <c r="AQ217" i="1"/>
  <c r="AQ199" i="1"/>
  <c r="AQ183" i="1"/>
  <c r="AQ167" i="1"/>
  <c r="AQ151" i="1"/>
  <c r="AQ44" i="1"/>
  <c r="AQ36" i="1"/>
  <c r="AQ123" i="1"/>
  <c r="AQ18" i="1"/>
  <c r="AQ98" i="1"/>
  <c r="AQ138" i="1"/>
  <c r="AQ122" i="1"/>
  <c r="AQ232" i="1"/>
  <c r="AQ206" i="1"/>
  <c r="AQ190" i="1"/>
  <c r="AQ174" i="1"/>
  <c r="AQ158" i="1"/>
  <c r="AQ145" i="1"/>
  <c r="AQ137" i="1"/>
  <c r="AQ129" i="1"/>
  <c r="AQ121" i="1"/>
  <c r="AQ113" i="1"/>
  <c r="AQ278" i="1"/>
  <c r="AQ94" i="1"/>
  <c r="AQ30" i="1"/>
  <c r="AQ293" i="1"/>
  <c r="AQ271" i="1"/>
  <c r="AQ251" i="1"/>
  <c r="AQ219" i="1"/>
  <c r="AQ301" i="1"/>
  <c r="AQ279" i="1"/>
  <c r="AQ227" i="1"/>
  <c r="AQ72" i="1"/>
  <c r="AQ277" i="1"/>
  <c r="AQ255" i="1"/>
  <c r="AQ226" i="1"/>
  <c r="AQ231" i="1"/>
  <c r="AQ96" i="1"/>
  <c r="AQ32" i="1"/>
  <c r="AQ50" i="1"/>
  <c r="AQ292" i="1"/>
  <c r="AQ268" i="1"/>
  <c r="AQ102" i="1"/>
  <c r="AQ299" i="1"/>
  <c r="AQ267" i="1"/>
  <c r="AQ233" i="1"/>
  <c r="AQ207" i="1"/>
  <c r="AQ191" i="1"/>
  <c r="AQ175" i="1"/>
  <c r="AQ159" i="1"/>
  <c r="AQ76" i="1"/>
  <c r="AQ78" i="1"/>
  <c r="AQ14" i="1"/>
  <c r="AQ235" i="1"/>
  <c r="AQ108" i="1"/>
  <c r="AQ230" i="1"/>
  <c r="AQ214" i="1"/>
  <c r="AQ222" i="1"/>
  <c r="AQ307" i="1"/>
  <c r="AQ285" i="1"/>
  <c r="AQ263" i="1"/>
  <c r="AQ234" i="1"/>
  <c r="AQ88" i="1"/>
  <c r="AQ313" i="1"/>
  <c r="AQ282" i="1"/>
  <c r="AQ110" i="1"/>
  <c r="AQ26" i="1"/>
  <c r="AQ284" i="1"/>
  <c r="AQ291" i="1"/>
  <c r="AQ259" i="1"/>
  <c r="AQ225" i="1"/>
  <c r="AQ203" i="1"/>
  <c r="AQ187" i="1"/>
  <c r="AQ171" i="1"/>
  <c r="AQ155" i="1"/>
  <c r="AQ92" i="1"/>
  <c r="AQ286" i="1"/>
  <c r="AQ58" i="5"/>
  <c r="AQ245" i="5"/>
  <c r="AQ261" i="5"/>
  <c r="AQ213" i="5"/>
  <c r="AQ303" i="5"/>
  <c r="AQ243" i="5"/>
  <c r="AQ122" i="5"/>
  <c r="AQ126" i="5"/>
  <c r="AQ176" i="5"/>
  <c r="AQ235" i="5"/>
  <c r="AQ293" i="5"/>
  <c r="AQ284" i="5"/>
  <c r="AQ199" i="5"/>
  <c r="AQ168" i="5"/>
  <c r="AQ170" i="5"/>
  <c r="AQ174" i="5"/>
  <c r="AQ66" i="5"/>
  <c r="AQ300" i="5"/>
  <c r="AQ259" i="5"/>
  <c r="AQ311" i="5"/>
  <c r="AQ249" i="5"/>
  <c r="AQ198" i="5"/>
  <c r="AQ262" i="5"/>
  <c r="AQ232" i="5"/>
  <c r="AQ222" i="5"/>
  <c r="AQ151" i="5"/>
  <c r="AQ112" i="5"/>
  <c r="AQ99" i="5"/>
  <c r="AQ83" i="5"/>
  <c r="AQ269" i="5"/>
  <c r="AQ237" i="5"/>
  <c r="AQ205" i="5"/>
  <c r="AQ251" i="5"/>
  <c r="AQ152" i="5"/>
  <c r="AQ129" i="5"/>
  <c r="AQ154" i="5"/>
  <c r="AQ110" i="5"/>
  <c r="AQ11" i="5"/>
  <c r="AQ207" i="5"/>
  <c r="AQ277" i="5"/>
  <c r="AQ34" i="5"/>
  <c r="AQ271" i="5"/>
  <c r="AQ217" i="5"/>
  <c r="AQ241" i="5"/>
  <c r="AQ270" i="5"/>
  <c r="AQ188" i="5"/>
  <c r="AQ225" i="5"/>
  <c r="AQ181" i="5"/>
  <c r="AQ124" i="5"/>
  <c r="AQ302" i="5"/>
  <c r="AQ257" i="5"/>
  <c r="AQ216" i="5"/>
  <c r="AQ274" i="5"/>
  <c r="AQ208" i="5"/>
  <c r="AQ248" i="5"/>
  <c r="AQ117" i="5"/>
  <c r="AQ171" i="5"/>
  <c r="AQ121" i="5"/>
  <c r="AQ157" i="5"/>
  <c r="AQ125" i="5"/>
  <c r="AQ16" i="5"/>
  <c r="AQ288" i="5"/>
  <c r="AQ304" i="5"/>
  <c r="AQ187" i="5"/>
  <c r="AQ138" i="5"/>
  <c r="AQ114" i="5"/>
  <c r="AQ146" i="5"/>
  <c r="AQ14" i="5"/>
  <c r="AQ310" i="5"/>
  <c r="AQ272" i="5"/>
  <c r="AQ230" i="5"/>
  <c r="AQ260" i="5"/>
  <c r="AQ206" i="5"/>
  <c r="AQ231" i="5"/>
  <c r="AQ258" i="5"/>
  <c r="AQ215" i="5"/>
  <c r="AQ143" i="5"/>
  <c r="AQ71" i="5"/>
  <c r="AQ28" i="5"/>
  <c r="AQ98" i="5"/>
  <c r="AQ197" i="5"/>
  <c r="AQ59" i="5"/>
  <c r="AQ30" i="5"/>
  <c r="AQ275" i="5"/>
  <c r="AQ211" i="5"/>
  <c r="AQ279" i="5"/>
  <c r="AQ285" i="5"/>
  <c r="AQ203" i="5"/>
  <c r="AQ172" i="5"/>
  <c r="AQ314" i="5"/>
  <c r="AQ267" i="5"/>
  <c r="AQ201" i="5"/>
  <c r="AQ193" i="5"/>
  <c r="AQ180" i="5"/>
  <c r="AQ142" i="5"/>
  <c r="AQ74" i="5"/>
  <c r="AQ299" i="5"/>
  <c r="AQ227" i="5"/>
  <c r="AQ214" i="5"/>
  <c r="AQ190" i="5"/>
  <c r="AQ238" i="5"/>
  <c r="AQ247" i="5"/>
  <c r="AQ167" i="5"/>
  <c r="AQ136" i="5"/>
  <c r="AQ107" i="5"/>
  <c r="AQ127" i="5"/>
  <c r="AQ93" i="5"/>
  <c r="AQ76" i="5"/>
  <c r="AQ295" i="5"/>
  <c r="AQ219" i="5"/>
  <c r="AQ315" i="5"/>
  <c r="AQ189" i="5"/>
  <c r="AQ313" i="5"/>
  <c r="AQ296" i="5"/>
  <c r="AQ280" i="5"/>
  <c r="AQ106" i="5"/>
  <c r="AQ130" i="5"/>
  <c r="AQ81" i="5"/>
  <c r="AQ54" i="5"/>
  <c r="AQ229" i="5"/>
  <c r="AQ278" i="5"/>
  <c r="AQ298" i="5"/>
  <c r="AQ246" i="5"/>
  <c r="AQ224" i="5"/>
  <c r="AQ204" i="5"/>
  <c r="AQ186" i="5"/>
  <c r="AQ179" i="5"/>
  <c r="AQ276" i="5"/>
  <c r="AQ264" i="5"/>
  <c r="AQ239" i="5"/>
  <c r="AQ240" i="5"/>
  <c r="AQ200" i="5"/>
  <c r="AQ254" i="5"/>
  <c r="AQ177" i="5"/>
  <c r="AQ140" i="5"/>
  <c r="AQ155" i="5"/>
  <c r="AQ220" i="5"/>
  <c r="AQ165" i="5"/>
  <c r="AQ149" i="5"/>
  <c r="AQ39" i="5"/>
  <c r="AQ287" i="5"/>
  <c r="AQ281" i="5"/>
  <c r="AQ156" i="5"/>
  <c r="AQ178" i="5"/>
  <c r="AQ158" i="5"/>
  <c r="AQ184" i="5"/>
  <c r="AQ65" i="5"/>
  <c r="AQ253" i="5"/>
  <c r="AQ221" i="5"/>
  <c r="AQ286" i="5"/>
  <c r="AQ273" i="5"/>
  <c r="AQ228" i="5"/>
  <c r="AQ234" i="5"/>
  <c r="AQ218" i="5"/>
  <c r="AQ268" i="5"/>
  <c r="AQ70" i="5"/>
  <c r="AQ144" i="1"/>
  <c r="AQ237" i="1"/>
  <c r="AQ40" i="1"/>
  <c r="AQ53" i="1"/>
  <c r="AQ244" i="1"/>
  <c r="AQ294" i="1"/>
  <c r="AQ194" i="1"/>
  <c r="Z314" i="5"/>
  <c r="Z306" i="5"/>
  <c r="Z298" i="5"/>
  <c r="Z290" i="5"/>
  <c r="Z282" i="5"/>
  <c r="Z299" i="5"/>
  <c r="Z305" i="5"/>
  <c r="Z297" i="5"/>
  <c r="Z270" i="5"/>
  <c r="Z254" i="5"/>
  <c r="Z238" i="5"/>
  <c r="Z222" i="5"/>
  <c r="Z206" i="5"/>
  <c r="Z198" i="5"/>
  <c r="Z190" i="5"/>
  <c r="Z301" i="5"/>
  <c r="Z263" i="5"/>
  <c r="Z247" i="5"/>
  <c r="Z231" i="5"/>
  <c r="Z215" i="5"/>
  <c r="Z285" i="5"/>
  <c r="Z275" i="5"/>
  <c r="Z259" i="5"/>
  <c r="Z234" i="5"/>
  <c r="Z201" i="5"/>
  <c r="Z187" i="5"/>
  <c r="Z175" i="5"/>
  <c r="Z167" i="5"/>
  <c r="Z159" i="5"/>
  <c r="Z151" i="5"/>
  <c r="Z279" i="5"/>
  <c r="Z229" i="5"/>
  <c r="Z185" i="5"/>
  <c r="Z248" i="5"/>
  <c r="Z216" i="5"/>
  <c r="Z195" i="5"/>
  <c r="Z180" i="5"/>
  <c r="Z242" i="5"/>
  <c r="Z210" i="5"/>
  <c r="Z174" i="5"/>
  <c r="Z139" i="5"/>
  <c r="Z166" i="5"/>
  <c r="Z116" i="5"/>
  <c r="Z135" i="5"/>
  <c r="Z107" i="5"/>
  <c r="Z168" i="5"/>
  <c r="Z152" i="5"/>
  <c r="Z119" i="5"/>
  <c r="Z104" i="5"/>
  <c r="Z96" i="5"/>
  <c r="Z88" i="5"/>
  <c r="Z80" i="5"/>
  <c r="Z72" i="5"/>
  <c r="Z75" i="5"/>
  <c r="Z56" i="5"/>
  <c r="Z43" i="5"/>
  <c r="Z27" i="5"/>
  <c r="Z47" i="5"/>
  <c r="Z31" i="5"/>
  <c r="Z83" i="5"/>
  <c r="Z60" i="5"/>
  <c r="Z39" i="5"/>
  <c r="Z23" i="5"/>
  <c r="Z11" i="5"/>
  <c r="Z312" i="5"/>
  <c r="Z304" i="5"/>
  <c r="Z296" i="5"/>
  <c r="Z288" i="5"/>
  <c r="Z280" i="5"/>
  <c r="Z291" i="5"/>
  <c r="Z311" i="5"/>
  <c r="Z289" i="5"/>
  <c r="Z265" i="5"/>
  <c r="Z249" i="5"/>
  <c r="Z233" i="5"/>
  <c r="Z217" i="5"/>
  <c r="Z204" i="5"/>
  <c r="Z196" i="5"/>
  <c r="Z188" i="5"/>
  <c r="Z276" i="5"/>
  <c r="Z260" i="5"/>
  <c r="Z244" i="5"/>
  <c r="Z228" i="5"/>
  <c r="Z212" i="5"/>
  <c r="Z293" i="5"/>
  <c r="Z272" i="5"/>
  <c r="Z277" i="5"/>
  <c r="Z232" i="5"/>
  <c r="Z197" i="5"/>
  <c r="Z181" i="5"/>
  <c r="Z173" i="5"/>
  <c r="Z165" i="5"/>
  <c r="Z157" i="5"/>
  <c r="Z149" i="5"/>
  <c r="Z141" i="5"/>
  <c r="Z133" i="5"/>
  <c r="Z125" i="5"/>
  <c r="Z117" i="5"/>
  <c r="Z109" i="5"/>
  <c r="Z274" i="5"/>
  <c r="Z226" i="5"/>
  <c r="Z150" i="5"/>
  <c r="Z142" i="5"/>
  <c r="Z134" i="5"/>
  <c r="Z126" i="5"/>
  <c r="Z118" i="5"/>
  <c r="Z110" i="5"/>
  <c r="Z261" i="5"/>
  <c r="Z243" i="5"/>
  <c r="Z211" i="5"/>
  <c r="Z191" i="5"/>
  <c r="Z269" i="5"/>
  <c r="Z240" i="5"/>
  <c r="Z208" i="5"/>
  <c r="Z148" i="5"/>
  <c r="Z132" i="5"/>
  <c r="Z101" i="5"/>
  <c r="Z93" i="5"/>
  <c r="Z85" i="5"/>
  <c r="Z77" i="5"/>
  <c r="Z69" i="5"/>
  <c r="Z61" i="5"/>
  <c r="Z53" i="5"/>
  <c r="Z45" i="5"/>
  <c r="Z37" i="5"/>
  <c r="Z29" i="5"/>
  <c r="Z21" i="5"/>
  <c r="Z13" i="5"/>
  <c r="Z162" i="5"/>
  <c r="Z115" i="5"/>
  <c r="Z98" i="5"/>
  <c r="Z90" i="5"/>
  <c r="Z82" i="5"/>
  <c r="Z74" i="5"/>
  <c r="Z66" i="5"/>
  <c r="Z58" i="5"/>
  <c r="Z50" i="5"/>
  <c r="Z42" i="5"/>
  <c r="Z34" i="5"/>
  <c r="Z26" i="5"/>
  <c r="Z18" i="5"/>
  <c r="Z144" i="5"/>
  <c r="Z128" i="5"/>
  <c r="Z103" i="5"/>
  <c r="Z95" i="5"/>
  <c r="Z87" i="5"/>
  <c r="Z164" i="5"/>
  <c r="Z112" i="5"/>
  <c r="Z55" i="5"/>
  <c r="Z71" i="5"/>
  <c r="Z59" i="5"/>
  <c r="Z79" i="5"/>
  <c r="Z302" i="5"/>
  <c r="Z286" i="5"/>
  <c r="Z283" i="5"/>
  <c r="Z278" i="5"/>
  <c r="Z246" i="5"/>
  <c r="Z214" i="5"/>
  <c r="Z194" i="5"/>
  <c r="Z271" i="5"/>
  <c r="Z239" i="5"/>
  <c r="Z207" i="5"/>
  <c r="Z267" i="5"/>
  <c r="Z227" i="5"/>
  <c r="Z179" i="5"/>
  <c r="Z163" i="5"/>
  <c r="Z137" i="5"/>
  <c r="Z105" i="5"/>
  <c r="Z219" i="5"/>
  <c r="Z130" i="5"/>
  <c r="Z250" i="5"/>
  <c r="Z199" i="5"/>
  <c r="Z245" i="5"/>
  <c r="Z176" i="5"/>
  <c r="Z73" i="5"/>
  <c r="Z41" i="5"/>
  <c r="Z170" i="5"/>
  <c r="Z102" i="5"/>
  <c r="Z70" i="5"/>
  <c r="Z38" i="5"/>
  <c r="Z136" i="5"/>
  <c r="Z99" i="5"/>
  <c r="Z156" i="5"/>
  <c r="Z111" i="5"/>
  <c r="Z76" i="5"/>
  <c r="Z28" i="5"/>
  <c r="Z52" i="5"/>
  <c r="Z36" i="5"/>
  <c r="Z20" i="5"/>
  <c r="Z40" i="5"/>
  <c r="Z300" i="5"/>
  <c r="Z284" i="5"/>
  <c r="Z313" i="5"/>
  <c r="Z273" i="5"/>
  <c r="Z241" i="5"/>
  <c r="Z209" i="5"/>
  <c r="Z192" i="5"/>
  <c r="Z268" i="5"/>
  <c r="Z236" i="5"/>
  <c r="Z309" i="5"/>
  <c r="Z264" i="5"/>
  <c r="Z205" i="5"/>
  <c r="Z177" i="5"/>
  <c r="Z161" i="5"/>
  <c r="Z145" i="5"/>
  <c r="Z113" i="5"/>
  <c r="Z256" i="5"/>
  <c r="Z138" i="5"/>
  <c r="Z106" i="5"/>
  <c r="Z221" i="5"/>
  <c r="Z183" i="5"/>
  <c r="Z235" i="5"/>
  <c r="Z147" i="5"/>
  <c r="Z81" i="5"/>
  <c r="Z49" i="5"/>
  <c r="Z17" i="5"/>
  <c r="Z158" i="5"/>
  <c r="Z124" i="5"/>
  <c r="Z78" i="5"/>
  <c r="Z46" i="5"/>
  <c r="Z14" i="5"/>
  <c r="Z127" i="5"/>
  <c r="Z84" i="5"/>
  <c r="Z44" i="5"/>
  <c r="Z32" i="5"/>
  <c r="Z51" i="5"/>
  <c r="Z35" i="5"/>
  <c r="Z19" i="5"/>
  <c r="Z310" i="5"/>
  <c r="Z294" i="5"/>
  <c r="Z315" i="5"/>
  <c r="Z303" i="5"/>
  <c r="Z262" i="5"/>
  <c r="Z230" i="5"/>
  <c r="Z202" i="5"/>
  <c r="Z186" i="5"/>
  <c r="Z255" i="5"/>
  <c r="Z223" i="5"/>
  <c r="Z287" i="5"/>
  <c r="Z266" i="5"/>
  <c r="Z193" i="5"/>
  <c r="Z171" i="5"/>
  <c r="Z155" i="5"/>
  <c r="Z121" i="5"/>
  <c r="Z251" i="5"/>
  <c r="Z146" i="5"/>
  <c r="Z114" i="5"/>
  <c r="Z218" i="5"/>
  <c r="Z182" i="5"/>
  <c r="Z213" i="5"/>
  <c r="Z140" i="5"/>
  <c r="Z89" i="5"/>
  <c r="Z57" i="5"/>
  <c r="Z25" i="5"/>
  <c r="Z154" i="5"/>
  <c r="Z123" i="5"/>
  <c r="Z86" i="5"/>
  <c r="Z54" i="5"/>
  <c r="Z22" i="5"/>
  <c r="Z108" i="5"/>
  <c r="Z172" i="5"/>
  <c r="Z92" i="5"/>
  <c r="Z64" i="5"/>
  <c r="Z16" i="5"/>
  <c r="Z48" i="5"/>
  <c r="Z67" i="5"/>
  <c r="Z12" i="5"/>
  <c r="Z308" i="5"/>
  <c r="Z292" i="5"/>
  <c r="Z307" i="5"/>
  <c r="Z295" i="5"/>
  <c r="Z257" i="5"/>
  <c r="Z225" i="5"/>
  <c r="Z200" i="5"/>
  <c r="Z184" i="5"/>
  <c r="Z252" i="5"/>
  <c r="Z220" i="5"/>
  <c r="Z281" i="5"/>
  <c r="Z237" i="5"/>
  <c r="Z189" i="5"/>
  <c r="Z169" i="5"/>
  <c r="Z153" i="5"/>
  <c r="Z129" i="5"/>
  <c r="Z224" i="5"/>
  <c r="Z122" i="5"/>
  <c r="Z253" i="5"/>
  <c r="Z203" i="5"/>
  <c r="Z258" i="5"/>
  <c r="Z178" i="5"/>
  <c r="Z131" i="5"/>
  <c r="Z97" i="5"/>
  <c r="Z65" i="5"/>
  <c r="Z33" i="5"/>
  <c r="Z94" i="5"/>
  <c r="Z62" i="5"/>
  <c r="Z30" i="5"/>
  <c r="Z143" i="5"/>
  <c r="Z91" i="5"/>
  <c r="Z160" i="5"/>
  <c r="Z120" i="5"/>
  <c r="Z100" i="5"/>
  <c r="Z68" i="5"/>
  <c r="Z63" i="5"/>
  <c r="Z15" i="5"/>
  <c r="Z24" i="5"/>
  <c r="AQ36" i="5"/>
  <c r="AQ64" i="5"/>
  <c r="AQ108" i="5"/>
  <c r="AQ159" i="5"/>
  <c r="AQ294" i="5"/>
  <c r="AQ23" i="1"/>
  <c r="AQ47" i="1"/>
  <c r="AQ107" i="1"/>
  <c r="AQ75" i="1"/>
  <c r="AQ173" i="1"/>
  <c r="AQ205" i="1"/>
  <c r="AQ257" i="1"/>
  <c r="AQ311" i="1"/>
  <c r="AQ100" i="1"/>
  <c r="AQ215" i="1"/>
  <c r="AB13" i="1"/>
  <c r="AB61" i="1"/>
  <c r="AB38" i="1"/>
  <c r="AB29" i="1"/>
  <c r="AB54" i="1"/>
  <c r="AB45" i="1"/>
  <c r="AB22" i="1"/>
  <c r="AB37" i="1"/>
  <c r="AB142" i="1"/>
  <c r="AB14" i="1"/>
  <c r="AB46" i="1"/>
  <c r="AB94" i="1"/>
  <c r="AB118" i="1"/>
  <c r="AB49" i="1"/>
  <c r="AB74" i="1"/>
  <c r="AB70" i="1"/>
  <c r="AB305" i="1"/>
  <c r="AB289" i="1"/>
  <c r="AB273" i="1"/>
  <c r="AB257" i="1"/>
  <c r="AB247" i="1"/>
  <c r="AB239" i="1"/>
  <c r="AB231" i="1"/>
  <c r="AB223" i="1"/>
  <c r="AB215" i="1"/>
  <c r="AB207" i="1"/>
  <c r="AB199" i="1"/>
  <c r="AB191" i="1"/>
  <c r="AB183" i="1"/>
  <c r="AB175" i="1"/>
  <c r="AB167" i="1"/>
  <c r="AB159" i="1"/>
  <c r="AB151" i="1"/>
  <c r="AB303" i="1"/>
  <c r="AB287" i="1"/>
  <c r="AB271" i="1"/>
  <c r="AB255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309" i="1"/>
  <c r="AB293" i="1"/>
  <c r="AB277" i="1"/>
  <c r="AB261" i="1"/>
  <c r="AB248" i="1"/>
  <c r="AB240" i="1"/>
  <c r="AB232" i="1"/>
  <c r="AB224" i="1"/>
  <c r="AB216" i="1"/>
  <c r="AB208" i="1"/>
  <c r="AB200" i="1"/>
  <c r="AB192" i="1"/>
  <c r="AB184" i="1"/>
  <c r="AB176" i="1"/>
  <c r="AB168" i="1"/>
  <c r="AB160" i="1"/>
  <c r="AB152" i="1"/>
  <c r="AB117" i="1"/>
  <c r="AB315" i="1"/>
  <c r="AB299" i="1"/>
  <c r="AB283" i="1"/>
  <c r="AB267" i="1"/>
  <c r="AB57" i="1"/>
  <c r="AB89" i="1"/>
  <c r="AB98" i="1"/>
  <c r="AB41" i="1"/>
  <c r="AB21" i="1"/>
  <c r="AB69" i="1"/>
  <c r="AB130" i="1"/>
  <c r="AB146" i="1"/>
  <c r="AB18" i="1"/>
  <c r="AB78" i="1"/>
  <c r="AB122" i="1"/>
  <c r="AB33" i="1"/>
  <c r="AB58" i="1"/>
  <c r="AB97" i="1"/>
  <c r="AB77" i="1"/>
  <c r="AB102" i="1"/>
  <c r="AB314" i="1"/>
  <c r="AB298" i="1"/>
  <c r="AB282" i="1"/>
  <c r="AB266" i="1"/>
  <c r="AB253" i="1"/>
  <c r="AB245" i="1"/>
  <c r="AB237" i="1"/>
  <c r="AB229" i="1"/>
  <c r="AB221" i="1"/>
  <c r="AB213" i="1"/>
  <c r="AB205" i="1"/>
  <c r="AB197" i="1"/>
  <c r="AB189" i="1"/>
  <c r="AB181" i="1"/>
  <c r="AB173" i="1"/>
  <c r="AB165" i="1"/>
  <c r="AB157" i="1"/>
  <c r="AB312" i="1"/>
  <c r="AB296" i="1"/>
  <c r="AB280" i="1"/>
  <c r="AB264" i="1"/>
  <c r="AB302" i="1"/>
  <c r="AB286" i="1"/>
  <c r="AB270" i="1"/>
  <c r="AB254" i="1"/>
  <c r="AB246" i="1"/>
  <c r="AB238" i="1"/>
  <c r="AB230" i="1"/>
  <c r="AB222" i="1"/>
  <c r="AB214" i="1"/>
  <c r="AB206" i="1"/>
  <c r="AB198" i="1"/>
  <c r="AB190" i="1"/>
  <c r="AB182" i="1"/>
  <c r="AB174" i="1"/>
  <c r="AB166" i="1"/>
  <c r="AB158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308" i="1"/>
  <c r="AB292" i="1"/>
  <c r="AB276" i="1"/>
  <c r="AB260" i="1"/>
  <c r="AB145" i="1"/>
  <c r="AB137" i="1"/>
  <c r="AB129" i="1"/>
  <c r="AB66" i="1"/>
  <c r="AB101" i="1"/>
  <c r="AB134" i="1"/>
  <c r="AB150" i="1"/>
  <c r="AB25" i="1"/>
  <c r="AB34" i="1"/>
  <c r="AB53" i="1"/>
  <c r="AB85" i="1"/>
  <c r="AB126" i="1"/>
  <c r="AB17" i="1"/>
  <c r="AB42" i="1"/>
  <c r="AB81" i="1"/>
  <c r="AB106" i="1"/>
  <c r="AB86" i="1"/>
  <c r="AB313" i="1"/>
  <c r="AB297" i="1"/>
  <c r="AB281" i="1"/>
  <c r="AB265" i="1"/>
  <c r="AB251" i="1"/>
  <c r="AB243" i="1"/>
  <c r="AB235" i="1"/>
  <c r="AB227" i="1"/>
  <c r="AB219" i="1"/>
  <c r="AB211" i="1"/>
  <c r="AB203" i="1"/>
  <c r="AB195" i="1"/>
  <c r="AB187" i="1"/>
  <c r="AB179" i="1"/>
  <c r="AB171" i="1"/>
  <c r="AB163" i="1"/>
  <c r="AB155" i="1"/>
  <c r="AB311" i="1"/>
  <c r="AB295" i="1"/>
  <c r="AB279" i="1"/>
  <c r="AB263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301" i="1"/>
  <c r="AB285" i="1"/>
  <c r="AB269" i="1"/>
  <c r="AB252" i="1"/>
  <c r="AB244" i="1"/>
  <c r="AB236" i="1"/>
  <c r="AB228" i="1"/>
  <c r="AB220" i="1"/>
  <c r="AB212" i="1"/>
  <c r="AB204" i="1"/>
  <c r="AB196" i="1"/>
  <c r="AB188" i="1"/>
  <c r="AB180" i="1"/>
  <c r="AB172" i="1"/>
  <c r="AB164" i="1"/>
  <c r="AB156" i="1"/>
  <c r="AB113" i="1"/>
  <c r="AB307" i="1"/>
  <c r="AB291" i="1"/>
  <c r="AB275" i="1"/>
  <c r="AB259" i="1"/>
  <c r="AB50" i="1"/>
  <c r="AB73" i="1"/>
  <c r="AB82" i="1"/>
  <c r="AB105" i="1"/>
  <c r="AB110" i="1"/>
  <c r="AB138" i="1"/>
  <c r="AB30" i="1"/>
  <c r="AB62" i="1"/>
  <c r="AB114" i="1"/>
  <c r="AB26" i="1"/>
  <c r="AB65" i="1"/>
  <c r="AB90" i="1"/>
  <c r="AB93" i="1"/>
  <c r="AB306" i="1"/>
  <c r="AB290" i="1"/>
  <c r="AB274" i="1"/>
  <c r="AB258" i="1"/>
  <c r="AB249" i="1"/>
  <c r="AB241" i="1"/>
  <c r="AB233" i="1"/>
  <c r="AB225" i="1"/>
  <c r="AB217" i="1"/>
  <c r="AB209" i="1"/>
  <c r="AB201" i="1"/>
  <c r="AB193" i="1"/>
  <c r="AB185" i="1"/>
  <c r="AB177" i="1"/>
  <c r="AB169" i="1"/>
  <c r="AB161" i="1"/>
  <c r="AB153" i="1"/>
  <c r="AB304" i="1"/>
  <c r="AB288" i="1"/>
  <c r="AB272" i="1"/>
  <c r="AB256" i="1"/>
  <c r="AB310" i="1"/>
  <c r="AB294" i="1"/>
  <c r="AB278" i="1"/>
  <c r="AB262" i="1"/>
  <c r="AB250" i="1"/>
  <c r="AB242" i="1"/>
  <c r="AB234" i="1"/>
  <c r="AB226" i="1"/>
  <c r="AB218" i="1"/>
  <c r="AB210" i="1"/>
  <c r="AB202" i="1"/>
  <c r="AB194" i="1"/>
  <c r="AB186" i="1"/>
  <c r="AB178" i="1"/>
  <c r="AB170" i="1"/>
  <c r="AB162" i="1"/>
  <c r="AB154" i="1"/>
  <c r="AB144" i="1"/>
  <c r="AB136" i="1"/>
  <c r="AB128" i="1"/>
  <c r="AB120" i="1"/>
  <c r="AB112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121" i="1"/>
  <c r="AB109" i="1"/>
  <c r="AB300" i="1"/>
  <c r="AB284" i="1"/>
  <c r="AB268" i="1"/>
  <c r="AB149" i="1"/>
  <c r="AB141" i="1"/>
  <c r="AB133" i="1"/>
  <c r="AB125" i="1"/>
  <c r="AF147" i="3"/>
  <c r="AF148" i="3"/>
  <c r="AF126" i="3"/>
  <c r="AF94" i="3"/>
  <c r="AF73" i="3"/>
  <c r="AF41" i="3"/>
  <c r="AF14" i="3"/>
  <c r="AQ91" i="5"/>
  <c r="AQ182" i="5"/>
  <c r="AQ175" i="5"/>
  <c r="AQ236" i="5"/>
  <c r="AQ27" i="1"/>
  <c r="AQ128" i="1"/>
  <c r="AQ71" i="1"/>
  <c r="AQ152" i="1"/>
  <c r="AQ184" i="1"/>
  <c r="AQ220" i="1"/>
  <c r="AQ280" i="1"/>
  <c r="AQ42" i="1"/>
  <c r="AF143" i="3"/>
  <c r="AF144" i="3"/>
  <c r="AF129" i="3"/>
  <c r="AF97" i="3"/>
  <c r="AF122" i="3"/>
  <c r="AF90" i="3"/>
  <c r="AF69" i="3"/>
  <c r="AF136" i="3"/>
  <c r="AF31" i="3"/>
  <c r="AF33" i="3"/>
  <c r="AQ52" i="5"/>
  <c r="AB38" i="5"/>
  <c r="AB29" i="5"/>
  <c r="AB22" i="5"/>
  <c r="AB17" i="5"/>
  <c r="AB50" i="5"/>
  <c r="AB41" i="5"/>
  <c r="AB34" i="5"/>
  <c r="AB25" i="5"/>
  <c r="AB13" i="5"/>
  <c r="AB304" i="5"/>
  <c r="AB288" i="5"/>
  <c r="AB275" i="5"/>
  <c r="AB267" i="5"/>
  <c r="AB259" i="5"/>
  <c r="AB251" i="5"/>
  <c r="AB243" i="5"/>
  <c r="AB235" i="5"/>
  <c r="AB227" i="5"/>
  <c r="AB219" i="5"/>
  <c r="AB211" i="5"/>
  <c r="AB311" i="5"/>
  <c r="AB309" i="5"/>
  <c r="AB292" i="5"/>
  <c r="AB260" i="5"/>
  <c r="AB228" i="5"/>
  <c r="AB298" i="5"/>
  <c r="AB274" i="5"/>
  <c r="AB242" i="5"/>
  <c r="AB210" i="5"/>
  <c r="AB197" i="5"/>
  <c r="AB189" i="5"/>
  <c r="AB293" i="5"/>
  <c r="AB314" i="5"/>
  <c r="AB282" i="5"/>
  <c r="AB272" i="5"/>
  <c r="AB222" i="5"/>
  <c r="AB192" i="5"/>
  <c r="AB246" i="5"/>
  <c r="AB182" i="5"/>
  <c r="AB174" i="5"/>
  <c r="AB166" i="5"/>
  <c r="AB158" i="5"/>
  <c r="AB148" i="5"/>
  <c r="AB140" i="5"/>
  <c r="AB132" i="5"/>
  <c r="AB124" i="5"/>
  <c r="AB116" i="5"/>
  <c r="AB108" i="5"/>
  <c r="AB238" i="5"/>
  <c r="AB198" i="5"/>
  <c r="AB232" i="5"/>
  <c r="AB181" i="5"/>
  <c r="AB173" i="5"/>
  <c r="AB138" i="5"/>
  <c r="AB103" i="5"/>
  <c r="AB95" i="5"/>
  <c r="AB87" i="5"/>
  <c r="AB79" i="5"/>
  <c r="AB71" i="5"/>
  <c r="AB63" i="5"/>
  <c r="AB55" i="5"/>
  <c r="AB47" i="5"/>
  <c r="AB39" i="5"/>
  <c r="AB31" i="5"/>
  <c r="AB23" i="5"/>
  <c r="AB15" i="5"/>
  <c r="AB165" i="5"/>
  <c r="AB117" i="5"/>
  <c r="AB145" i="5"/>
  <c r="AB129" i="5"/>
  <c r="AB101" i="5"/>
  <c r="AB93" i="5"/>
  <c r="AB85" i="5"/>
  <c r="AB163" i="5"/>
  <c r="AB118" i="5"/>
  <c r="AB102" i="5"/>
  <c r="AB94" i="5"/>
  <c r="AB86" i="5"/>
  <c r="AB78" i="5"/>
  <c r="AB70" i="5"/>
  <c r="AB18" i="5"/>
  <c r="AB14" i="5"/>
  <c r="AB26" i="5"/>
  <c r="AB49" i="5"/>
  <c r="AB313" i="5"/>
  <c r="AB297" i="5"/>
  <c r="AB281" i="5"/>
  <c r="AB273" i="5"/>
  <c r="AB265" i="5"/>
  <c r="AB257" i="5"/>
  <c r="AB249" i="5"/>
  <c r="AB241" i="5"/>
  <c r="AB233" i="5"/>
  <c r="AB225" i="5"/>
  <c r="AB217" i="5"/>
  <c r="AB209" i="5"/>
  <c r="AB310" i="5"/>
  <c r="AB308" i="5"/>
  <c r="AB290" i="5"/>
  <c r="AB252" i="5"/>
  <c r="AB220" i="5"/>
  <c r="AB294" i="5"/>
  <c r="AB266" i="5"/>
  <c r="AB234" i="5"/>
  <c r="AB203" i="5"/>
  <c r="AB195" i="5"/>
  <c r="AB307" i="5"/>
  <c r="AB287" i="5"/>
  <c r="AB291" i="5"/>
  <c r="AB278" i="5"/>
  <c r="AB256" i="5"/>
  <c r="AB204" i="5"/>
  <c r="AB188" i="5"/>
  <c r="AB147" i="5"/>
  <c r="AB139" i="5"/>
  <c r="AB131" i="5"/>
  <c r="AB123" i="5"/>
  <c r="AB115" i="5"/>
  <c r="AB107" i="5"/>
  <c r="AB216" i="5"/>
  <c r="AB180" i="5"/>
  <c r="AB172" i="5"/>
  <c r="AB164" i="5"/>
  <c r="AB156" i="5"/>
  <c r="AB208" i="5"/>
  <c r="AB194" i="5"/>
  <c r="AB230" i="5"/>
  <c r="AB179" i="5"/>
  <c r="AB149" i="5"/>
  <c r="AB133" i="5"/>
  <c r="AB161" i="5"/>
  <c r="AB114" i="5"/>
  <c r="AB100" i="5"/>
  <c r="AB92" i="5"/>
  <c r="AB84" i="5"/>
  <c r="AB76" i="5"/>
  <c r="AB68" i="5"/>
  <c r="AB60" i="5"/>
  <c r="AB52" i="5"/>
  <c r="AB44" i="5"/>
  <c r="AB36" i="5"/>
  <c r="AB28" i="5"/>
  <c r="AB20" i="5"/>
  <c r="AB12" i="5"/>
  <c r="AB142" i="5"/>
  <c r="AB109" i="5"/>
  <c r="AB159" i="5"/>
  <c r="AB113" i="5"/>
  <c r="AB30" i="5"/>
  <c r="AB37" i="5"/>
  <c r="AB61" i="5"/>
  <c r="AB69" i="5"/>
  <c r="AB33" i="5"/>
  <c r="AB73" i="5"/>
  <c r="AB57" i="5"/>
  <c r="AB65" i="5"/>
  <c r="AB77" i="5"/>
  <c r="AB81" i="5"/>
  <c r="AB305" i="5"/>
  <c r="AB277" i="5"/>
  <c r="AB261" i="5"/>
  <c r="AB245" i="5"/>
  <c r="AB229" i="5"/>
  <c r="AB213" i="5"/>
  <c r="AB302" i="5"/>
  <c r="AB268" i="5"/>
  <c r="AB299" i="5"/>
  <c r="AB250" i="5"/>
  <c r="AB199" i="5"/>
  <c r="AB295" i="5"/>
  <c r="AB284" i="5"/>
  <c r="AB224" i="5"/>
  <c r="AB184" i="5"/>
  <c r="AB119" i="5"/>
  <c r="AB183" i="5"/>
  <c r="AB168" i="5"/>
  <c r="AB152" i="5"/>
  <c r="AB128" i="5"/>
  <c r="AB202" i="5"/>
  <c r="AB186" i="5"/>
  <c r="AB141" i="5"/>
  <c r="AB99" i="5"/>
  <c r="AB67" i="5"/>
  <c r="AB35" i="5"/>
  <c r="AB153" i="5"/>
  <c r="AB122" i="5"/>
  <c r="AB88" i="5"/>
  <c r="AB56" i="5"/>
  <c r="AB24" i="5"/>
  <c r="AB134" i="5"/>
  <c r="AB97" i="5"/>
  <c r="AB155" i="5"/>
  <c r="AB126" i="5"/>
  <c r="AB90" i="5"/>
  <c r="AB21" i="5"/>
  <c r="AB45" i="5"/>
  <c r="AB296" i="5"/>
  <c r="AB271" i="5"/>
  <c r="AB255" i="5"/>
  <c r="AB239" i="5"/>
  <c r="AB223" i="5"/>
  <c r="AB207" i="5"/>
  <c r="AB301" i="5"/>
  <c r="AB244" i="5"/>
  <c r="AB285" i="5"/>
  <c r="AB226" i="5"/>
  <c r="AB193" i="5"/>
  <c r="AB283" i="5"/>
  <c r="AB270" i="5"/>
  <c r="AB200" i="5"/>
  <c r="AB127" i="5"/>
  <c r="AB178" i="5"/>
  <c r="AB162" i="5"/>
  <c r="AB136" i="5"/>
  <c r="AB104" i="5"/>
  <c r="AB190" i="5"/>
  <c r="AB177" i="5"/>
  <c r="AB130" i="5"/>
  <c r="AB75" i="5"/>
  <c r="AB43" i="5"/>
  <c r="AB11" i="5"/>
  <c r="AB96" i="5"/>
  <c r="AB64" i="5"/>
  <c r="AB32" i="5"/>
  <c r="AB151" i="5"/>
  <c r="AB121" i="5"/>
  <c r="AB98" i="5"/>
  <c r="AB66" i="5"/>
  <c r="AB53" i="5"/>
  <c r="AB289" i="5"/>
  <c r="AB269" i="5"/>
  <c r="AB253" i="5"/>
  <c r="AB237" i="5"/>
  <c r="AB221" i="5"/>
  <c r="AB205" i="5"/>
  <c r="AB300" i="5"/>
  <c r="AB236" i="5"/>
  <c r="AB279" i="5"/>
  <c r="AB218" i="5"/>
  <c r="AB191" i="5"/>
  <c r="AB315" i="5"/>
  <c r="AB262" i="5"/>
  <c r="AB196" i="5"/>
  <c r="AB135" i="5"/>
  <c r="AB248" i="5"/>
  <c r="AB176" i="5"/>
  <c r="AB160" i="5"/>
  <c r="AB144" i="5"/>
  <c r="AB112" i="5"/>
  <c r="AB240" i="5"/>
  <c r="AB264" i="5"/>
  <c r="AB175" i="5"/>
  <c r="AB110" i="5"/>
  <c r="AB83" i="5"/>
  <c r="AB51" i="5"/>
  <c r="AB19" i="5"/>
  <c r="AB169" i="5"/>
  <c r="AB105" i="5"/>
  <c r="AB72" i="5"/>
  <c r="AB40" i="5"/>
  <c r="AB150" i="5"/>
  <c r="AB171" i="5"/>
  <c r="AB74" i="5"/>
  <c r="AB46" i="5"/>
  <c r="AB58" i="5"/>
  <c r="AB42" i="5"/>
  <c r="AB62" i="5"/>
  <c r="AB312" i="5"/>
  <c r="AB280" i="5"/>
  <c r="AB263" i="5"/>
  <c r="AB247" i="5"/>
  <c r="AB231" i="5"/>
  <c r="AB215" i="5"/>
  <c r="AB303" i="5"/>
  <c r="AB276" i="5"/>
  <c r="AB212" i="5"/>
  <c r="AB258" i="5"/>
  <c r="AB201" i="5"/>
  <c r="AB306" i="5"/>
  <c r="AB286" i="5"/>
  <c r="AB254" i="5"/>
  <c r="AB185" i="5"/>
  <c r="AB143" i="5"/>
  <c r="AB111" i="5"/>
  <c r="AB214" i="5"/>
  <c r="AB170" i="5"/>
  <c r="AB154" i="5"/>
  <c r="AB120" i="5"/>
  <c r="AB206" i="5"/>
  <c r="AB187" i="5"/>
  <c r="AB146" i="5"/>
  <c r="AB91" i="5"/>
  <c r="AB59" i="5"/>
  <c r="AB27" i="5"/>
  <c r="AB157" i="5"/>
  <c r="AB125" i="5"/>
  <c r="AB80" i="5"/>
  <c r="AB48" i="5"/>
  <c r="AB16" i="5"/>
  <c r="AB137" i="5"/>
  <c r="AB89" i="5"/>
  <c r="AB167" i="5"/>
  <c r="AB106" i="5"/>
  <c r="AB82" i="5"/>
  <c r="AB54" i="5"/>
  <c r="AQ46" i="5"/>
  <c r="AQ88" i="5"/>
  <c r="AQ48" i="5"/>
  <c r="AQ94" i="5"/>
  <c r="AQ41" i="5"/>
  <c r="AQ263" i="5"/>
  <c r="AQ283" i="5"/>
  <c r="AQ185" i="5"/>
  <c r="AQ150" i="5"/>
  <c r="AQ103" i="5"/>
  <c r="AQ97" i="5"/>
  <c r="AQ22" i="5"/>
  <c r="AQ49" i="5"/>
  <c r="AQ209" i="5"/>
  <c r="AQ282" i="5"/>
  <c r="AQ212" i="5"/>
  <c r="AQ210" i="5"/>
  <c r="AQ118" i="5"/>
  <c r="AQ90" i="5"/>
  <c r="AQ111" i="5"/>
  <c r="AQ47" i="5"/>
  <c r="AQ55" i="5"/>
  <c r="AQ308" i="5"/>
  <c r="AQ100" i="5"/>
  <c r="AQ50" i="5"/>
  <c r="AQ23" i="5"/>
  <c r="AQ141" i="5"/>
  <c r="AP15" i="7"/>
  <c r="AP131" i="7"/>
  <c r="AP45" i="7"/>
  <c r="AP47" i="7"/>
  <c r="AP125" i="7"/>
  <c r="AP257" i="7"/>
  <c r="AQ99" i="1"/>
  <c r="AQ21" i="1"/>
  <c r="AQ193" i="1"/>
  <c r="AQ85" i="1"/>
  <c r="AQ169" i="1"/>
  <c r="AQ308" i="1"/>
  <c r="I3" i="1"/>
  <c r="I4" i="1" s="1"/>
  <c r="AF104" i="1" s="1"/>
  <c r="AF59" i="1"/>
  <c r="AF107" i="1"/>
  <c r="AQ73" i="1"/>
  <c r="AQ15" i="1"/>
  <c r="AQ87" i="1"/>
  <c r="AQ164" i="1"/>
  <c r="AQ196" i="1"/>
  <c r="AQ304" i="1"/>
  <c r="AQ20" i="1"/>
  <c r="AQ62" i="1"/>
  <c r="AQ58" i="1"/>
  <c r="AQ162" i="1"/>
  <c r="AQ240" i="1"/>
  <c r="AQ310" i="1"/>
  <c r="AQ59" i="1"/>
  <c r="AQ37" i="1"/>
  <c r="AQ101" i="1"/>
  <c r="AQ65" i="1"/>
  <c r="AQ68" i="1"/>
  <c r="AQ177" i="1"/>
  <c r="AQ209" i="1"/>
  <c r="AQ265" i="1"/>
  <c r="AQ22" i="1"/>
  <c r="AF25" i="1"/>
  <c r="AF65" i="1"/>
  <c r="AF96" i="1"/>
  <c r="AF69" i="1"/>
  <c r="AF88" i="1"/>
  <c r="AF36" i="1"/>
  <c r="AF117" i="1"/>
  <c r="AF149" i="1"/>
  <c r="AF148" i="1"/>
  <c r="AF90" i="1"/>
  <c r="Z309" i="1"/>
  <c r="Z301" i="1"/>
  <c r="Z293" i="1"/>
  <c r="Z285" i="1"/>
  <c r="Z277" i="1"/>
  <c r="Z269" i="1"/>
  <c r="Z261" i="1"/>
  <c r="Z308" i="1"/>
  <c r="Z276" i="1"/>
  <c r="Z306" i="1"/>
  <c r="Z274" i="1"/>
  <c r="Z251" i="1"/>
  <c r="Z243" i="1"/>
  <c r="Z235" i="1"/>
  <c r="Z227" i="1"/>
  <c r="Z219" i="1"/>
  <c r="Z211" i="1"/>
  <c r="Z203" i="1"/>
  <c r="Z195" i="1"/>
  <c r="Z187" i="1"/>
  <c r="Z179" i="1"/>
  <c r="Z171" i="1"/>
  <c r="Z163" i="1"/>
  <c r="Z155" i="1"/>
  <c r="Z288" i="1"/>
  <c r="Z256" i="1"/>
  <c r="Z302" i="1"/>
  <c r="Z270" i="1"/>
  <c r="Z250" i="1"/>
  <c r="Z242" i="1"/>
  <c r="Z234" i="1"/>
  <c r="Z226" i="1"/>
  <c r="Z218" i="1"/>
  <c r="Z210" i="1"/>
  <c r="Z202" i="1"/>
  <c r="Z194" i="1"/>
  <c r="Z186" i="1"/>
  <c r="Z178" i="1"/>
  <c r="Z170" i="1"/>
  <c r="Z162" i="1"/>
  <c r="Z154" i="1"/>
  <c r="Z59" i="1"/>
  <c r="Z108" i="1"/>
  <c r="Z92" i="1"/>
  <c r="Z76" i="1"/>
  <c r="Z60" i="1"/>
  <c r="Z11" i="1"/>
  <c r="Z111" i="1"/>
  <c r="Z95" i="1"/>
  <c r="Z79" i="1"/>
  <c r="Z63" i="1"/>
  <c r="Z47" i="1"/>
  <c r="Z31" i="1"/>
  <c r="Z15" i="1"/>
  <c r="Z35" i="1"/>
  <c r="Z23" i="1"/>
  <c r="Z44" i="1"/>
  <c r="Z99" i="1"/>
  <c r="Z19" i="1"/>
  <c r="Z315" i="1"/>
  <c r="Z307" i="1"/>
  <c r="Z299" i="1"/>
  <c r="Z291" i="1"/>
  <c r="Z283" i="1"/>
  <c r="Z275" i="1"/>
  <c r="Z267" i="1"/>
  <c r="Z259" i="1"/>
  <c r="Z300" i="1"/>
  <c r="Z268" i="1"/>
  <c r="Z298" i="1"/>
  <c r="Z266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312" i="1"/>
  <c r="Z280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115" i="1"/>
  <c r="Z294" i="1"/>
  <c r="Z262" i="1"/>
  <c r="Z248" i="1"/>
  <c r="Z240" i="1"/>
  <c r="Z232" i="1"/>
  <c r="Z224" i="1"/>
  <c r="Z216" i="1"/>
  <c r="Z208" i="1"/>
  <c r="Z200" i="1"/>
  <c r="Z192" i="1"/>
  <c r="Z184" i="1"/>
  <c r="Z176" i="1"/>
  <c r="Z168" i="1"/>
  <c r="Z160" i="1"/>
  <c r="Z152" i="1"/>
  <c r="Z143" i="1"/>
  <c r="Z135" i="1"/>
  <c r="Z127" i="1"/>
  <c r="Z40" i="1"/>
  <c r="Z107" i="1"/>
  <c r="Z91" i="1"/>
  <c r="Z75" i="1"/>
  <c r="Z43" i="1"/>
  <c r="Z148" i="1"/>
  <c r="Z140" i="1"/>
  <c r="Z132" i="1"/>
  <c r="Z124" i="1"/>
  <c r="Z116" i="1"/>
  <c r="Z68" i="1"/>
  <c r="Z51" i="1"/>
  <c r="Z55" i="1"/>
  <c r="Z84" i="1"/>
  <c r="Z313" i="1"/>
  <c r="Z305" i="1"/>
  <c r="Z297" i="1"/>
  <c r="Z289" i="1"/>
  <c r="Z281" i="1"/>
  <c r="Z273" i="1"/>
  <c r="Z265" i="1"/>
  <c r="Z257" i="1"/>
  <c r="Z292" i="1"/>
  <c r="Z260" i="1"/>
  <c r="Z290" i="1"/>
  <c r="Z258" i="1"/>
  <c r="Z247" i="1"/>
  <c r="Z239" i="1"/>
  <c r="Z231" i="1"/>
  <c r="Z223" i="1"/>
  <c r="Z215" i="1"/>
  <c r="Z207" i="1"/>
  <c r="Z199" i="1"/>
  <c r="Z191" i="1"/>
  <c r="Z183" i="1"/>
  <c r="Z175" i="1"/>
  <c r="Z167" i="1"/>
  <c r="Z159" i="1"/>
  <c r="Z151" i="1"/>
  <c r="Z304" i="1"/>
  <c r="Z272" i="1"/>
  <c r="Z286" i="1"/>
  <c r="Z254" i="1"/>
  <c r="Z246" i="1"/>
  <c r="Z238" i="1"/>
  <c r="Z230" i="1"/>
  <c r="Z222" i="1"/>
  <c r="Z214" i="1"/>
  <c r="Z206" i="1"/>
  <c r="Z198" i="1"/>
  <c r="Z190" i="1"/>
  <c r="Z182" i="1"/>
  <c r="Z174" i="1"/>
  <c r="Z166" i="1"/>
  <c r="Z158" i="1"/>
  <c r="Z104" i="1"/>
  <c r="Z88" i="1"/>
  <c r="Z72" i="1"/>
  <c r="Z39" i="1"/>
  <c r="Z28" i="1"/>
  <c r="Z83" i="1"/>
  <c r="Z67" i="1"/>
  <c r="Z52" i="1"/>
  <c r="Z56" i="1"/>
  <c r="Z311" i="1"/>
  <c r="Z303" i="1"/>
  <c r="Z295" i="1"/>
  <c r="Z287" i="1"/>
  <c r="Z279" i="1"/>
  <c r="Z271" i="1"/>
  <c r="Z263" i="1"/>
  <c r="Z255" i="1"/>
  <c r="Z284" i="1"/>
  <c r="Z314" i="1"/>
  <c r="Z282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296" i="1"/>
  <c r="Z264" i="1"/>
  <c r="Z146" i="1"/>
  <c r="Z138" i="1"/>
  <c r="Z130" i="1"/>
  <c r="Z122" i="1"/>
  <c r="Z114" i="1"/>
  <c r="Z106" i="1"/>
  <c r="Z98" i="1"/>
  <c r="Z90" i="1"/>
  <c r="Z82" i="1"/>
  <c r="Z74" i="1"/>
  <c r="Z66" i="1"/>
  <c r="Z58" i="1"/>
  <c r="Z50" i="1"/>
  <c r="Z42" i="1"/>
  <c r="Z34" i="1"/>
  <c r="Z26" i="1"/>
  <c r="Z18" i="1"/>
  <c r="Z119" i="1"/>
  <c r="Z310" i="1"/>
  <c r="Z278" i="1"/>
  <c r="Z252" i="1"/>
  <c r="Z244" i="1"/>
  <c r="Z236" i="1"/>
  <c r="Z228" i="1"/>
  <c r="Z220" i="1"/>
  <c r="Z212" i="1"/>
  <c r="Z204" i="1"/>
  <c r="Z196" i="1"/>
  <c r="Z188" i="1"/>
  <c r="Z180" i="1"/>
  <c r="Z172" i="1"/>
  <c r="Z164" i="1"/>
  <c r="Z156" i="1"/>
  <c r="Z147" i="1"/>
  <c r="Z139" i="1"/>
  <c r="Z131" i="1"/>
  <c r="Z123" i="1"/>
  <c r="Z103" i="1"/>
  <c r="Z87" i="1"/>
  <c r="Z71" i="1"/>
  <c r="Z27" i="1"/>
  <c r="Z12" i="1"/>
  <c r="Z144" i="1"/>
  <c r="Z136" i="1"/>
  <c r="Z128" i="1"/>
  <c r="Z120" i="1"/>
  <c r="Z112" i="1"/>
  <c r="Z96" i="1"/>
  <c r="Z80" i="1"/>
  <c r="Z64" i="1"/>
  <c r="Z48" i="1"/>
  <c r="Z32" i="1"/>
  <c r="Z16" i="1"/>
  <c r="Z100" i="1"/>
  <c r="Z36" i="1"/>
  <c r="Z20" i="1"/>
  <c r="Z24" i="1"/>
  <c r="AQ45" i="1"/>
  <c r="AQ103" i="1"/>
  <c r="AQ67" i="1"/>
  <c r="AQ172" i="1"/>
  <c r="AQ204" i="1"/>
  <c r="AQ256" i="1"/>
  <c r="AQ309" i="1"/>
  <c r="AQ52" i="1"/>
  <c r="AQ80" i="1"/>
  <c r="AQ90" i="1"/>
  <c r="AQ170" i="1"/>
  <c r="AQ202" i="1"/>
  <c r="AQ258" i="1"/>
  <c r="AQ60" i="5"/>
  <c r="AQ153" i="5"/>
  <c r="AQ128" i="5"/>
  <c r="AQ173" i="5"/>
  <c r="AQ89" i="1"/>
  <c r="AQ112" i="1"/>
  <c r="AQ43" i="1"/>
  <c r="AQ12" i="1"/>
  <c r="AQ181" i="1"/>
  <c r="AQ213" i="1"/>
  <c r="AQ273" i="1"/>
  <c r="Z313" i="3"/>
  <c r="Z305" i="3"/>
  <c r="Z302" i="3"/>
  <c r="Z294" i="3"/>
  <c r="Z286" i="3"/>
  <c r="Z278" i="3"/>
  <c r="Z270" i="3"/>
  <c r="Z262" i="3"/>
  <c r="Z254" i="3"/>
  <c r="Z246" i="3"/>
  <c r="Z238" i="3"/>
  <c r="Z230" i="3"/>
  <c r="Z222" i="3"/>
  <c r="Z214" i="3"/>
  <c r="Z206" i="3"/>
  <c r="Z198" i="3"/>
  <c r="Z190" i="3"/>
  <c r="Z182" i="3"/>
  <c r="Z174" i="3"/>
  <c r="Z308" i="3"/>
  <c r="Z299" i="3"/>
  <c r="Z183" i="3"/>
  <c r="Z146" i="3"/>
  <c r="Z138" i="3"/>
  <c r="Z275" i="3"/>
  <c r="Z259" i="3"/>
  <c r="Z243" i="3"/>
  <c r="Z227" i="3"/>
  <c r="Z211" i="3"/>
  <c r="Z195" i="3"/>
  <c r="Z173" i="3"/>
  <c r="Z162" i="3"/>
  <c r="Z154" i="3"/>
  <c r="Z289" i="3"/>
  <c r="Z148" i="3"/>
  <c r="Z140" i="3"/>
  <c r="Z132" i="3"/>
  <c r="Z124" i="3"/>
  <c r="Z116" i="3"/>
  <c r="Z108" i="3"/>
  <c r="Z100" i="3"/>
  <c r="Z92" i="3"/>
  <c r="Z84" i="3"/>
  <c r="Z285" i="3"/>
  <c r="Z269" i="3"/>
  <c r="Z253" i="3"/>
  <c r="Z237" i="3"/>
  <c r="Z221" i="3"/>
  <c r="Z205" i="3"/>
  <c r="Z189" i="3"/>
  <c r="Z167" i="3"/>
  <c r="Z159" i="3"/>
  <c r="Z151" i="3"/>
  <c r="Z122" i="3"/>
  <c r="Z106" i="3"/>
  <c r="Z90" i="3"/>
  <c r="Z72" i="3"/>
  <c r="Z64" i="3"/>
  <c r="Z56" i="3"/>
  <c r="Z48" i="3"/>
  <c r="Z40" i="3"/>
  <c r="Z134" i="3"/>
  <c r="Z118" i="3"/>
  <c r="Z102" i="3"/>
  <c r="Z86" i="3"/>
  <c r="Z14" i="3"/>
  <c r="Z16" i="3"/>
  <c r="Z35" i="3"/>
  <c r="Z12" i="3"/>
  <c r="Z31" i="3"/>
  <c r="Z311" i="3"/>
  <c r="Z314" i="3"/>
  <c r="Z300" i="3"/>
  <c r="Z292" i="3"/>
  <c r="Z284" i="3"/>
  <c r="Z276" i="3"/>
  <c r="Z268" i="3"/>
  <c r="Z260" i="3"/>
  <c r="Z252" i="3"/>
  <c r="Z244" i="3"/>
  <c r="Z236" i="3"/>
  <c r="Z228" i="3"/>
  <c r="Z220" i="3"/>
  <c r="Z212" i="3"/>
  <c r="Z204" i="3"/>
  <c r="Z196" i="3"/>
  <c r="Z188" i="3"/>
  <c r="Z180" i="3"/>
  <c r="Z172" i="3"/>
  <c r="Z304" i="3"/>
  <c r="Z297" i="3"/>
  <c r="Z175" i="3"/>
  <c r="Z271" i="3"/>
  <c r="Z255" i="3"/>
  <c r="Z239" i="3"/>
  <c r="Z223" i="3"/>
  <c r="Z207" i="3"/>
  <c r="Z191" i="3"/>
  <c r="Z168" i="3"/>
  <c r="Z160" i="3"/>
  <c r="Z152" i="3"/>
  <c r="Z143" i="3"/>
  <c r="Z287" i="3"/>
  <c r="Z281" i="3"/>
  <c r="Z265" i="3"/>
  <c r="Z249" i="3"/>
  <c r="Z233" i="3"/>
  <c r="Z217" i="3"/>
  <c r="Z201" i="3"/>
  <c r="Z185" i="3"/>
  <c r="Z165" i="3"/>
  <c r="Z157" i="3"/>
  <c r="Z149" i="3"/>
  <c r="Z141" i="3"/>
  <c r="Z133" i="3"/>
  <c r="Z125" i="3"/>
  <c r="Z117" i="3"/>
  <c r="Z109" i="3"/>
  <c r="Z101" i="3"/>
  <c r="Z93" i="3"/>
  <c r="Z85" i="3"/>
  <c r="Z131" i="3"/>
  <c r="Z115" i="3"/>
  <c r="Z99" i="3"/>
  <c r="Z83" i="3"/>
  <c r="Z71" i="3"/>
  <c r="Z63" i="3"/>
  <c r="Z55" i="3"/>
  <c r="Z47" i="3"/>
  <c r="Z39" i="3"/>
  <c r="Z127" i="3"/>
  <c r="Z111" i="3"/>
  <c r="Z95" i="3"/>
  <c r="Z79" i="3"/>
  <c r="Z73" i="3"/>
  <c r="Z65" i="3"/>
  <c r="Z57" i="3"/>
  <c r="Z49" i="3"/>
  <c r="Z41" i="3"/>
  <c r="Z33" i="3"/>
  <c r="Z25" i="3"/>
  <c r="Z17" i="3"/>
  <c r="Z74" i="3"/>
  <c r="Z66" i="3"/>
  <c r="Z58" i="3"/>
  <c r="Z50" i="3"/>
  <c r="Z42" i="3"/>
  <c r="Z20" i="3"/>
  <c r="Z11" i="3"/>
  <c r="Z26" i="3"/>
  <c r="Z22" i="3"/>
  <c r="Z36" i="3"/>
  <c r="Z18" i="3"/>
  <c r="Z309" i="3"/>
  <c r="Z310" i="3"/>
  <c r="Z298" i="3"/>
  <c r="Z290" i="3"/>
  <c r="Z282" i="3"/>
  <c r="Z274" i="3"/>
  <c r="Z266" i="3"/>
  <c r="Z258" i="3"/>
  <c r="Z250" i="3"/>
  <c r="Z242" i="3"/>
  <c r="Z234" i="3"/>
  <c r="Z226" i="3"/>
  <c r="Z218" i="3"/>
  <c r="Z210" i="3"/>
  <c r="Z202" i="3"/>
  <c r="Z194" i="3"/>
  <c r="Z186" i="3"/>
  <c r="Z178" i="3"/>
  <c r="Z170" i="3"/>
  <c r="Z303" i="3"/>
  <c r="Z295" i="3"/>
  <c r="Z150" i="3"/>
  <c r="Z142" i="3"/>
  <c r="Z283" i="3"/>
  <c r="Z267" i="3"/>
  <c r="Z251" i="3"/>
  <c r="Z235" i="3"/>
  <c r="Z219" i="3"/>
  <c r="Z203" i="3"/>
  <c r="Z187" i="3"/>
  <c r="Z166" i="3"/>
  <c r="Z158" i="3"/>
  <c r="Z179" i="3"/>
  <c r="Z144" i="3"/>
  <c r="Z136" i="3"/>
  <c r="Z128" i="3"/>
  <c r="Z120" i="3"/>
  <c r="Z112" i="3"/>
  <c r="Z104" i="3"/>
  <c r="Z96" i="3"/>
  <c r="Z88" i="3"/>
  <c r="Z80" i="3"/>
  <c r="Z277" i="3"/>
  <c r="Z261" i="3"/>
  <c r="Z245" i="3"/>
  <c r="Z229" i="3"/>
  <c r="Z213" i="3"/>
  <c r="Z197" i="3"/>
  <c r="Z177" i="3"/>
  <c r="Z163" i="3"/>
  <c r="Z155" i="3"/>
  <c r="Z130" i="3"/>
  <c r="Z114" i="3"/>
  <c r="Z98" i="3"/>
  <c r="Z82" i="3"/>
  <c r="Z76" i="3"/>
  <c r="Z68" i="3"/>
  <c r="Z60" i="3"/>
  <c r="Z52" i="3"/>
  <c r="Z44" i="3"/>
  <c r="Z139" i="3"/>
  <c r="Z126" i="3"/>
  <c r="Z110" i="3"/>
  <c r="Z94" i="3"/>
  <c r="Z78" i="3"/>
  <c r="Z30" i="3"/>
  <c r="Z32" i="3"/>
  <c r="Z23" i="3"/>
  <c r="Z28" i="3"/>
  <c r="Z19" i="3"/>
  <c r="Z24" i="3"/>
  <c r="Z15" i="3"/>
  <c r="Z315" i="3"/>
  <c r="Z307" i="3"/>
  <c r="Z306" i="3"/>
  <c r="Z296" i="3"/>
  <c r="Z288" i="3"/>
  <c r="Z280" i="3"/>
  <c r="Z272" i="3"/>
  <c r="Z264" i="3"/>
  <c r="Z256" i="3"/>
  <c r="Z248" i="3"/>
  <c r="Z240" i="3"/>
  <c r="Z232" i="3"/>
  <c r="Z224" i="3"/>
  <c r="Z216" i="3"/>
  <c r="Z208" i="3"/>
  <c r="Z200" i="3"/>
  <c r="Z192" i="3"/>
  <c r="Z184" i="3"/>
  <c r="Z176" i="3"/>
  <c r="Z312" i="3"/>
  <c r="Z301" i="3"/>
  <c r="Z293" i="3"/>
  <c r="Z279" i="3"/>
  <c r="Z263" i="3"/>
  <c r="Z247" i="3"/>
  <c r="Z231" i="3"/>
  <c r="Z215" i="3"/>
  <c r="Z199" i="3"/>
  <c r="Z181" i="3"/>
  <c r="Z164" i="3"/>
  <c r="Z156" i="3"/>
  <c r="Z147" i="3"/>
  <c r="Z291" i="3"/>
  <c r="Z171" i="3"/>
  <c r="Z273" i="3"/>
  <c r="Z257" i="3"/>
  <c r="Z241" i="3"/>
  <c r="Z225" i="3"/>
  <c r="Z209" i="3"/>
  <c r="Z193" i="3"/>
  <c r="Z169" i="3"/>
  <c r="Z161" i="3"/>
  <c r="Z153" i="3"/>
  <c r="Z145" i="3"/>
  <c r="Z137" i="3"/>
  <c r="Z129" i="3"/>
  <c r="Z121" i="3"/>
  <c r="Z113" i="3"/>
  <c r="Z105" i="3"/>
  <c r="Z97" i="3"/>
  <c r="Z89" i="3"/>
  <c r="Z81" i="3"/>
  <c r="Z123" i="3"/>
  <c r="Z107" i="3"/>
  <c r="Z91" i="3"/>
  <c r="Z75" i="3"/>
  <c r="Z67" i="3"/>
  <c r="Z59" i="3"/>
  <c r="Z51" i="3"/>
  <c r="Z43" i="3"/>
  <c r="Z135" i="3"/>
  <c r="Z119" i="3"/>
  <c r="Z103" i="3"/>
  <c r="Z87" i="3"/>
  <c r="Z77" i="3"/>
  <c r="Z69" i="3"/>
  <c r="Z61" i="3"/>
  <c r="Z53" i="3"/>
  <c r="Z45" i="3"/>
  <c r="Z37" i="3"/>
  <c r="Z29" i="3"/>
  <c r="Z21" i="3"/>
  <c r="Z13" i="3"/>
  <c r="Z70" i="3"/>
  <c r="Z62" i="3"/>
  <c r="Z54" i="3"/>
  <c r="Z46" i="3"/>
  <c r="Z38" i="3"/>
  <c r="Z27" i="3"/>
  <c r="Z34" i="3"/>
  <c r="AQ46" i="1"/>
  <c r="AQ247" i="1"/>
  <c r="AF133" i="3"/>
  <c r="AF101" i="3"/>
  <c r="AF142" i="3"/>
  <c r="AF52" i="3"/>
  <c r="AF120" i="3"/>
  <c r="AF88" i="3"/>
  <c r="AF62" i="3"/>
  <c r="AF124" i="3"/>
  <c r="AF92" i="3"/>
  <c r="AF59" i="3"/>
  <c r="AF24" i="3"/>
  <c r="AQ163" i="5"/>
  <c r="AQ196" i="5"/>
  <c r="AQ266" i="5"/>
  <c r="AQ97" i="1"/>
  <c r="AQ79" i="1"/>
  <c r="AQ33" i="1"/>
  <c r="AQ160" i="1"/>
  <c r="AQ192" i="1"/>
  <c r="AQ236" i="1"/>
  <c r="AQ296" i="1"/>
  <c r="AQ38" i="1"/>
  <c r="AF48" i="3"/>
  <c r="AF115" i="3"/>
  <c r="AF83" i="3"/>
  <c r="AF58" i="3"/>
  <c r="AF26" i="3"/>
  <c r="AF119" i="3"/>
  <c r="AF87" i="3"/>
  <c r="AF55" i="3"/>
  <c r="X12" i="3"/>
  <c r="X34" i="3"/>
  <c r="X26" i="3"/>
  <c r="X20" i="3"/>
  <c r="X315" i="3"/>
  <c r="X307" i="3"/>
  <c r="X304" i="3"/>
  <c r="X297" i="3"/>
  <c r="X289" i="3"/>
  <c r="X306" i="3"/>
  <c r="X296" i="3"/>
  <c r="X288" i="3"/>
  <c r="X280" i="3"/>
  <c r="X272" i="3"/>
  <c r="X264" i="3"/>
  <c r="X256" i="3"/>
  <c r="X248" i="3"/>
  <c r="X240" i="3"/>
  <c r="X232" i="3"/>
  <c r="X224" i="3"/>
  <c r="X216" i="3"/>
  <c r="X208" i="3"/>
  <c r="X200" i="3"/>
  <c r="X192" i="3"/>
  <c r="X281" i="3"/>
  <c r="X265" i="3"/>
  <c r="X249" i="3"/>
  <c r="X233" i="3"/>
  <c r="X217" i="3"/>
  <c r="X201" i="3"/>
  <c r="X185" i="3"/>
  <c r="X169" i="3"/>
  <c r="X161" i="3"/>
  <c r="X153" i="3"/>
  <c r="X144" i="3"/>
  <c r="X136" i="3"/>
  <c r="X175" i="3"/>
  <c r="X145" i="3"/>
  <c r="X275" i="3"/>
  <c r="X259" i="3"/>
  <c r="X243" i="3"/>
  <c r="X227" i="3"/>
  <c r="X211" i="3"/>
  <c r="X195" i="3"/>
  <c r="X181" i="3"/>
  <c r="X168" i="3"/>
  <c r="X160" i="3"/>
  <c r="X152" i="3"/>
  <c r="X176" i="3"/>
  <c r="X133" i="3"/>
  <c r="X117" i="3"/>
  <c r="X101" i="3"/>
  <c r="X85" i="3"/>
  <c r="X73" i="3"/>
  <c r="X65" i="3"/>
  <c r="X57" i="3"/>
  <c r="X49" i="3"/>
  <c r="X41" i="3"/>
  <c r="X74" i="3"/>
  <c r="X66" i="3"/>
  <c r="X58" i="3"/>
  <c r="X50" i="3"/>
  <c r="X42" i="3"/>
  <c r="X129" i="3"/>
  <c r="X113" i="3"/>
  <c r="X97" i="3"/>
  <c r="X81" i="3"/>
  <c r="X28" i="3"/>
  <c r="X33" i="3"/>
  <c r="X16" i="3"/>
  <c r="X32" i="3"/>
  <c r="X38" i="3"/>
  <c r="X25" i="3"/>
  <c r="X313" i="3"/>
  <c r="X305" i="3"/>
  <c r="X303" i="3"/>
  <c r="X295" i="3"/>
  <c r="X287" i="3"/>
  <c r="X302" i="3"/>
  <c r="X294" i="3"/>
  <c r="X286" i="3"/>
  <c r="X278" i="3"/>
  <c r="X270" i="3"/>
  <c r="X262" i="3"/>
  <c r="X254" i="3"/>
  <c r="X246" i="3"/>
  <c r="X238" i="3"/>
  <c r="X230" i="3"/>
  <c r="X222" i="3"/>
  <c r="X214" i="3"/>
  <c r="X206" i="3"/>
  <c r="X198" i="3"/>
  <c r="X190" i="3"/>
  <c r="X277" i="3"/>
  <c r="X261" i="3"/>
  <c r="X245" i="3"/>
  <c r="X229" i="3"/>
  <c r="X213" i="3"/>
  <c r="X197" i="3"/>
  <c r="X182" i="3"/>
  <c r="X167" i="3"/>
  <c r="X159" i="3"/>
  <c r="X151" i="3"/>
  <c r="X172" i="3"/>
  <c r="X271" i="3"/>
  <c r="X255" i="3"/>
  <c r="X239" i="3"/>
  <c r="X223" i="3"/>
  <c r="X207" i="3"/>
  <c r="X191" i="3"/>
  <c r="X178" i="3"/>
  <c r="X166" i="3"/>
  <c r="X158" i="3"/>
  <c r="X150" i="3"/>
  <c r="X142" i="3"/>
  <c r="X134" i="3"/>
  <c r="X126" i="3"/>
  <c r="X118" i="3"/>
  <c r="X110" i="3"/>
  <c r="X102" i="3"/>
  <c r="X94" i="3"/>
  <c r="X86" i="3"/>
  <c r="X78" i="3"/>
  <c r="X171" i="3"/>
  <c r="X143" i="3"/>
  <c r="X135" i="3"/>
  <c r="X127" i="3"/>
  <c r="X119" i="3"/>
  <c r="X111" i="3"/>
  <c r="X103" i="3"/>
  <c r="X95" i="3"/>
  <c r="X87" i="3"/>
  <c r="X79" i="3"/>
  <c r="X128" i="3"/>
  <c r="X112" i="3"/>
  <c r="X96" i="3"/>
  <c r="X80" i="3"/>
  <c r="X124" i="3"/>
  <c r="X108" i="3"/>
  <c r="X92" i="3"/>
  <c r="X75" i="3"/>
  <c r="X67" i="3"/>
  <c r="X59" i="3"/>
  <c r="X51" i="3"/>
  <c r="X43" i="3"/>
  <c r="X35" i="3"/>
  <c r="X27" i="3"/>
  <c r="X19" i="3"/>
  <c r="X11" i="3"/>
  <c r="X76" i="3"/>
  <c r="X68" i="3"/>
  <c r="X60" i="3"/>
  <c r="X52" i="3"/>
  <c r="X44" i="3"/>
  <c r="X17" i="3"/>
  <c r="X21" i="3"/>
  <c r="X18" i="3"/>
  <c r="X311" i="3"/>
  <c r="X312" i="3"/>
  <c r="X301" i="3"/>
  <c r="X293" i="3"/>
  <c r="X314" i="3"/>
  <c r="X300" i="3"/>
  <c r="X292" i="3"/>
  <c r="X284" i="3"/>
  <c r="X276" i="3"/>
  <c r="X268" i="3"/>
  <c r="X260" i="3"/>
  <c r="X252" i="3"/>
  <c r="X244" i="3"/>
  <c r="X236" i="3"/>
  <c r="X228" i="3"/>
  <c r="X220" i="3"/>
  <c r="X212" i="3"/>
  <c r="X204" i="3"/>
  <c r="X196" i="3"/>
  <c r="X188" i="3"/>
  <c r="X273" i="3"/>
  <c r="X257" i="3"/>
  <c r="X241" i="3"/>
  <c r="X225" i="3"/>
  <c r="X209" i="3"/>
  <c r="X193" i="3"/>
  <c r="X177" i="3"/>
  <c r="X165" i="3"/>
  <c r="X157" i="3"/>
  <c r="X148" i="3"/>
  <c r="X140" i="3"/>
  <c r="X183" i="3"/>
  <c r="X149" i="3"/>
  <c r="X283" i="3"/>
  <c r="X267" i="3"/>
  <c r="X251" i="3"/>
  <c r="X235" i="3"/>
  <c r="X219" i="3"/>
  <c r="X203" i="3"/>
  <c r="X187" i="3"/>
  <c r="X173" i="3"/>
  <c r="X164" i="3"/>
  <c r="X156" i="3"/>
  <c r="X184" i="3"/>
  <c r="X125" i="3"/>
  <c r="X109" i="3"/>
  <c r="X93" i="3"/>
  <c r="X77" i="3"/>
  <c r="X69" i="3"/>
  <c r="X61" i="3"/>
  <c r="X53" i="3"/>
  <c r="X45" i="3"/>
  <c r="X37" i="3"/>
  <c r="X70" i="3"/>
  <c r="X62" i="3"/>
  <c r="X54" i="3"/>
  <c r="X46" i="3"/>
  <c r="X121" i="3"/>
  <c r="X105" i="3"/>
  <c r="X89" i="3"/>
  <c r="X137" i="3"/>
  <c r="X22" i="3"/>
  <c r="X36" i="3"/>
  <c r="X14" i="3"/>
  <c r="X30" i="3"/>
  <c r="X309" i="3"/>
  <c r="X308" i="3"/>
  <c r="X299" i="3"/>
  <c r="X291" i="3"/>
  <c r="X310" i="3"/>
  <c r="X298" i="3"/>
  <c r="X290" i="3"/>
  <c r="X282" i="3"/>
  <c r="X274" i="3"/>
  <c r="X266" i="3"/>
  <c r="X258" i="3"/>
  <c r="X250" i="3"/>
  <c r="X242" i="3"/>
  <c r="X234" i="3"/>
  <c r="X226" i="3"/>
  <c r="X218" i="3"/>
  <c r="X210" i="3"/>
  <c r="X202" i="3"/>
  <c r="X194" i="3"/>
  <c r="X285" i="3"/>
  <c r="X269" i="3"/>
  <c r="X253" i="3"/>
  <c r="X237" i="3"/>
  <c r="X221" i="3"/>
  <c r="X205" i="3"/>
  <c r="X189" i="3"/>
  <c r="X174" i="3"/>
  <c r="X163" i="3"/>
  <c r="X155" i="3"/>
  <c r="X180" i="3"/>
  <c r="X279" i="3"/>
  <c r="X263" i="3"/>
  <c r="X247" i="3"/>
  <c r="X231" i="3"/>
  <c r="X215" i="3"/>
  <c r="X199" i="3"/>
  <c r="X186" i="3"/>
  <c r="X170" i="3"/>
  <c r="X162" i="3"/>
  <c r="X154" i="3"/>
  <c r="X146" i="3"/>
  <c r="X138" i="3"/>
  <c r="X130" i="3"/>
  <c r="X122" i="3"/>
  <c r="X114" i="3"/>
  <c r="X106" i="3"/>
  <c r="X98" i="3"/>
  <c r="X90" i="3"/>
  <c r="X82" i="3"/>
  <c r="X179" i="3"/>
  <c r="X147" i="3"/>
  <c r="X139" i="3"/>
  <c r="X131" i="3"/>
  <c r="X123" i="3"/>
  <c r="X115" i="3"/>
  <c r="X107" i="3"/>
  <c r="X99" i="3"/>
  <c r="X91" i="3"/>
  <c r="X83" i="3"/>
  <c r="X141" i="3"/>
  <c r="X120" i="3"/>
  <c r="X104" i="3"/>
  <c r="X88" i="3"/>
  <c r="X132" i="3"/>
  <c r="X116" i="3"/>
  <c r="X100" i="3"/>
  <c r="X84" i="3"/>
  <c r="X71" i="3"/>
  <c r="X63" i="3"/>
  <c r="X55" i="3"/>
  <c r="X47" i="3"/>
  <c r="X39" i="3"/>
  <c r="X31" i="3"/>
  <c r="X23" i="3"/>
  <c r="X15" i="3"/>
  <c r="X72" i="3"/>
  <c r="X64" i="3"/>
  <c r="X56" i="3"/>
  <c r="X48" i="3"/>
  <c r="X40" i="3"/>
  <c r="X13" i="3"/>
  <c r="X24" i="3"/>
  <c r="X29" i="3"/>
  <c r="AF23" i="3"/>
  <c r="AQ37" i="5"/>
  <c r="AQ72" i="5"/>
  <c r="AQ84" i="5"/>
  <c r="AQ73" i="5"/>
  <c r="AQ63" i="5"/>
  <c r="AQ147" i="5"/>
  <c r="AQ67" i="5"/>
  <c r="AQ104" i="5"/>
  <c r="AQ25" i="5"/>
  <c r="AQ256" i="5"/>
  <c r="AQ195" i="5"/>
  <c r="AQ145" i="5"/>
  <c r="AQ134" i="5"/>
  <c r="AQ42" i="5"/>
  <c r="AQ86" i="5"/>
  <c r="AQ51" i="5"/>
  <c r="AQ307" i="5"/>
  <c r="AQ233" i="5"/>
  <c r="AQ255" i="5"/>
  <c r="AQ242" i="5"/>
  <c r="AQ162" i="5"/>
  <c r="AQ131" i="5"/>
  <c r="AQ85" i="5"/>
  <c r="AQ119" i="5"/>
  <c r="AQ79" i="5"/>
  <c r="AQ35" i="5"/>
  <c r="AQ297" i="5"/>
  <c r="AD314" i="7"/>
  <c r="AD300" i="7"/>
  <c r="AD292" i="7"/>
  <c r="AD284" i="7"/>
  <c r="AD276" i="7"/>
  <c r="AD305" i="7"/>
  <c r="AD295" i="7"/>
  <c r="AD287" i="7"/>
  <c r="AD279" i="7"/>
  <c r="AD304" i="7"/>
  <c r="AD270" i="7"/>
  <c r="AD262" i="7"/>
  <c r="AD254" i="7"/>
  <c r="AD307" i="7"/>
  <c r="AD259" i="7"/>
  <c r="AD251" i="7"/>
  <c r="AD242" i="7"/>
  <c r="AD234" i="7"/>
  <c r="AD226" i="7"/>
  <c r="AD218" i="7"/>
  <c r="AD210" i="7"/>
  <c r="AD202" i="7"/>
  <c r="AD194" i="7"/>
  <c r="AD186" i="7"/>
  <c r="AD178" i="7"/>
  <c r="AD170" i="7"/>
  <c r="AD243" i="7"/>
  <c r="AD241" i="7"/>
  <c r="AD233" i="7"/>
  <c r="AD225" i="7"/>
  <c r="AD217" i="7"/>
  <c r="AD209" i="7"/>
  <c r="AD263" i="7"/>
  <c r="AD171" i="7"/>
  <c r="AD160" i="7"/>
  <c r="AD152" i="7"/>
  <c r="AD177" i="7"/>
  <c r="AD146" i="7"/>
  <c r="AD138" i="7"/>
  <c r="AD199" i="7"/>
  <c r="AD167" i="7"/>
  <c r="AD159" i="7"/>
  <c r="AD151" i="7"/>
  <c r="AD143" i="7"/>
  <c r="AD135" i="7"/>
  <c r="AD127" i="7"/>
  <c r="AD112" i="7"/>
  <c r="AD103" i="7"/>
  <c r="AD80" i="7"/>
  <c r="AD71" i="7"/>
  <c r="AD189" i="7"/>
  <c r="AD124" i="7"/>
  <c r="AD115" i="7"/>
  <c r="AD92" i="7"/>
  <c r="AD83" i="7"/>
  <c r="AD197" i="7"/>
  <c r="AD120" i="7"/>
  <c r="AD111" i="7"/>
  <c r="AD88" i="7"/>
  <c r="AD62" i="7"/>
  <c r="AD309" i="7"/>
  <c r="AD298" i="7"/>
  <c r="AD290" i="7"/>
  <c r="AD282" i="7"/>
  <c r="AD274" i="7"/>
  <c r="AD301" i="7"/>
  <c r="AD293" i="7"/>
  <c r="AD285" i="7"/>
  <c r="AD277" i="7"/>
  <c r="AD303" i="7"/>
  <c r="AD268" i="7"/>
  <c r="AD260" i="7"/>
  <c r="AD252" i="7"/>
  <c r="AD273" i="7"/>
  <c r="AD257" i="7"/>
  <c r="AD250" i="7"/>
  <c r="AD240" i="7"/>
  <c r="AD232" i="7"/>
  <c r="AD224" i="7"/>
  <c r="AD216" i="7"/>
  <c r="AD208" i="7"/>
  <c r="AD200" i="7"/>
  <c r="AD192" i="7"/>
  <c r="AD184" i="7"/>
  <c r="AD176" i="7"/>
  <c r="AD168" i="7"/>
  <c r="AD265" i="7"/>
  <c r="AD239" i="7"/>
  <c r="AD231" i="7"/>
  <c r="AD223" i="7"/>
  <c r="AD215" i="7"/>
  <c r="AD207" i="7"/>
  <c r="AD195" i="7"/>
  <c r="AD166" i="7"/>
  <c r="AD158" i="7"/>
  <c r="AD149" i="7"/>
  <c r="AD141" i="7"/>
  <c r="AD133" i="7"/>
  <c r="AD125" i="7"/>
  <c r="AD117" i="7"/>
  <c r="AD109" i="7"/>
  <c r="AD101" i="7"/>
  <c r="AD93" i="7"/>
  <c r="AD85" i="7"/>
  <c r="AD77" i="7"/>
  <c r="AD29" i="7"/>
  <c r="AD306" i="7"/>
  <c r="AD288" i="7"/>
  <c r="AD313" i="7"/>
  <c r="AD291" i="7"/>
  <c r="AD312" i="7"/>
  <c r="AD266" i="7"/>
  <c r="AD315" i="7"/>
  <c r="AD255" i="7"/>
  <c r="AD238" i="7"/>
  <c r="AD222" i="7"/>
  <c r="AD206" i="7"/>
  <c r="AD190" i="7"/>
  <c r="AD174" i="7"/>
  <c r="AD248" i="7"/>
  <c r="AD229" i="7"/>
  <c r="AD213" i="7"/>
  <c r="AD187" i="7"/>
  <c r="AD156" i="7"/>
  <c r="AD121" i="7"/>
  <c r="AD89" i="7"/>
  <c r="AD69" i="7"/>
  <c r="AD61" i="7"/>
  <c r="AD201" i="7"/>
  <c r="AD150" i="7"/>
  <c r="AD191" i="7"/>
  <c r="AD163" i="7"/>
  <c r="AD153" i="7"/>
  <c r="AD131" i="7"/>
  <c r="AD90" i="7"/>
  <c r="AD51" i="7"/>
  <c r="AD43" i="7"/>
  <c r="AD35" i="7"/>
  <c r="AD27" i="7"/>
  <c r="AD19" i="7"/>
  <c r="AD11" i="7"/>
  <c r="AD108" i="7"/>
  <c r="AD99" i="7"/>
  <c r="AD86" i="7"/>
  <c r="AD134" i="7"/>
  <c r="AD79" i="7"/>
  <c r="AD56" i="7"/>
  <c r="AD54" i="7"/>
  <c r="AD44" i="7"/>
  <c r="AD12" i="7"/>
  <c r="AD78" i="7"/>
  <c r="AD46" i="7"/>
  <c r="AD37" i="7"/>
  <c r="AD14" i="7"/>
  <c r="AD140" i="7"/>
  <c r="AD36" i="7"/>
  <c r="AD48" i="7"/>
  <c r="AD38" i="7"/>
  <c r="AD45" i="7"/>
  <c r="AD22" i="7"/>
  <c r="AD302" i="7"/>
  <c r="AD286" i="7"/>
  <c r="AD310" i="7"/>
  <c r="AD289" i="7"/>
  <c r="AD311" i="7"/>
  <c r="AD264" i="7"/>
  <c r="AD308" i="7"/>
  <c r="AD253" i="7"/>
  <c r="AD236" i="7"/>
  <c r="AD220" i="7"/>
  <c r="AD204" i="7"/>
  <c r="AD188" i="7"/>
  <c r="AD172" i="7"/>
  <c r="AD244" i="7"/>
  <c r="AD227" i="7"/>
  <c r="AD211" i="7"/>
  <c r="AD179" i="7"/>
  <c r="AD154" i="7"/>
  <c r="AD129" i="7"/>
  <c r="AD97" i="7"/>
  <c r="AD193" i="7"/>
  <c r="AD183" i="7"/>
  <c r="AD161" i="7"/>
  <c r="AD139" i="7"/>
  <c r="AD96" i="7"/>
  <c r="AD87" i="7"/>
  <c r="AD74" i="7"/>
  <c r="AD114" i="7"/>
  <c r="AD66" i="7"/>
  <c r="AD123" i="7"/>
  <c r="AD60" i="7"/>
  <c r="AD50" i="7"/>
  <c r="AD41" i="7"/>
  <c r="AD18" i="7"/>
  <c r="AD173" i="7"/>
  <c r="AD70" i="7"/>
  <c r="AD24" i="7"/>
  <c r="AD136" i="7"/>
  <c r="AD42" i="7"/>
  <c r="AD33" i="7"/>
  <c r="AD32" i="7"/>
  <c r="AD75" i="7"/>
  <c r="AD296" i="7"/>
  <c r="AD280" i="7"/>
  <c r="AD299" i="7"/>
  <c r="AD283" i="7"/>
  <c r="AD275" i="7"/>
  <c r="AD258" i="7"/>
  <c r="AD269" i="7"/>
  <c r="AD246" i="7"/>
  <c r="AD230" i="7"/>
  <c r="AD214" i="7"/>
  <c r="AD198" i="7"/>
  <c r="AD182" i="7"/>
  <c r="AD267" i="7"/>
  <c r="AD237" i="7"/>
  <c r="AD221" i="7"/>
  <c r="AD205" i="7"/>
  <c r="AD164" i="7"/>
  <c r="AD137" i="7"/>
  <c r="AD105" i="7"/>
  <c r="AD73" i="7"/>
  <c r="AD65" i="7"/>
  <c r="AD57" i="7"/>
  <c r="AD185" i="7"/>
  <c r="AD271" i="7"/>
  <c r="AD175" i="7"/>
  <c r="AD157" i="7"/>
  <c r="AD147" i="7"/>
  <c r="AD181" i="7"/>
  <c r="AD122" i="7"/>
  <c r="AD58" i="7"/>
  <c r="AD47" i="7"/>
  <c r="AD39" i="7"/>
  <c r="AD31" i="7"/>
  <c r="AD23" i="7"/>
  <c r="AD15" i="7"/>
  <c r="AD132" i="7"/>
  <c r="AD118" i="7"/>
  <c r="AD76" i="7"/>
  <c r="AD98" i="7"/>
  <c r="AD72" i="7"/>
  <c r="AD63" i="7"/>
  <c r="AD59" i="7"/>
  <c r="AD28" i="7"/>
  <c r="AD128" i="7"/>
  <c r="AD107" i="7"/>
  <c r="AD68" i="7"/>
  <c r="AD53" i="7"/>
  <c r="AD30" i="7"/>
  <c r="AD21" i="7"/>
  <c r="AD148" i="7"/>
  <c r="AD126" i="7"/>
  <c r="AD91" i="7"/>
  <c r="AD52" i="7"/>
  <c r="AD20" i="7"/>
  <c r="AD110" i="7"/>
  <c r="AD16" i="7"/>
  <c r="AD294" i="7"/>
  <c r="AD278" i="7"/>
  <c r="AD297" i="7"/>
  <c r="AD281" i="7"/>
  <c r="AD272" i="7"/>
  <c r="AD256" i="7"/>
  <c r="AD261" i="7"/>
  <c r="AD245" i="7"/>
  <c r="AD228" i="7"/>
  <c r="AD212" i="7"/>
  <c r="AD196" i="7"/>
  <c r="AD180" i="7"/>
  <c r="AD247" i="7"/>
  <c r="AD235" i="7"/>
  <c r="AD219" i="7"/>
  <c r="AD203" i="7"/>
  <c r="AD162" i="7"/>
  <c r="AD145" i="7"/>
  <c r="AD113" i="7"/>
  <c r="AD81" i="7"/>
  <c r="AD169" i="7"/>
  <c r="AD142" i="7"/>
  <c r="AD249" i="7"/>
  <c r="AD165" i="7"/>
  <c r="AD155" i="7"/>
  <c r="AD130" i="7"/>
  <c r="AD119" i="7"/>
  <c r="AD106" i="7"/>
  <c r="AD64" i="7"/>
  <c r="AD55" i="7"/>
  <c r="AD102" i="7"/>
  <c r="AD104" i="7"/>
  <c r="AD95" i="7"/>
  <c r="AD82" i="7"/>
  <c r="AD94" i="7"/>
  <c r="AD34" i="7"/>
  <c r="AD25" i="7"/>
  <c r="AD116" i="7"/>
  <c r="AD67" i="7"/>
  <c r="AD40" i="7"/>
  <c r="AD144" i="7"/>
  <c r="AD100" i="7"/>
  <c r="AD49" i="7"/>
  <c r="AD26" i="7"/>
  <c r="AD17" i="7"/>
  <c r="AD84" i="7"/>
  <c r="AD13" i="7"/>
  <c r="AQ31" i="5"/>
  <c r="AQ20" i="5"/>
  <c r="AQ61" i="5"/>
  <c r="AQ44" i="5"/>
  <c r="AQ160" i="5"/>
  <c r="AP77" i="7"/>
  <c r="AP93" i="7"/>
  <c r="AP103" i="7"/>
  <c r="AP69" i="7"/>
  <c r="AP304" i="7"/>
  <c r="AQ161" i="1"/>
  <c r="AQ297" i="1"/>
  <c r="AF40" i="1"/>
  <c r="AF21" i="1"/>
  <c r="AF72" i="1"/>
  <c r="AF68" i="1"/>
  <c r="AF124" i="1"/>
  <c r="AF23" i="1"/>
  <c r="AF71" i="1"/>
  <c r="AF135" i="1"/>
  <c r="AF50" i="1"/>
  <c r="AF82" i="1"/>
  <c r="AQ13" i="1"/>
  <c r="AQ35" i="1"/>
  <c r="AQ201" i="1"/>
  <c r="AQ253" i="1"/>
  <c r="AF32" i="1"/>
  <c r="AQ57" i="1"/>
  <c r="AQ51" i="1"/>
  <c r="AQ132" i="1"/>
  <c r="AQ120" i="1"/>
  <c r="AQ153" i="1"/>
  <c r="AQ185" i="1"/>
  <c r="AQ221" i="1"/>
  <c r="AQ281" i="1"/>
  <c r="AF20" i="1"/>
  <c r="AF41" i="1"/>
  <c r="AF24" i="1"/>
  <c r="AF29" i="1"/>
  <c r="AF64" i="1"/>
  <c r="AF12" i="1"/>
  <c r="AF44" i="1"/>
  <c r="AF76" i="1"/>
  <c r="AF108" i="1"/>
  <c r="AF97" i="1"/>
  <c r="AF33" i="1"/>
  <c r="AF61" i="1"/>
  <c r="AF93" i="1"/>
  <c r="AF121" i="1"/>
  <c r="AF137" i="1"/>
  <c r="AF116" i="1"/>
  <c r="AF136" i="1"/>
  <c r="AF112" i="1"/>
  <c r="AF19" i="1"/>
  <c r="AF35" i="1"/>
  <c r="AF51" i="1"/>
  <c r="AF67" i="1"/>
  <c r="AF83" i="1"/>
  <c r="AF99" i="1"/>
  <c r="AF115" i="1"/>
  <c r="AF131" i="1"/>
  <c r="AF147" i="1"/>
  <c r="AF14" i="1"/>
  <c r="AF30" i="1"/>
  <c r="AF46" i="1"/>
  <c r="AF62" i="1"/>
  <c r="AF78" i="1"/>
  <c r="AF94" i="1"/>
  <c r="AF110" i="1"/>
  <c r="AF126" i="1"/>
  <c r="AF142" i="1"/>
  <c r="AD34" i="3"/>
  <c r="AD31" i="3"/>
  <c r="AD24" i="3"/>
  <c r="AD18" i="3"/>
  <c r="AD15" i="3"/>
  <c r="AD35" i="3"/>
  <c r="AD28" i="3"/>
  <c r="AD22" i="3"/>
  <c r="AD19" i="3"/>
  <c r="AD12" i="3"/>
  <c r="AD310" i="3"/>
  <c r="AD313" i="3"/>
  <c r="AD301" i="3"/>
  <c r="AD293" i="3"/>
  <c r="AD285" i="3"/>
  <c r="AD277" i="3"/>
  <c r="AD269" i="3"/>
  <c r="AD261" i="3"/>
  <c r="AD253" i="3"/>
  <c r="AD245" i="3"/>
  <c r="AD237" i="3"/>
  <c r="AD229" i="3"/>
  <c r="AD221" i="3"/>
  <c r="AD213" i="3"/>
  <c r="AD205" i="3"/>
  <c r="AD197" i="3"/>
  <c r="AD189" i="3"/>
  <c r="AD181" i="3"/>
  <c r="AD173" i="3"/>
  <c r="AD307" i="3"/>
  <c r="AD296" i="3"/>
  <c r="AD274" i="3"/>
  <c r="AD258" i="3"/>
  <c r="AD242" i="3"/>
  <c r="AD226" i="3"/>
  <c r="AD210" i="3"/>
  <c r="AD194" i="3"/>
  <c r="AD170" i="3"/>
  <c r="AD167" i="3"/>
  <c r="AD159" i="3"/>
  <c r="AD151" i="3"/>
  <c r="AD143" i="3"/>
  <c r="AD276" i="3"/>
  <c r="AD260" i="3"/>
  <c r="AD244" i="3"/>
  <c r="AD228" i="3"/>
  <c r="AD212" i="3"/>
  <c r="AD196" i="3"/>
  <c r="AD174" i="3"/>
  <c r="AD286" i="3"/>
  <c r="AD166" i="3"/>
  <c r="AD158" i="3"/>
  <c r="AD149" i="3"/>
  <c r="AD141" i="3"/>
  <c r="AD133" i="3"/>
  <c r="AD125" i="3"/>
  <c r="AD117" i="3"/>
  <c r="AD109" i="3"/>
  <c r="AD101" i="3"/>
  <c r="AD93" i="3"/>
  <c r="AD85" i="3"/>
  <c r="AD135" i="3"/>
  <c r="AD119" i="3"/>
  <c r="AD103" i="3"/>
  <c r="AD87" i="3"/>
  <c r="AD75" i="3"/>
  <c r="AD67" i="3"/>
  <c r="AD59" i="3"/>
  <c r="AD51" i="3"/>
  <c r="AD43" i="3"/>
  <c r="AD139" i="3"/>
  <c r="AD122" i="3"/>
  <c r="AD106" i="3"/>
  <c r="AD90" i="3"/>
  <c r="AD74" i="3"/>
  <c r="AD66" i="3"/>
  <c r="AD58" i="3"/>
  <c r="AD50" i="3"/>
  <c r="AD42" i="3"/>
  <c r="AD23" i="3"/>
  <c r="AD14" i="3"/>
  <c r="AD308" i="3"/>
  <c r="AD309" i="3"/>
  <c r="AD299" i="3"/>
  <c r="AD291" i="3"/>
  <c r="AD283" i="3"/>
  <c r="AD275" i="3"/>
  <c r="AD267" i="3"/>
  <c r="AD259" i="3"/>
  <c r="AD251" i="3"/>
  <c r="AD243" i="3"/>
  <c r="AD235" i="3"/>
  <c r="AD227" i="3"/>
  <c r="AD219" i="3"/>
  <c r="AD211" i="3"/>
  <c r="AD203" i="3"/>
  <c r="AD195" i="3"/>
  <c r="AD187" i="3"/>
  <c r="AD179" i="3"/>
  <c r="AD171" i="3"/>
  <c r="AD302" i="3"/>
  <c r="AD294" i="3"/>
  <c r="AD270" i="3"/>
  <c r="AD254" i="3"/>
  <c r="AD238" i="3"/>
  <c r="AD222" i="3"/>
  <c r="AD206" i="3"/>
  <c r="AD190" i="3"/>
  <c r="AD150" i="3"/>
  <c r="AD142" i="3"/>
  <c r="AD184" i="3"/>
  <c r="AD165" i="3"/>
  <c r="AD157" i="3"/>
  <c r="AD272" i="3"/>
  <c r="AD256" i="3"/>
  <c r="AD240" i="3"/>
  <c r="AD224" i="3"/>
  <c r="AD208" i="3"/>
  <c r="AD192" i="3"/>
  <c r="AD148" i="3"/>
  <c r="AD140" i="3"/>
  <c r="AD132" i="3"/>
  <c r="AD124" i="3"/>
  <c r="AD116" i="3"/>
  <c r="AD108" i="3"/>
  <c r="AD100" i="3"/>
  <c r="AD92" i="3"/>
  <c r="AD84" i="3"/>
  <c r="AD292" i="3"/>
  <c r="AD180" i="3"/>
  <c r="AD164" i="3"/>
  <c r="AD156" i="3"/>
  <c r="AD134" i="3"/>
  <c r="AD118" i="3"/>
  <c r="AD102" i="3"/>
  <c r="AD86" i="3"/>
  <c r="AD76" i="3"/>
  <c r="AD68" i="3"/>
  <c r="AD60" i="3"/>
  <c r="AD52" i="3"/>
  <c r="AD44" i="3"/>
  <c r="AD131" i="3"/>
  <c r="AD115" i="3"/>
  <c r="AD99" i="3"/>
  <c r="AD83" i="3"/>
  <c r="AD73" i="3"/>
  <c r="AD65" i="3"/>
  <c r="AD57" i="3"/>
  <c r="AD49" i="3"/>
  <c r="AD41" i="3"/>
  <c r="AD33" i="3"/>
  <c r="AD25" i="3"/>
  <c r="AD17" i="3"/>
  <c r="AD20" i="3"/>
  <c r="AD30" i="3"/>
  <c r="AD36" i="3"/>
  <c r="AD314" i="3"/>
  <c r="AD306" i="3"/>
  <c r="AD305" i="3"/>
  <c r="AD297" i="3"/>
  <c r="AD289" i="3"/>
  <c r="AD281" i="3"/>
  <c r="AD273" i="3"/>
  <c r="AD265" i="3"/>
  <c r="AD257" i="3"/>
  <c r="AD249" i="3"/>
  <c r="AD241" i="3"/>
  <c r="AD233" i="3"/>
  <c r="AD225" i="3"/>
  <c r="AD217" i="3"/>
  <c r="AD209" i="3"/>
  <c r="AD201" i="3"/>
  <c r="AD193" i="3"/>
  <c r="AD185" i="3"/>
  <c r="AD177" i="3"/>
  <c r="AD315" i="3"/>
  <c r="AD300" i="3"/>
  <c r="AD282" i="3"/>
  <c r="AD266" i="3"/>
  <c r="AD250" i="3"/>
  <c r="AD234" i="3"/>
  <c r="AD218" i="3"/>
  <c r="AD202" i="3"/>
  <c r="AD186" i="3"/>
  <c r="AD176" i="3"/>
  <c r="AD163" i="3"/>
  <c r="AD155" i="3"/>
  <c r="AD147" i="3"/>
  <c r="AD284" i="3"/>
  <c r="AD268" i="3"/>
  <c r="AD252" i="3"/>
  <c r="AD236" i="3"/>
  <c r="AD220" i="3"/>
  <c r="AD204" i="3"/>
  <c r="AD188" i="3"/>
  <c r="AD290" i="3"/>
  <c r="AD172" i="3"/>
  <c r="AD162" i="3"/>
  <c r="AD154" i="3"/>
  <c r="AD145" i="3"/>
  <c r="AD137" i="3"/>
  <c r="AD129" i="3"/>
  <c r="AD121" i="3"/>
  <c r="AD113" i="3"/>
  <c r="AD105" i="3"/>
  <c r="AD97" i="3"/>
  <c r="AD89" i="3"/>
  <c r="AD81" i="3"/>
  <c r="AD127" i="3"/>
  <c r="AD111" i="3"/>
  <c r="AD95" i="3"/>
  <c r="AD79" i="3"/>
  <c r="AD71" i="3"/>
  <c r="AD63" i="3"/>
  <c r="AD55" i="3"/>
  <c r="AD47" i="3"/>
  <c r="AD39" i="3"/>
  <c r="AD130" i="3"/>
  <c r="AD114" i="3"/>
  <c r="AD98" i="3"/>
  <c r="AD82" i="3"/>
  <c r="AD70" i="3"/>
  <c r="AD62" i="3"/>
  <c r="AD54" i="3"/>
  <c r="AD46" i="3"/>
  <c r="AD38" i="3"/>
  <c r="AD16" i="3"/>
  <c r="AD26" i="3"/>
  <c r="AD32" i="3"/>
  <c r="AD11" i="3"/>
  <c r="AD312" i="3"/>
  <c r="AD304" i="3"/>
  <c r="AD303" i="3"/>
  <c r="AD295" i="3"/>
  <c r="AD287" i="3"/>
  <c r="AD279" i="3"/>
  <c r="AD271" i="3"/>
  <c r="AD263" i="3"/>
  <c r="AD255" i="3"/>
  <c r="AD247" i="3"/>
  <c r="AD239" i="3"/>
  <c r="AD231" i="3"/>
  <c r="AD223" i="3"/>
  <c r="AD215" i="3"/>
  <c r="AD207" i="3"/>
  <c r="AD199" i="3"/>
  <c r="AD191" i="3"/>
  <c r="AD183" i="3"/>
  <c r="AD175" i="3"/>
  <c r="AD311" i="3"/>
  <c r="AD298" i="3"/>
  <c r="AD278" i="3"/>
  <c r="AD262" i="3"/>
  <c r="AD246" i="3"/>
  <c r="AD230" i="3"/>
  <c r="AD214" i="3"/>
  <c r="AD198" i="3"/>
  <c r="AD178" i="3"/>
  <c r="AD146" i="3"/>
  <c r="AD138" i="3"/>
  <c r="AD169" i="3"/>
  <c r="AD161" i="3"/>
  <c r="AD153" i="3"/>
  <c r="AD280" i="3"/>
  <c r="AD264" i="3"/>
  <c r="AD248" i="3"/>
  <c r="AD232" i="3"/>
  <c r="AD216" i="3"/>
  <c r="AD200" i="3"/>
  <c r="AD182" i="3"/>
  <c r="AD144" i="3"/>
  <c r="AD136" i="3"/>
  <c r="AD128" i="3"/>
  <c r="AD120" i="3"/>
  <c r="AD112" i="3"/>
  <c r="AD104" i="3"/>
  <c r="AD96" i="3"/>
  <c r="AD88" i="3"/>
  <c r="AD80" i="3"/>
  <c r="AD288" i="3"/>
  <c r="AD168" i="3"/>
  <c r="AD160" i="3"/>
  <c r="AD152" i="3"/>
  <c r="AD126" i="3"/>
  <c r="AD110" i="3"/>
  <c r="AD94" i="3"/>
  <c r="AD78" i="3"/>
  <c r="AD72" i="3"/>
  <c r="AD64" i="3"/>
  <c r="AD56" i="3"/>
  <c r="AD48" i="3"/>
  <c r="AD40" i="3"/>
  <c r="AD123" i="3"/>
  <c r="AD107" i="3"/>
  <c r="AD91" i="3"/>
  <c r="AD77" i="3"/>
  <c r="AD69" i="3"/>
  <c r="AD61" i="3"/>
  <c r="AD53" i="3"/>
  <c r="AD45" i="3"/>
  <c r="AD37" i="3"/>
  <c r="AD29" i="3"/>
  <c r="AD21" i="3"/>
  <c r="AD13" i="3"/>
  <c r="AD27" i="3"/>
  <c r="AQ83" i="1"/>
  <c r="AQ69" i="1"/>
  <c r="AQ148" i="1"/>
  <c r="AQ136" i="1"/>
  <c r="AQ180" i="1"/>
  <c r="AQ212" i="1"/>
  <c r="AQ272" i="1"/>
  <c r="AQ84" i="1"/>
  <c r="AQ223" i="1"/>
  <c r="AQ106" i="1"/>
  <c r="AQ178" i="1"/>
  <c r="AQ210" i="1"/>
  <c r="AQ274" i="1"/>
  <c r="AQ32" i="5"/>
  <c r="AF45" i="5"/>
  <c r="AF32" i="5"/>
  <c r="AF44" i="5"/>
  <c r="AF33" i="5"/>
  <c r="AF85" i="5"/>
  <c r="AF133" i="5"/>
  <c r="AF96" i="5"/>
  <c r="AF11" i="5"/>
  <c r="I3" i="5"/>
  <c r="I4" i="5" s="1"/>
  <c r="AF57" i="5" s="1"/>
  <c r="AF27" i="5"/>
  <c r="AF43" i="5"/>
  <c r="AF59" i="5"/>
  <c r="AF75" i="5"/>
  <c r="AF91" i="5"/>
  <c r="AF140" i="5"/>
  <c r="AF18" i="5"/>
  <c r="AF34" i="5"/>
  <c r="AF66" i="5"/>
  <c r="AF82" i="5"/>
  <c r="AF98" i="5"/>
  <c r="AF127" i="5"/>
  <c r="AF114" i="5"/>
  <c r="AF130" i="5"/>
  <c r="AF146" i="5"/>
  <c r="AQ161" i="5"/>
  <c r="AQ144" i="5"/>
  <c r="AQ192" i="5"/>
  <c r="AQ25" i="1"/>
  <c r="AQ140" i="1"/>
  <c r="AQ77" i="1"/>
  <c r="AQ31" i="1"/>
  <c r="AQ157" i="1"/>
  <c r="AQ189" i="1"/>
  <c r="AQ229" i="1"/>
  <c r="AQ289" i="1"/>
  <c r="AQ64" i="1"/>
  <c r="AQ270" i="1"/>
  <c r="AF149" i="3"/>
  <c r="AF110" i="3"/>
  <c r="AF78" i="3"/>
  <c r="AF57" i="3"/>
  <c r="AF30" i="3"/>
  <c r="AF21" i="3"/>
  <c r="AQ132" i="5"/>
  <c r="AQ194" i="5"/>
  <c r="AQ55" i="1"/>
  <c r="AQ19" i="1"/>
  <c r="AQ95" i="1"/>
  <c r="AQ63" i="1"/>
  <c r="AQ168" i="1"/>
  <c r="AQ200" i="1"/>
  <c r="AQ252" i="1"/>
  <c r="AQ306" i="1"/>
  <c r="AQ54" i="1"/>
  <c r="AF145" i="3"/>
  <c r="AF113" i="3"/>
  <c r="AF81" i="3"/>
  <c r="AF138" i="3"/>
  <c r="AF106" i="3"/>
  <c r="AF140" i="3"/>
  <c r="AF53" i="3"/>
  <c r="AF17" i="3"/>
  <c r="I5" i="3" s="1"/>
  <c r="I6" i="3" s="1"/>
  <c r="AF16" i="3"/>
  <c r="AF20" i="3"/>
  <c r="AQ75" i="5"/>
  <c r="AQ38" i="5"/>
  <c r="AQ82" i="5"/>
  <c r="AB72" i="7"/>
  <c r="AB24" i="7"/>
  <c r="AB15" i="7"/>
  <c r="AB64" i="7"/>
  <c r="AB40" i="7"/>
  <c r="AB31" i="7"/>
  <c r="AB26" i="7"/>
  <c r="AB312" i="7"/>
  <c r="AB304" i="7"/>
  <c r="AB307" i="7"/>
  <c r="AB291" i="7"/>
  <c r="AB271" i="7"/>
  <c r="AB263" i="7"/>
  <c r="AB255" i="7"/>
  <c r="AB247" i="7"/>
  <c r="AB296" i="7"/>
  <c r="AB280" i="7"/>
  <c r="AB297" i="7"/>
  <c r="AB281" i="7"/>
  <c r="AB272" i="7"/>
  <c r="AB264" i="7"/>
  <c r="AB256" i="7"/>
  <c r="AB248" i="7"/>
  <c r="AB294" i="7"/>
  <c r="AB278" i="7"/>
  <c r="AB238" i="7"/>
  <c r="AB230" i="7"/>
  <c r="AB237" i="7"/>
  <c r="AB214" i="7"/>
  <c r="AB197" i="7"/>
  <c r="AB181" i="7"/>
  <c r="AB147" i="7"/>
  <c r="AB139" i="7"/>
  <c r="AB131" i="7"/>
  <c r="AB123" i="7"/>
  <c r="AB115" i="7"/>
  <c r="AB107" i="7"/>
  <c r="AB99" i="7"/>
  <c r="AB91" i="7"/>
  <c r="AB83" i="7"/>
  <c r="AB75" i="7"/>
  <c r="AB67" i="7"/>
  <c r="AB59" i="7"/>
  <c r="AB244" i="7"/>
  <c r="AB219" i="7"/>
  <c r="AB203" i="7"/>
  <c r="AB187" i="7"/>
  <c r="AB171" i="7"/>
  <c r="AB160" i="7"/>
  <c r="AB152" i="7"/>
  <c r="AB241" i="7"/>
  <c r="AB220" i="7"/>
  <c r="AB204" i="7"/>
  <c r="AB193" i="7"/>
  <c r="AB177" i="7"/>
  <c r="AB217" i="7"/>
  <c r="AB192" i="7"/>
  <c r="AB98" i="7"/>
  <c r="AB66" i="7"/>
  <c r="AB200" i="7"/>
  <c r="AB159" i="7"/>
  <c r="AB142" i="7"/>
  <c r="AB126" i="7"/>
  <c r="AB94" i="7"/>
  <c r="AB153" i="7"/>
  <c r="AB124" i="7"/>
  <c r="AB113" i="7"/>
  <c r="AB92" i="7"/>
  <c r="AB81" i="7"/>
  <c r="AB60" i="7"/>
  <c r="AB61" i="7"/>
  <c r="AB43" i="7"/>
  <c r="AB22" i="7"/>
  <c r="AB11" i="7"/>
  <c r="AB104" i="7"/>
  <c r="AB32" i="7"/>
  <c r="AB86" i="7"/>
  <c r="AB51" i="7"/>
  <c r="AB30" i="7"/>
  <c r="AB19" i="7"/>
  <c r="AB155" i="7"/>
  <c r="AB310" i="7"/>
  <c r="AB311" i="7"/>
  <c r="AB309" i="7"/>
  <c r="AB287" i="7"/>
  <c r="AB269" i="7"/>
  <c r="AB261" i="7"/>
  <c r="AB253" i="7"/>
  <c r="AB245" i="7"/>
  <c r="AB292" i="7"/>
  <c r="AB313" i="7"/>
  <c r="AB293" i="7"/>
  <c r="AB277" i="7"/>
  <c r="AB270" i="7"/>
  <c r="AB262" i="7"/>
  <c r="AB254" i="7"/>
  <c r="AB246" i="7"/>
  <c r="AB290" i="7"/>
  <c r="AB274" i="7"/>
  <c r="AB236" i="7"/>
  <c r="AB228" i="7"/>
  <c r="AB229" i="7"/>
  <c r="AB210" i="7"/>
  <c r="AB190" i="7"/>
  <c r="AB174" i="7"/>
  <c r="AB239" i="7"/>
  <c r="AB215" i="7"/>
  <c r="AB196" i="7"/>
  <c r="AB180" i="7"/>
  <c r="AB166" i="7"/>
  <c r="AB158" i="7"/>
  <c r="AB148" i="7"/>
  <c r="AB140" i="7"/>
  <c r="AB233" i="7"/>
  <c r="AB216" i="7"/>
  <c r="AB202" i="7"/>
  <c r="AB186" i="7"/>
  <c r="AB170" i="7"/>
  <c r="AB145" i="7"/>
  <c r="AB137" i="7"/>
  <c r="AB129" i="7"/>
  <c r="AB213" i="7"/>
  <c r="AB191" i="7"/>
  <c r="AB128" i="7"/>
  <c r="AB116" i="7"/>
  <c r="AB105" i="7"/>
  <c r="AB84" i="7"/>
  <c r="AB73" i="7"/>
  <c r="AB53" i="7"/>
  <c r="AB45" i="7"/>
  <c r="AB37" i="7"/>
  <c r="AB29" i="7"/>
  <c r="AB21" i="7"/>
  <c r="AB13" i="7"/>
  <c r="AB199" i="7"/>
  <c r="AB151" i="7"/>
  <c r="AB138" i="7"/>
  <c r="AB112" i="7"/>
  <c r="AB101" i="7"/>
  <c r="AB80" i="7"/>
  <c r="AB176" i="7"/>
  <c r="AB122" i="7"/>
  <c r="AB90" i="7"/>
  <c r="AB58" i="7"/>
  <c r="AB120" i="7"/>
  <c r="AB52" i="7"/>
  <c r="AB20" i="7"/>
  <c r="AB235" i="7"/>
  <c r="AB102" i="7"/>
  <c r="AB50" i="7"/>
  <c r="AB39" i="7"/>
  <c r="AB18" i="7"/>
  <c r="AB184" i="7"/>
  <c r="AB77" i="7"/>
  <c r="AB28" i="7"/>
  <c r="AB125" i="7"/>
  <c r="AB42" i="7"/>
  <c r="AB308" i="7"/>
  <c r="AB303" i="7"/>
  <c r="AB299" i="7"/>
  <c r="AB283" i="7"/>
  <c r="AB267" i="7"/>
  <c r="AB259" i="7"/>
  <c r="AB251" i="7"/>
  <c r="AB243" i="7"/>
  <c r="AB288" i="7"/>
  <c r="AB305" i="7"/>
  <c r="AB289" i="7"/>
  <c r="AB276" i="7"/>
  <c r="AB268" i="7"/>
  <c r="AB260" i="7"/>
  <c r="AB252" i="7"/>
  <c r="AB302" i="7"/>
  <c r="AB286" i="7"/>
  <c r="AB242" i="7"/>
  <c r="AB234" i="7"/>
  <c r="AB226" i="7"/>
  <c r="AB222" i="7"/>
  <c r="AB206" i="7"/>
  <c r="AB189" i="7"/>
  <c r="AB173" i="7"/>
  <c r="AB143" i="7"/>
  <c r="AB135" i="7"/>
  <c r="AB127" i="7"/>
  <c r="AB119" i="7"/>
  <c r="AB111" i="7"/>
  <c r="AB103" i="7"/>
  <c r="AB95" i="7"/>
  <c r="AB87" i="7"/>
  <c r="AB79" i="7"/>
  <c r="AB71" i="7"/>
  <c r="AB63" i="7"/>
  <c r="AB55" i="7"/>
  <c r="AB231" i="7"/>
  <c r="AB211" i="7"/>
  <c r="AB195" i="7"/>
  <c r="AB179" i="7"/>
  <c r="AB164" i="7"/>
  <c r="AB156" i="7"/>
  <c r="AB225" i="7"/>
  <c r="AB212" i="7"/>
  <c r="AB201" i="7"/>
  <c r="AB185" i="7"/>
  <c r="AB169" i="7"/>
  <c r="AB209" i="7"/>
  <c r="AB165" i="7"/>
  <c r="AB114" i="7"/>
  <c r="AB82" i="7"/>
  <c r="AB168" i="7"/>
  <c r="AB150" i="7"/>
  <c r="AB110" i="7"/>
  <c r="AB78" i="7"/>
  <c r="AB175" i="7"/>
  <c r="AB132" i="7"/>
  <c r="AB108" i="7"/>
  <c r="AB97" i="7"/>
  <c r="AB76" i="7"/>
  <c r="AB65" i="7"/>
  <c r="AB118" i="7"/>
  <c r="AB38" i="7"/>
  <c r="AB27" i="7"/>
  <c r="AB163" i="7"/>
  <c r="AB93" i="7"/>
  <c r="AB48" i="7"/>
  <c r="AB16" i="7"/>
  <c r="AB134" i="7"/>
  <c r="AB70" i="7"/>
  <c r="AB56" i="7"/>
  <c r="AB46" i="7"/>
  <c r="AB35" i="7"/>
  <c r="AB14" i="7"/>
  <c r="AB314" i="7"/>
  <c r="AB306" i="7"/>
  <c r="AB315" i="7"/>
  <c r="AB295" i="7"/>
  <c r="AB279" i="7"/>
  <c r="AB265" i="7"/>
  <c r="AB257" i="7"/>
  <c r="AB249" i="7"/>
  <c r="AB300" i="7"/>
  <c r="AB284" i="7"/>
  <c r="AB301" i="7"/>
  <c r="AB285" i="7"/>
  <c r="AB275" i="7"/>
  <c r="AB266" i="7"/>
  <c r="AB258" i="7"/>
  <c r="AB250" i="7"/>
  <c r="AB298" i="7"/>
  <c r="AB282" i="7"/>
  <c r="AB240" i="7"/>
  <c r="AB232" i="7"/>
  <c r="AB273" i="7"/>
  <c r="AB218" i="7"/>
  <c r="AB198" i="7"/>
  <c r="AB182" i="7"/>
  <c r="AB223" i="7"/>
  <c r="AB207" i="7"/>
  <c r="AB188" i="7"/>
  <c r="AB172" i="7"/>
  <c r="AB162" i="7"/>
  <c r="AB154" i="7"/>
  <c r="AB144" i="7"/>
  <c r="AB136" i="7"/>
  <c r="AB224" i="7"/>
  <c r="AB208" i="7"/>
  <c r="AB194" i="7"/>
  <c r="AB178" i="7"/>
  <c r="AB149" i="7"/>
  <c r="AB141" i="7"/>
  <c r="AB133" i="7"/>
  <c r="AB221" i="7"/>
  <c r="AB205" i="7"/>
  <c r="AB157" i="7"/>
  <c r="AB121" i="7"/>
  <c r="AB100" i="7"/>
  <c r="AB89" i="7"/>
  <c r="AB68" i="7"/>
  <c r="AB57" i="7"/>
  <c r="AB49" i="7"/>
  <c r="AB41" i="7"/>
  <c r="AB33" i="7"/>
  <c r="AB25" i="7"/>
  <c r="AB17" i="7"/>
  <c r="AB227" i="7"/>
  <c r="AB167" i="7"/>
  <c r="AB146" i="7"/>
  <c r="AB130" i="7"/>
  <c r="AB117" i="7"/>
  <c r="AB96" i="7"/>
  <c r="AB85" i="7"/>
  <c r="AB161" i="7"/>
  <c r="AB106" i="7"/>
  <c r="AB74" i="7"/>
  <c r="AB183" i="7"/>
  <c r="AB109" i="7"/>
  <c r="AB62" i="7"/>
  <c r="AB36" i="7"/>
  <c r="AB34" i="7"/>
  <c r="AB23" i="7"/>
  <c r="AB88" i="7"/>
  <c r="AB69" i="7"/>
  <c r="AB54" i="7"/>
  <c r="AB44" i="7"/>
  <c r="AB12" i="7"/>
  <c r="AB47" i="7"/>
  <c r="AQ29" i="5"/>
  <c r="AQ57" i="5"/>
  <c r="AQ135" i="5"/>
  <c r="AQ45" i="5"/>
  <c r="AQ12" i="5"/>
  <c r="AQ77" i="5"/>
  <c r="AQ139" i="5"/>
  <c r="AQ309" i="5"/>
  <c r="AQ291" i="5"/>
  <c r="AQ250" i="5"/>
  <c r="AQ252" i="5"/>
  <c r="AQ113" i="5"/>
  <c r="AQ26" i="5"/>
  <c r="AQ123" i="5"/>
  <c r="AQ21" i="5"/>
  <c r="AQ301" i="5"/>
  <c r="AQ312" i="5"/>
  <c r="AQ223" i="5"/>
  <c r="AQ183" i="5"/>
  <c r="AQ226" i="5"/>
  <c r="AQ115" i="5"/>
  <c r="AQ78" i="5"/>
  <c r="AQ92" i="5"/>
  <c r="AQ15" i="5"/>
  <c r="AQ19" i="5"/>
  <c r="AF18" i="7"/>
  <c r="AF61" i="7"/>
  <c r="I3" i="7"/>
  <c r="I4" i="7" s="1"/>
  <c r="AF29" i="7"/>
  <c r="AF133" i="7"/>
  <c r="AF47" i="7"/>
  <c r="AF87" i="7"/>
  <c r="AF30" i="7"/>
  <c r="AF51" i="7"/>
  <c r="AF117" i="7"/>
  <c r="AF73" i="7"/>
  <c r="AF91" i="7"/>
  <c r="AF116" i="7"/>
  <c r="AF137" i="7"/>
  <c r="AF72" i="7"/>
  <c r="AF93" i="7"/>
  <c r="AF111" i="7"/>
  <c r="AF20" i="7"/>
  <c r="AF36" i="7"/>
  <c r="AF52" i="7"/>
  <c r="AF76" i="7"/>
  <c r="AF97" i="7"/>
  <c r="AF144" i="7"/>
  <c r="AF139" i="7"/>
  <c r="AF70" i="7"/>
  <c r="AF102" i="7"/>
  <c r="AF134" i="7"/>
  <c r="AF150" i="7"/>
  <c r="X309" i="5"/>
  <c r="X293" i="5"/>
  <c r="X278" i="5"/>
  <c r="X270" i="5"/>
  <c r="X262" i="5"/>
  <c r="X254" i="5"/>
  <c r="X246" i="5"/>
  <c r="X238" i="5"/>
  <c r="X230" i="5"/>
  <c r="X222" i="5"/>
  <c r="X214" i="5"/>
  <c r="X206" i="5"/>
  <c r="X304" i="5"/>
  <c r="X305" i="5"/>
  <c r="X311" i="5"/>
  <c r="X287" i="5"/>
  <c r="X275" i="5"/>
  <c r="X243" i="5"/>
  <c r="X211" i="5"/>
  <c r="X273" i="5"/>
  <c r="X241" i="5"/>
  <c r="X209" i="5"/>
  <c r="X198" i="5"/>
  <c r="X190" i="5"/>
  <c r="X295" i="5"/>
  <c r="X277" i="5"/>
  <c r="X247" i="5"/>
  <c r="X186" i="5"/>
  <c r="X143" i="5"/>
  <c r="X135" i="5"/>
  <c r="X127" i="5"/>
  <c r="X119" i="5"/>
  <c r="X111" i="5"/>
  <c r="X271" i="5"/>
  <c r="X205" i="5"/>
  <c r="X189" i="5"/>
  <c r="X179" i="5"/>
  <c r="X171" i="5"/>
  <c r="X163" i="5"/>
  <c r="X155" i="5"/>
  <c r="X185" i="5"/>
  <c r="X221" i="5"/>
  <c r="X191" i="5"/>
  <c r="X178" i="5"/>
  <c r="X168" i="5"/>
  <c r="X152" i="5"/>
  <c r="X137" i="5"/>
  <c r="X118" i="5"/>
  <c r="X96" i="5"/>
  <c r="X88" i="5"/>
  <c r="X80" i="5"/>
  <c r="X72" i="5"/>
  <c r="X64" i="5"/>
  <c r="X56" i="5"/>
  <c r="X48" i="5"/>
  <c r="X40" i="5"/>
  <c r="X32" i="5"/>
  <c r="X24" i="5"/>
  <c r="X16" i="5"/>
  <c r="X170" i="5"/>
  <c r="X154" i="5"/>
  <c r="X138" i="5"/>
  <c r="X101" i="5"/>
  <c r="X93" i="5"/>
  <c r="X85" i="5"/>
  <c r="X125" i="5"/>
  <c r="X98" i="5"/>
  <c r="X90" i="5"/>
  <c r="X82" i="5"/>
  <c r="X74" i="5"/>
  <c r="X66" i="5"/>
  <c r="X58" i="5"/>
  <c r="X77" i="5"/>
  <c r="X41" i="5"/>
  <c r="X25" i="5"/>
  <c r="X73" i="5"/>
  <c r="X57" i="5"/>
  <c r="X42" i="5"/>
  <c r="X26" i="5"/>
  <c r="X306" i="5"/>
  <c r="X290" i="5"/>
  <c r="X276" i="5"/>
  <c r="X268" i="5"/>
  <c r="X260" i="5"/>
  <c r="X252" i="5"/>
  <c r="X244" i="5"/>
  <c r="X236" i="5"/>
  <c r="X228" i="5"/>
  <c r="X220" i="5"/>
  <c r="X212" i="5"/>
  <c r="X315" i="5"/>
  <c r="X299" i="5"/>
  <c r="X302" i="5"/>
  <c r="X300" i="5"/>
  <c r="X286" i="5"/>
  <c r="X267" i="5"/>
  <c r="X235" i="5"/>
  <c r="X308" i="5"/>
  <c r="X265" i="5"/>
  <c r="X233" i="5"/>
  <c r="X204" i="5"/>
  <c r="X196" i="5"/>
  <c r="X188" i="5"/>
  <c r="X283" i="5"/>
  <c r="X269" i="5"/>
  <c r="X245" i="5"/>
  <c r="X239" i="5"/>
  <c r="X201" i="5"/>
  <c r="X187" i="5"/>
  <c r="X177" i="5"/>
  <c r="X169" i="5"/>
  <c r="X161" i="5"/>
  <c r="X153" i="5"/>
  <c r="X144" i="5"/>
  <c r="X136" i="5"/>
  <c r="X128" i="5"/>
  <c r="X120" i="5"/>
  <c r="X112" i="5"/>
  <c r="X104" i="5"/>
  <c r="X255" i="5"/>
  <c r="X203" i="5"/>
  <c r="X183" i="5"/>
  <c r="X176" i="5"/>
  <c r="X164" i="5"/>
  <c r="X150" i="5"/>
  <c r="X134" i="5"/>
  <c r="X103" i="5"/>
  <c r="X95" i="5"/>
  <c r="X87" i="5"/>
  <c r="X79" i="5"/>
  <c r="X71" i="5"/>
  <c r="X63" i="5"/>
  <c r="X55" i="5"/>
  <c r="X47" i="5"/>
  <c r="X39" i="5"/>
  <c r="X31" i="5"/>
  <c r="X23" i="5"/>
  <c r="X15" i="5"/>
  <c r="X113" i="5"/>
  <c r="X166" i="5"/>
  <c r="X149" i="5"/>
  <c r="X133" i="5"/>
  <c r="X122" i="5"/>
  <c r="X105" i="5"/>
  <c r="X81" i="5"/>
  <c r="X53" i="5"/>
  <c r="X37" i="5"/>
  <c r="X21" i="5"/>
  <c r="X54" i="5"/>
  <c r="X38" i="5"/>
  <c r="X22" i="5"/>
  <c r="X69" i="5"/>
  <c r="X301" i="5"/>
  <c r="X285" i="5"/>
  <c r="X274" i="5"/>
  <c r="X266" i="5"/>
  <c r="X258" i="5"/>
  <c r="X250" i="5"/>
  <c r="X242" i="5"/>
  <c r="X234" i="5"/>
  <c r="X226" i="5"/>
  <c r="X218" i="5"/>
  <c r="X210" i="5"/>
  <c r="X312" i="5"/>
  <c r="X313" i="5"/>
  <c r="X297" i="5"/>
  <c r="X291" i="5"/>
  <c r="X284" i="5"/>
  <c r="X259" i="5"/>
  <c r="X227" i="5"/>
  <c r="X292" i="5"/>
  <c r="X257" i="5"/>
  <c r="X225" i="5"/>
  <c r="X202" i="5"/>
  <c r="X194" i="5"/>
  <c r="X296" i="5"/>
  <c r="X280" i="5"/>
  <c r="X261" i="5"/>
  <c r="X215" i="5"/>
  <c r="X147" i="5"/>
  <c r="X139" i="5"/>
  <c r="X131" i="5"/>
  <c r="X123" i="5"/>
  <c r="X115" i="5"/>
  <c r="X107" i="5"/>
  <c r="X237" i="5"/>
  <c r="X197" i="5"/>
  <c r="X184" i="5"/>
  <c r="X175" i="5"/>
  <c r="X167" i="5"/>
  <c r="X159" i="5"/>
  <c r="X151" i="5"/>
  <c r="X231" i="5"/>
  <c r="X253" i="5"/>
  <c r="X199" i="5"/>
  <c r="X182" i="5"/>
  <c r="X174" i="5"/>
  <c r="X160" i="5"/>
  <c r="X145" i="5"/>
  <c r="X129" i="5"/>
  <c r="X126" i="5"/>
  <c r="X298" i="5"/>
  <c r="X256" i="5"/>
  <c r="X224" i="5"/>
  <c r="X310" i="5"/>
  <c r="X251" i="5"/>
  <c r="X217" i="5"/>
  <c r="X279" i="5"/>
  <c r="X193" i="5"/>
  <c r="X157" i="5"/>
  <c r="X140" i="5"/>
  <c r="X108" i="5"/>
  <c r="X195" i="5"/>
  <c r="X142" i="5"/>
  <c r="X99" i="5"/>
  <c r="X67" i="5"/>
  <c r="X35" i="5"/>
  <c r="X121" i="5"/>
  <c r="X92" i="5"/>
  <c r="X60" i="5"/>
  <c r="X28" i="5"/>
  <c r="X162" i="5"/>
  <c r="X130" i="5"/>
  <c r="X114" i="5"/>
  <c r="X86" i="5"/>
  <c r="X18" i="5"/>
  <c r="X65" i="5"/>
  <c r="X17" i="5"/>
  <c r="X282" i="5"/>
  <c r="X248" i="5"/>
  <c r="X216" i="5"/>
  <c r="X294" i="5"/>
  <c r="X219" i="5"/>
  <c r="X200" i="5"/>
  <c r="X263" i="5"/>
  <c r="X181" i="5"/>
  <c r="X148" i="5"/>
  <c r="X116" i="5"/>
  <c r="X180" i="5"/>
  <c r="X109" i="5"/>
  <c r="X75" i="5"/>
  <c r="X43" i="5"/>
  <c r="X11" i="5"/>
  <c r="X100" i="5"/>
  <c r="X68" i="5"/>
  <c r="X36" i="5"/>
  <c r="X158" i="5"/>
  <c r="X110" i="5"/>
  <c r="X94" i="5"/>
  <c r="X61" i="5"/>
  <c r="X62" i="5"/>
  <c r="X272" i="5"/>
  <c r="X240" i="5"/>
  <c r="X208" i="5"/>
  <c r="X288" i="5"/>
  <c r="X289" i="5"/>
  <c r="X192" i="5"/>
  <c r="X213" i="5"/>
  <c r="X173" i="5"/>
  <c r="X124" i="5"/>
  <c r="X229" i="5"/>
  <c r="X172" i="5"/>
  <c r="X83" i="5"/>
  <c r="X51" i="5"/>
  <c r="X19" i="5"/>
  <c r="X106" i="5"/>
  <c r="X76" i="5"/>
  <c r="X44" i="5"/>
  <c r="X12" i="5"/>
  <c r="X146" i="5"/>
  <c r="X89" i="5"/>
  <c r="X102" i="5"/>
  <c r="X70" i="5"/>
  <c r="X30" i="5"/>
  <c r="X34" i="5"/>
  <c r="X13" i="5"/>
  <c r="X29" i="5"/>
  <c r="X33" i="5"/>
  <c r="X14" i="5"/>
  <c r="X314" i="5"/>
  <c r="X264" i="5"/>
  <c r="X232" i="5"/>
  <c r="X307" i="5"/>
  <c r="X281" i="5"/>
  <c r="X249" i="5"/>
  <c r="X303" i="5"/>
  <c r="X207" i="5"/>
  <c r="X165" i="5"/>
  <c r="X132" i="5"/>
  <c r="X223" i="5"/>
  <c r="X156" i="5"/>
  <c r="X91" i="5"/>
  <c r="X59" i="5"/>
  <c r="X27" i="5"/>
  <c r="X84" i="5"/>
  <c r="X52" i="5"/>
  <c r="X20" i="5"/>
  <c r="X141" i="5"/>
  <c r="X97" i="5"/>
  <c r="X117" i="5"/>
  <c r="X78" i="5"/>
  <c r="X46" i="5"/>
  <c r="X50" i="5"/>
  <c r="X45" i="5"/>
  <c r="X49" i="5"/>
  <c r="AQ24" i="5"/>
  <c r="AQ89" i="5"/>
  <c r="AQ62" i="5"/>
  <c r="X315" i="7"/>
  <c r="X307" i="7"/>
  <c r="X314" i="7"/>
  <c r="X294" i="7"/>
  <c r="X278" i="7"/>
  <c r="X270" i="7"/>
  <c r="X262" i="7"/>
  <c r="X254" i="7"/>
  <c r="X246" i="7"/>
  <c r="X299" i="7"/>
  <c r="X283" i="7"/>
  <c r="X296" i="7"/>
  <c r="X280" i="7"/>
  <c r="X265" i="7"/>
  <c r="X257" i="7"/>
  <c r="X249" i="7"/>
  <c r="X241" i="7"/>
  <c r="X233" i="7"/>
  <c r="X225" i="7"/>
  <c r="X289" i="7"/>
  <c r="X245" i="7"/>
  <c r="X217" i="7"/>
  <c r="X202" i="7"/>
  <c r="X186" i="7"/>
  <c r="X170" i="7"/>
  <c r="X143" i="7"/>
  <c r="X135" i="7"/>
  <c r="X127" i="7"/>
  <c r="X119" i="7"/>
  <c r="X111" i="7"/>
  <c r="X103" i="7"/>
  <c r="X95" i="7"/>
  <c r="X87" i="7"/>
  <c r="X79" i="7"/>
  <c r="X71" i="7"/>
  <c r="X63" i="7"/>
  <c r="X55" i="7"/>
  <c r="X230" i="7"/>
  <c r="X210" i="7"/>
  <c r="X192" i="7"/>
  <c r="X176" i="7"/>
  <c r="X165" i="7"/>
  <c r="X157" i="7"/>
  <c r="X148" i="7"/>
  <c r="X140" i="7"/>
  <c r="X232" i="7"/>
  <c r="X211" i="7"/>
  <c r="X195" i="7"/>
  <c r="X179" i="7"/>
  <c r="X201" i="7"/>
  <c r="X156" i="7"/>
  <c r="X126" i="7"/>
  <c r="X94" i="7"/>
  <c r="X62" i="7"/>
  <c r="X212" i="7"/>
  <c r="X177" i="7"/>
  <c r="X106" i="7"/>
  <c r="X74" i="7"/>
  <c r="X185" i="7"/>
  <c r="X146" i="7"/>
  <c r="X128" i="7"/>
  <c r="X118" i="7"/>
  <c r="X86" i="7"/>
  <c r="X193" i="7"/>
  <c r="X82" i="7"/>
  <c r="X50" i="7"/>
  <c r="X39" i="7"/>
  <c r="X18" i="7"/>
  <c r="X121" i="7"/>
  <c r="X65" i="7"/>
  <c r="X28" i="7"/>
  <c r="X116" i="7"/>
  <c r="X60" i="7"/>
  <c r="X47" i="7"/>
  <c r="X26" i="7"/>
  <c r="X15" i="7"/>
  <c r="X130" i="7"/>
  <c r="X89" i="7"/>
  <c r="X313" i="7"/>
  <c r="X305" i="7"/>
  <c r="X306" i="7"/>
  <c r="X290" i="7"/>
  <c r="X276" i="7"/>
  <c r="X268" i="7"/>
  <c r="X260" i="7"/>
  <c r="X252" i="7"/>
  <c r="X244" i="7"/>
  <c r="X295" i="7"/>
  <c r="X279" i="7"/>
  <c r="X292" i="7"/>
  <c r="X271" i="7"/>
  <c r="X263" i="7"/>
  <c r="X255" i="7"/>
  <c r="X247" i="7"/>
  <c r="X239" i="7"/>
  <c r="X231" i="7"/>
  <c r="X301" i="7"/>
  <c r="X285" i="7"/>
  <c r="X236" i="7"/>
  <c r="X213" i="7"/>
  <c r="X199" i="7"/>
  <c r="X183" i="7"/>
  <c r="X222" i="7"/>
  <c r="X206" i="7"/>
  <c r="X189" i="7"/>
  <c r="X173" i="7"/>
  <c r="X163" i="7"/>
  <c r="X155" i="7"/>
  <c r="X223" i="7"/>
  <c r="X207" i="7"/>
  <c r="X190" i="7"/>
  <c r="X174" i="7"/>
  <c r="X145" i="7"/>
  <c r="X137" i="7"/>
  <c r="X129" i="7"/>
  <c r="X180" i="7"/>
  <c r="X112" i="7"/>
  <c r="X101" i="7"/>
  <c r="X80" i="7"/>
  <c r="X69" i="7"/>
  <c r="X49" i="7"/>
  <c r="X41" i="7"/>
  <c r="X33" i="7"/>
  <c r="X25" i="7"/>
  <c r="X17" i="7"/>
  <c r="X224" i="7"/>
  <c r="X208" i="7"/>
  <c r="X166" i="7"/>
  <c r="X124" i="7"/>
  <c r="X113" i="7"/>
  <c r="X92" i="7"/>
  <c r="X81" i="7"/>
  <c r="X242" i="7"/>
  <c r="X160" i="7"/>
  <c r="X142" i="7"/>
  <c r="X125" i="7"/>
  <c r="X104" i="7"/>
  <c r="X93" i="7"/>
  <c r="X72" i="7"/>
  <c r="X61" i="7"/>
  <c r="X154" i="7"/>
  <c r="X57" i="7"/>
  <c r="X48" i="7"/>
  <c r="X16" i="7"/>
  <c r="X46" i="7"/>
  <c r="X35" i="7"/>
  <c r="X14" i="7"/>
  <c r="X114" i="7"/>
  <c r="X24" i="7"/>
  <c r="X100" i="7"/>
  <c r="X20" i="7"/>
  <c r="X303" i="7"/>
  <c r="X286" i="7"/>
  <c r="X266" i="7"/>
  <c r="X250" i="7"/>
  <c r="X291" i="7"/>
  <c r="X288" i="7"/>
  <c r="X261" i="7"/>
  <c r="X275" i="7"/>
  <c r="X229" i="7"/>
  <c r="X281" i="7"/>
  <c r="X209" i="7"/>
  <c r="X178" i="7"/>
  <c r="X123" i="7"/>
  <c r="X91" i="7"/>
  <c r="X59" i="7"/>
  <c r="X238" i="7"/>
  <c r="X197" i="7"/>
  <c r="X167" i="7"/>
  <c r="X151" i="7"/>
  <c r="X215" i="7"/>
  <c r="X182" i="7"/>
  <c r="X133" i="7"/>
  <c r="X169" i="7"/>
  <c r="X85" i="7"/>
  <c r="X45" i="7"/>
  <c r="X13" i="7"/>
  <c r="X204" i="7"/>
  <c r="X97" i="7"/>
  <c r="X196" i="7"/>
  <c r="X70" i="7"/>
  <c r="X56" i="7"/>
  <c r="X73" i="7"/>
  <c r="X54" i="7"/>
  <c r="X34" i="7"/>
  <c r="X23" i="7"/>
  <c r="X58" i="7"/>
  <c r="X12" i="7"/>
  <c r="X42" i="7"/>
  <c r="X31" i="7"/>
  <c r="X38" i="7"/>
  <c r="X43" i="7"/>
  <c r="X52" i="7"/>
  <c r="X68" i="7"/>
  <c r="X11" i="7"/>
  <c r="X310" i="7"/>
  <c r="X282" i="7"/>
  <c r="X264" i="7"/>
  <c r="X248" i="7"/>
  <c r="X287" i="7"/>
  <c r="X284" i="7"/>
  <c r="X259" i="7"/>
  <c r="X308" i="7"/>
  <c r="X227" i="7"/>
  <c r="X277" i="7"/>
  <c r="X205" i="7"/>
  <c r="X175" i="7"/>
  <c r="X131" i="7"/>
  <c r="X99" i="7"/>
  <c r="X67" i="7"/>
  <c r="X218" i="7"/>
  <c r="X184" i="7"/>
  <c r="X161" i="7"/>
  <c r="X136" i="7"/>
  <c r="X203" i="7"/>
  <c r="X171" i="7"/>
  <c r="X141" i="7"/>
  <c r="X164" i="7"/>
  <c r="X110" i="7"/>
  <c r="X96" i="7"/>
  <c r="X53" i="7"/>
  <c r="X21" i="7"/>
  <c r="X188" i="7"/>
  <c r="X122" i="7"/>
  <c r="X108" i="7"/>
  <c r="X152" i="7"/>
  <c r="X109" i="7"/>
  <c r="X32" i="7"/>
  <c r="X51" i="7"/>
  <c r="X162" i="7"/>
  <c r="X40" i="7"/>
  <c r="X172" i="7"/>
  <c r="X22" i="7"/>
  <c r="X27" i="7"/>
  <c r="X36" i="7"/>
  <c r="X311" i="7"/>
  <c r="X302" i="7"/>
  <c r="X273" i="7"/>
  <c r="X258" i="7"/>
  <c r="X312" i="7"/>
  <c r="X274" i="7"/>
  <c r="X269" i="7"/>
  <c r="X253" i="7"/>
  <c r="X237" i="7"/>
  <c r="X297" i="7"/>
  <c r="X228" i="7"/>
  <c r="X194" i="7"/>
  <c r="X139" i="7"/>
  <c r="X107" i="7"/>
  <c r="X75" i="7"/>
  <c r="X214" i="7"/>
  <c r="X181" i="7"/>
  <c r="X159" i="7"/>
  <c r="X144" i="7"/>
  <c r="X240" i="7"/>
  <c r="X198" i="7"/>
  <c r="X149" i="7"/>
  <c r="X78" i="7"/>
  <c r="X64" i="7"/>
  <c r="X29" i="7"/>
  <c r="X220" i="7"/>
  <c r="X158" i="7"/>
  <c r="X90" i="7"/>
  <c r="X76" i="7"/>
  <c r="X150" i="7"/>
  <c r="X120" i="7"/>
  <c r="X77" i="7"/>
  <c r="X84" i="7"/>
  <c r="X19" i="7"/>
  <c r="X66" i="7"/>
  <c r="X309" i="7"/>
  <c r="X298" i="7"/>
  <c r="X272" i="7"/>
  <c r="X256" i="7"/>
  <c r="X304" i="7"/>
  <c r="X300" i="7"/>
  <c r="X267" i="7"/>
  <c r="X251" i="7"/>
  <c r="X235" i="7"/>
  <c r="X293" i="7"/>
  <c r="X221" i="7"/>
  <c r="X191" i="7"/>
  <c r="X147" i="7"/>
  <c r="X115" i="7"/>
  <c r="X83" i="7"/>
  <c r="X243" i="7"/>
  <c r="X200" i="7"/>
  <c r="X168" i="7"/>
  <c r="X153" i="7"/>
  <c r="X219" i="7"/>
  <c r="X187" i="7"/>
  <c r="X234" i="7"/>
  <c r="X132" i="7"/>
  <c r="X117" i="7"/>
  <c r="X37" i="7"/>
  <c r="X216" i="7"/>
  <c r="X134" i="7"/>
  <c r="X226" i="7"/>
  <c r="X138" i="7"/>
  <c r="X102" i="7"/>
  <c r="X88" i="7"/>
  <c r="X44" i="7"/>
  <c r="X30" i="7"/>
  <c r="X105" i="7"/>
  <c r="X98" i="7"/>
  <c r="X53" i="1"/>
  <c r="X62" i="1"/>
  <c r="X14" i="1"/>
  <c r="X37" i="1"/>
  <c r="X30" i="1"/>
  <c r="X46" i="1"/>
  <c r="X21" i="1"/>
  <c r="X310" i="1"/>
  <c r="X294" i="1"/>
  <c r="X278" i="1"/>
  <c r="X262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305" i="1"/>
  <c r="X289" i="1"/>
  <c r="X273" i="1"/>
  <c r="X257" i="1"/>
  <c r="X143" i="1"/>
  <c r="X135" i="1"/>
  <c r="X127" i="1"/>
  <c r="X119" i="1"/>
  <c r="X111" i="1"/>
  <c r="X103" i="1"/>
  <c r="X95" i="1"/>
  <c r="X87" i="1"/>
  <c r="X79" i="1"/>
  <c r="X71" i="1"/>
  <c r="X63" i="1"/>
  <c r="X55" i="1"/>
  <c r="X47" i="1"/>
  <c r="X39" i="1"/>
  <c r="X31" i="1"/>
  <c r="X23" i="1"/>
  <c r="X15" i="1"/>
  <c r="X311" i="1"/>
  <c r="X295" i="1"/>
  <c r="X279" i="1"/>
  <c r="X263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13" i="1"/>
  <c r="X309" i="1"/>
  <c r="X293" i="1"/>
  <c r="X277" i="1"/>
  <c r="X261" i="1"/>
  <c r="X145" i="1"/>
  <c r="X137" i="1"/>
  <c r="X129" i="1"/>
  <c r="X121" i="1"/>
  <c r="X13" i="1"/>
  <c r="X17" i="1"/>
  <c r="X42" i="1"/>
  <c r="X70" i="1"/>
  <c r="X77" i="1"/>
  <c r="X57" i="1"/>
  <c r="X66" i="1"/>
  <c r="X94" i="1"/>
  <c r="X101" i="1"/>
  <c r="X65" i="1"/>
  <c r="X114" i="1"/>
  <c r="X130" i="1"/>
  <c r="X146" i="1"/>
  <c r="X307" i="1"/>
  <c r="X291" i="1"/>
  <c r="X275" i="1"/>
  <c r="X259" i="1"/>
  <c r="X248" i="1"/>
  <c r="X240" i="1"/>
  <c r="X232" i="1"/>
  <c r="X224" i="1"/>
  <c r="X216" i="1"/>
  <c r="X208" i="1"/>
  <c r="X200" i="1"/>
  <c r="X192" i="1"/>
  <c r="X184" i="1"/>
  <c r="X176" i="1"/>
  <c r="X168" i="1"/>
  <c r="X160" i="1"/>
  <c r="X152" i="1"/>
  <c r="X300" i="1"/>
  <c r="X284" i="1"/>
  <c r="X268" i="1"/>
  <c r="X306" i="1"/>
  <c r="X290" i="1"/>
  <c r="X274" i="1"/>
  <c r="X258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4" i="1"/>
  <c r="X136" i="1"/>
  <c r="X128" i="1"/>
  <c r="X120" i="1"/>
  <c r="X112" i="1"/>
  <c r="X104" i="1"/>
  <c r="X96" i="1"/>
  <c r="X88" i="1"/>
  <c r="X80" i="1"/>
  <c r="X72" i="1"/>
  <c r="X64" i="1"/>
  <c r="X56" i="1"/>
  <c r="X48" i="1"/>
  <c r="X40" i="1"/>
  <c r="X32" i="1"/>
  <c r="X24" i="1"/>
  <c r="X16" i="1"/>
  <c r="X304" i="1"/>
  <c r="X288" i="1"/>
  <c r="X272" i="1"/>
  <c r="X256" i="1"/>
  <c r="X54" i="1"/>
  <c r="X38" i="1"/>
  <c r="X41" i="1"/>
  <c r="X50" i="1"/>
  <c r="X105" i="1"/>
  <c r="X85" i="1"/>
  <c r="X58" i="1"/>
  <c r="X81" i="1"/>
  <c r="X90" i="1"/>
  <c r="X126" i="1"/>
  <c r="X142" i="1"/>
  <c r="X302" i="1"/>
  <c r="X286" i="1"/>
  <c r="X270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313" i="1"/>
  <c r="X297" i="1"/>
  <c r="X281" i="1"/>
  <c r="X265" i="1"/>
  <c r="X147" i="1"/>
  <c r="X139" i="1"/>
  <c r="X131" i="1"/>
  <c r="X123" i="1"/>
  <c r="X115" i="1"/>
  <c r="X107" i="1"/>
  <c r="X99" i="1"/>
  <c r="X91" i="1"/>
  <c r="X83" i="1"/>
  <c r="X75" i="1"/>
  <c r="X67" i="1"/>
  <c r="X59" i="1"/>
  <c r="X51" i="1"/>
  <c r="X43" i="1"/>
  <c r="X35" i="1"/>
  <c r="X27" i="1"/>
  <c r="X19" i="1"/>
  <c r="X11" i="1"/>
  <c r="X303" i="1"/>
  <c r="X287" i="1"/>
  <c r="X271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17" i="1"/>
  <c r="X109" i="1"/>
  <c r="X301" i="1"/>
  <c r="X285" i="1"/>
  <c r="X269" i="1"/>
  <c r="X149" i="1"/>
  <c r="X141" i="1"/>
  <c r="X133" i="1"/>
  <c r="X125" i="1"/>
  <c r="X33" i="1"/>
  <c r="X49" i="1"/>
  <c r="X93" i="1"/>
  <c r="X22" i="1"/>
  <c r="X25" i="1"/>
  <c r="X34" i="1"/>
  <c r="X89" i="1"/>
  <c r="X98" i="1"/>
  <c r="X78" i="1"/>
  <c r="X110" i="1"/>
  <c r="X122" i="1"/>
  <c r="X138" i="1"/>
  <c r="X315" i="1"/>
  <c r="X299" i="1"/>
  <c r="X283" i="1"/>
  <c r="X267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X156" i="1"/>
  <c r="X308" i="1"/>
  <c r="X292" i="1"/>
  <c r="X276" i="1"/>
  <c r="X260" i="1"/>
  <c r="X314" i="1"/>
  <c r="X298" i="1"/>
  <c r="X282" i="1"/>
  <c r="X266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312" i="1"/>
  <c r="X296" i="1"/>
  <c r="X280" i="1"/>
  <c r="X264" i="1"/>
  <c r="X29" i="1"/>
  <c r="X61" i="1"/>
  <c r="X102" i="1"/>
  <c r="X26" i="1"/>
  <c r="X45" i="1"/>
  <c r="X86" i="1"/>
  <c r="X18" i="1"/>
  <c r="X73" i="1"/>
  <c r="X82" i="1"/>
  <c r="X69" i="1"/>
  <c r="X74" i="1"/>
  <c r="X97" i="1"/>
  <c r="X106" i="1"/>
  <c r="X118" i="1"/>
  <c r="X134" i="1"/>
  <c r="X150" i="1"/>
  <c r="AF45" i="1"/>
  <c r="AF53" i="1"/>
  <c r="AF125" i="1"/>
  <c r="AF87" i="1"/>
  <c r="AF98" i="1"/>
  <c r="AQ110" i="3"/>
  <c r="AQ41" i="1"/>
  <c r="AQ124" i="1"/>
  <c r="AQ39" i="1"/>
  <c r="AQ29" i="1"/>
  <c r="AQ156" i="1"/>
  <c r="AQ188" i="1"/>
  <c r="AQ228" i="1"/>
  <c r="AQ288" i="1"/>
  <c r="AQ24" i="1"/>
  <c r="AQ16" i="1"/>
  <c r="AQ262" i="1"/>
  <c r="AQ31" i="3"/>
  <c r="AQ154" i="1"/>
  <c r="AQ186" i="1"/>
  <c r="AQ224" i="1"/>
  <c r="AQ290" i="1"/>
  <c r="V3" i="3"/>
  <c r="V4" i="3" s="1"/>
  <c r="AQ11" i="3"/>
  <c r="AQ23" i="3"/>
  <c r="AQ48" i="3"/>
  <c r="AQ69" i="3"/>
  <c r="AQ72" i="3"/>
  <c r="AQ168" i="3"/>
  <c r="AQ119" i="3"/>
  <c r="AQ96" i="3"/>
  <c r="AQ91" i="3"/>
  <c r="AQ158" i="3"/>
  <c r="AQ202" i="3"/>
  <c r="AQ234" i="3"/>
  <c r="AQ266" i="3"/>
  <c r="AQ199" i="3"/>
  <c r="AQ263" i="3"/>
  <c r="AQ212" i="3"/>
  <c r="AQ276" i="3"/>
  <c r="AQ40" i="5"/>
  <c r="AQ95" i="5"/>
  <c r="AF20" i="5"/>
  <c r="AF52" i="5"/>
  <c r="AF72" i="5"/>
  <c r="AF41" i="5"/>
  <c r="AF21" i="5"/>
  <c r="AF53" i="5"/>
  <c r="AF80" i="5"/>
  <c r="AF40" i="5"/>
  <c r="AF73" i="5"/>
  <c r="AF89" i="5"/>
  <c r="AF104" i="5"/>
  <c r="AF136" i="5"/>
  <c r="AF84" i="5"/>
  <c r="AF100" i="5"/>
  <c r="AF124" i="5"/>
  <c r="AF15" i="5"/>
  <c r="AF31" i="5"/>
  <c r="AF47" i="5"/>
  <c r="AF63" i="5"/>
  <c r="AF79" i="5"/>
  <c r="AF95" i="5"/>
  <c r="AF129" i="5"/>
  <c r="AF145" i="5"/>
  <c r="AF22" i="5"/>
  <c r="AF38" i="5"/>
  <c r="AF54" i="5"/>
  <c r="AF70" i="5"/>
  <c r="AF86" i="5"/>
  <c r="AF102" i="5"/>
  <c r="AF120" i="5"/>
  <c r="AF115" i="5"/>
  <c r="AF131" i="5"/>
  <c r="AF147" i="5"/>
  <c r="AF118" i="5"/>
  <c r="AF134" i="5"/>
  <c r="AF150" i="5"/>
  <c r="AQ56" i="5"/>
  <c r="AQ169" i="5"/>
  <c r="AQ116" i="5"/>
  <c r="AQ292" i="5"/>
  <c r="AQ81" i="1"/>
  <c r="AQ17" i="1"/>
  <c r="AQ93" i="1"/>
  <c r="AQ61" i="1"/>
  <c r="AQ165" i="1"/>
  <c r="AQ197" i="1"/>
  <c r="AQ245" i="1"/>
  <c r="AQ305" i="1"/>
  <c r="AQ28" i="1"/>
  <c r="AQ109" i="1"/>
  <c r="AQ302" i="1"/>
  <c r="AF117" i="3"/>
  <c r="AF85" i="3"/>
  <c r="AF68" i="3"/>
  <c r="AF36" i="3"/>
  <c r="AF104" i="3"/>
  <c r="AF46" i="3"/>
  <c r="AF108" i="3"/>
  <c r="AF75" i="3"/>
  <c r="AF43" i="3"/>
  <c r="AF29" i="3"/>
  <c r="AQ70" i="3"/>
  <c r="AQ63" i="3"/>
  <c r="AQ33" i="3"/>
  <c r="AQ42" i="3"/>
  <c r="AQ124" i="3"/>
  <c r="AQ182" i="3"/>
  <c r="AQ147" i="3"/>
  <c r="AQ136" i="3"/>
  <c r="AQ113" i="3"/>
  <c r="AQ161" i="3"/>
  <c r="AQ219" i="3"/>
  <c r="AQ283" i="3"/>
  <c r="AQ232" i="3"/>
  <c r="AQ301" i="3"/>
  <c r="AQ120" i="5"/>
  <c r="AQ148" i="5"/>
  <c r="AQ202" i="5"/>
  <c r="AQ105" i="1"/>
  <c r="AQ49" i="1"/>
  <c r="AQ116" i="1"/>
  <c r="AQ91" i="1"/>
  <c r="AQ176" i="1"/>
  <c r="AQ208" i="1"/>
  <c r="AQ264" i="1"/>
  <c r="AQ28" i="3"/>
  <c r="AQ66" i="1"/>
  <c r="AF64" i="3"/>
  <c r="AF131" i="3"/>
  <c r="AF99" i="3"/>
  <c r="AF74" i="3"/>
  <c r="AF42" i="3"/>
  <c r="AF103" i="3"/>
  <c r="AF71" i="3"/>
  <c r="AF39" i="3"/>
  <c r="AQ105" i="5"/>
  <c r="Z96" i="7"/>
  <c r="Z56" i="7"/>
  <c r="Z44" i="7"/>
  <c r="Z34" i="7"/>
  <c r="Z74" i="7"/>
  <c r="Z50" i="7"/>
  <c r="Z25" i="7"/>
  <c r="Z12" i="7"/>
  <c r="Z41" i="7"/>
  <c r="Z28" i="7"/>
  <c r="Z18" i="7"/>
  <c r="Z308" i="7"/>
  <c r="Z297" i="7"/>
  <c r="Z289" i="7"/>
  <c r="Z281" i="7"/>
  <c r="Z273" i="7"/>
  <c r="Z302" i="7"/>
  <c r="Z294" i="7"/>
  <c r="Z286" i="7"/>
  <c r="Z278" i="7"/>
  <c r="Z311" i="7"/>
  <c r="Z267" i="7"/>
  <c r="Z259" i="7"/>
  <c r="Z251" i="7"/>
  <c r="Z258" i="7"/>
  <c r="Z249" i="7"/>
  <c r="Z237" i="7"/>
  <c r="Z229" i="7"/>
  <c r="Z221" i="7"/>
  <c r="Z213" i="7"/>
  <c r="Z205" i="7"/>
  <c r="Z197" i="7"/>
  <c r="Z189" i="7"/>
  <c r="Z181" i="7"/>
  <c r="Z173" i="7"/>
  <c r="Z276" i="7"/>
  <c r="Z245" i="7"/>
  <c r="Z243" i="7"/>
  <c r="Z236" i="7"/>
  <c r="Z228" i="7"/>
  <c r="Z220" i="7"/>
  <c r="Z212" i="7"/>
  <c r="Z204" i="7"/>
  <c r="Z192" i="7"/>
  <c r="Z167" i="7"/>
  <c r="Z159" i="7"/>
  <c r="Z151" i="7"/>
  <c r="Z182" i="7"/>
  <c r="Z146" i="7"/>
  <c r="Z138" i="7"/>
  <c r="Z188" i="7"/>
  <c r="Z164" i="7"/>
  <c r="Z156" i="7"/>
  <c r="Z147" i="7"/>
  <c r="Z139" i="7"/>
  <c r="Z131" i="7"/>
  <c r="Z148" i="7"/>
  <c r="Z134" i="7"/>
  <c r="Z108" i="7"/>
  <c r="Z99" i="7"/>
  <c r="Z76" i="7"/>
  <c r="Z67" i="7"/>
  <c r="Z47" i="7"/>
  <c r="Z39" i="7"/>
  <c r="Z31" i="7"/>
  <c r="Z23" i="7"/>
  <c r="Z15" i="7"/>
  <c r="Z170" i="7"/>
  <c r="Z98" i="7"/>
  <c r="Z130" i="7"/>
  <c r="Z116" i="7"/>
  <c r="Z107" i="7"/>
  <c r="Z84" i="7"/>
  <c r="Z75" i="7"/>
  <c r="Z29" i="7"/>
  <c r="Z38" i="7"/>
  <c r="Z48" i="7"/>
  <c r="Z112" i="7"/>
  <c r="Z20" i="7"/>
  <c r="Z14" i="7"/>
  <c r="Z21" i="7"/>
  <c r="Z30" i="7"/>
  <c r="Z37" i="7"/>
  <c r="Z46" i="7"/>
  <c r="Z53" i="7"/>
  <c r="Z122" i="7"/>
  <c r="Z305" i="7"/>
  <c r="Z295" i="7"/>
  <c r="Z287" i="7"/>
  <c r="Z279" i="7"/>
  <c r="Z312" i="7"/>
  <c r="Z300" i="7"/>
  <c r="Z292" i="7"/>
  <c r="Z284" i="7"/>
  <c r="Z314" i="7"/>
  <c r="Z303" i="7"/>
  <c r="Z265" i="7"/>
  <c r="Z257" i="7"/>
  <c r="Z310" i="7"/>
  <c r="Z256" i="7"/>
  <c r="Z244" i="7"/>
  <c r="Z235" i="7"/>
  <c r="Z227" i="7"/>
  <c r="Z219" i="7"/>
  <c r="Z211" i="7"/>
  <c r="Z203" i="7"/>
  <c r="Z195" i="7"/>
  <c r="Z187" i="7"/>
  <c r="Z179" i="7"/>
  <c r="Z171" i="7"/>
  <c r="Z266" i="7"/>
  <c r="Z272" i="7"/>
  <c r="Z242" i="7"/>
  <c r="Z234" i="7"/>
  <c r="Z226" i="7"/>
  <c r="Z218" i="7"/>
  <c r="Z210" i="7"/>
  <c r="Z270" i="7"/>
  <c r="Z184" i="7"/>
  <c r="Z165" i="7"/>
  <c r="Z157" i="7"/>
  <c r="Z149" i="7"/>
  <c r="Z141" i="7"/>
  <c r="Z133" i="7"/>
  <c r="Z125" i="7"/>
  <c r="Z117" i="7"/>
  <c r="Z109" i="7"/>
  <c r="Z101" i="7"/>
  <c r="Z93" i="7"/>
  <c r="Z85" i="7"/>
  <c r="Z77" i="7"/>
  <c r="Z69" i="7"/>
  <c r="Z61" i="7"/>
  <c r="Z307" i="7"/>
  <c r="Z174" i="7"/>
  <c r="Z180" i="7"/>
  <c r="Z162" i="7"/>
  <c r="Z154" i="7"/>
  <c r="Z144" i="7"/>
  <c r="Z118" i="7"/>
  <c r="Z86" i="7"/>
  <c r="Z54" i="7"/>
  <c r="Z128" i="7"/>
  <c r="Z104" i="7"/>
  <c r="Z95" i="7"/>
  <c r="Z72" i="7"/>
  <c r="Z126" i="7"/>
  <c r="Z94" i="7"/>
  <c r="Z62" i="7"/>
  <c r="Z13" i="7"/>
  <c r="Z22" i="7"/>
  <c r="Z32" i="7"/>
  <c r="Z87" i="7"/>
  <c r="Z49" i="7"/>
  <c r="Z55" i="7"/>
  <c r="Z66" i="7"/>
  <c r="Z103" i="7"/>
  <c r="Z132" i="7"/>
  <c r="Z24" i="7"/>
  <c r="Z40" i="7"/>
  <c r="Z58" i="7"/>
  <c r="Z80" i="7"/>
  <c r="Z301" i="7"/>
  <c r="Z293" i="7"/>
  <c r="Z285" i="7"/>
  <c r="Z277" i="7"/>
  <c r="Z309" i="7"/>
  <c r="Z298" i="7"/>
  <c r="Z290" i="7"/>
  <c r="Z282" i="7"/>
  <c r="Z306" i="7"/>
  <c r="Z271" i="7"/>
  <c r="Z263" i="7"/>
  <c r="Z255" i="7"/>
  <c r="Z268" i="7"/>
  <c r="Z254" i="7"/>
  <c r="Z241" i="7"/>
  <c r="Z233" i="7"/>
  <c r="Z225" i="7"/>
  <c r="Z217" i="7"/>
  <c r="Z209" i="7"/>
  <c r="Z201" i="7"/>
  <c r="Z193" i="7"/>
  <c r="Z185" i="7"/>
  <c r="Z177" i="7"/>
  <c r="Z169" i="7"/>
  <c r="Z250" i="7"/>
  <c r="Z264" i="7"/>
  <c r="Z240" i="7"/>
  <c r="Z232" i="7"/>
  <c r="Z224" i="7"/>
  <c r="Z216" i="7"/>
  <c r="Z208" i="7"/>
  <c r="Z248" i="7"/>
  <c r="Z176" i="7"/>
  <c r="Z163" i="7"/>
  <c r="Z155" i="7"/>
  <c r="Z198" i="7"/>
  <c r="Z150" i="7"/>
  <c r="Z142" i="7"/>
  <c r="Z262" i="7"/>
  <c r="Z172" i="7"/>
  <c r="Z160" i="7"/>
  <c r="Z152" i="7"/>
  <c r="Z143" i="7"/>
  <c r="Z135" i="7"/>
  <c r="Z127" i="7"/>
  <c r="Z140" i="7"/>
  <c r="Z124" i="7"/>
  <c r="Z115" i="7"/>
  <c r="Z92" i="7"/>
  <c r="Z83" i="7"/>
  <c r="Z60" i="7"/>
  <c r="Z51" i="7"/>
  <c r="Z43" i="7"/>
  <c r="Z35" i="7"/>
  <c r="Z27" i="7"/>
  <c r="Z19" i="7"/>
  <c r="Z11" i="7"/>
  <c r="Z114" i="7"/>
  <c r="Z82" i="7"/>
  <c r="Z178" i="7"/>
  <c r="Z123" i="7"/>
  <c r="Z100" i="7"/>
  <c r="Z91" i="7"/>
  <c r="Z68" i="7"/>
  <c r="Z59" i="7"/>
  <c r="Z16" i="7"/>
  <c r="Z63" i="7"/>
  <c r="Z90" i="7"/>
  <c r="Z33" i="7"/>
  <c r="Z42" i="7"/>
  <c r="Z52" i="7"/>
  <c r="Z106" i="7"/>
  <c r="Z71" i="7"/>
  <c r="Z119" i="7"/>
  <c r="Z186" i="7"/>
  <c r="Z313" i="7"/>
  <c r="Z299" i="7"/>
  <c r="Z291" i="7"/>
  <c r="Z283" i="7"/>
  <c r="Z275" i="7"/>
  <c r="Z304" i="7"/>
  <c r="Z296" i="7"/>
  <c r="Z288" i="7"/>
  <c r="Z280" i="7"/>
  <c r="Z274" i="7"/>
  <c r="Z269" i="7"/>
  <c r="Z261" i="7"/>
  <c r="Z253" i="7"/>
  <c r="Z260" i="7"/>
  <c r="Z252" i="7"/>
  <c r="Z239" i="7"/>
  <c r="Z231" i="7"/>
  <c r="Z223" i="7"/>
  <c r="Z215" i="7"/>
  <c r="Z207" i="7"/>
  <c r="Z199" i="7"/>
  <c r="Z191" i="7"/>
  <c r="Z183" i="7"/>
  <c r="Z175" i="7"/>
  <c r="Z315" i="7"/>
  <c r="Z246" i="7"/>
  <c r="Z247" i="7"/>
  <c r="Z238" i="7"/>
  <c r="Z230" i="7"/>
  <c r="Z222" i="7"/>
  <c r="Z214" i="7"/>
  <c r="Z206" i="7"/>
  <c r="Z200" i="7"/>
  <c r="Z168" i="7"/>
  <c r="Z161" i="7"/>
  <c r="Z153" i="7"/>
  <c r="Z145" i="7"/>
  <c r="Z137" i="7"/>
  <c r="Z129" i="7"/>
  <c r="Z121" i="7"/>
  <c r="Z113" i="7"/>
  <c r="Z105" i="7"/>
  <c r="Z97" i="7"/>
  <c r="Z89" i="7"/>
  <c r="Z81" i="7"/>
  <c r="Z73" i="7"/>
  <c r="Z65" i="7"/>
  <c r="Z57" i="7"/>
  <c r="Z190" i="7"/>
  <c r="Z196" i="7"/>
  <c r="Z166" i="7"/>
  <c r="Z158" i="7"/>
  <c r="Z194" i="7"/>
  <c r="Z136" i="7"/>
  <c r="Z102" i="7"/>
  <c r="Z70" i="7"/>
  <c r="Z202" i="7"/>
  <c r="Z120" i="7"/>
  <c r="Z111" i="7"/>
  <c r="Z88" i="7"/>
  <c r="Z79" i="7"/>
  <c r="Z110" i="7"/>
  <c r="Z78" i="7"/>
  <c r="Z45" i="7"/>
  <c r="Z17" i="7"/>
  <c r="Z26" i="7"/>
  <c r="Z36" i="7"/>
  <c r="Z64" i="7"/>
  <c r="AQ27" i="5"/>
  <c r="AQ18" i="5"/>
  <c r="AQ68" i="5"/>
  <c r="AQ87" i="5"/>
  <c r="AQ13" i="5"/>
  <c r="AQ306" i="5"/>
  <c r="AQ290" i="5"/>
  <c r="AQ164" i="5"/>
  <c r="AQ166" i="5"/>
  <c r="AQ244" i="5"/>
  <c r="AQ102" i="5"/>
  <c r="AQ96" i="5"/>
  <c r="AQ33" i="5"/>
  <c r="AQ265" i="5"/>
  <c r="AQ289" i="5"/>
  <c r="AQ191" i="5"/>
  <c r="AQ137" i="5"/>
  <c r="AQ133" i="5"/>
  <c r="AQ101" i="5"/>
  <c r="AQ53" i="5"/>
  <c r="AQ17" i="5"/>
  <c r="AQ43" i="5"/>
  <c r="AQ305" i="5"/>
  <c r="AF23" i="7"/>
  <c r="AF25" i="7"/>
  <c r="AF13" i="7"/>
  <c r="AF38" i="7"/>
  <c r="AF71" i="7"/>
  <c r="AF31" i="7"/>
  <c r="AF49" i="7"/>
  <c r="AF101" i="7"/>
  <c r="AF14" i="7"/>
  <c r="AF35" i="7"/>
  <c r="AF53" i="7"/>
  <c r="AF57" i="7"/>
  <c r="AF75" i="7"/>
  <c r="AF100" i="7"/>
  <c r="AF121" i="7"/>
  <c r="AF141" i="7"/>
  <c r="AF77" i="7"/>
  <c r="AF95" i="7"/>
  <c r="AF120" i="7"/>
  <c r="AF24" i="7"/>
  <c r="AF40" i="7"/>
  <c r="AF60" i="7"/>
  <c r="AF81" i="7"/>
  <c r="AF99" i="7"/>
  <c r="AF124" i="7"/>
  <c r="AF132" i="7"/>
  <c r="AF148" i="7"/>
  <c r="AF143" i="7"/>
  <c r="AF58" i="7"/>
  <c r="AF74" i="7"/>
  <c r="AF90" i="7"/>
  <c r="AF106" i="7"/>
  <c r="AF122" i="7"/>
  <c r="AF138" i="7"/>
  <c r="AQ69" i="5"/>
  <c r="AQ109" i="5"/>
  <c r="AQ80" i="5"/>
  <c r="AP239" i="7"/>
  <c r="AP198" i="7"/>
  <c r="AP159" i="7"/>
  <c r="AP177" i="7"/>
  <c r="AP122" i="7"/>
  <c r="AP231" i="7"/>
  <c r="AP174" i="7"/>
  <c r="AP151" i="7"/>
  <c r="AP128" i="7"/>
  <c r="AP106" i="7"/>
  <c r="AP104" i="7"/>
  <c r="AP44" i="7"/>
  <c r="AP50" i="7"/>
  <c r="AP12" i="7"/>
  <c r="AP64" i="7"/>
  <c r="AP52" i="7"/>
  <c r="AP34" i="7"/>
  <c r="AP33" i="7"/>
  <c r="AP59" i="7"/>
  <c r="AP90" i="7"/>
  <c r="AP14" i="7"/>
  <c r="AP29" i="7"/>
  <c r="AP58" i="7"/>
  <c r="AP19" i="7"/>
  <c r="AP63" i="7"/>
  <c r="AP114" i="7"/>
  <c r="AP100" i="7"/>
  <c r="AP110" i="7"/>
  <c r="AP146" i="7"/>
  <c r="AP160" i="7"/>
  <c r="AP203" i="7"/>
  <c r="AP219" i="7"/>
  <c r="AP240" i="7"/>
  <c r="AP79" i="7"/>
  <c r="AP96" i="7"/>
  <c r="AP124" i="7"/>
  <c r="AP140" i="7"/>
  <c r="AP184" i="7"/>
  <c r="AP202" i="7"/>
  <c r="AP27" i="7"/>
  <c r="AP54" i="7"/>
  <c r="AP62" i="7"/>
  <c r="AP76" i="7"/>
  <c r="AP95" i="7"/>
  <c r="AP156" i="7"/>
  <c r="AP170" i="7"/>
  <c r="AP205" i="7"/>
  <c r="AP221" i="7"/>
  <c r="AP65" i="7"/>
  <c r="AP134" i="7"/>
  <c r="AP188" i="7"/>
  <c r="AP208" i="7"/>
  <c r="AP224" i="7"/>
  <c r="AP85" i="7"/>
  <c r="AP117" i="7"/>
  <c r="AP143" i="7"/>
  <c r="AP214" i="7"/>
  <c r="AP227" i="7"/>
  <c r="AP248" i="7"/>
  <c r="AP133" i="7"/>
  <c r="AP149" i="7"/>
  <c r="AP287" i="7"/>
  <c r="AP309" i="7"/>
  <c r="AP283" i="7"/>
  <c r="AP302" i="7"/>
  <c r="AP288" i="7"/>
  <c r="AP250" i="7"/>
  <c r="AP254" i="7"/>
  <c r="AP258" i="7"/>
  <c r="AP268" i="7"/>
  <c r="AP246" i="7"/>
  <c r="AP262" i="7"/>
  <c r="AP274" i="7"/>
  <c r="AP245" i="7"/>
  <c r="AP264" i="7"/>
  <c r="AP277" i="7"/>
  <c r="AP293" i="7"/>
  <c r="AP307" i="7"/>
  <c r="AP18" i="7"/>
  <c r="AP36" i="7"/>
  <c r="AP48" i="7"/>
  <c r="AP72" i="7"/>
  <c r="AP99" i="7"/>
  <c r="AP17" i="7"/>
  <c r="AP13" i="7"/>
  <c r="AP132" i="7"/>
  <c r="AP102" i="7"/>
  <c r="AP113" i="7"/>
  <c r="AP150" i="7"/>
  <c r="AP164" i="7"/>
  <c r="AP207" i="7"/>
  <c r="AP223" i="7"/>
  <c r="AP291" i="7"/>
  <c r="AP39" i="7"/>
  <c r="AP98" i="7"/>
  <c r="AP130" i="7"/>
  <c r="AP144" i="7"/>
  <c r="AP187" i="7"/>
  <c r="AP11" i="7"/>
  <c r="AP78" i="7"/>
  <c r="AP173" i="7"/>
  <c r="AP209" i="7"/>
  <c r="AP234" i="7"/>
  <c r="AP111" i="7"/>
  <c r="AP175" i="7"/>
  <c r="AP190" i="7"/>
  <c r="AP212" i="7"/>
  <c r="AP129" i="7"/>
  <c r="AP147" i="7"/>
  <c r="AP176" i="7"/>
  <c r="AP89" i="7"/>
  <c r="AP121" i="7"/>
  <c r="AP168" i="7"/>
  <c r="AP200" i="7"/>
  <c r="AP218" i="7"/>
  <c r="AP232" i="7"/>
  <c r="AP300" i="7"/>
  <c r="AP137" i="7"/>
  <c r="AP192" i="7"/>
  <c r="AP278" i="7"/>
  <c r="AP242" i="7"/>
  <c r="AP290" i="7"/>
  <c r="AP286" i="7"/>
  <c r="AP266" i="7"/>
  <c r="AP295" i="7"/>
  <c r="AP251" i="7"/>
  <c r="AP255" i="7"/>
  <c r="AP260" i="7"/>
  <c r="AP311" i="7"/>
  <c r="AP249" i="7"/>
  <c r="AP281" i="7"/>
  <c r="AP297" i="7"/>
  <c r="AP28" i="7"/>
  <c r="AP83" i="7"/>
  <c r="AP41" i="7"/>
  <c r="AP51" i="7"/>
  <c r="AP74" i="7"/>
  <c r="AP112" i="7"/>
  <c r="AP20" i="7"/>
  <c r="AP32" i="7"/>
  <c r="AP40" i="7"/>
  <c r="AP70" i="7"/>
  <c r="AP66" i="7"/>
  <c r="AP75" i="7"/>
  <c r="AP80" i="7"/>
  <c r="AP138" i="7"/>
  <c r="AP154" i="7"/>
  <c r="AP166" i="7"/>
  <c r="AP211" i="7"/>
  <c r="AP228" i="7"/>
  <c r="AP294" i="7"/>
  <c r="AP23" i="7"/>
  <c r="AP118" i="7"/>
  <c r="AP148" i="7"/>
  <c r="AP189" i="7"/>
  <c r="AP81" i="7"/>
  <c r="AP162" i="7"/>
  <c r="AP178" i="7"/>
  <c r="AP213" i="7"/>
  <c r="AP235" i="7"/>
  <c r="AP94" i="7"/>
  <c r="AP126" i="7"/>
  <c r="AP193" i="7"/>
  <c r="AP216" i="7"/>
  <c r="AP135" i="7"/>
  <c r="AP284" i="7"/>
  <c r="AP127" i="7"/>
  <c r="AP171" i="7"/>
  <c r="AP206" i="7"/>
  <c r="AP222" i="7"/>
  <c r="AP236" i="7"/>
  <c r="AP141" i="7"/>
  <c r="AP296" i="7"/>
  <c r="AP292" i="7"/>
  <c r="AP279" i="7"/>
  <c r="AP298" i="7"/>
  <c r="AP252" i="7"/>
  <c r="AP256" i="7"/>
  <c r="AP270" i="7"/>
  <c r="AP285" i="7"/>
  <c r="AP301" i="7"/>
  <c r="AP314" i="7"/>
  <c r="AP21" i="7"/>
  <c r="AP30" i="7"/>
  <c r="AP56" i="7"/>
  <c r="AP25" i="7"/>
  <c r="AP35" i="7"/>
  <c r="AP57" i="7"/>
  <c r="AP16" i="7"/>
  <c r="AP24" i="7"/>
  <c r="AP88" i="7"/>
  <c r="AP82" i="7"/>
  <c r="AP108" i="7"/>
  <c r="AP142" i="7"/>
  <c r="AP155" i="7"/>
  <c r="AP181" i="7"/>
  <c r="AP215" i="7"/>
  <c r="AP230" i="7"/>
  <c r="AP55" i="7"/>
  <c r="AP91" i="7"/>
  <c r="AP136" i="7"/>
  <c r="AP182" i="7"/>
  <c r="AP197" i="7"/>
  <c r="AP43" i="7"/>
  <c r="AP71" i="7"/>
  <c r="AP152" i="7"/>
  <c r="AP163" i="7"/>
  <c r="AP217" i="7"/>
  <c r="AP86" i="7"/>
  <c r="AP97" i="7"/>
  <c r="AP186" i="7"/>
  <c r="AP204" i="7"/>
  <c r="AP220" i="7"/>
  <c r="AP139" i="7"/>
  <c r="AP180" i="7"/>
  <c r="AP73" i="7"/>
  <c r="AP105" i="7"/>
  <c r="AP172" i="7"/>
  <c r="AP210" i="7"/>
  <c r="AP226" i="7"/>
  <c r="AP238" i="7"/>
  <c r="AP145" i="7"/>
  <c r="AP196" i="7"/>
  <c r="AP280" i="7"/>
  <c r="AP276" i="7"/>
  <c r="AP299" i="7"/>
  <c r="AP282" i="7"/>
  <c r="AP289" i="7"/>
  <c r="AP306" i="7"/>
  <c r="AP315" i="7"/>
  <c r="AP107" i="7"/>
  <c r="AP169" i="7"/>
  <c r="AP87" i="7"/>
  <c r="AP303" i="7"/>
  <c r="AP31" i="7"/>
  <c r="AP61" i="7"/>
  <c r="AP253" i="7"/>
  <c r="AP312" i="7"/>
  <c r="AG27" i="3" l="1"/>
  <c r="AG45" i="3"/>
  <c r="AG77" i="3"/>
  <c r="AG98" i="3"/>
  <c r="AG130" i="3"/>
  <c r="AG89" i="3"/>
  <c r="AG121" i="3"/>
  <c r="AG152" i="3"/>
  <c r="AG201" i="3"/>
  <c r="AG265" i="3"/>
  <c r="AG179" i="3"/>
  <c r="AG243" i="3"/>
  <c r="AG196" i="3"/>
  <c r="AG228" i="3"/>
  <c r="AG260" i="3"/>
  <c r="AG292" i="3"/>
  <c r="AG301" i="3"/>
  <c r="AG19" i="3"/>
  <c r="AG51" i="3"/>
  <c r="AG84" i="3"/>
  <c r="AG116" i="3"/>
  <c r="AG22" i="3"/>
  <c r="AG54" i="3"/>
  <c r="AG80" i="3"/>
  <c r="AG112" i="3"/>
  <c r="AG44" i="3"/>
  <c r="AG76" i="3"/>
  <c r="AG181" i="3"/>
  <c r="AG109" i="3"/>
  <c r="AG189" i="3"/>
  <c r="AG253" i="3"/>
  <c r="AG139" i="3"/>
  <c r="AG169" i="3"/>
  <c r="AG231" i="3"/>
  <c r="AG190" i="3"/>
  <c r="AG222" i="3"/>
  <c r="AG254" i="3"/>
  <c r="AG286" i="3"/>
  <c r="AG295" i="3"/>
  <c r="AG28" i="3"/>
  <c r="AG63" i="3"/>
  <c r="AG95" i="3"/>
  <c r="AG127" i="3"/>
  <c r="AG34" i="3"/>
  <c r="AG66" i="3"/>
  <c r="AG91" i="3"/>
  <c r="AG123" i="3"/>
  <c r="AG56" i="3"/>
  <c r="AG146" i="3"/>
  <c r="AG160" i="3"/>
  <c r="AG217" i="3"/>
  <c r="AG281" i="3"/>
  <c r="AG151" i="3"/>
  <c r="AG195" i="3"/>
  <c r="AG259" i="3"/>
  <c r="AG204" i="3"/>
  <c r="AG236" i="3"/>
  <c r="AG268" i="3"/>
  <c r="AG300" i="3"/>
  <c r="AG314" i="3"/>
  <c r="AG25" i="3"/>
  <c r="AG32" i="3"/>
  <c r="AG37" i="3"/>
  <c r="AG49" i="3"/>
  <c r="AG102" i="3"/>
  <c r="AG134" i="3"/>
  <c r="AG154" i="3"/>
  <c r="AG205" i="3"/>
  <c r="AG269" i="3"/>
  <c r="AG184" i="3"/>
  <c r="AG247" i="3"/>
  <c r="AG198" i="3"/>
  <c r="AG230" i="3"/>
  <c r="AG262" i="3"/>
  <c r="AG294" i="3"/>
  <c r="AG303" i="3"/>
  <c r="AG15" i="3"/>
  <c r="AG61" i="3"/>
  <c r="AG82" i="3"/>
  <c r="AG114" i="3"/>
  <c r="AG105" i="3"/>
  <c r="AG137" i="3"/>
  <c r="AG168" i="3"/>
  <c r="AG233" i="3"/>
  <c r="AG174" i="3"/>
  <c r="AG159" i="3"/>
  <c r="AG211" i="3"/>
  <c r="AG275" i="3"/>
  <c r="AG212" i="3"/>
  <c r="AG244" i="3"/>
  <c r="AG276" i="3"/>
  <c r="AG312" i="3"/>
  <c r="AG311" i="3"/>
  <c r="AG35" i="3"/>
  <c r="AG13" i="3"/>
  <c r="AG67" i="3"/>
  <c r="AG100" i="3"/>
  <c r="AG132" i="3"/>
  <c r="AG38" i="3"/>
  <c r="AG70" i="3"/>
  <c r="AG96" i="3"/>
  <c r="AG128" i="3"/>
  <c r="AG60" i="3"/>
  <c r="AG150" i="3"/>
  <c r="AG93" i="3"/>
  <c r="AG125" i="3"/>
  <c r="AG162" i="3"/>
  <c r="AG221" i="3"/>
  <c r="AG285" i="3"/>
  <c r="AG153" i="3"/>
  <c r="AG199" i="3"/>
  <c r="AG263" i="3"/>
  <c r="AG206" i="3"/>
  <c r="AG238" i="3"/>
  <c r="AG270" i="3"/>
  <c r="AG302" i="3"/>
  <c r="AG305" i="3"/>
  <c r="AG79" i="3"/>
  <c r="AG50" i="3"/>
  <c r="AG40" i="3"/>
  <c r="AG72" i="3"/>
  <c r="AG178" i="3"/>
  <c r="AG183" i="3"/>
  <c r="AG249" i="3"/>
  <c r="AG135" i="3"/>
  <c r="AG227" i="3"/>
  <c r="AG188" i="3"/>
  <c r="AG220" i="3"/>
  <c r="AG284" i="3"/>
  <c r="AG293" i="3"/>
  <c r="AG65" i="3"/>
  <c r="AG118" i="3"/>
  <c r="AG172" i="3"/>
  <c r="AG237" i="3"/>
  <c r="AG161" i="3"/>
  <c r="AG215" i="3"/>
  <c r="AG279" i="3"/>
  <c r="AG246" i="3"/>
  <c r="AG278" i="3"/>
  <c r="AG287" i="3"/>
  <c r="AG11" i="3"/>
  <c r="AG12" i="3"/>
  <c r="AG47" i="3"/>
  <c r="AG111" i="3"/>
  <c r="AG18" i="3"/>
  <c r="AG107" i="3"/>
  <c r="AG167" i="3"/>
  <c r="AG252" i="3"/>
  <c r="AG86" i="3"/>
  <c r="AG141" i="3"/>
  <c r="AG177" i="3"/>
  <c r="AG214" i="3"/>
  <c r="AG313" i="3"/>
  <c r="AG20" i="3"/>
  <c r="AG310" i="3"/>
  <c r="AG202" i="3"/>
  <c r="AG101" i="3"/>
  <c r="AG68" i="3"/>
  <c r="AG75" i="3"/>
  <c r="AG232" i="3"/>
  <c r="AG103" i="3"/>
  <c r="AG299" i="3"/>
  <c r="AG194" i="3"/>
  <c r="AG277" i="3"/>
  <c r="AG224" i="3"/>
  <c r="AG143" i="3"/>
  <c r="AG129" i="3"/>
  <c r="AG140" i="3"/>
  <c r="AG53" i="3"/>
  <c r="AG218" i="3"/>
  <c r="AG185" i="3"/>
  <c r="AG117" i="3"/>
  <c r="AG92" i="3"/>
  <c r="AG280" i="3"/>
  <c r="AG219" i="3"/>
  <c r="AG193" i="3"/>
  <c r="AG115" i="3"/>
  <c r="AG26" i="3"/>
  <c r="AG14" i="3"/>
  <c r="AG298" i="3"/>
  <c r="AG255" i="3"/>
  <c r="AG229" i="3"/>
  <c r="AG173" i="3"/>
  <c r="AG36" i="3"/>
  <c r="AG46" i="3"/>
  <c r="AG43" i="3"/>
  <c r="AG306" i="3"/>
  <c r="AG200" i="3"/>
  <c r="AG64" i="3"/>
  <c r="AG74" i="3"/>
  <c r="AG71" i="3"/>
  <c r="AG23" i="3"/>
  <c r="AG290" i="3"/>
  <c r="AG239" i="3"/>
  <c r="AG213" i="3"/>
  <c r="AG30" i="3"/>
  <c r="AG297" i="3"/>
  <c r="AG192" i="3"/>
  <c r="AG273" i="3"/>
  <c r="AG97" i="3"/>
  <c r="AG291" i="3"/>
  <c r="AG186" i="3"/>
  <c r="AG261" i="3"/>
  <c r="AG85" i="3"/>
  <c r="AG52" i="3"/>
  <c r="AG62" i="3"/>
  <c r="AG59" i="3"/>
  <c r="AG248" i="3"/>
  <c r="AG163" i="3"/>
  <c r="AG83" i="3"/>
  <c r="AG119" i="3"/>
  <c r="AG242" i="3"/>
  <c r="AG157" i="3"/>
  <c r="AG149" i="3"/>
  <c r="AG94" i="3"/>
  <c r="AG73" i="3"/>
  <c r="AG307" i="3"/>
  <c r="AG208" i="3"/>
  <c r="AG144" i="3"/>
  <c r="AG113" i="3"/>
  <c r="AG16" i="3"/>
  <c r="AG274" i="3"/>
  <c r="AG180" i="3"/>
  <c r="AG240" i="3"/>
  <c r="AG145" i="3"/>
  <c r="AG17" i="3"/>
  <c r="AG266" i="3"/>
  <c r="AG191" i="3"/>
  <c r="AG166" i="3"/>
  <c r="AG104" i="3"/>
  <c r="AG29" i="3"/>
  <c r="AG296" i="3"/>
  <c r="AG251" i="3"/>
  <c r="AG225" i="3"/>
  <c r="AG170" i="3"/>
  <c r="AG131" i="3"/>
  <c r="AG42" i="3"/>
  <c r="AG39" i="3"/>
  <c r="AG258" i="3"/>
  <c r="AG176" i="3"/>
  <c r="AG158" i="3"/>
  <c r="AG110" i="3"/>
  <c r="AG21" i="3"/>
  <c r="AG288" i="3"/>
  <c r="AG235" i="3"/>
  <c r="AG209" i="3"/>
  <c r="AG138" i="3"/>
  <c r="AG282" i="3"/>
  <c r="AG223" i="3"/>
  <c r="AG197" i="3"/>
  <c r="AG142" i="3"/>
  <c r="AG120" i="3"/>
  <c r="AG24" i="3"/>
  <c r="AG315" i="3"/>
  <c r="AG216" i="3"/>
  <c r="AG182" i="3"/>
  <c r="AG87" i="3"/>
  <c r="AG309" i="3"/>
  <c r="AG210" i="3"/>
  <c r="AG148" i="3"/>
  <c r="AG41" i="3"/>
  <c r="AG304" i="3"/>
  <c r="AG267" i="3"/>
  <c r="AG241" i="3"/>
  <c r="AG81" i="3"/>
  <c r="AG271" i="3"/>
  <c r="AG245" i="3"/>
  <c r="AG272" i="3"/>
  <c r="AG175" i="3"/>
  <c r="AG122" i="3"/>
  <c r="AG136" i="3"/>
  <c r="AG31" i="3"/>
  <c r="AG126" i="3"/>
  <c r="AG155" i="3"/>
  <c r="AG90" i="3"/>
  <c r="AG234" i="3"/>
  <c r="AG133" i="3"/>
  <c r="AG108" i="3"/>
  <c r="AG264" i="3"/>
  <c r="AG187" i="3"/>
  <c r="AG164" i="3"/>
  <c r="AG99" i="3"/>
  <c r="AG226" i="3"/>
  <c r="AG147" i="3"/>
  <c r="AG78" i="3"/>
  <c r="AG57" i="3"/>
  <c r="AG256" i="3"/>
  <c r="AG171" i="3"/>
  <c r="AG156" i="3"/>
  <c r="AG106" i="3"/>
  <c r="AG33" i="3"/>
  <c r="AG250" i="3"/>
  <c r="AG165" i="3"/>
  <c r="AG88" i="3"/>
  <c r="AG124" i="3"/>
  <c r="AG289" i="3"/>
  <c r="AG283" i="3"/>
  <c r="AG257" i="3"/>
  <c r="AG48" i="3"/>
  <c r="AG58" i="3"/>
  <c r="AG55" i="3"/>
  <c r="AG308" i="3"/>
  <c r="AG203" i="3"/>
  <c r="AG207" i="3"/>
  <c r="AG69" i="3"/>
  <c r="AQ216" i="3"/>
  <c r="AQ92" i="3"/>
  <c r="AQ34" i="3"/>
  <c r="AQ183" i="3"/>
  <c r="AQ59" i="3"/>
  <c r="AQ12" i="3"/>
  <c r="AF146" i="7"/>
  <c r="AF114" i="7"/>
  <c r="AF82" i="7"/>
  <c r="AF92" i="7"/>
  <c r="AF48" i="7"/>
  <c r="AF16" i="7"/>
  <c r="AF88" i="7"/>
  <c r="AF107" i="7"/>
  <c r="AF55" i="7"/>
  <c r="AQ24" i="3"/>
  <c r="AQ251" i="3"/>
  <c r="AQ137" i="3"/>
  <c r="AQ60" i="3"/>
  <c r="AQ38" i="3"/>
  <c r="AQ16" i="3"/>
  <c r="AF126" i="5"/>
  <c r="AF78" i="5"/>
  <c r="AF46" i="5"/>
  <c r="AF103" i="5"/>
  <c r="AF71" i="5"/>
  <c r="AF39" i="5"/>
  <c r="AQ231" i="3"/>
  <c r="AQ40" i="3"/>
  <c r="AQ68" i="3"/>
  <c r="AQ126" i="3"/>
  <c r="AF106" i="1"/>
  <c r="AF74" i="1"/>
  <c r="AF42" i="1"/>
  <c r="AF132" i="1"/>
  <c r="AF133" i="1"/>
  <c r="AF84" i="1"/>
  <c r="AF17" i="1"/>
  <c r="AF101" i="1"/>
  <c r="AF37" i="1"/>
  <c r="AF48" i="1"/>
  <c r="AF105" i="1"/>
  <c r="AQ118" i="3"/>
  <c r="AF139" i="1"/>
  <c r="AF91" i="1"/>
  <c r="AF43" i="1"/>
  <c r="AF55" i="1"/>
  <c r="AF140" i="1"/>
  <c r="AF49" i="1"/>
  <c r="AF80" i="1"/>
  <c r="AF126" i="7"/>
  <c r="AF94" i="7"/>
  <c r="AF136" i="7"/>
  <c r="AF127" i="7"/>
  <c r="AF83" i="7"/>
  <c r="AF125" i="7"/>
  <c r="AF79" i="7"/>
  <c r="AF84" i="7"/>
  <c r="AF19" i="7"/>
  <c r="AF56" i="7"/>
  <c r="AF43" i="7"/>
  <c r="AF41" i="7"/>
  <c r="AQ235" i="3"/>
  <c r="AQ129" i="3"/>
  <c r="AF138" i="5"/>
  <c r="AF106" i="5"/>
  <c r="AF58" i="5"/>
  <c r="AF83" i="5"/>
  <c r="AF51" i="5"/>
  <c r="AF19" i="5"/>
  <c r="AQ242" i="3"/>
  <c r="AQ66" i="3"/>
  <c r="AF18" i="1"/>
  <c r="V5" i="1"/>
  <c r="V6" i="1" s="1"/>
  <c r="AQ314" i="3"/>
  <c r="AQ265" i="3"/>
  <c r="AQ233" i="3"/>
  <c r="AQ201" i="3"/>
  <c r="AQ17" i="3"/>
  <c r="AQ306" i="3"/>
  <c r="AQ313" i="3"/>
  <c r="AQ273" i="3"/>
  <c r="AQ209" i="3"/>
  <c r="AQ298" i="3"/>
  <c r="AQ227" i="3"/>
  <c r="AQ271" i="3"/>
  <c r="AQ239" i="3"/>
  <c r="AQ207" i="3"/>
  <c r="AQ80" i="3"/>
  <c r="AQ98" i="3"/>
  <c r="AQ269" i="3"/>
  <c r="AQ237" i="3"/>
  <c r="AQ205" i="3"/>
  <c r="AQ159" i="3"/>
  <c r="AQ162" i="3"/>
  <c r="AQ163" i="3"/>
  <c r="AQ108" i="3"/>
  <c r="AQ71" i="3"/>
  <c r="AQ39" i="3"/>
  <c r="AQ90" i="3"/>
  <c r="AQ47" i="3"/>
  <c r="AQ26" i="3"/>
  <c r="AQ241" i="3"/>
  <c r="AQ272" i="3"/>
  <c r="AQ240" i="3"/>
  <c r="AQ208" i="3"/>
  <c r="AQ169" i="3"/>
  <c r="AQ61" i="3"/>
  <c r="AQ311" i="3"/>
  <c r="AQ257" i="3"/>
  <c r="AQ193" i="3"/>
  <c r="AQ243" i="3"/>
  <c r="AQ289" i="3"/>
  <c r="AQ145" i="3"/>
  <c r="AQ19" i="3"/>
  <c r="AQ144" i="3"/>
  <c r="AQ149" i="3"/>
  <c r="AQ15" i="3"/>
  <c r="AQ245" i="3"/>
  <c r="AQ288" i="3"/>
  <c r="AQ153" i="3"/>
  <c r="AQ148" i="3"/>
  <c r="AQ291" i="3"/>
  <c r="AQ268" i="3"/>
  <c r="AQ236" i="3"/>
  <c r="AQ204" i="3"/>
  <c r="AQ296" i="3"/>
  <c r="AQ295" i="3"/>
  <c r="AQ270" i="3"/>
  <c r="AQ254" i="3"/>
  <c r="AQ238" i="3"/>
  <c r="AQ222" i="3"/>
  <c r="AQ206" i="3"/>
  <c r="AQ190" i="3"/>
  <c r="AQ166" i="3"/>
  <c r="AQ138" i="3"/>
  <c r="AQ115" i="3"/>
  <c r="AQ83" i="3"/>
  <c r="AQ156" i="3"/>
  <c r="AQ157" i="3"/>
  <c r="AQ111" i="3"/>
  <c r="AQ79" i="3"/>
  <c r="AQ152" i="3"/>
  <c r="AQ100" i="3"/>
  <c r="AQ49" i="3"/>
  <c r="AQ75" i="3"/>
  <c r="AQ43" i="3"/>
  <c r="AQ50" i="3"/>
  <c r="AQ308" i="3"/>
  <c r="AQ315" i="3"/>
  <c r="AQ309" i="3"/>
  <c r="AQ105" i="3"/>
  <c r="AQ172" i="3"/>
  <c r="AQ120" i="3"/>
  <c r="AQ133" i="3"/>
  <c r="AQ101" i="3"/>
  <c r="AQ67" i="3"/>
  <c r="AQ281" i="3"/>
  <c r="AQ249" i="3"/>
  <c r="AQ217" i="3"/>
  <c r="AQ180" i="3"/>
  <c r="AQ229" i="3"/>
  <c r="AQ121" i="3"/>
  <c r="AQ14" i="3"/>
  <c r="AQ259" i="3"/>
  <c r="AQ195" i="3"/>
  <c r="AQ135" i="3"/>
  <c r="AQ255" i="3"/>
  <c r="AQ223" i="3"/>
  <c r="AQ191" i="3"/>
  <c r="AQ179" i="3"/>
  <c r="AQ171" i="3"/>
  <c r="AQ112" i="3"/>
  <c r="AQ177" i="3"/>
  <c r="AQ175" i="3"/>
  <c r="AQ64" i="3"/>
  <c r="AQ45" i="3"/>
  <c r="AQ25" i="3"/>
  <c r="AQ253" i="3"/>
  <c r="AQ221" i="3"/>
  <c r="AQ189" i="3"/>
  <c r="AQ304" i="3"/>
  <c r="AQ305" i="3"/>
  <c r="AQ178" i="3"/>
  <c r="AQ176" i="3"/>
  <c r="AQ134" i="3"/>
  <c r="AQ77" i="3"/>
  <c r="AQ55" i="3"/>
  <c r="AQ62" i="3"/>
  <c r="AQ57" i="3"/>
  <c r="AQ88" i="3"/>
  <c r="AQ117" i="3"/>
  <c r="AQ85" i="3"/>
  <c r="AQ76" i="3"/>
  <c r="AQ51" i="3"/>
  <c r="AQ310" i="3"/>
  <c r="AQ261" i="3"/>
  <c r="AQ197" i="3"/>
  <c r="AQ285" i="3"/>
  <c r="AQ256" i="3"/>
  <c r="AQ224" i="3"/>
  <c r="AQ192" i="3"/>
  <c r="AQ141" i="3"/>
  <c r="AQ277" i="3"/>
  <c r="AQ213" i="3"/>
  <c r="AQ275" i="3"/>
  <c r="AQ211" i="3"/>
  <c r="AQ297" i="3"/>
  <c r="AQ154" i="3"/>
  <c r="AQ35" i="3"/>
  <c r="AQ65" i="3"/>
  <c r="AQ312" i="3"/>
  <c r="AQ302" i="3"/>
  <c r="AQ293" i="3"/>
  <c r="AQ287" i="3"/>
  <c r="AQ225" i="3"/>
  <c r="AQ300" i="3"/>
  <c r="AQ21" i="3"/>
  <c r="AQ303" i="3"/>
  <c r="AQ284" i="3"/>
  <c r="AQ252" i="3"/>
  <c r="AQ220" i="3"/>
  <c r="AQ188" i="3"/>
  <c r="AQ286" i="3"/>
  <c r="AQ278" i="3"/>
  <c r="AQ262" i="3"/>
  <c r="AQ246" i="3"/>
  <c r="AQ230" i="3"/>
  <c r="AQ214" i="3"/>
  <c r="AQ198" i="3"/>
  <c r="AQ150" i="3"/>
  <c r="AQ131" i="3"/>
  <c r="AQ99" i="3"/>
  <c r="AQ127" i="3"/>
  <c r="AQ95" i="3"/>
  <c r="AQ132" i="3"/>
  <c r="AQ106" i="3"/>
  <c r="AQ37" i="3"/>
  <c r="AQ114" i="3"/>
  <c r="AQ53" i="3"/>
  <c r="AQ307" i="3"/>
  <c r="AQ294" i="3"/>
  <c r="AQ89" i="3"/>
  <c r="AQ44" i="3"/>
  <c r="AQ130" i="3"/>
  <c r="AQ78" i="3"/>
  <c r="AF118" i="7"/>
  <c r="AF86" i="7"/>
  <c r="AF54" i="7"/>
  <c r="AF128" i="7"/>
  <c r="AF115" i="7"/>
  <c r="AF26" i="7"/>
  <c r="AF64" i="7"/>
  <c r="AF11" i="7"/>
  <c r="AF119" i="7"/>
  <c r="AQ203" i="3"/>
  <c r="AQ97" i="3"/>
  <c r="AQ125" i="3"/>
  <c r="AQ41" i="3"/>
  <c r="AQ20" i="3"/>
  <c r="AF143" i="5"/>
  <c r="AF111" i="5"/>
  <c r="AF117" i="5"/>
  <c r="AF50" i="5"/>
  <c r="AF109" i="5"/>
  <c r="AF121" i="5"/>
  <c r="AF149" i="5"/>
  <c r="AF101" i="5"/>
  <c r="AF69" i="5"/>
  <c r="AF64" i="5"/>
  <c r="AF16" i="5"/>
  <c r="AF65" i="5"/>
  <c r="AF17" i="5"/>
  <c r="AQ260" i="3"/>
  <c r="AQ258" i="3"/>
  <c r="AQ194" i="3"/>
  <c r="AQ103" i="3"/>
  <c r="AF140" i="7"/>
  <c r="AF135" i="7"/>
  <c r="AF129" i="7"/>
  <c r="AF89" i="7"/>
  <c r="AF69" i="7"/>
  <c r="AF17" i="7"/>
  <c r="AF45" i="7"/>
  <c r="AF80" i="7"/>
  <c r="AF39" i="7"/>
  <c r="AQ200" i="3"/>
  <c r="AQ74" i="3"/>
  <c r="AF123" i="5"/>
  <c r="AF94" i="5"/>
  <c r="AF62" i="5"/>
  <c r="AF137" i="5"/>
  <c r="AF116" i="5"/>
  <c r="AF144" i="5"/>
  <c r="AF97" i="5"/>
  <c r="AF68" i="5"/>
  <c r="AF61" i="5"/>
  <c r="AF76" i="5"/>
  <c r="AF60" i="5"/>
  <c r="AQ290" i="3"/>
  <c r="AQ282" i="3"/>
  <c r="AQ218" i="3"/>
  <c r="AQ123" i="3"/>
  <c r="AQ146" i="3"/>
  <c r="AQ116" i="3"/>
  <c r="AQ122" i="3"/>
  <c r="AQ22" i="3"/>
  <c r="AF122" i="1"/>
  <c r="AF58" i="1"/>
  <c r="AF26" i="1"/>
  <c r="AF143" i="1"/>
  <c r="AF111" i="1"/>
  <c r="AF79" i="1"/>
  <c r="AF47" i="1"/>
  <c r="AF15" i="1"/>
  <c r="AF150" i="1"/>
  <c r="AF102" i="1"/>
  <c r="AF54" i="1"/>
  <c r="AF129" i="1"/>
  <c r="AF13" i="1"/>
  <c r="AF92" i="1"/>
  <c r="AF28" i="1"/>
  <c r="AF73" i="1"/>
  <c r="AF130" i="1"/>
  <c r="AF34" i="1"/>
  <c r="AF120" i="1"/>
  <c r="AF62" i="7"/>
  <c r="AF108" i="7"/>
  <c r="AF65" i="7"/>
  <c r="AF28" i="7"/>
  <c r="AF104" i="7"/>
  <c r="AF123" i="7"/>
  <c r="AF63" i="7"/>
  <c r="AF15" i="7"/>
  <c r="AF50" i="7"/>
  <c r="AF34" i="7"/>
  <c r="AQ292" i="3"/>
  <c r="AQ174" i="3"/>
  <c r="AQ167" i="3"/>
  <c r="AQ58" i="3"/>
  <c r="AQ73" i="3"/>
  <c r="AF135" i="5"/>
  <c r="AF105" i="5"/>
  <c r="AF42" i="5"/>
  <c r="AF148" i="5"/>
  <c r="AF88" i="5"/>
  <c r="AF108" i="5"/>
  <c r="AF77" i="5"/>
  <c r="AF12" i="5"/>
  <c r="AF28" i="5"/>
  <c r="AF13" i="5"/>
  <c r="AF29" i="5"/>
  <c r="AQ279" i="3"/>
  <c r="AQ173" i="3"/>
  <c r="AQ128" i="3"/>
  <c r="AQ181" i="3"/>
  <c r="AQ30" i="3"/>
  <c r="AF86" i="1"/>
  <c r="AF123" i="1"/>
  <c r="AF27" i="1"/>
  <c r="AF145" i="1"/>
  <c r="AF81" i="1"/>
  <c r="AF52" i="1"/>
  <c r="AF114" i="1"/>
  <c r="AF119" i="1"/>
  <c r="AF141" i="1"/>
  <c r="AF16" i="1"/>
  <c r="AQ48" i="7"/>
  <c r="AQ156" i="7"/>
  <c r="AQ107" i="7"/>
  <c r="AQ282" i="7"/>
  <c r="AQ210" i="7"/>
  <c r="AQ186" i="7"/>
  <c r="AQ163" i="7"/>
  <c r="AQ197" i="7"/>
  <c r="AQ55" i="7"/>
  <c r="AQ88" i="7"/>
  <c r="AQ21" i="7"/>
  <c r="AQ236" i="7"/>
  <c r="AQ127" i="7"/>
  <c r="AQ189" i="7"/>
  <c r="AQ154" i="7"/>
  <c r="AQ20" i="7"/>
  <c r="AQ41" i="7"/>
  <c r="AQ281" i="7"/>
  <c r="AQ255" i="7"/>
  <c r="AQ286" i="7"/>
  <c r="AQ218" i="7"/>
  <c r="AQ212" i="7"/>
  <c r="AQ11" i="7"/>
  <c r="V3" i="7"/>
  <c r="V4" i="7" s="1"/>
  <c r="AQ98" i="7"/>
  <c r="AQ207" i="7"/>
  <c r="AQ102" i="7"/>
  <c r="AQ18" i="7"/>
  <c r="AQ246" i="7"/>
  <c r="AQ309" i="7"/>
  <c r="AQ117" i="7"/>
  <c r="AQ188" i="7"/>
  <c r="AQ205" i="7"/>
  <c r="AQ202" i="7"/>
  <c r="AQ96" i="7"/>
  <c r="AQ203" i="7"/>
  <c r="AQ58" i="7"/>
  <c r="AQ64" i="7"/>
  <c r="AQ174" i="7"/>
  <c r="AQ280" i="3"/>
  <c r="AQ170" i="3"/>
  <c r="AQ82" i="3"/>
  <c r="AQ247" i="3"/>
  <c r="AQ185" i="3"/>
  <c r="AQ56" i="3"/>
  <c r="AQ69" i="7"/>
  <c r="AF130" i="7"/>
  <c r="AF98" i="7"/>
  <c r="AF66" i="7"/>
  <c r="AF113" i="7"/>
  <c r="AF32" i="7"/>
  <c r="AF131" i="7"/>
  <c r="AF103" i="7"/>
  <c r="AF21" i="7"/>
  <c r="AF42" i="7"/>
  <c r="AF96" i="7"/>
  <c r="AF27" i="7"/>
  <c r="AQ187" i="3"/>
  <c r="AQ81" i="3"/>
  <c r="AQ109" i="3"/>
  <c r="AQ29" i="3"/>
  <c r="AQ32" i="3"/>
  <c r="AF110" i="5"/>
  <c r="AF30" i="5"/>
  <c r="AF87" i="5"/>
  <c r="AF55" i="5"/>
  <c r="AF23" i="5"/>
  <c r="AQ94" i="3"/>
  <c r="AQ86" i="3"/>
  <c r="AF103" i="1"/>
  <c r="AF100" i="1"/>
  <c r="AF85" i="1"/>
  <c r="AF57" i="1"/>
  <c r="AQ131" i="7"/>
  <c r="AF142" i="7"/>
  <c r="AF110" i="7"/>
  <c r="AF78" i="7"/>
  <c r="AF147" i="7"/>
  <c r="AF145" i="7"/>
  <c r="AF105" i="7"/>
  <c r="AF112" i="7"/>
  <c r="AF85" i="7"/>
  <c r="AF22" i="7"/>
  <c r="AQ93" i="3"/>
  <c r="AF122" i="5"/>
  <c r="AF74" i="5"/>
  <c r="AF99" i="5"/>
  <c r="AF67" i="5"/>
  <c r="AF35" i="5"/>
  <c r="AQ228" i="3"/>
  <c r="AQ274" i="3"/>
  <c r="AQ210" i="3"/>
  <c r="AQ107" i="3"/>
  <c r="AQ140" i="3"/>
  <c r="AQ84" i="3"/>
  <c r="AQ27" i="3"/>
  <c r="V5" i="5"/>
  <c r="V6" i="5" s="1"/>
  <c r="AQ139" i="7"/>
  <c r="AQ142" i="7"/>
  <c r="AQ222" i="7"/>
  <c r="AQ228" i="7"/>
  <c r="AQ251" i="7"/>
  <c r="AQ209" i="7"/>
  <c r="AQ132" i="7"/>
  <c r="AQ287" i="7"/>
  <c r="AQ184" i="7"/>
  <c r="AQ12" i="7"/>
  <c r="AQ18" i="3"/>
  <c r="AQ267" i="3"/>
  <c r="AQ143" i="3"/>
  <c r="AQ104" i="3"/>
  <c r="AQ54" i="3"/>
  <c r="AQ196" i="3"/>
  <c r="AQ299" i="3"/>
  <c r="AQ226" i="3"/>
  <c r="AQ142" i="3"/>
  <c r="AQ155" i="3"/>
  <c r="AQ139" i="3"/>
  <c r="AQ36" i="3"/>
  <c r="AQ102" i="3"/>
  <c r="AF67" i="7"/>
  <c r="AF109" i="7"/>
  <c r="AF149" i="7"/>
  <c r="AF68" i="7"/>
  <c r="AF46" i="7"/>
  <c r="AQ264" i="3"/>
  <c r="AQ184" i="3"/>
  <c r="AQ160" i="3"/>
  <c r="AF142" i="5"/>
  <c r="AF139" i="5"/>
  <c r="AF107" i="5"/>
  <c r="AF112" i="5"/>
  <c r="AF14" i="5"/>
  <c r="I5" i="5" s="1"/>
  <c r="I6" i="5" s="1"/>
  <c r="AF92" i="5"/>
  <c r="AF128" i="5"/>
  <c r="AF81" i="5"/>
  <c r="AF24" i="5"/>
  <c r="AF37" i="5"/>
  <c r="AF25" i="5"/>
  <c r="AF36" i="5"/>
  <c r="AQ244" i="3"/>
  <c r="AQ250" i="3"/>
  <c r="AQ186" i="3"/>
  <c r="AQ164" i="3"/>
  <c r="AQ87" i="3"/>
  <c r="AF138" i="1"/>
  <c r="AF127" i="1"/>
  <c r="AF95" i="1"/>
  <c r="AF63" i="1"/>
  <c r="AF31" i="1"/>
  <c r="AQ215" i="3"/>
  <c r="AF118" i="1"/>
  <c r="AF70" i="1"/>
  <c r="AF22" i="1"/>
  <c r="AF11" i="1"/>
  <c r="AF128" i="1"/>
  <c r="AF113" i="1"/>
  <c r="AF109" i="1"/>
  <c r="AF60" i="1"/>
  <c r="AF56" i="1"/>
  <c r="AF146" i="1"/>
  <c r="AF66" i="1"/>
  <c r="AQ125" i="7"/>
  <c r="AQ15" i="7"/>
  <c r="AF44" i="7"/>
  <c r="AF12" i="7"/>
  <c r="AF59" i="7"/>
  <c r="AF37" i="7"/>
  <c r="AF33" i="7"/>
  <c r="AQ248" i="3"/>
  <c r="AQ165" i="3"/>
  <c r="AQ151" i="3"/>
  <c r="AQ46" i="3"/>
  <c r="AQ13" i="3"/>
  <c r="V5" i="3" s="1"/>
  <c r="V6" i="3" s="1"/>
  <c r="AF119" i="5"/>
  <c r="AF125" i="5"/>
  <c r="AF90" i="5"/>
  <c r="AF26" i="5"/>
  <c r="AF132" i="5"/>
  <c r="AF113" i="5"/>
  <c r="AF141" i="5"/>
  <c r="AF93" i="5"/>
  <c r="AF49" i="5"/>
  <c r="AF56" i="5"/>
  <c r="AF48" i="5"/>
  <c r="AQ52" i="3"/>
  <c r="AF134" i="1"/>
  <c r="AF38" i="1"/>
  <c r="AF75" i="1"/>
  <c r="AF144" i="1"/>
  <c r="AF77" i="1"/>
  <c r="AF89" i="1"/>
  <c r="AF39" i="1"/>
  <c r="AR23" i="3" l="1"/>
  <c r="AS23" i="3" s="1"/>
  <c r="AR78" i="3"/>
  <c r="AS78" i="3" s="1"/>
  <c r="AR11" i="3"/>
  <c r="AS11" i="3" s="1"/>
  <c r="AR96" i="3"/>
  <c r="AS96" i="3" s="1"/>
  <c r="AR199" i="3"/>
  <c r="AS199" i="3" s="1"/>
  <c r="AR70" i="3"/>
  <c r="AS70" i="3" s="1"/>
  <c r="AR124" i="3"/>
  <c r="AS124" i="3" s="1"/>
  <c r="AR232" i="3"/>
  <c r="AS232" i="3" s="1"/>
  <c r="AR28" i="3"/>
  <c r="AS28" i="3" s="1"/>
  <c r="AR168" i="3"/>
  <c r="AS168" i="3" s="1"/>
  <c r="AR234" i="3"/>
  <c r="AS234" i="3" s="1"/>
  <c r="AR119" i="3"/>
  <c r="AS119" i="3" s="1"/>
  <c r="AR91" i="3"/>
  <c r="AS91" i="3" s="1"/>
  <c r="AR202" i="3"/>
  <c r="AS202" i="3" s="1"/>
  <c r="AR266" i="3"/>
  <c r="AS266" i="3" s="1"/>
  <c r="AR276" i="3"/>
  <c r="AS276" i="3" s="1"/>
  <c r="AR33" i="3"/>
  <c r="AS33" i="3" s="1"/>
  <c r="AR147" i="3"/>
  <c r="AS147" i="3" s="1"/>
  <c r="AR113" i="3"/>
  <c r="AS113" i="3" s="1"/>
  <c r="AR219" i="3"/>
  <c r="AS219" i="3" s="1"/>
  <c r="AR110" i="3"/>
  <c r="AS110" i="3" s="1"/>
  <c r="AR31" i="3"/>
  <c r="AS31" i="3" s="1"/>
  <c r="AR48" i="3"/>
  <c r="AS48" i="3" s="1"/>
  <c r="AR72" i="3"/>
  <c r="AR263" i="3"/>
  <c r="AS263" i="3" s="1"/>
  <c r="AR42" i="3"/>
  <c r="AS42" i="3" s="1"/>
  <c r="AR182" i="3"/>
  <c r="AS182" i="3" s="1"/>
  <c r="AR136" i="3"/>
  <c r="AS136" i="3" s="1"/>
  <c r="AR301" i="3"/>
  <c r="AS301" i="3" s="1"/>
  <c r="AR69" i="3"/>
  <c r="AS69" i="3" s="1"/>
  <c r="AR158" i="3"/>
  <c r="AS158" i="3" s="1"/>
  <c r="AR212" i="3"/>
  <c r="AS212" i="3" s="1"/>
  <c r="AR283" i="3"/>
  <c r="AS283" i="3" s="1"/>
  <c r="AR63" i="3"/>
  <c r="AS63" i="3" s="1"/>
  <c r="AR161" i="3"/>
  <c r="AS161" i="3" s="1"/>
  <c r="AR30" i="3"/>
  <c r="AS30" i="3" s="1"/>
  <c r="AR299" i="3"/>
  <c r="AS299" i="3" s="1"/>
  <c r="AR155" i="3"/>
  <c r="AS155" i="3" s="1"/>
  <c r="AR250" i="3"/>
  <c r="AS250" i="3" s="1"/>
  <c r="AR165" i="3"/>
  <c r="AS165" i="3" s="1"/>
  <c r="AR240" i="3"/>
  <c r="AS240" i="3" s="1"/>
  <c r="AR311" i="3"/>
  <c r="AS311" i="3" s="1"/>
  <c r="AR211" i="3"/>
  <c r="AS211" i="3" s="1"/>
  <c r="AR312" i="3"/>
  <c r="AS312" i="3" s="1"/>
  <c r="AR153" i="3"/>
  <c r="AS153" i="3" s="1"/>
  <c r="AR236" i="3"/>
  <c r="AS236" i="3" s="1"/>
  <c r="AR254" i="3"/>
  <c r="AS254" i="3" s="1"/>
  <c r="AR190" i="3"/>
  <c r="AS190" i="3" s="1"/>
  <c r="AR83" i="3"/>
  <c r="AS83" i="3" s="1"/>
  <c r="AR111" i="3"/>
  <c r="AS111" i="3" s="1"/>
  <c r="AR49" i="3"/>
  <c r="AS49" i="3" s="1"/>
  <c r="AR88" i="3"/>
  <c r="AS88" i="3" s="1"/>
  <c r="AR76" i="3"/>
  <c r="AS76" i="3" s="1"/>
  <c r="AR67" i="3"/>
  <c r="AS67" i="3" s="1"/>
  <c r="AR201" i="3"/>
  <c r="AS201" i="3" s="1"/>
  <c r="AR306" i="3"/>
  <c r="AS306" i="3" s="1"/>
  <c r="AR227" i="3"/>
  <c r="AS227" i="3" s="1"/>
  <c r="AR271" i="3"/>
  <c r="AS271" i="3" s="1"/>
  <c r="AR205" i="3"/>
  <c r="AS205" i="3" s="1"/>
  <c r="AR176" i="3"/>
  <c r="AS176" i="3" s="1"/>
  <c r="AR62" i="3"/>
  <c r="AS62" i="3" s="1"/>
  <c r="AR241" i="3"/>
  <c r="AS241" i="3" s="1"/>
  <c r="AR192" i="3"/>
  <c r="AS192" i="3" s="1"/>
  <c r="AR243" i="3"/>
  <c r="AS243" i="3" s="1"/>
  <c r="AR65" i="3"/>
  <c r="AS65" i="3" s="1"/>
  <c r="AR287" i="3"/>
  <c r="AS287" i="3" s="1"/>
  <c r="AR300" i="3"/>
  <c r="AS300" i="3" s="1"/>
  <c r="AR21" i="3"/>
  <c r="AS21" i="3" s="1"/>
  <c r="AR220" i="3"/>
  <c r="AS220" i="3" s="1"/>
  <c r="AR246" i="3"/>
  <c r="AS246" i="3" s="1"/>
  <c r="AR95" i="3"/>
  <c r="AS95" i="3" s="1"/>
  <c r="AR37" i="3"/>
  <c r="AS37" i="3" s="1"/>
  <c r="AR294" i="3"/>
  <c r="AS294" i="3" s="1"/>
  <c r="AR120" i="3"/>
  <c r="AS120" i="3" s="1"/>
  <c r="AR159" i="3"/>
  <c r="AS159" i="3" s="1"/>
  <c r="AR163" i="3"/>
  <c r="AR90" i="3"/>
  <c r="AS90" i="3" s="1"/>
  <c r="AR281" i="3"/>
  <c r="AS281" i="3" s="1"/>
  <c r="AR313" i="3"/>
  <c r="AR135" i="3"/>
  <c r="AS135" i="3" s="1"/>
  <c r="AR255" i="3"/>
  <c r="AR64" i="3"/>
  <c r="AS64" i="3" s="1"/>
  <c r="AR253" i="3"/>
  <c r="AS253" i="3" s="1"/>
  <c r="AR247" i="3"/>
  <c r="AS247" i="3" s="1"/>
  <c r="AR109" i="3"/>
  <c r="AS109" i="3" s="1"/>
  <c r="AR143" i="3"/>
  <c r="AS143" i="3" s="1"/>
  <c r="AR41" i="3"/>
  <c r="AR258" i="3"/>
  <c r="AS258" i="3" s="1"/>
  <c r="AR282" i="3"/>
  <c r="AS282" i="3" s="1"/>
  <c r="AR116" i="3"/>
  <c r="AS116" i="3" s="1"/>
  <c r="AR167" i="3"/>
  <c r="AS167" i="3" s="1"/>
  <c r="AR183" i="3"/>
  <c r="AS183" i="3" s="1"/>
  <c r="AR107" i="3"/>
  <c r="AS107" i="3" s="1"/>
  <c r="AR203" i="3"/>
  <c r="AS203" i="3" s="1"/>
  <c r="AR54" i="3"/>
  <c r="AS54" i="3" s="1"/>
  <c r="AR226" i="3"/>
  <c r="AS226" i="3" s="1"/>
  <c r="AR184" i="3"/>
  <c r="AS184" i="3" s="1"/>
  <c r="AR186" i="3"/>
  <c r="AS186" i="3" s="1"/>
  <c r="AR248" i="3"/>
  <c r="AS248" i="3" s="1"/>
  <c r="AR151" i="3"/>
  <c r="AS151" i="3" s="1"/>
  <c r="AR173" i="3"/>
  <c r="AS173" i="3" s="1"/>
  <c r="AR261" i="3"/>
  <c r="AS261" i="3" s="1"/>
  <c r="AR208" i="3"/>
  <c r="AS208" i="3" s="1"/>
  <c r="AR277" i="3"/>
  <c r="AS277" i="3" s="1"/>
  <c r="AR289" i="3"/>
  <c r="AS289" i="3" s="1"/>
  <c r="AR145" i="3"/>
  <c r="AR144" i="3"/>
  <c r="AS144" i="3" s="1"/>
  <c r="AR225" i="3"/>
  <c r="AS225" i="3" s="1"/>
  <c r="AR148" i="3"/>
  <c r="AS148" i="3" s="1"/>
  <c r="AR204" i="3"/>
  <c r="AS204" i="3" s="1"/>
  <c r="AR238" i="3"/>
  <c r="AS238" i="3" s="1"/>
  <c r="AR166" i="3"/>
  <c r="AS166" i="3" s="1"/>
  <c r="AR156" i="3"/>
  <c r="AS156" i="3" s="1"/>
  <c r="AR79" i="3"/>
  <c r="AS79" i="3" s="1"/>
  <c r="AR75" i="3"/>
  <c r="AS75" i="3" s="1"/>
  <c r="AR315" i="3"/>
  <c r="AS315" i="3" s="1"/>
  <c r="AR44" i="3"/>
  <c r="AS44" i="3" s="1"/>
  <c r="AR273" i="3"/>
  <c r="AS273" i="3" s="1"/>
  <c r="AR239" i="3"/>
  <c r="AS239" i="3" s="1"/>
  <c r="AR45" i="3"/>
  <c r="AS45" i="3" s="1"/>
  <c r="AR305" i="3"/>
  <c r="AS305" i="3" s="1"/>
  <c r="AR178" i="3"/>
  <c r="AS178" i="3" s="1"/>
  <c r="AR134" i="3"/>
  <c r="AS134" i="3" s="1"/>
  <c r="AR57" i="3"/>
  <c r="AS57" i="3" s="1"/>
  <c r="AR285" i="3"/>
  <c r="AR141" i="3"/>
  <c r="AS141" i="3" s="1"/>
  <c r="AR297" i="3"/>
  <c r="AS297" i="3" s="1"/>
  <c r="AR302" i="3"/>
  <c r="AS302" i="3" s="1"/>
  <c r="AR303" i="3"/>
  <c r="AS303" i="3" s="1"/>
  <c r="AR188" i="3"/>
  <c r="AS188" i="3" s="1"/>
  <c r="AR230" i="3"/>
  <c r="AS230" i="3" s="1"/>
  <c r="AR150" i="3"/>
  <c r="AS150" i="3" s="1"/>
  <c r="AR114" i="3"/>
  <c r="AS114" i="3" s="1"/>
  <c r="AR71" i="3"/>
  <c r="AS71" i="3" s="1"/>
  <c r="AR47" i="3"/>
  <c r="AS47" i="3" s="1"/>
  <c r="AR249" i="3"/>
  <c r="AS249" i="3" s="1"/>
  <c r="AR121" i="3"/>
  <c r="AS121" i="3" s="1"/>
  <c r="AR223" i="3"/>
  <c r="AS223" i="3" s="1"/>
  <c r="AR179" i="3"/>
  <c r="AS179" i="3" s="1"/>
  <c r="AR171" i="3"/>
  <c r="AS171" i="3" s="1"/>
  <c r="AR98" i="3"/>
  <c r="AS98" i="3" s="1"/>
  <c r="AR221" i="3"/>
  <c r="AS221" i="3" s="1"/>
  <c r="AR162" i="3"/>
  <c r="AS162" i="3" s="1"/>
  <c r="AR56" i="3"/>
  <c r="AS56" i="3" s="1"/>
  <c r="AR93" i="3"/>
  <c r="AS93" i="3" s="1"/>
  <c r="AR242" i="3"/>
  <c r="AS242" i="3" s="1"/>
  <c r="AR66" i="3"/>
  <c r="AS66" i="3" s="1"/>
  <c r="AR18" i="3"/>
  <c r="AS18" i="3" s="1"/>
  <c r="AR104" i="3"/>
  <c r="AS104" i="3" s="1"/>
  <c r="AR20" i="3"/>
  <c r="AS20" i="3" s="1"/>
  <c r="AR194" i="3"/>
  <c r="AS194" i="3" s="1"/>
  <c r="AR139" i="3"/>
  <c r="AS139" i="3" s="1"/>
  <c r="AR200" i="3"/>
  <c r="AS200" i="3" s="1"/>
  <c r="AR74" i="3"/>
  <c r="AS74" i="3" s="1"/>
  <c r="AR218" i="3"/>
  <c r="AS218" i="3" s="1"/>
  <c r="AR122" i="3"/>
  <c r="AS122" i="3" s="1"/>
  <c r="AR137" i="3"/>
  <c r="AS137" i="3" s="1"/>
  <c r="AR29" i="3"/>
  <c r="AS29" i="3" s="1"/>
  <c r="AR40" i="3"/>
  <c r="AS40" i="3" s="1"/>
  <c r="AR86" i="3"/>
  <c r="AR235" i="3"/>
  <c r="AR228" i="3"/>
  <c r="AS228" i="3" s="1"/>
  <c r="AR140" i="3"/>
  <c r="AS140" i="3" s="1"/>
  <c r="AR27" i="3"/>
  <c r="AS27" i="3" s="1"/>
  <c r="AR97" i="3"/>
  <c r="AS97" i="3" s="1"/>
  <c r="AR142" i="3"/>
  <c r="AS142" i="3" s="1"/>
  <c r="AR264" i="3"/>
  <c r="AS264" i="3" s="1"/>
  <c r="AR160" i="3"/>
  <c r="AS160" i="3" s="1"/>
  <c r="AR244" i="3"/>
  <c r="AS244" i="3" s="1"/>
  <c r="AR164" i="3"/>
  <c r="AS164" i="3" s="1"/>
  <c r="AR46" i="3"/>
  <c r="AR128" i="3"/>
  <c r="AS128" i="3" s="1"/>
  <c r="AR197" i="3"/>
  <c r="AS197" i="3" s="1"/>
  <c r="AR169" i="3"/>
  <c r="AS169" i="3" s="1"/>
  <c r="AR213" i="3"/>
  <c r="AS213" i="3" s="1"/>
  <c r="AR19" i="3"/>
  <c r="AS19" i="3" s="1"/>
  <c r="AR149" i="3"/>
  <c r="AS149" i="3" s="1"/>
  <c r="AR288" i="3"/>
  <c r="AS288" i="3" s="1"/>
  <c r="AR291" i="3"/>
  <c r="AR296" i="3"/>
  <c r="AS296" i="3" s="1"/>
  <c r="AR295" i="3"/>
  <c r="AS295" i="3" s="1"/>
  <c r="AR222" i="3"/>
  <c r="AS222" i="3" s="1"/>
  <c r="AR138" i="3"/>
  <c r="AS138" i="3" s="1"/>
  <c r="AR152" i="3"/>
  <c r="AS152" i="3" s="1"/>
  <c r="AR43" i="3"/>
  <c r="AS43" i="3" s="1"/>
  <c r="AR309" i="3"/>
  <c r="AS309" i="3" s="1"/>
  <c r="AR89" i="3"/>
  <c r="AS89" i="3" s="1"/>
  <c r="AR117" i="3"/>
  <c r="AS117" i="3" s="1"/>
  <c r="AR314" i="3"/>
  <c r="AS314" i="3" s="1"/>
  <c r="AR265" i="3"/>
  <c r="AS265" i="3" s="1"/>
  <c r="AR209" i="3"/>
  <c r="AS209" i="3" s="1"/>
  <c r="AR207" i="3"/>
  <c r="AS207" i="3" s="1"/>
  <c r="AR25" i="3"/>
  <c r="AS25" i="3" s="1"/>
  <c r="AR269" i="3"/>
  <c r="AS269" i="3" s="1"/>
  <c r="AR77" i="3"/>
  <c r="AS77" i="3" s="1"/>
  <c r="AR256" i="3"/>
  <c r="AS256" i="3" s="1"/>
  <c r="AR257" i="3"/>
  <c r="AS257" i="3" s="1"/>
  <c r="AR154" i="3"/>
  <c r="AS154" i="3" s="1"/>
  <c r="AR284" i="3"/>
  <c r="AS284" i="3" s="1"/>
  <c r="AR286" i="3"/>
  <c r="AS286" i="3" s="1"/>
  <c r="AR278" i="3"/>
  <c r="AS278" i="3" s="1"/>
  <c r="AR214" i="3"/>
  <c r="AS214" i="3" s="1"/>
  <c r="AR131" i="3"/>
  <c r="AS131" i="3" s="1"/>
  <c r="AR132" i="3"/>
  <c r="AS132" i="3" s="1"/>
  <c r="AR53" i="3"/>
  <c r="AS53" i="3" s="1"/>
  <c r="AR308" i="3"/>
  <c r="AS308" i="3" s="1"/>
  <c r="AR105" i="3"/>
  <c r="AS105" i="3" s="1"/>
  <c r="AR133" i="3"/>
  <c r="AR130" i="3"/>
  <c r="AS130" i="3" s="1"/>
  <c r="AR39" i="3"/>
  <c r="AS39" i="3" s="1"/>
  <c r="AR217" i="3"/>
  <c r="AS217" i="3" s="1"/>
  <c r="AR229" i="3"/>
  <c r="AS229" i="3" s="1"/>
  <c r="AR14" i="3"/>
  <c r="AS14" i="3" s="1"/>
  <c r="AR259" i="3"/>
  <c r="AS259" i="3" s="1"/>
  <c r="AR191" i="3"/>
  <c r="AS191" i="3" s="1"/>
  <c r="AR112" i="3"/>
  <c r="AS112" i="3" s="1"/>
  <c r="AR175" i="3"/>
  <c r="AS175" i="3" s="1"/>
  <c r="AR189" i="3"/>
  <c r="AS189" i="3" s="1"/>
  <c r="AR108" i="3"/>
  <c r="AS108" i="3" s="1"/>
  <c r="AR59" i="3"/>
  <c r="AS59" i="3" s="1"/>
  <c r="AR187" i="3"/>
  <c r="AS187" i="3" s="1"/>
  <c r="AR38" i="3"/>
  <c r="AS38" i="3" s="1"/>
  <c r="AR126" i="3"/>
  <c r="AS126" i="3" s="1"/>
  <c r="AR260" i="3"/>
  <c r="AS260" i="3" s="1"/>
  <c r="AR36" i="3"/>
  <c r="AS36" i="3" s="1"/>
  <c r="AR123" i="3"/>
  <c r="AS123" i="3" s="1"/>
  <c r="AR292" i="3"/>
  <c r="AS292" i="3" s="1"/>
  <c r="AR58" i="3"/>
  <c r="AS58" i="3" s="1"/>
  <c r="AR52" i="3"/>
  <c r="AS52" i="3" s="1"/>
  <c r="AR34" i="3"/>
  <c r="AS34" i="3" s="1"/>
  <c r="AR24" i="3"/>
  <c r="AS24" i="3" s="1"/>
  <c r="AR32" i="3"/>
  <c r="AS32" i="3" s="1"/>
  <c r="AR68" i="3"/>
  <c r="AS68" i="3" s="1"/>
  <c r="AR129" i="3"/>
  <c r="AS129" i="3" s="1"/>
  <c r="AR274" i="3"/>
  <c r="AS274" i="3" s="1"/>
  <c r="AR84" i="3"/>
  <c r="AS84" i="3" s="1"/>
  <c r="AR267" i="3"/>
  <c r="AS267" i="3" s="1"/>
  <c r="AR103" i="3"/>
  <c r="AR290" i="3"/>
  <c r="AS290" i="3" s="1"/>
  <c r="AR215" i="3"/>
  <c r="AS215" i="3" s="1"/>
  <c r="AR73" i="3"/>
  <c r="AS73" i="3" s="1"/>
  <c r="AR280" i="3"/>
  <c r="AS280" i="3" s="1"/>
  <c r="AR170" i="3"/>
  <c r="AS170" i="3" s="1"/>
  <c r="AR94" i="3"/>
  <c r="AS94" i="3" s="1"/>
  <c r="AR82" i="3"/>
  <c r="AS82" i="3" s="1"/>
  <c r="AR60" i="3"/>
  <c r="AS60" i="3" s="1"/>
  <c r="AR231" i="3"/>
  <c r="AS231" i="3" s="1"/>
  <c r="AR125" i="3"/>
  <c r="AS125" i="3" s="1"/>
  <c r="AR196" i="3"/>
  <c r="AS196" i="3" s="1"/>
  <c r="AR102" i="3"/>
  <c r="AS102" i="3" s="1"/>
  <c r="AR87" i="3"/>
  <c r="AS87" i="3" s="1"/>
  <c r="AR22" i="3"/>
  <c r="AS22" i="3" s="1"/>
  <c r="AR13" i="3"/>
  <c r="AS13" i="3" s="1"/>
  <c r="AR279" i="3"/>
  <c r="AS279" i="3" s="1"/>
  <c r="AR181" i="3"/>
  <c r="AS181" i="3" s="1"/>
  <c r="AR310" i="3"/>
  <c r="AS310" i="3" s="1"/>
  <c r="AR272" i="3"/>
  <c r="AS272" i="3" s="1"/>
  <c r="AR61" i="3"/>
  <c r="AS61" i="3" s="1"/>
  <c r="AR275" i="3"/>
  <c r="AS275" i="3" s="1"/>
  <c r="AR15" i="3"/>
  <c r="AS15" i="3" s="1"/>
  <c r="AR268" i="3"/>
  <c r="AS268" i="3" s="1"/>
  <c r="AR270" i="3"/>
  <c r="AS270" i="3" s="1"/>
  <c r="AR206" i="3"/>
  <c r="AS206" i="3" s="1"/>
  <c r="AR115" i="3"/>
  <c r="AS115" i="3" s="1"/>
  <c r="AR157" i="3"/>
  <c r="AR100" i="3"/>
  <c r="AS100" i="3" s="1"/>
  <c r="AR50" i="3"/>
  <c r="AS50" i="3" s="1"/>
  <c r="AR85" i="3"/>
  <c r="AS85" i="3" s="1"/>
  <c r="AR233" i="3"/>
  <c r="AS233" i="3" s="1"/>
  <c r="AR17" i="3"/>
  <c r="AS17" i="3" s="1"/>
  <c r="AR80" i="3"/>
  <c r="AS80" i="3" s="1"/>
  <c r="AR237" i="3"/>
  <c r="AS237" i="3" s="1"/>
  <c r="AR55" i="3"/>
  <c r="AS55" i="3" s="1"/>
  <c r="AR26" i="3"/>
  <c r="AS26" i="3" s="1"/>
  <c r="AR224" i="3"/>
  <c r="AS224" i="3" s="1"/>
  <c r="AR193" i="3"/>
  <c r="AS193" i="3" s="1"/>
  <c r="AR35" i="3"/>
  <c r="AS35" i="3" s="1"/>
  <c r="AR293" i="3"/>
  <c r="AS293" i="3" s="1"/>
  <c r="AR245" i="3"/>
  <c r="AS245" i="3" s="1"/>
  <c r="AR252" i="3"/>
  <c r="AS252" i="3" s="1"/>
  <c r="AR262" i="3"/>
  <c r="AS262" i="3" s="1"/>
  <c r="AR198" i="3"/>
  <c r="AS198" i="3" s="1"/>
  <c r="AR99" i="3"/>
  <c r="AS99" i="3" s="1"/>
  <c r="AR127" i="3"/>
  <c r="AS127" i="3" s="1"/>
  <c r="AR106" i="3"/>
  <c r="AS106" i="3" s="1"/>
  <c r="AR307" i="3"/>
  <c r="AR172" i="3"/>
  <c r="AS172" i="3" s="1"/>
  <c r="AR101" i="3"/>
  <c r="AS101" i="3" s="1"/>
  <c r="AR51" i="3"/>
  <c r="AS51" i="3" s="1"/>
  <c r="AR180" i="3"/>
  <c r="AS180" i="3" s="1"/>
  <c r="AR298" i="3"/>
  <c r="AS298" i="3" s="1"/>
  <c r="AR195" i="3"/>
  <c r="AS195" i="3" s="1"/>
  <c r="AR177" i="3"/>
  <c r="AS177" i="3" s="1"/>
  <c r="AR304" i="3"/>
  <c r="AS304" i="3" s="1"/>
  <c r="AR216" i="3"/>
  <c r="AS216" i="3" s="1"/>
  <c r="AR92" i="3"/>
  <c r="AS92" i="3" s="1"/>
  <c r="AR185" i="3"/>
  <c r="AS185" i="3" s="1"/>
  <c r="AR12" i="3"/>
  <c r="AS12" i="3" s="1"/>
  <c r="AR81" i="3"/>
  <c r="AS81" i="3" s="1"/>
  <c r="AR16" i="3"/>
  <c r="AR118" i="3"/>
  <c r="AS118" i="3" s="1"/>
  <c r="AR146" i="3"/>
  <c r="AS146" i="3" s="1"/>
  <c r="AR174" i="3"/>
  <c r="AS174" i="3" s="1"/>
  <c r="AR210" i="3"/>
  <c r="AS210" i="3" s="1"/>
  <c r="AR251" i="3"/>
  <c r="AS251" i="3" s="1"/>
  <c r="AG27" i="5"/>
  <c r="AG59" i="5"/>
  <c r="AG91" i="5"/>
  <c r="AG66" i="5"/>
  <c r="AG174" i="5"/>
  <c r="AG187" i="5"/>
  <c r="AG155" i="5"/>
  <c r="AG195" i="5"/>
  <c r="AG130" i="5"/>
  <c r="AG233" i="5"/>
  <c r="AG196" i="5"/>
  <c r="AG283" i="5"/>
  <c r="AG296" i="5"/>
  <c r="AG216" i="5"/>
  <c r="AG248" i="5"/>
  <c r="AG279" i="5"/>
  <c r="AG73" i="5"/>
  <c r="AG118" i="5"/>
  <c r="AG234" i="5"/>
  <c r="AG109" i="5"/>
  <c r="AG50" i="5"/>
  <c r="AG117" i="5"/>
  <c r="AG182" i="5"/>
  <c r="AG255" i="5"/>
  <c r="AG127" i="5"/>
  <c r="AG163" i="5"/>
  <c r="AG231" i="5"/>
  <c r="AG289" i="5"/>
  <c r="AG204" i="5"/>
  <c r="AG213" i="5"/>
  <c r="AG312" i="5"/>
  <c r="AG224" i="5"/>
  <c r="AG256" i="5"/>
  <c r="AG295" i="5"/>
  <c r="AG104" i="5"/>
  <c r="AG145" i="5"/>
  <c r="AG38" i="5"/>
  <c r="AG102" i="5"/>
  <c r="AG162" i="5"/>
  <c r="AG247" i="5"/>
  <c r="AG115" i="5"/>
  <c r="AG147" i="5"/>
  <c r="AG181" i="5"/>
  <c r="AG150" i="5"/>
  <c r="AG190" i="5"/>
  <c r="AG275" i="5"/>
  <c r="AG285" i="5"/>
  <c r="AG210" i="5"/>
  <c r="AG242" i="5"/>
  <c r="AG274" i="5"/>
  <c r="AG21" i="5"/>
  <c r="AG47" i="5"/>
  <c r="AG309" i="5"/>
  <c r="AG52" i="5"/>
  <c r="AG41" i="5"/>
  <c r="AG53" i="5"/>
  <c r="AG40" i="5"/>
  <c r="AG89" i="5"/>
  <c r="AG136" i="5"/>
  <c r="AG100" i="5"/>
  <c r="AG164" i="5"/>
  <c r="AG31" i="5"/>
  <c r="AG63" i="5"/>
  <c r="AG95" i="5"/>
  <c r="AG70" i="5"/>
  <c r="AG176" i="5"/>
  <c r="AG217" i="5"/>
  <c r="AG157" i="5"/>
  <c r="AG199" i="5"/>
  <c r="AG239" i="5"/>
  <c r="AG198" i="5"/>
  <c r="AG293" i="5"/>
  <c r="AG299" i="5"/>
  <c r="AG218" i="5"/>
  <c r="AG250" i="5"/>
  <c r="AG284" i="5"/>
  <c r="AG129" i="5"/>
  <c r="AG22" i="5"/>
  <c r="AG54" i="5"/>
  <c r="AG120" i="5"/>
  <c r="AG185" i="5"/>
  <c r="AG265" i="5"/>
  <c r="AG165" i="5"/>
  <c r="AG257" i="5"/>
  <c r="AG297" i="5"/>
  <c r="AG211" i="5"/>
  <c r="AG315" i="5"/>
  <c r="AG226" i="5"/>
  <c r="AG300" i="5"/>
  <c r="AG20" i="5"/>
  <c r="AG80" i="5"/>
  <c r="AG84" i="5"/>
  <c r="AG15" i="5"/>
  <c r="AG79" i="5"/>
  <c r="AG201" i="5"/>
  <c r="AG290" i="5"/>
  <c r="AG243" i="5"/>
  <c r="AG266" i="5"/>
  <c r="AG45" i="5"/>
  <c r="AG32" i="5"/>
  <c r="AG44" i="5"/>
  <c r="AG33" i="5"/>
  <c r="AG85" i="5"/>
  <c r="AG133" i="5"/>
  <c r="AG96" i="5"/>
  <c r="AG160" i="5"/>
  <c r="AG140" i="5"/>
  <c r="AG34" i="5"/>
  <c r="AG98" i="5"/>
  <c r="AG158" i="5"/>
  <c r="AG241" i="5"/>
  <c r="AG111" i="5"/>
  <c r="AG143" i="5"/>
  <c r="AG179" i="5"/>
  <c r="AG188" i="5"/>
  <c r="AG267" i="5"/>
  <c r="AG277" i="5"/>
  <c r="AG208" i="5"/>
  <c r="AG240" i="5"/>
  <c r="AG272" i="5"/>
  <c r="AG86" i="5"/>
  <c r="AG131" i="5"/>
  <c r="AG134" i="5"/>
  <c r="AG221" i="5"/>
  <c r="AG258" i="5"/>
  <c r="AG72" i="5"/>
  <c r="AG124" i="5"/>
  <c r="AG173" i="5"/>
  <c r="AG253" i="5"/>
  <c r="AG222" i="5"/>
  <c r="AG271" i="5"/>
  <c r="AG123" i="5"/>
  <c r="AG128" i="5"/>
  <c r="AG25" i="5"/>
  <c r="AG268" i="5"/>
  <c r="AG251" i="5"/>
  <c r="AG175" i="5"/>
  <c r="AG125" i="5"/>
  <c r="AG132" i="5"/>
  <c r="AG113" i="5"/>
  <c r="AG56" i="5"/>
  <c r="AG232" i="5"/>
  <c r="AG288" i="5"/>
  <c r="AG82" i="5"/>
  <c r="AG75" i="5"/>
  <c r="AG278" i="5"/>
  <c r="AG282" i="5"/>
  <c r="AG191" i="5"/>
  <c r="AG170" i="5"/>
  <c r="AG303" i="5"/>
  <c r="AG229" i="5"/>
  <c r="AG106" i="5"/>
  <c r="AG178" i="5"/>
  <c r="AG168" i="5"/>
  <c r="AG101" i="5"/>
  <c r="AG65" i="5"/>
  <c r="AG270" i="5"/>
  <c r="AG259" i="5"/>
  <c r="AG177" i="5"/>
  <c r="AG154" i="5"/>
  <c r="AG137" i="5"/>
  <c r="AG116" i="5"/>
  <c r="AG61" i="5"/>
  <c r="AG287" i="5"/>
  <c r="AG313" i="5"/>
  <c r="AG203" i="5"/>
  <c r="AG166" i="5"/>
  <c r="AG148" i="5"/>
  <c r="AG152" i="5"/>
  <c r="AG12" i="5"/>
  <c r="AG307" i="5"/>
  <c r="AG249" i="5"/>
  <c r="AG81" i="5"/>
  <c r="AG36" i="5"/>
  <c r="AG236" i="5"/>
  <c r="AG291" i="5"/>
  <c r="AG135" i="5"/>
  <c r="AG90" i="5"/>
  <c r="AG141" i="5"/>
  <c r="AG48" i="5"/>
  <c r="AG306" i="5"/>
  <c r="AG146" i="5"/>
  <c r="AG43" i="5"/>
  <c r="AG246" i="5"/>
  <c r="AG194" i="5"/>
  <c r="AS194" i="5" s="1"/>
  <c r="AG153" i="5"/>
  <c r="AG87" i="5"/>
  <c r="AG260" i="5"/>
  <c r="AG219" i="5"/>
  <c r="AG167" i="5"/>
  <c r="AG99" i="5"/>
  <c r="AG69" i="5"/>
  <c r="AG17" i="5"/>
  <c r="AG238" i="5"/>
  <c r="AG302" i="5"/>
  <c r="AG139" i="5"/>
  <c r="AG94" i="5"/>
  <c r="AG144" i="5"/>
  <c r="AG76" i="5"/>
  <c r="AG252" i="5"/>
  <c r="AG200" i="5"/>
  <c r="AG159" i="5"/>
  <c r="AG105" i="5"/>
  <c r="AG88" i="5"/>
  <c r="AG28" i="5"/>
  <c r="AG230" i="5"/>
  <c r="AG286" i="5"/>
  <c r="AG78" i="5"/>
  <c r="AG71" i="5"/>
  <c r="AG212" i="5"/>
  <c r="AG183" i="5"/>
  <c r="AG58" i="5"/>
  <c r="AG51" i="5"/>
  <c r="AG262" i="5"/>
  <c r="AG169" i="5"/>
  <c r="AG151" i="5"/>
  <c r="AG83" i="5"/>
  <c r="AS83" i="5" s="1"/>
  <c r="AG292" i="5"/>
  <c r="AG205" i="5"/>
  <c r="AG225" i="5"/>
  <c r="AG180" i="5"/>
  <c r="AG14" i="5"/>
  <c r="AG156" i="5"/>
  <c r="AG24" i="5"/>
  <c r="AG314" i="5"/>
  <c r="AS314" i="5" s="1"/>
  <c r="AG281" i="5"/>
  <c r="AG93" i="5"/>
  <c r="AG57" i="5"/>
  <c r="AG311" i="5"/>
  <c r="AS311" i="5" s="1"/>
  <c r="AG245" i="5"/>
  <c r="AG114" i="5"/>
  <c r="AG197" i="5"/>
  <c r="AG18" i="5"/>
  <c r="AG11" i="5"/>
  <c r="AG214" i="5"/>
  <c r="AG207" i="5"/>
  <c r="AG55" i="5"/>
  <c r="AG228" i="5"/>
  <c r="AG310" i="5"/>
  <c r="AG74" i="5"/>
  <c r="AG67" i="5"/>
  <c r="AG121" i="5"/>
  <c r="AG64" i="5"/>
  <c r="AG206" i="5"/>
  <c r="AG142" i="5"/>
  <c r="AS142" i="5" s="1"/>
  <c r="AG107" i="5"/>
  <c r="AG62" i="5"/>
  <c r="AG97" i="5"/>
  <c r="AG60" i="5"/>
  <c r="AG220" i="5"/>
  <c r="AG263" i="5"/>
  <c r="AG119" i="5"/>
  <c r="AG108" i="5"/>
  <c r="AS108" i="5" s="1"/>
  <c r="AG13" i="5"/>
  <c r="AG301" i="5"/>
  <c r="AG46" i="5"/>
  <c r="AG39" i="5"/>
  <c r="AS39" i="5" s="1"/>
  <c r="AG294" i="5"/>
  <c r="AG122" i="5"/>
  <c r="AG209" i="5"/>
  <c r="AG19" i="5"/>
  <c r="AS19" i="5" s="1"/>
  <c r="AG149" i="5"/>
  <c r="AG16" i="5"/>
  <c r="AG215" i="5"/>
  <c r="AG68" i="5"/>
  <c r="AS68" i="5" s="1"/>
  <c r="AG304" i="5"/>
  <c r="AG273" i="5"/>
  <c r="AG42" i="5"/>
  <c r="AG29" i="5"/>
  <c r="AG308" i="5"/>
  <c r="AG237" i="5"/>
  <c r="AG193" i="5"/>
  <c r="AG276" i="5"/>
  <c r="AG186" i="5"/>
  <c r="AG227" i="5"/>
  <c r="AG103" i="5"/>
  <c r="AG244" i="5"/>
  <c r="AS244" i="5" s="1"/>
  <c r="AG254" i="5"/>
  <c r="AG202" i="5"/>
  <c r="AG161" i="5"/>
  <c r="AG112" i="5"/>
  <c r="AS112" i="5" s="1"/>
  <c r="AG92" i="5"/>
  <c r="AG37" i="5"/>
  <c r="AG261" i="5"/>
  <c r="AG189" i="5"/>
  <c r="AG26" i="5"/>
  <c r="AG49" i="5"/>
  <c r="AG264" i="5"/>
  <c r="AS264" i="5" s="1"/>
  <c r="AG235" i="5"/>
  <c r="AG171" i="5"/>
  <c r="AG305" i="5"/>
  <c r="AG126" i="5"/>
  <c r="AS126" i="5" s="1"/>
  <c r="AG184" i="5"/>
  <c r="AS184" i="5" s="1"/>
  <c r="AG30" i="5"/>
  <c r="AG23" i="5"/>
  <c r="AG298" i="5"/>
  <c r="AG138" i="5"/>
  <c r="AG223" i="5"/>
  <c r="AG35" i="5"/>
  <c r="AG269" i="5"/>
  <c r="AG77" i="5"/>
  <c r="AG110" i="5"/>
  <c r="AG172" i="5"/>
  <c r="AG280" i="5"/>
  <c r="AG192" i="5"/>
  <c r="AS192" i="5" s="1"/>
  <c r="AS133" i="3"/>
  <c r="AS41" i="3"/>
  <c r="AS235" i="3"/>
  <c r="AS145" i="3"/>
  <c r="AS16" i="3"/>
  <c r="AS307" i="3"/>
  <c r="AS157" i="3"/>
  <c r="AS163" i="3"/>
  <c r="AS291" i="3"/>
  <c r="AS46" i="3"/>
  <c r="AS255" i="3"/>
  <c r="AS103" i="3"/>
  <c r="AS313" i="3"/>
  <c r="AS86" i="3"/>
  <c r="AS72" i="3"/>
  <c r="AS285" i="3"/>
  <c r="AQ258" i="7"/>
  <c r="AQ13" i="7"/>
  <c r="AQ175" i="7"/>
  <c r="AQ108" i="7"/>
  <c r="AQ160" i="7"/>
  <c r="AQ190" i="7"/>
  <c r="AQ178" i="7"/>
  <c r="AQ77" i="7"/>
  <c r="AQ52" i="7"/>
  <c r="AQ219" i="7"/>
  <c r="AQ27" i="7"/>
  <c r="AQ221" i="7"/>
  <c r="AQ283" i="7"/>
  <c r="AQ36" i="7"/>
  <c r="AQ130" i="7"/>
  <c r="AQ121" i="7"/>
  <c r="AQ278" i="7"/>
  <c r="AQ298" i="7"/>
  <c r="AQ82" i="7"/>
  <c r="AQ217" i="7"/>
  <c r="AQ73" i="7"/>
  <c r="AQ280" i="7"/>
  <c r="AQ242" i="7"/>
  <c r="AQ87" i="7"/>
  <c r="AQ62" i="7"/>
  <c r="AQ288" i="7"/>
  <c r="AQ164" i="7"/>
  <c r="AQ138" i="7"/>
  <c r="AQ284" i="7"/>
  <c r="AQ24" i="7"/>
  <c r="AQ172" i="7"/>
  <c r="AQ293" i="7"/>
  <c r="AQ300" i="7"/>
  <c r="AQ94" i="7"/>
  <c r="AQ106" i="7"/>
  <c r="AQ70" i="7"/>
  <c r="AQ314" i="7"/>
  <c r="AQ299" i="7"/>
  <c r="AQ103" i="7"/>
  <c r="AQ303" i="7"/>
  <c r="AQ257" i="7"/>
  <c r="AQ159" i="7"/>
  <c r="AQ104" i="7"/>
  <c r="AQ59" i="7"/>
  <c r="AQ100" i="7"/>
  <c r="AQ76" i="7"/>
  <c r="AQ248" i="7"/>
  <c r="AQ250" i="7"/>
  <c r="AQ264" i="7"/>
  <c r="AQ99" i="7"/>
  <c r="AQ234" i="7"/>
  <c r="AQ89" i="7"/>
  <c r="AQ192" i="7"/>
  <c r="AQ66" i="7"/>
  <c r="AQ294" i="7"/>
  <c r="AQ213" i="7"/>
  <c r="AQ279" i="7"/>
  <c r="AQ180" i="7"/>
  <c r="AQ196" i="7"/>
  <c r="AQ50" i="7"/>
  <c r="AQ240" i="7"/>
  <c r="AQ224" i="7"/>
  <c r="AQ295" i="7"/>
  <c r="AQ74" i="7"/>
  <c r="AQ162" i="7"/>
  <c r="AQ296" i="7"/>
  <c r="AQ86" i="7"/>
  <c r="AQ306" i="7"/>
  <c r="AQ29" i="7"/>
  <c r="AQ268" i="7"/>
  <c r="AQ39" i="7"/>
  <c r="AQ145" i="7"/>
  <c r="AQ177" i="7"/>
  <c r="AQ124" i="7"/>
  <c r="AQ95" i="7"/>
  <c r="AQ133" i="7"/>
  <c r="AQ254" i="7"/>
  <c r="AQ17" i="7"/>
  <c r="AQ129" i="7"/>
  <c r="AQ266" i="7"/>
  <c r="AQ81" i="7"/>
  <c r="AQ141" i="7"/>
  <c r="AQ61" i="7"/>
  <c r="AQ128" i="7"/>
  <c r="AQ146" i="7"/>
  <c r="AQ65" i="7"/>
  <c r="AQ274" i="7"/>
  <c r="AQ173" i="7"/>
  <c r="AQ80" i="7"/>
  <c r="AQ206" i="7"/>
  <c r="AQ16" i="7"/>
  <c r="AQ220" i="7"/>
  <c r="AQ307" i="7"/>
  <c r="AQ83" i="7"/>
  <c r="AQ148" i="7"/>
  <c r="AQ256" i="7"/>
  <c r="AQ315" i="7"/>
  <c r="AQ144" i="7"/>
  <c r="AQ79" i="7"/>
  <c r="AQ245" i="7"/>
  <c r="I5" i="1"/>
  <c r="I6" i="1" s="1"/>
  <c r="AQ310" i="7"/>
  <c r="AQ271" i="7"/>
  <c r="AQ194" i="7"/>
  <c r="AQ26" i="7"/>
  <c r="AQ201" i="7"/>
  <c r="AQ49" i="7"/>
  <c r="AQ157" i="7"/>
  <c r="AQ84" i="7"/>
  <c r="AQ263" i="7"/>
  <c r="AQ161" i="7"/>
  <c r="AQ101" i="7"/>
  <c r="AQ109" i="7"/>
  <c r="AQ247" i="7"/>
  <c r="AQ261" i="7"/>
  <c r="AQ115" i="7"/>
  <c r="AQ42" i="7"/>
  <c r="AQ269" i="7"/>
  <c r="AQ68" i="7"/>
  <c r="AQ237" i="7"/>
  <c r="AQ273" i="7"/>
  <c r="AQ241" i="7"/>
  <c r="AQ38" i="7"/>
  <c r="AQ92" i="7"/>
  <c r="AQ267" i="7"/>
  <c r="AQ123" i="7"/>
  <c r="AQ153" i="7"/>
  <c r="AQ199" i="7"/>
  <c r="AQ167" i="7"/>
  <c r="AQ46" i="7"/>
  <c r="AQ67" i="7"/>
  <c r="AQ265" i="7"/>
  <c r="AQ195" i="7"/>
  <c r="AQ37" i="7"/>
  <c r="AQ275" i="7"/>
  <c r="AQ243" i="7"/>
  <c r="AQ119" i="7"/>
  <c r="AQ308" i="7"/>
  <c r="AQ191" i="7"/>
  <c r="AQ116" i="7"/>
  <c r="AQ229" i="7"/>
  <c r="AQ22" i="7"/>
  <c r="AQ225" i="7"/>
  <c r="AQ272" i="7"/>
  <c r="AQ313" i="7"/>
  <c r="AQ183" i="7"/>
  <c r="AQ158" i="7"/>
  <c r="AQ53" i="7"/>
  <c r="AQ179" i="7"/>
  <c r="AQ259" i="7"/>
  <c r="AQ233" i="7"/>
  <c r="AQ165" i="7"/>
  <c r="AQ305" i="7"/>
  <c r="AQ120" i="7"/>
  <c r="AQ185" i="7"/>
  <c r="AQ60" i="7"/>
  <c r="AQ244" i="7"/>
  <c r="AQ193" i="7"/>
  <c r="AQ270" i="7"/>
  <c r="AQ35" i="7"/>
  <c r="AQ155" i="7"/>
  <c r="AQ31" i="7"/>
  <c r="AQ63" i="7"/>
  <c r="AQ149" i="7"/>
  <c r="AQ311" i="7"/>
  <c r="AQ135" i="7"/>
  <c r="AQ136" i="7"/>
  <c r="AQ253" i="7"/>
  <c r="AQ170" i="7"/>
  <c r="AQ200" i="7"/>
  <c r="AQ112" i="7"/>
  <c r="AQ292" i="7"/>
  <c r="AQ230" i="7"/>
  <c r="AQ45" i="7"/>
  <c r="AQ304" i="7"/>
  <c r="AQ44" i="7"/>
  <c r="AQ90" i="7"/>
  <c r="AQ110" i="7"/>
  <c r="AQ208" i="7"/>
  <c r="AQ277" i="7"/>
  <c r="AQ223" i="7"/>
  <c r="AQ78" i="7"/>
  <c r="AQ232" i="7"/>
  <c r="AQ297" i="7"/>
  <c r="AQ32" i="7"/>
  <c r="AQ166" i="7"/>
  <c r="AQ216" i="7"/>
  <c r="AQ285" i="7"/>
  <c r="AQ57" i="7"/>
  <c r="AQ181" i="7"/>
  <c r="AQ43" i="7"/>
  <c r="AQ204" i="7"/>
  <c r="AQ226" i="7"/>
  <c r="AQ289" i="7"/>
  <c r="AQ14" i="7"/>
  <c r="V5" i="7" s="1"/>
  <c r="V6" i="7" s="1"/>
  <c r="AQ147" i="7"/>
  <c r="AQ252" i="7"/>
  <c r="AQ198" i="7"/>
  <c r="AQ114" i="7"/>
  <c r="AQ134" i="7"/>
  <c r="AQ176" i="7"/>
  <c r="AQ182" i="7"/>
  <c r="AQ93" i="7"/>
  <c r="AQ34" i="7"/>
  <c r="AQ214" i="7"/>
  <c r="AQ40" i="7"/>
  <c r="AQ301" i="7"/>
  <c r="AQ276" i="7"/>
  <c r="AQ290" i="7"/>
  <c r="AQ126" i="7"/>
  <c r="AQ152" i="7"/>
  <c r="AR271" i="5"/>
  <c r="AR188" i="5"/>
  <c r="AR124" i="5"/>
  <c r="AR274" i="5"/>
  <c r="AR125" i="5"/>
  <c r="AR158" i="5"/>
  <c r="AR230" i="5"/>
  <c r="AR258" i="5"/>
  <c r="AR28" i="5"/>
  <c r="AR58" i="5"/>
  <c r="AR126" i="5"/>
  <c r="AR235" i="5"/>
  <c r="AR199" i="5"/>
  <c r="AR170" i="5"/>
  <c r="AR311" i="5"/>
  <c r="AR238" i="5"/>
  <c r="AR93" i="5"/>
  <c r="AR205" i="5"/>
  <c r="AR154" i="5"/>
  <c r="AR278" i="5"/>
  <c r="AR246" i="5"/>
  <c r="AR179" i="5"/>
  <c r="AR264" i="5"/>
  <c r="AR140" i="5"/>
  <c r="AR220" i="5"/>
  <c r="AR39" i="5"/>
  <c r="AR114" i="5"/>
  <c r="AR14" i="5"/>
  <c r="AR228" i="5"/>
  <c r="AR98" i="5"/>
  <c r="AR30" i="5"/>
  <c r="AR211" i="5"/>
  <c r="AR172" i="5"/>
  <c r="AR267" i="5"/>
  <c r="AR142" i="5"/>
  <c r="AR74" i="5"/>
  <c r="AR227" i="5"/>
  <c r="AR262" i="5"/>
  <c r="AR83" i="5"/>
  <c r="AR189" i="5"/>
  <c r="AR106" i="5"/>
  <c r="AR283" i="5"/>
  <c r="AR150" i="5"/>
  <c r="AR90" i="5"/>
  <c r="AR100" i="5"/>
  <c r="AR23" i="5"/>
  <c r="AR73" i="5"/>
  <c r="AR195" i="5"/>
  <c r="AR134" i="5"/>
  <c r="AR86" i="5"/>
  <c r="AR307" i="5"/>
  <c r="AR162" i="5"/>
  <c r="AR297" i="5"/>
  <c r="AR31" i="5"/>
  <c r="AR194" i="5"/>
  <c r="AR82" i="5"/>
  <c r="AR57" i="5"/>
  <c r="AR12" i="5"/>
  <c r="AR139" i="5"/>
  <c r="AR252" i="5"/>
  <c r="AR115" i="5"/>
  <c r="AR92" i="5"/>
  <c r="AR19" i="5"/>
  <c r="AR89" i="5"/>
  <c r="AR164" i="5"/>
  <c r="AR191" i="5"/>
  <c r="AR109" i="5"/>
  <c r="AR207" i="5"/>
  <c r="AR217" i="5"/>
  <c r="AR225" i="5"/>
  <c r="AR208" i="5"/>
  <c r="AR121" i="5"/>
  <c r="AR156" i="5"/>
  <c r="AR184" i="5"/>
  <c r="AR260" i="5"/>
  <c r="AR215" i="5"/>
  <c r="AR143" i="5"/>
  <c r="AR59" i="5"/>
  <c r="AR303" i="5"/>
  <c r="AR176" i="5"/>
  <c r="AR293" i="5"/>
  <c r="AR168" i="5"/>
  <c r="AR66" i="5"/>
  <c r="AR167" i="5"/>
  <c r="AR107" i="5"/>
  <c r="AR76" i="5"/>
  <c r="AR251" i="5"/>
  <c r="AR276" i="5"/>
  <c r="AR239" i="5"/>
  <c r="AR200" i="5"/>
  <c r="AR165" i="5"/>
  <c r="AR187" i="5"/>
  <c r="AR253" i="5"/>
  <c r="AR218" i="5"/>
  <c r="AR213" i="5"/>
  <c r="AR193" i="5"/>
  <c r="AR232" i="5"/>
  <c r="AR112" i="5"/>
  <c r="AR295" i="5"/>
  <c r="AR219" i="5"/>
  <c r="AR280" i="5"/>
  <c r="AR130" i="5"/>
  <c r="AR108" i="5"/>
  <c r="AR294" i="5"/>
  <c r="AR91" i="5"/>
  <c r="AR175" i="5"/>
  <c r="AR88" i="5"/>
  <c r="AR263" i="5"/>
  <c r="AR209" i="5"/>
  <c r="AR212" i="5"/>
  <c r="AR111" i="5"/>
  <c r="AR55" i="5"/>
  <c r="AR60" i="5"/>
  <c r="AR153" i="5"/>
  <c r="AR173" i="5"/>
  <c r="AR163" i="5"/>
  <c r="AR266" i="5"/>
  <c r="AR84" i="5"/>
  <c r="AR147" i="5"/>
  <c r="AR104" i="5"/>
  <c r="AR256" i="5"/>
  <c r="AR51" i="5"/>
  <c r="AR233" i="5"/>
  <c r="AR242" i="5"/>
  <c r="AR131" i="5"/>
  <c r="AR119" i="5"/>
  <c r="AR35" i="5"/>
  <c r="AR61" i="5"/>
  <c r="AR160" i="5"/>
  <c r="AR144" i="5"/>
  <c r="AR291" i="5"/>
  <c r="AR26" i="5"/>
  <c r="AR21" i="5"/>
  <c r="AR312" i="5"/>
  <c r="AR183" i="5"/>
  <c r="AR120" i="5"/>
  <c r="AR202" i="5"/>
  <c r="AR27" i="5"/>
  <c r="AR68" i="5"/>
  <c r="AR13" i="5"/>
  <c r="AR290" i="5"/>
  <c r="AR33" i="5"/>
  <c r="AR101" i="5"/>
  <c r="AR17" i="5"/>
  <c r="AR80" i="5"/>
  <c r="AR40" i="5"/>
  <c r="AR56" i="5"/>
  <c r="AR53" i="5"/>
  <c r="AR241" i="5"/>
  <c r="AR181" i="5"/>
  <c r="AR257" i="5"/>
  <c r="AR248" i="5"/>
  <c r="AR117" i="5"/>
  <c r="AR16" i="5"/>
  <c r="AR287" i="5"/>
  <c r="AR178" i="5"/>
  <c r="AR310" i="5"/>
  <c r="AR206" i="5"/>
  <c r="AR70" i="5"/>
  <c r="AR261" i="5"/>
  <c r="AR243" i="5"/>
  <c r="AR122" i="5"/>
  <c r="AR314" i="5"/>
  <c r="AR174" i="5"/>
  <c r="AR214" i="5"/>
  <c r="AR247" i="5"/>
  <c r="AR269" i="5"/>
  <c r="AR152" i="5"/>
  <c r="AR110" i="5"/>
  <c r="AR229" i="5"/>
  <c r="AR277" i="5"/>
  <c r="AR224" i="5"/>
  <c r="AR254" i="5"/>
  <c r="AR155" i="5"/>
  <c r="AR149" i="5"/>
  <c r="AR138" i="5"/>
  <c r="AR146" i="5"/>
  <c r="AR221" i="5"/>
  <c r="AR273" i="5"/>
  <c r="AR268" i="5"/>
  <c r="AR197" i="5"/>
  <c r="AR285" i="5"/>
  <c r="AR180" i="5"/>
  <c r="AR300" i="5"/>
  <c r="AR249" i="5"/>
  <c r="AR151" i="5"/>
  <c r="AR315" i="5"/>
  <c r="AR313" i="5"/>
  <c r="AR81" i="5"/>
  <c r="AR52" i="5"/>
  <c r="AR46" i="5"/>
  <c r="AR94" i="5"/>
  <c r="AR185" i="5"/>
  <c r="AR103" i="5"/>
  <c r="AR22" i="5"/>
  <c r="AR118" i="5"/>
  <c r="AR141" i="5"/>
  <c r="AR37" i="5"/>
  <c r="AR145" i="5"/>
  <c r="AR42" i="5"/>
  <c r="AR20" i="5"/>
  <c r="AR44" i="5"/>
  <c r="AR132" i="5"/>
  <c r="AR38" i="5"/>
  <c r="AR29" i="5"/>
  <c r="AR135" i="5"/>
  <c r="AR45" i="5"/>
  <c r="AR250" i="5"/>
  <c r="AR113" i="5"/>
  <c r="AR123" i="5"/>
  <c r="AR223" i="5"/>
  <c r="AR226" i="5"/>
  <c r="AR15" i="5"/>
  <c r="AR24" i="5"/>
  <c r="AR95" i="5"/>
  <c r="AR169" i="5"/>
  <c r="AR292" i="5"/>
  <c r="AR105" i="5"/>
  <c r="AR166" i="5"/>
  <c r="AR102" i="5"/>
  <c r="AR289" i="5"/>
  <c r="AR137" i="5"/>
  <c r="AR305" i="5"/>
  <c r="AR69" i="5"/>
  <c r="AR62" i="5"/>
  <c r="AR306" i="5"/>
  <c r="AR96" i="5"/>
  <c r="AR265" i="5"/>
  <c r="AR116" i="5"/>
  <c r="AR18" i="5"/>
  <c r="AR270" i="5"/>
  <c r="AR302" i="5"/>
  <c r="AR216" i="5"/>
  <c r="AR171" i="5"/>
  <c r="AR157" i="5"/>
  <c r="AR281" i="5"/>
  <c r="AR65" i="5"/>
  <c r="AR272" i="5"/>
  <c r="AR231" i="5"/>
  <c r="AR71" i="5"/>
  <c r="AR284" i="5"/>
  <c r="AR259" i="5"/>
  <c r="AR190" i="5"/>
  <c r="AR136" i="5"/>
  <c r="AR127" i="5"/>
  <c r="AR237" i="5"/>
  <c r="AR129" i="5"/>
  <c r="AR34" i="5"/>
  <c r="AR298" i="5"/>
  <c r="AR204" i="5"/>
  <c r="AR186" i="5"/>
  <c r="AR240" i="5"/>
  <c r="AR177" i="5"/>
  <c r="AR288" i="5"/>
  <c r="AR304" i="5"/>
  <c r="AR286" i="5"/>
  <c r="AR234" i="5"/>
  <c r="AR11" i="5"/>
  <c r="AR245" i="5"/>
  <c r="AR275" i="5"/>
  <c r="AR279" i="5"/>
  <c r="AR203" i="5"/>
  <c r="AR201" i="5"/>
  <c r="AR299" i="5"/>
  <c r="AR198" i="5"/>
  <c r="AR222" i="5"/>
  <c r="AR99" i="5"/>
  <c r="AR296" i="5"/>
  <c r="AR54" i="5"/>
  <c r="AR36" i="5"/>
  <c r="AR64" i="5"/>
  <c r="AR159" i="5"/>
  <c r="AR182" i="5"/>
  <c r="AR236" i="5"/>
  <c r="AR48" i="5"/>
  <c r="AR41" i="5"/>
  <c r="AR97" i="5"/>
  <c r="AR49" i="5"/>
  <c r="AR282" i="5"/>
  <c r="AR210" i="5"/>
  <c r="AR47" i="5"/>
  <c r="AR308" i="5"/>
  <c r="AR50" i="5"/>
  <c r="AR128" i="5"/>
  <c r="AR196" i="5"/>
  <c r="AR72" i="5"/>
  <c r="AR63" i="5"/>
  <c r="AR67" i="5"/>
  <c r="AR25" i="5"/>
  <c r="AR255" i="5"/>
  <c r="AR85" i="5"/>
  <c r="AR79" i="5"/>
  <c r="AR32" i="5"/>
  <c r="AR161" i="5"/>
  <c r="AR192" i="5"/>
  <c r="AR75" i="5"/>
  <c r="AR77" i="5"/>
  <c r="AR309" i="5"/>
  <c r="AR301" i="5"/>
  <c r="AR78" i="5"/>
  <c r="AR148" i="5"/>
  <c r="AR87" i="5"/>
  <c r="AR244" i="5"/>
  <c r="AR133" i="5"/>
  <c r="AR43" i="5"/>
  <c r="AQ291" i="7"/>
  <c r="AQ168" i="7"/>
  <c r="AQ211" i="7"/>
  <c r="AQ56" i="7"/>
  <c r="AQ105" i="7"/>
  <c r="AQ231" i="7"/>
  <c r="AQ227" i="7"/>
  <c r="AQ72" i="7"/>
  <c r="AQ249" i="7"/>
  <c r="AQ25" i="7"/>
  <c r="AQ97" i="7"/>
  <c r="AQ312" i="7"/>
  <c r="I5" i="7"/>
  <c r="I6" i="7" s="1"/>
  <c r="AQ151" i="7"/>
  <c r="AQ19" i="7"/>
  <c r="AQ143" i="7"/>
  <c r="AQ262" i="7"/>
  <c r="AQ113" i="7"/>
  <c r="AQ111" i="7"/>
  <c r="AQ260" i="7"/>
  <c r="AQ51" i="7"/>
  <c r="AQ75" i="7"/>
  <c r="AQ23" i="7"/>
  <c r="AQ235" i="7"/>
  <c r="AQ171" i="7"/>
  <c r="AQ30" i="7"/>
  <c r="AQ91" i="7"/>
  <c r="AQ169" i="7"/>
  <c r="AQ122" i="7"/>
  <c r="AQ54" i="7"/>
  <c r="AQ302" i="7"/>
  <c r="AQ150" i="7"/>
  <c r="AQ28" i="7"/>
  <c r="AQ118" i="7"/>
  <c r="AQ215" i="7"/>
  <c r="AQ238" i="7"/>
  <c r="AQ33" i="7"/>
  <c r="AQ137" i="7"/>
  <c r="AR238" i="1"/>
  <c r="AR295" i="1"/>
  <c r="AR127" i="1"/>
  <c r="AR282" i="1"/>
  <c r="AR26" i="1"/>
  <c r="AR275" i="1"/>
  <c r="AR179" i="1"/>
  <c r="AR292" i="1"/>
  <c r="AR268" i="1"/>
  <c r="AR249" i="1"/>
  <c r="AR167" i="1"/>
  <c r="AR34" i="1"/>
  <c r="AR82" i="1"/>
  <c r="AR190" i="1"/>
  <c r="AR137" i="1"/>
  <c r="AR293" i="1"/>
  <c r="AR301" i="1"/>
  <c r="AR231" i="1"/>
  <c r="AR50" i="1"/>
  <c r="AR11" i="1"/>
  <c r="AR222" i="1"/>
  <c r="AR234" i="1"/>
  <c r="AR298" i="1"/>
  <c r="AR74" i="1"/>
  <c r="AR142" i="1"/>
  <c r="AR259" i="1"/>
  <c r="AR171" i="1"/>
  <c r="AR130" i="1"/>
  <c r="AR118" i="1"/>
  <c r="AR233" i="1"/>
  <c r="AR159" i="1"/>
  <c r="AR250" i="1"/>
  <c r="AR108" i="1"/>
  <c r="AR18" i="1"/>
  <c r="AR138" i="1"/>
  <c r="AR182" i="1"/>
  <c r="AR133" i="1"/>
  <c r="AR303" i="1"/>
  <c r="AR147" i="1"/>
  <c r="AR287" i="1"/>
  <c r="AR244" i="1"/>
  <c r="AR194" i="1"/>
  <c r="AR257" i="1"/>
  <c r="AR42" i="1"/>
  <c r="AR21" i="1"/>
  <c r="AR308" i="1"/>
  <c r="AR73" i="1"/>
  <c r="AR87" i="1"/>
  <c r="AR196" i="1"/>
  <c r="AR20" i="1"/>
  <c r="AR240" i="1"/>
  <c r="AR37" i="1"/>
  <c r="AR177" i="1"/>
  <c r="AR256" i="1"/>
  <c r="AR90" i="1"/>
  <c r="AR97" i="1"/>
  <c r="AR296" i="1"/>
  <c r="AR13" i="1"/>
  <c r="AR201" i="1"/>
  <c r="AR51" i="1"/>
  <c r="AR120" i="1"/>
  <c r="AR185" i="1"/>
  <c r="AR69" i="1"/>
  <c r="AR136" i="1"/>
  <c r="AR212" i="1"/>
  <c r="AR223" i="1"/>
  <c r="AR210" i="1"/>
  <c r="AR289" i="1"/>
  <c r="AR19" i="1"/>
  <c r="AR63" i="1"/>
  <c r="AR200" i="1"/>
  <c r="AR288" i="1"/>
  <c r="AR28" i="1"/>
  <c r="AR264" i="1"/>
  <c r="AR246" i="1"/>
  <c r="AR111" i="1"/>
  <c r="AR315" i="1"/>
  <c r="AR284" i="1"/>
  <c r="AR241" i="1"/>
  <c r="AR163" i="1"/>
  <c r="AR217" i="1"/>
  <c r="AR151" i="1"/>
  <c r="AR174" i="1"/>
  <c r="AR129" i="1"/>
  <c r="AR271" i="1"/>
  <c r="AR279" i="1"/>
  <c r="AR277" i="1"/>
  <c r="AR96" i="1"/>
  <c r="AR307" i="1"/>
  <c r="AR266" i="1"/>
  <c r="AR126" i="1"/>
  <c r="AR225" i="1"/>
  <c r="AR155" i="1"/>
  <c r="AR260" i="1"/>
  <c r="AR114" i="1"/>
  <c r="AR70" i="1"/>
  <c r="AR207" i="1"/>
  <c r="AR76" i="1"/>
  <c r="AR218" i="1"/>
  <c r="AR139" i="1"/>
  <c r="AR14" i="1"/>
  <c r="AR122" i="1"/>
  <c r="AR248" i="1"/>
  <c r="AR166" i="1"/>
  <c r="AR125" i="1"/>
  <c r="AR278" i="1"/>
  <c r="AR131" i="1"/>
  <c r="AR235" i="1"/>
  <c r="AR144" i="1"/>
  <c r="AR47" i="1"/>
  <c r="AR75" i="1"/>
  <c r="AR205" i="1"/>
  <c r="AR311" i="1"/>
  <c r="AR215" i="1"/>
  <c r="AR27" i="1"/>
  <c r="AR71" i="1"/>
  <c r="AR184" i="1"/>
  <c r="AR169" i="1"/>
  <c r="AR58" i="1"/>
  <c r="AR65" i="1"/>
  <c r="AR265" i="1"/>
  <c r="AR45" i="1"/>
  <c r="AR67" i="1"/>
  <c r="AR204" i="1"/>
  <c r="AR309" i="1"/>
  <c r="AR80" i="1"/>
  <c r="AR170" i="1"/>
  <c r="AR89" i="1"/>
  <c r="AR43" i="1"/>
  <c r="AR181" i="1"/>
  <c r="AR46" i="1"/>
  <c r="AR79" i="1"/>
  <c r="AR160" i="1"/>
  <c r="AR236" i="1"/>
  <c r="AR281" i="1"/>
  <c r="AR106" i="1"/>
  <c r="AR25" i="1"/>
  <c r="AR77" i="1"/>
  <c r="AR157" i="1"/>
  <c r="AR229" i="1"/>
  <c r="AR306" i="1"/>
  <c r="AR39" i="1"/>
  <c r="AR156" i="1"/>
  <c r="AR228" i="1"/>
  <c r="AR24" i="1"/>
  <c r="AR154" i="1"/>
  <c r="AR224" i="1"/>
  <c r="AR81" i="1"/>
  <c r="AR302" i="1"/>
  <c r="AR49" i="1"/>
  <c r="AR91" i="1"/>
  <c r="AR208" i="1"/>
  <c r="AR290" i="1"/>
  <c r="AR93" i="1"/>
  <c r="AR245" i="1"/>
  <c r="AR254" i="1"/>
  <c r="AR243" i="1"/>
  <c r="AR56" i="1"/>
  <c r="AR239" i="1"/>
  <c r="AR211" i="1"/>
  <c r="AR149" i="1"/>
  <c r="AR199" i="1"/>
  <c r="AR44" i="1"/>
  <c r="AR276" i="1"/>
  <c r="AR232" i="1"/>
  <c r="AR158" i="1"/>
  <c r="AR121" i="1"/>
  <c r="AR251" i="1"/>
  <c r="AR255" i="1"/>
  <c r="AR32" i="1"/>
  <c r="AR78" i="1"/>
  <c r="AR214" i="1"/>
  <c r="AR285" i="1"/>
  <c r="AR86" i="1"/>
  <c r="AR203" i="1"/>
  <c r="AR92" i="1"/>
  <c r="AR299" i="1"/>
  <c r="AR191" i="1"/>
  <c r="AR135" i="1"/>
  <c r="AR123" i="1"/>
  <c r="AR36" i="1"/>
  <c r="AR98" i="1"/>
  <c r="AR216" i="1"/>
  <c r="AR150" i="1"/>
  <c r="AR117" i="1"/>
  <c r="AR94" i="1"/>
  <c r="AR261" i="1"/>
  <c r="AR115" i="1"/>
  <c r="AR280" i="1"/>
  <c r="AR99" i="1"/>
  <c r="AR193" i="1"/>
  <c r="AR15" i="1"/>
  <c r="AR164" i="1"/>
  <c r="AR162" i="1"/>
  <c r="AR59" i="1"/>
  <c r="AR101" i="1"/>
  <c r="AR68" i="1"/>
  <c r="AR209" i="1"/>
  <c r="AR258" i="1"/>
  <c r="AR273" i="1"/>
  <c r="AR247" i="1"/>
  <c r="AR38" i="1"/>
  <c r="AR297" i="1"/>
  <c r="AR35" i="1"/>
  <c r="AR253" i="1"/>
  <c r="AR132" i="1"/>
  <c r="AR153" i="1"/>
  <c r="AR221" i="1"/>
  <c r="AR83" i="1"/>
  <c r="AR148" i="1"/>
  <c r="AR180" i="1"/>
  <c r="AR84" i="1"/>
  <c r="AR178" i="1"/>
  <c r="AR270" i="1"/>
  <c r="AR55" i="1"/>
  <c r="AR95" i="1"/>
  <c r="AR168" i="1"/>
  <c r="AR252" i="1"/>
  <c r="AR41" i="1"/>
  <c r="AR262" i="1"/>
  <c r="AR61" i="1"/>
  <c r="AR197" i="1"/>
  <c r="AR109" i="1"/>
  <c r="AR29" i="1"/>
  <c r="AR188" i="1"/>
  <c r="AR16" i="1"/>
  <c r="AR186" i="1"/>
  <c r="AR17" i="1"/>
  <c r="AR105" i="1"/>
  <c r="AR116" i="1"/>
  <c r="AR176" i="1"/>
  <c r="AR165" i="1"/>
  <c r="AR143" i="1"/>
  <c r="AR313" i="1"/>
  <c r="AR110" i="1"/>
  <c r="AR48" i="1"/>
  <c r="AR195" i="1"/>
  <c r="AR60" i="1"/>
  <c r="AR283" i="1"/>
  <c r="AR183" i="1"/>
  <c r="AR286" i="1"/>
  <c r="AR206" i="1"/>
  <c r="AR145" i="1"/>
  <c r="AR113" i="1"/>
  <c r="AR219" i="1"/>
  <c r="AR312" i="1"/>
  <c r="AR227" i="1"/>
  <c r="AR72" i="1"/>
  <c r="AR226" i="1"/>
  <c r="AR314" i="1"/>
  <c r="AR230" i="1"/>
  <c r="AR263" i="1"/>
  <c r="AR88" i="1"/>
  <c r="AR291" i="1"/>
  <c r="AR187" i="1"/>
  <c r="AR146" i="1"/>
  <c r="AR300" i="1"/>
  <c r="AR134" i="1"/>
  <c r="AR267" i="1"/>
  <c r="AR175" i="1"/>
  <c r="AR269" i="1"/>
  <c r="AR119" i="1"/>
  <c r="AR198" i="1"/>
  <c r="AR141" i="1"/>
  <c r="AR30" i="1"/>
  <c r="AR242" i="1"/>
  <c r="AR104" i="1"/>
  <c r="AR102" i="1"/>
  <c r="AR237" i="1"/>
  <c r="AR40" i="1"/>
  <c r="AR53" i="1"/>
  <c r="AR294" i="1"/>
  <c r="AR23" i="1"/>
  <c r="AR107" i="1"/>
  <c r="AR173" i="1"/>
  <c r="AR100" i="1"/>
  <c r="AR128" i="1"/>
  <c r="AR152" i="1"/>
  <c r="AR220" i="1"/>
  <c r="AR85" i="1"/>
  <c r="AR304" i="1"/>
  <c r="AR62" i="1"/>
  <c r="AR310" i="1"/>
  <c r="AR22" i="1"/>
  <c r="AR103" i="1"/>
  <c r="AR172" i="1"/>
  <c r="AR52" i="1"/>
  <c r="AR202" i="1"/>
  <c r="AR112" i="1"/>
  <c r="AR12" i="1"/>
  <c r="AR213" i="1"/>
  <c r="AR33" i="1"/>
  <c r="AR192" i="1"/>
  <c r="AR161" i="1"/>
  <c r="AR57" i="1"/>
  <c r="AR272" i="1"/>
  <c r="AR274" i="1"/>
  <c r="AR140" i="1"/>
  <c r="AR31" i="1"/>
  <c r="AR189" i="1"/>
  <c r="AR64" i="1"/>
  <c r="AR54" i="1"/>
  <c r="AR124" i="1"/>
  <c r="AR305" i="1"/>
  <c r="AR66" i="1"/>
  <c r="AQ47" i="7"/>
  <c r="AQ239" i="7"/>
  <c r="AQ140" i="7"/>
  <c r="AQ71" i="7"/>
  <c r="AQ85" i="7"/>
  <c r="AQ187" i="7"/>
  <c r="AR149" i="7" l="1"/>
  <c r="AR63" i="7"/>
  <c r="AR31" i="7"/>
  <c r="AR155" i="7"/>
  <c r="AR35" i="7"/>
  <c r="AR270" i="7"/>
  <c r="AR193" i="7"/>
  <c r="AR98" i="7"/>
  <c r="AR102" i="7"/>
  <c r="AR18" i="7"/>
  <c r="AR205" i="7"/>
  <c r="AR202" i="7"/>
  <c r="AR203" i="7"/>
  <c r="AR58" i="7"/>
  <c r="AR64" i="7"/>
  <c r="AR174" i="7"/>
  <c r="AR99" i="7"/>
  <c r="AR264" i="7"/>
  <c r="AR250" i="7"/>
  <c r="AR248" i="7"/>
  <c r="AR76" i="7"/>
  <c r="AR100" i="7"/>
  <c r="AR59" i="7"/>
  <c r="AR104" i="7"/>
  <c r="AR159" i="7"/>
  <c r="AR257" i="7"/>
  <c r="AR303" i="7"/>
  <c r="AR103" i="7"/>
  <c r="AR125" i="7"/>
  <c r="AR131" i="7"/>
  <c r="AR139" i="7"/>
  <c r="AR15" i="7"/>
  <c r="AR222" i="7"/>
  <c r="AR132" i="7"/>
  <c r="AR184" i="7"/>
  <c r="AR224" i="7"/>
  <c r="AR240" i="7"/>
  <c r="AR50" i="7"/>
  <c r="AR196" i="7"/>
  <c r="AR180" i="7"/>
  <c r="AR279" i="7"/>
  <c r="AR213" i="7"/>
  <c r="AR294" i="7"/>
  <c r="AR66" i="7"/>
  <c r="AR192" i="7"/>
  <c r="AR89" i="7"/>
  <c r="AR234" i="7"/>
  <c r="AR246" i="7"/>
  <c r="AR309" i="7"/>
  <c r="AR117" i="7"/>
  <c r="AR69" i="7"/>
  <c r="AR251" i="7"/>
  <c r="AR162" i="7"/>
  <c r="AR306" i="7"/>
  <c r="AR72" i="7"/>
  <c r="AR25" i="7"/>
  <c r="AR151" i="7"/>
  <c r="AR262" i="7"/>
  <c r="AR111" i="7"/>
  <c r="AR51" i="7"/>
  <c r="AR171" i="7"/>
  <c r="AR91" i="7"/>
  <c r="AR169" i="7"/>
  <c r="AR274" i="7"/>
  <c r="AR206" i="7"/>
  <c r="AR33" i="7"/>
  <c r="AR137" i="7"/>
  <c r="AR287" i="7"/>
  <c r="AR188" i="7"/>
  <c r="AR163" i="7"/>
  <c r="AR13" i="7"/>
  <c r="AR230" i="7"/>
  <c r="AR44" i="7"/>
  <c r="AR277" i="7"/>
  <c r="AR32" i="7"/>
  <c r="AR43" i="7"/>
  <c r="AR198" i="7"/>
  <c r="AR176" i="7"/>
  <c r="AR182" i="7"/>
  <c r="AR68" i="7"/>
  <c r="AR38" i="7"/>
  <c r="AR199" i="7"/>
  <c r="AR167" i="7"/>
  <c r="AR37" i="7"/>
  <c r="AR308" i="7"/>
  <c r="AR22" i="7"/>
  <c r="AR183" i="7"/>
  <c r="AR259" i="7"/>
  <c r="AR120" i="7"/>
  <c r="AR101" i="7"/>
  <c r="AR313" i="7"/>
  <c r="AR49" i="7"/>
  <c r="AR84" i="7"/>
  <c r="AR272" i="7"/>
  <c r="AR281" i="7"/>
  <c r="AR282" i="7"/>
  <c r="AR17" i="7"/>
  <c r="AR122" i="7"/>
  <c r="AR150" i="7"/>
  <c r="AR83" i="7"/>
  <c r="AR315" i="7"/>
  <c r="AR144" i="7"/>
  <c r="AR79" i="7"/>
  <c r="AR219" i="7"/>
  <c r="AR283" i="7"/>
  <c r="AR130" i="7"/>
  <c r="AR82" i="7"/>
  <c r="AR93" i="7"/>
  <c r="AR94" i="7"/>
  <c r="AR296" i="7"/>
  <c r="AR231" i="7"/>
  <c r="AR97" i="7"/>
  <c r="AR75" i="7"/>
  <c r="AR128" i="7"/>
  <c r="AR173" i="7"/>
  <c r="AR16" i="7"/>
  <c r="AR47" i="7"/>
  <c r="AR85" i="7"/>
  <c r="AR209" i="7"/>
  <c r="AR207" i="7"/>
  <c r="AR21" i="7"/>
  <c r="AR175" i="7"/>
  <c r="AR200" i="7"/>
  <c r="AR90" i="7"/>
  <c r="AR208" i="7"/>
  <c r="AR232" i="7"/>
  <c r="AR166" i="7"/>
  <c r="AR285" i="7"/>
  <c r="AR204" i="7"/>
  <c r="AR114" i="7"/>
  <c r="AR40" i="7"/>
  <c r="AR42" i="7"/>
  <c r="AR237" i="7"/>
  <c r="AR92" i="7"/>
  <c r="AR46" i="7"/>
  <c r="AR275" i="7"/>
  <c r="AR191" i="7"/>
  <c r="AR225" i="7"/>
  <c r="AR233" i="7"/>
  <c r="AR185" i="7"/>
  <c r="AR109" i="7"/>
  <c r="AR271" i="7"/>
  <c r="AR157" i="7"/>
  <c r="AR263" i="7"/>
  <c r="AR212" i="7"/>
  <c r="AR20" i="7"/>
  <c r="AR236" i="7"/>
  <c r="AR197" i="7"/>
  <c r="AR48" i="7"/>
  <c r="AR211" i="7"/>
  <c r="AR105" i="7"/>
  <c r="AR268" i="7"/>
  <c r="AR133" i="7"/>
  <c r="AR266" i="7"/>
  <c r="AR81" i="7"/>
  <c r="AR215" i="7"/>
  <c r="AR148" i="7"/>
  <c r="AR245" i="7"/>
  <c r="AR136" i="7"/>
  <c r="AR152" i="7"/>
  <c r="AR295" i="7"/>
  <c r="AR249" i="7"/>
  <c r="AR312" i="7"/>
  <c r="AR19" i="7"/>
  <c r="AR143" i="7"/>
  <c r="AR113" i="7"/>
  <c r="AR23" i="7"/>
  <c r="AR30" i="7"/>
  <c r="AR146" i="7"/>
  <c r="AR220" i="7"/>
  <c r="AR239" i="7"/>
  <c r="AR187" i="7"/>
  <c r="AR228" i="7"/>
  <c r="AR96" i="7"/>
  <c r="AR11" i="7"/>
  <c r="AR255" i="7"/>
  <c r="AR88" i="7"/>
  <c r="AR108" i="7"/>
  <c r="AR170" i="7"/>
  <c r="AR112" i="7"/>
  <c r="AR77" i="7"/>
  <c r="AR110" i="7"/>
  <c r="AR223" i="7"/>
  <c r="AR57" i="7"/>
  <c r="AR226" i="7"/>
  <c r="AR242" i="7"/>
  <c r="AR134" i="7"/>
  <c r="AR34" i="7"/>
  <c r="AR301" i="7"/>
  <c r="AR290" i="7"/>
  <c r="AR115" i="7"/>
  <c r="AR269" i="7"/>
  <c r="AR273" i="7"/>
  <c r="AR267" i="7"/>
  <c r="AR310" i="7"/>
  <c r="AR67" i="7"/>
  <c r="AR243" i="7"/>
  <c r="AR116" i="7"/>
  <c r="AR53" i="7"/>
  <c r="AR165" i="7"/>
  <c r="AR60" i="7"/>
  <c r="AR247" i="7"/>
  <c r="AR26" i="7"/>
  <c r="AR123" i="7"/>
  <c r="AR218" i="7"/>
  <c r="AR154" i="7"/>
  <c r="AR186" i="7"/>
  <c r="AR291" i="7"/>
  <c r="AR39" i="7"/>
  <c r="AR177" i="7"/>
  <c r="AR124" i="7"/>
  <c r="AR254" i="7"/>
  <c r="AR54" i="7"/>
  <c r="AR28" i="7"/>
  <c r="AR238" i="7"/>
  <c r="AR307" i="7"/>
  <c r="AR256" i="7"/>
  <c r="AR178" i="7"/>
  <c r="AR45" i="7"/>
  <c r="AR52" i="7"/>
  <c r="AR221" i="7"/>
  <c r="AR36" i="7"/>
  <c r="AR121" i="7"/>
  <c r="AR298" i="7"/>
  <c r="AR217" i="7"/>
  <c r="AR252" i="7"/>
  <c r="AR62" i="7"/>
  <c r="AR138" i="7"/>
  <c r="AR70" i="7"/>
  <c r="AR280" i="7"/>
  <c r="AR164" i="7"/>
  <c r="AR24" i="7"/>
  <c r="AR300" i="7"/>
  <c r="AR299" i="7"/>
  <c r="AR311" i="7"/>
  <c r="AR27" i="7"/>
  <c r="AR74" i="7"/>
  <c r="AR86" i="7"/>
  <c r="AR227" i="7"/>
  <c r="AR260" i="7"/>
  <c r="AR235" i="7"/>
  <c r="AR65" i="7"/>
  <c r="AR80" i="7"/>
  <c r="AR140" i="7"/>
  <c r="AR71" i="7"/>
  <c r="AR12" i="7"/>
  <c r="AR142" i="7"/>
  <c r="AR41" i="7"/>
  <c r="AR127" i="7"/>
  <c r="AR55" i="7"/>
  <c r="AR107" i="7"/>
  <c r="AR258" i="7"/>
  <c r="AR292" i="7"/>
  <c r="AR78" i="7"/>
  <c r="AR297" i="7"/>
  <c r="AR216" i="7"/>
  <c r="AR181" i="7"/>
  <c r="AR289" i="7"/>
  <c r="AR87" i="7"/>
  <c r="AR214" i="7"/>
  <c r="AR276" i="7"/>
  <c r="AR126" i="7"/>
  <c r="AR158" i="7"/>
  <c r="AR241" i="7"/>
  <c r="AR194" i="7"/>
  <c r="AR265" i="7"/>
  <c r="AR195" i="7"/>
  <c r="AR119" i="7"/>
  <c r="AR229" i="7"/>
  <c r="AR179" i="7"/>
  <c r="AR305" i="7"/>
  <c r="AR244" i="7"/>
  <c r="AR161" i="7"/>
  <c r="AR261" i="7"/>
  <c r="AR201" i="7"/>
  <c r="AR153" i="7"/>
  <c r="AR286" i="7"/>
  <c r="AR189" i="7"/>
  <c r="AR210" i="7"/>
  <c r="AR156" i="7"/>
  <c r="AR168" i="7"/>
  <c r="AR56" i="7"/>
  <c r="AR29" i="7"/>
  <c r="AR145" i="7"/>
  <c r="AR95" i="7"/>
  <c r="AR129" i="7"/>
  <c r="AR141" i="7"/>
  <c r="AR61" i="7"/>
  <c r="AR302" i="7"/>
  <c r="AR118" i="7"/>
  <c r="AR135" i="7"/>
  <c r="AR253" i="7"/>
  <c r="AR304" i="7"/>
  <c r="AR278" i="7"/>
  <c r="AR73" i="7"/>
  <c r="AR14" i="7"/>
  <c r="AR147" i="7"/>
  <c r="AR288" i="7"/>
  <c r="AR284" i="7"/>
  <c r="AR293" i="7"/>
  <c r="AR106" i="7"/>
  <c r="AR314" i="7"/>
  <c r="AR190" i="7"/>
  <c r="AR160" i="7"/>
  <c r="AR172" i="7"/>
  <c r="AG11" i="7"/>
  <c r="AS11" i="7" s="1"/>
  <c r="AG29" i="7"/>
  <c r="AS29" i="7" s="1"/>
  <c r="AG133" i="7"/>
  <c r="AS133" i="7" s="1"/>
  <c r="AG47" i="7"/>
  <c r="AS47" i="7" s="1"/>
  <c r="AG30" i="7"/>
  <c r="AS30" i="7" s="1"/>
  <c r="AG117" i="7"/>
  <c r="AS117" i="7" s="1"/>
  <c r="AG137" i="7"/>
  <c r="AG111" i="7"/>
  <c r="AG20" i="7"/>
  <c r="AS20" i="7" s="1"/>
  <c r="AG52" i="7"/>
  <c r="AS52" i="7" s="1"/>
  <c r="AG97" i="7"/>
  <c r="AS97" i="7" s="1"/>
  <c r="AG158" i="7"/>
  <c r="AG226" i="7"/>
  <c r="AS226" i="7" s="1"/>
  <c r="AG161" i="7"/>
  <c r="AS161" i="7" s="1"/>
  <c r="AG216" i="7"/>
  <c r="AS216" i="7" s="1"/>
  <c r="AG134" i="7"/>
  <c r="AG180" i="7"/>
  <c r="AS180" i="7" s="1"/>
  <c r="AG306" i="7"/>
  <c r="AS306" i="7" s="1"/>
  <c r="AG255" i="7"/>
  <c r="AS255" i="7" s="1"/>
  <c r="AG302" i="7"/>
  <c r="AS302" i="7" s="1"/>
  <c r="AG254" i="7"/>
  <c r="AS254" i="7" s="1"/>
  <c r="AG300" i="7"/>
  <c r="AS300" i="7" s="1"/>
  <c r="AG241" i="7"/>
  <c r="AS241" i="7" s="1"/>
  <c r="AG64" i="7"/>
  <c r="AG26" i="7"/>
  <c r="AS26" i="7" s="1"/>
  <c r="AG91" i="7"/>
  <c r="AS91" i="7" s="1"/>
  <c r="AG152" i="7"/>
  <c r="AS152" i="7" s="1"/>
  <c r="AG128" i="7"/>
  <c r="AG176" i="7"/>
  <c r="AS176" i="7" s="1"/>
  <c r="AG170" i="7"/>
  <c r="AS170" i="7" s="1"/>
  <c r="AG240" i="7"/>
  <c r="AS240" i="7" s="1"/>
  <c r="AG70" i="7"/>
  <c r="AS70" i="7" s="1"/>
  <c r="AG102" i="7"/>
  <c r="AS102" i="7" s="1"/>
  <c r="AG196" i="7"/>
  <c r="AS196" i="7" s="1"/>
  <c r="AG231" i="7"/>
  <c r="AG263" i="7"/>
  <c r="AS263" i="7" s="1"/>
  <c r="AG281" i="7"/>
  <c r="AS281" i="7" s="1"/>
  <c r="AG262" i="7"/>
  <c r="AS262" i="7" s="1"/>
  <c r="AG303" i="7"/>
  <c r="AG13" i="7"/>
  <c r="AG71" i="7"/>
  <c r="AS71" i="7" s="1"/>
  <c r="AG14" i="7"/>
  <c r="AS14" i="7" s="1"/>
  <c r="AG121" i="7"/>
  <c r="AG162" i="7"/>
  <c r="AS162" i="7" s="1"/>
  <c r="AG95" i="7"/>
  <c r="AS95" i="7" s="1"/>
  <c r="AG210" i="7"/>
  <c r="AS210" i="7" s="1"/>
  <c r="AG81" i="7"/>
  <c r="AG124" i="7"/>
  <c r="AG197" i="7"/>
  <c r="AS197" i="7" s="1"/>
  <c r="AG143" i="7"/>
  <c r="AS143" i="7" s="1"/>
  <c r="AG191" i="7"/>
  <c r="AS191" i="7" s="1"/>
  <c r="AG58" i="7"/>
  <c r="AG90" i="7"/>
  <c r="AS90" i="7" s="1"/>
  <c r="AG122" i="7"/>
  <c r="AS122" i="7" s="1"/>
  <c r="AG169" i="7"/>
  <c r="AG238" i="7"/>
  <c r="AG249" i="7"/>
  <c r="AS249" i="7" s="1"/>
  <c r="AG290" i="7"/>
  <c r="AS290" i="7" s="1"/>
  <c r="AG248" i="7"/>
  <c r="AS248" i="7" s="1"/>
  <c r="AG288" i="7"/>
  <c r="AG305" i="7"/>
  <c r="AS305" i="7" s="1"/>
  <c r="AG160" i="7"/>
  <c r="AS160" i="7" s="1"/>
  <c r="AG181" i="7"/>
  <c r="AS181" i="7" s="1"/>
  <c r="AG245" i="7"/>
  <c r="AG301" i="7"/>
  <c r="AS301" i="7" s="1"/>
  <c r="AG25" i="7"/>
  <c r="AS25" i="7" s="1"/>
  <c r="AG38" i="7"/>
  <c r="AS38" i="7" s="1"/>
  <c r="AG198" i="7"/>
  <c r="AS198" i="7" s="1"/>
  <c r="AG49" i="7"/>
  <c r="AS49" i="7" s="1"/>
  <c r="AG53" i="7"/>
  <c r="AS53" i="7" s="1"/>
  <c r="AG75" i="7"/>
  <c r="AS75" i="7" s="1"/>
  <c r="AG120" i="7"/>
  <c r="AS120" i="7" s="1"/>
  <c r="AG236" i="7"/>
  <c r="AS236" i="7" s="1"/>
  <c r="AG40" i="7"/>
  <c r="AS40" i="7" s="1"/>
  <c r="AG148" i="7"/>
  <c r="AS148" i="7" s="1"/>
  <c r="AG213" i="7"/>
  <c r="AG155" i="7"/>
  <c r="AS155" i="7" s="1"/>
  <c r="AG204" i="7"/>
  <c r="AS204" i="7" s="1"/>
  <c r="AG185" i="7"/>
  <c r="AS185" i="7" s="1"/>
  <c r="AG225" i="7"/>
  <c r="AG257" i="7"/>
  <c r="AS257" i="7" s="1"/>
  <c r="AG273" i="7"/>
  <c r="AS273" i="7" s="1"/>
  <c r="AG256" i="7"/>
  <c r="AS256" i="7" s="1"/>
  <c r="AG308" i="7"/>
  <c r="AS308" i="7" s="1"/>
  <c r="AG23" i="7"/>
  <c r="AS23" i="7" s="1"/>
  <c r="AG164" i="7"/>
  <c r="AS164" i="7" s="1"/>
  <c r="AG101" i="7"/>
  <c r="AG57" i="7"/>
  <c r="AS57" i="7" s="1"/>
  <c r="AG100" i="7"/>
  <c r="AS100" i="7" s="1"/>
  <c r="AG77" i="7"/>
  <c r="AS77" i="7" s="1"/>
  <c r="AG60" i="7"/>
  <c r="AS60" i="7" s="1"/>
  <c r="AG234" i="7"/>
  <c r="AG220" i="7"/>
  <c r="AS220" i="7" s="1"/>
  <c r="AG106" i="7"/>
  <c r="AS106" i="7" s="1"/>
  <c r="AG138" i="7"/>
  <c r="AS138" i="7" s="1"/>
  <c r="AG233" i="7"/>
  <c r="AG265" i="7"/>
  <c r="AS265" i="7" s="1"/>
  <c r="AG264" i="7"/>
  <c r="AS264" i="7" s="1"/>
  <c r="AG24" i="7"/>
  <c r="AS24" i="7" s="1"/>
  <c r="AG132" i="7"/>
  <c r="AG175" i="7"/>
  <c r="AS175" i="7" s="1"/>
  <c r="AG215" i="7"/>
  <c r="AS215" i="7" s="1"/>
  <c r="AG272" i="7"/>
  <c r="AG313" i="7"/>
  <c r="AG119" i="7"/>
  <c r="AS119" i="7" s="1"/>
  <c r="AG179" i="7"/>
  <c r="AS179" i="7" s="1"/>
  <c r="AG72" i="7"/>
  <c r="AS72" i="7" s="1"/>
  <c r="AG222" i="7"/>
  <c r="AS222" i="7" s="1"/>
  <c r="AG115" i="7"/>
  <c r="AS115" i="7" s="1"/>
  <c r="AG144" i="7"/>
  <c r="AS144" i="7" s="1"/>
  <c r="AG209" i="7"/>
  <c r="AS209" i="7" s="1"/>
  <c r="AG153" i="7"/>
  <c r="AS153" i="7" s="1"/>
  <c r="AG202" i="7"/>
  <c r="AS202" i="7" s="1"/>
  <c r="AG54" i="7"/>
  <c r="AS54" i="7" s="1"/>
  <c r="AG86" i="7"/>
  <c r="AG118" i="7"/>
  <c r="AG230" i="7"/>
  <c r="AS230" i="7" s="1"/>
  <c r="AG247" i="7"/>
  <c r="AS247" i="7" s="1"/>
  <c r="AG286" i="7"/>
  <c r="AS286" i="7" s="1"/>
  <c r="AG246" i="7"/>
  <c r="AS246" i="7" s="1"/>
  <c r="AG284" i="7"/>
  <c r="AS284" i="7" s="1"/>
  <c r="AG35" i="7"/>
  <c r="AS35" i="7" s="1"/>
  <c r="AG141" i="7"/>
  <c r="AG166" i="7"/>
  <c r="AG163" i="7"/>
  <c r="AS163" i="7" s="1"/>
  <c r="AG74" i="7"/>
  <c r="AS74" i="7" s="1"/>
  <c r="AG201" i="7"/>
  <c r="AG285" i="7"/>
  <c r="AS285" i="7" s="1"/>
  <c r="AG31" i="7"/>
  <c r="AS31" i="7" s="1"/>
  <c r="AG99" i="7"/>
  <c r="AS99" i="7" s="1"/>
  <c r="AG274" i="7"/>
  <c r="AS274" i="7" s="1"/>
  <c r="AG282" i="7"/>
  <c r="AS282" i="7" s="1"/>
  <c r="AG287" i="7"/>
  <c r="AS287" i="7" s="1"/>
  <c r="AG149" i="7"/>
  <c r="AS149" i="7" s="1"/>
  <c r="AG69" i="7"/>
  <c r="AS69" i="7" s="1"/>
  <c r="AG259" i="7"/>
  <c r="AS259" i="7" s="1"/>
  <c r="AG217" i="7"/>
  <c r="AS217" i="7" s="1"/>
  <c r="AG44" i="7"/>
  <c r="AS44" i="7" s="1"/>
  <c r="AG123" i="7"/>
  <c r="AS123" i="7" s="1"/>
  <c r="AG297" i="7"/>
  <c r="AG150" i="7"/>
  <c r="AS150" i="7" s="1"/>
  <c r="AG186" i="7"/>
  <c r="AS186" i="7" s="1"/>
  <c r="AG93" i="7"/>
  <c r="AS93" i="7" s="1"/>
  <c r="AG51" i="7"/>
  <c r="AS51" i="7" s="1"/>
  <c r="AG309" i="7"/>
  <c r="AS309" i="7" s="1"/>
  <c r="AG237" i="7"/>
  <c r="AS237" i="7" s="1"/>
  <c r="AG82" i="7"/>
  <c r="AS82" i="7" s="1"/>
  <c r="AG16" i="7"/>
  <c r="AS16" i="7" s="1"/>
  <c r="AG294" i="7"/>
  <c r="AS294" i="7" s="1"/>
  <c r="AG126" i="7"/>
  <c r="AS126" i="7" s="1"/>
  <c r="AG147" i="7"/>
  <c r="AS147" i="7" s="1"/>
  <c r="AG171" i="7"/>
  <c r="AS171" i="7" s="1"/>
  <c r="AG19" i="7"/>
  <c r="AS19" i="7" s="1"/>
  <c r="AG61" i="7"/>
  <c r="AS61" i="7" s="1"/>
  <c r="AG261" i="7"/>
  <c r="AG205" i="7"/>
  <c r="AS205" i="7" s="1"/>
  <c r="AG39" i="7"/>
  <c r="AS39" i="7" s="1"/>
  <c r="AG278" i="7"/>
  <c r="AS278" i="7" s="1"/>
  <c r="AG65" i="7"/>
  <c r="AG50" i="7"/>
  <c r="AS50" i="7" s="1"/>
  <c r="AG27" i="7"/>
  <c r="AS27" i="7" s="1"/>
  <c r="AG267" i="7"/>
  <c r="AS267" i="7" s="1"/>
  <c r="AG314" i="7"/>
  <c r="AG173" i="7"/>
  <c r="AS173" i="7" s="1"/>
  <c r="AG17" i="7"/>
  <c r="AS17" i="7" s="1"/>
  <c r="AG304" i="7"/>
  <c r="AS304" i="7" s="1"/>
  <c r="AG227" i="7"/>
  <c r="AS227" i="7" s="1"/>
  <c r="AG62" i="7"/>
  <c r="AG12" i="7"/>
  <c r="AS12" i="7" s="1"/>
  <c r="AG15" i="7"/>
  <c r="AS15" i="7" s="1"/>
  <c r="AG271" i="7"/>
  <c r="AS271" i="7" s="1"/>
  <c r="AG139" i="7"/>
  <c r="AS139" i="7" s="1"/>
  <c r="AG76" i="7"/>
  <c r="AS76" i="7" s="1"/>
  <c r="AG154" i="7"/>
  <c r="AS154" i="7" s="1"/>
  <c r="AG87" i="7"/>
  <c r="AS87" i="7" s="1"/>
  <c r="AG268" i="7"/>
  <c r="AS268" i="7" s="1"/>
  <c r="AG207" i="7"/>
  <c r="AS207" i="7" s="1"/>
  <c r="AG232" i="7"/>
  <c r="AS232" i="7" s="1"/>
  <c r="AG103" i="7"/>
  <c r="AS103" i="7" s="1"/>
  <c r="AG251" i="7"/>
  <c r="AS251" i="7" s="1"/>
  <c r="AG94" i="7"/>
  <c r="AS94" i="7" s="1"/>
  <c r="AG200" i="7"/>
  <c r="AS200" i="7" s="1"/>
  <c r="AG56" i="7"/>
  <c r="AG312" i="7"/>
  <c r="AS312" i="7" s="1"/>
  <c r="AG229" i="7"/>
  <c r="AS229" i="7" s="1"/>
  <c r="AG140" i="7"/>
  <c r="AS140" i="7" s="1"/>
  <c r="AG218" i="7"/>
  <c r="AS218" i="7" s="1"/>
  <c r="AG89" i="7"/>
  <c r="AS89" i="7" s="1"/>
  <c r="AG315" i="7"/>
  <c r="AS315" i="7" s="1"/>
  <c r="AG243" i="7"/>
  <c r="AS243" i="7" s="1"/>
  <c r="AG184" i="7"/>
  <c r="AS184" i="7" s="1"/>
  <c r="AG28" i="7"/>
  <c r="AG33" i="7"/>
  <c r="AS33" i="7" s="1"/>
  <c r="AG34" i="7"/>
  <c r="AS34" i="7" s="1"/>
  <c r="AG298" i="7"/>
  <c r="AS298" i="7" s="1"/>
  <c r="AG130" i="7"/>
  <c r="AS130" i="7" s="1"/>
  <c r="AG151" i="7"/>
  <c r="AS151" i="7" s="1"/>
  <c r="AG156" i="7"/>
  <c r="AS156" i="7" s="1"/>
  <c r="AG55" i="7"/>
  <c r="AS55" i="7" s="1"/>
  <c r="AG307" i="7"/>
  <c r="AS307" i="7" s="1"/>
  <c r="AG235" i="7"/>
  <c r="AS235" i="7" s="1"/>
  <c r="AG78" i="7"/>
  <c r="AS78" i="7" s="1"/>
  <c r="AG168" i="7"/>
  <c r="AS168" i="7" s="1"/>
  <c r="AG105" i="7"/>
  <c r="AS105" i="7" s="1"/>
  <c r="AG252" i="7"/>
  <c r="AS252" i="7" s="1"/>
  <c r="AG113" i="7"/>
  <c r="AS113" i="7" s="1"/>
  <c r="AG41" i="7"/>
  <c r="AS41" i="7" s="1"/>
  <c r="AG280" i="7"/>
  <c r="AG223" i="7"/>
  <c r="AS223" i="7" s="1"/>
  <c r="AG299" i="7"/>
  <c r="AS299" i="7" s="1"/>
  <c r="AG135" i="7"/>
  <c r="AS135" i="7" s="1"/>
  <c r="AG129" i="7"/>
  <c r="AG68" i="7"/>
  <c r="AS68" i="7" s="1"/>
  <c r="AG45" i="7"/>
  <c r="AS45" i="7" s="1"/>
  <c r="AG258" i="7"/>
  <c r="AS258" i="7" s="1"/>
  <c r="AG188" i="7"/>
  <c r="AS188" i="7" s="1"/>
  <c r="AG208" i="7"/>
  <c r="AS208" i="7" s="1"/>
  <c r="AG63" i="7"/>
  <c r="AS63" i="7" s="1"/>
  <c r="AG311" i="7"/>
  <c r="AS311" i="7" s="1"/>
  <c r="AG239" i="7"/>
  <c r="AS239" i="7" s="1"/>
  <c r="AG192" i="7"/>
  <c r="AS192" i="7" s="1"/>
  <c r="AG36" i="7"/>
  <c r="AS36" i="7" s="1"/>
  <c r="AG116" i="7"/>
  <c r="AS116" i="7" s="1"/>
  <c r="AG18" i="7"/>
  <c r="AS18" i="7" s="1"/>
  <c r="AG293" i="7"/>
  <c r="AS293" i="7" s="1"/>
  <c r="AG146" i="7"/>
  <c r="AS146" i="7" s="1"/>
  <c r="AG167" i="7"/>
  <c r="AS167" i="7" s="1"/>
  <c r="AG92" i="7"/>
  <c r="AS92" i="7" s="1"/>
  <c r="AG88" i="7"/>
  <c r="AS88" i="7" s="1"/>
  <c r="AG21" i="7"/>
  <c r="AS21" i="7" s="1"/>
  <c r="AG292" i="7"/>
  <c r="AS292" i="7" s="1"/>
  <c r="AG279" i="7"/>
  <c r="AS279" i="7" s="1"/>
  <c r="AG136" i="7"/>
  <c r="AS136" i="7" s="1"/>
  <c r="AG214" i="7"/>
  <c r="AS214" i="7" s="1"/>
  <c r="AG84" i="7"/>
  <c r="AS84" i="7" s="1"/>
  <c r="AG260" i="7"/>
  <c r="AS260" i="7" s="1"/>
  <c r="AG193" i="7"/>
  <c r="AS193" i="7" s="1"/>
  <c r="AG212" i="7"/>
  <c r="AS212" i="7" s="1"/>
  <c r="AG109" i="7"/>
  <c r="AS109" i="7" s="1"/>
  <c r="AG275" i="7"/>
  <c r="AS275" i="7" s="1"/>
  <c r="AG219" i="7"/>
  <c r="AS219" i="7" s="1"/>
  <c r="AG283" i="7"/>
  <c r="AS283" i="7" s="1"/>
  <c r="AG174" i="7"/>
  <c r="AS174" i="7" s="1"/>
  <c r="AG182" i="7"/>
  <c r="AS182" i="7" s="1"/>
  <c r="AG59" i="7"/>
  <c r="AS59" i="7" s="1"/>
  <c r="AG253" i="7"/>
  <c r="AS253" i="7" s="1"/>
  <c r="AG98" i="7"/>
  <c r="AS98" i="7" s="1"/>
  <c r="AG189" i="7"/>
  <c r="AS189" i="7" s="1"/>
  <c r="AG32" i="7"/>
  <c r="AS32" i="7" s="1"/>
  <c r="AG107" i="7"/>
  <c r="AS107" i="7" s="1"/>
  <c r="AG42" i="7"/>
  <c r="AS42" i="7" s="1"/>
  <c r="AG266" i="7"/>
  <c r="AS266" i="7" s="1"/>
  <c r="AG203" i="7"/>
  <c r="AS203" i="7" s="1"/>
  <c r="AG224" i="7"/>
  <c r="AS224" i="7" s="1"/>
  <c r="AG127" i="7"/>
  <c r="AS127" i="7" s="1"/>
  <c r="AG125" i="7"/>
  <c r="AS125" i="7" s="1"/>
  <c r="AG85" i="7"/>
  <c r="AS85" i="7" s="1"/>
  <c r="AG277" i="7"/>
  <c r="AS277" i="7" s="1"/>
  <c r="AG159" i="7"/>
  <c r="AS159" i="7" s="1"/>
  <c r="AG190" i="7"/>
  <c r="AS190" i="7" s="1"/>
  <c r="AG178" i="7"/>
  <c r="AS178" i="7" s="1"/>
  <c r="AG108" i="7"/>
  <c r="AS108" i="7" s="1"/>
  <c r="AG37" i="7"/>
  <c r="AS37" i="7" s="1"/>
  <c r="AG296" i="7"/>
  <c r="AS296" i="7" s="1"/>
  <c r="AG66" i="7"/>
  <c r="AS66" i="7" s="1"/>
  <c r="AG187" i="7"/>
  <c r="AS187" i="7" s="1"/>
  <c r="AG195" i="7"/>
  <c r="AS195" i="7" s="1"/>
  <c r="AG96" i="7"/>
  <c r="AS96" i="7" s="1"/>
  <c r="AG142" i="7"/>
  <c r="AS142" i="7" s="1"/>
  <c r="AG165" i="7"/>
  <c r="AS165" i="7" s="1"/>
  <c r="AG79" i="7"/>
  <c r="AS79" i="7" s="1"/>
  <c r="AG177" i="7"/>
  <c r="AS177" i="7" s="1"/>
  <c r="AG110" i="7"/>
  <c r="AS110" i="7" s="1"/>
  <c r="AG145" i="7"/>
  <c r="AS145" i="7" s="1"/>
  <c r="AG112" i="7"/>
  <c r="AS112" i="7" s="1"/>
  <c r="AG244" i="7"/>
  <c r="AS244" i="7" s="1"/>
  <c r="AG183" i="7"/>
  <c r="AS183" i="7" s="1"/>
  <c r="AG46" i="7"/>
  <c r="AS46" i="7" s="1"/>
  <c r="AG291" i="7"/>
  <c r="AS291" i="7" s="1"/>
  <c r="AG276" i="7"/>
  <c r="AS276" i="7" s="1"/>
  <c r="AG157" i="7"/>
  <c r="AS157" i="7" s="1"/>
  <c r="AG228" i="7"/>
  <c r="AS228" i="7" s="1"/>
  <c r="AG270" i="7"/>
  <c r="AS270" i="7" s="1"/>
  <c r="AG211" i="7"/>
  <c r="AS211" i="7" s="1"/>
  <c r="AG206" i="7"/>
  <c r="AS206" i="7" s="1"/>
  <c r="AG73" i="7"/>
  <c r="AS73" i="7" s="1"/>
  <c r="AG269" i="7"/>
  <c r="AS269" i="7" s="1"/>
  <c r="AG114" i="7"/>
  <c r="AS114" i="7" s="1"/>
  <c r="AG221" i="7"/>
  <c r="AS221" i="7" s="1"/>
  <c r="AG48" i="7"/>
  <c r="AS48" i="7" s="1"/>
  <c r="AG131" i="7"/>
  <c r="AS131" i="7" s="1"/>
  <c r="AG250" i="7"/>
  <c r="AS250" i="7" s="1"/>
  <c r="AG172" i="7"/>
  <c r="AS172" i="7" s="1"/>
  <c r="AG194" i="7"/>
  <c r="AS194" i="7" s="1"/>
  <c r="AG43" i="7"/>
  <c r="AS43" i="7" s="1"/>
  <c r="AG67" i="7"/>
  <c r="AS67" i="7" s="1"/>
  <c r="AG80" i="7"/>
  <c r="AS80" i="7" s="1"/>
  <c r="AG310" i="7"/>
  <c r="AS310" i="7" s="1"/>
  <c r="AG104" i="7"/>
  <c r="AS104" i="7" s="1"/>
  <c r="AG295" i="7"/>
  <c r="AS295" i="7" s="1"/>
  <c r="AG289" i="7"/>
  <c r="AS289" i="7" s="1"/>
  <c r="AG83" i="7"/>
  <c r="AS83" i="7" s="1"/>
  <c r="AG22" i="7"/>
  <c r="AS22" i="7" s="1"/>
  <c r="AG199" i="7"/>
  <c r="AS199" i="7" s="1"/>
  <c r="AG242" i="7"/>
  <c r="AS242" i="7" s="1"/>
  <c r="AS172" i="5"/>
  <c r="AS35" i="5"/>
  <c r="AS23" i="5"/>
  <c r="AS305" i="5"/>
  <c r="AS49" i="5"/>
  <c r="AS37" i="5"/>
  <c r="AS202" i="5"/>
  <c r="AS227" i="5"/>
  <c r="AS237" i="5"/>
  <c r="AS273" i="5"/>
  <c r="AS16" i="5"/>
  <c r="AS122" i="5"/>
  <c r="AS301" i="5"/>
  <c r="AS263" i="5"/>
  <c r="AS62" i="5"/>
  <c r="AS64" i="5"/>
  <c r="AS310" i="5"/>
  <c r="AS214" i="5"/>
  <c r="AS114" i="5"/>
  <c r="AS93" i="5"/>
  <c r="AS156" i="5"/>
  <c r="AS205" i="5"/>
  <c r="AS169" i="5"/>
  <c r="AS183" i="5"/>
  <c r="AS286" i="5"/>
  <c r="AS105" i="5"/>
  <c r="AS76" i="5"/>
  <c r="AS302" i="5"/>
  <c r="AS99" i="5"/>
  <c r="AS87" i="5"/>
  <c r="AS43" i="5"/>
  <c r="AS141" i="5"/>
  <c r="AS236" i="5"/>
  <c r="AS307" i="5"/>
  <c r="AS166" i="5"/>
  <c r="AS61" i="5"/>
  <c r="AS177" i="5"/>
  <c r="AS101" i="5"/>
  <c r="AS229" i="5"/>
  <c r="AS282" i="5"/>
  <c r="AS288" i="5"/>
  <c r="AS132" i="5"/>
  <c r="AS268" i="5"/>
  <c r="AS271" i="5"/>
  <c r="AS124" i="5"/>
  <c r="AS134" i="5"/>
  <c r="AS240" i="5"/>
  <c r="AS188" i="5"/>
  <c r="AS241" i="5"/>
  <c r="AS140" i="5"/>
  <c r="AS85" i="5"/>
  <c r="AS45" i="5"/>
  <c r="AS201" i="5"/>
  <c r="AS80" i="5"/>
  <c r="AS315" i="5"/>
  <c r="AS165" i="5"/>
  <c r="AS54" i="5"/>
  <c r="AS250" i="5"/>
  <c r="AS198" i="5"/>
  <c r="AS217" i="5"/>
  <c r="AS63" i="5"/>
  <c r="AS136" i="5"/>
  <c r="AS41" i="5"/>
  <c r="AS21" i="5"/>
  <c r="AS285" i="5"/>
  <c r="AS181" i="5"/>
  <c r="AS162" i="5"/>
  <c r="AS104" i="5"/>
  <c r="AS312" i="5"/>
  <c r="AS231" i="5"/>
  <c r="AS182" i="5"/>
  <c r="AS234" i="5"/>
  <c r="AS248" i="5"/>
  <c r="AS196" i="5"/>
  <c r="AS155" i="5"/>
  <c r="AS91" i="5"/>
  <c r="AS110" i="5"/>
  <c r="AS223" i="5"/>
  <c r="AS30" i="5"/>
  <c r="AS171" i="5"/>
  <c r="AS26" i="5"/>
  <c r="AS92" i="5"/>
  <c r="AS254" i="5"/>
  <c r="AS186" i="5"/>
  <c r="AS308" i="5"/>
  <c r="AS304" i="5"/>
  <c r="AS149" i="5"/>
  <c r="AS294" i="5"/>
  <c r="AS13" i="5"/>
  <c r="AS220" i="5"/>
  <c r="AS107" i="5"/>
  <c r="AS121" i="5"/>
  <c r="AS228" i="5"/>
  <c r="AS11" i="5"/>
  <c r="AS245" i="5"/>
  <c r="AS281" i="5"/>
  <c r="AS14" i="5"/>
  <c r="AS292" i="5"/>
  <c r="AS262" i="5"/>
  <c r="AS212" i="5"/>
  <c r="AS230" i="5"/>
  <c r="AS159" i="5"/>
  <c r="AS144" i="5"/>
  <c r="AS238" i="5"/>
  <c r="AS167" i="5"/>
  <c r="AS153" i="5"/>
  <c r="AS146" i="5"/>
  <c r="AS90" i="5"/>
  <c r="AS36" i="5"/>
  <c r="AS12" i="5"/>
  <c r="AS203" i="5"/>
  <c r="AS116" i="5"/>
  <c r="AS259" i="5"/>
  <c r="AS168" i="5"/>
  <c r="AS303" i="5"/>
  <c r="AS278" i="5"/>
  <c r="AS232" i="5"/>
  <c r="AS125" i="5"/>
  <c r="AS25" i="5"/>
  <c r="AS222" i="5"/>
  <c r="AS72" i="5"/>
  <c r="AS131" i="5"/>
  <c r="AS208" i="5"/>
  <c r="AS179" i="5"/>
  <c r="AS158" i="5"/>
  <c r="AS160" i="5"/>
  <c r="AS33" i="5"/>
  <c r="AS266" i="5"/>
  <c r="AS79" i="5"/>
  <c r="AS20" i="5"/>
  <c r="AS211" i="5"/>
  <c r="AS265" i="5"/>
  <c r="AS22" i="5"/>
  <c r="AS218" i="5"/>
  <c r="AS239" i="5"/>
  <c r="AS176" i="5"/>
  <c r="AS31" i="5"/>
  <c r="AS89" i="5"/>
  <c r="AS52" i="5"/>
  <c r="AS274" i="5"/>
  <c r="AS275" i="5"/>
  <c r="AS147" i="5"/>
  <c r="AS102" i="5"/>
  <c r="AS295" i="5"/>
  <c r="AS213" i="5"/>
  <c r="AS163" i="5"/>
  <c r="AS117" i="5"/>
  <c r="AS118" i="5"/>
  <c r="AS216" i="5"/>
  <c r="AS233" i="5"/>
  <c r="AS187" i="5"/>
  <c r="AS59" i="5"/>
  <c r="AS77" i="5"/>
  <c r="AS138" i="5"/>
  <c r="AS235" i="5"/>
  <c r="AS189" i="5"/>
  <c r="AS276" i="5"/>
  <c r="AS29" i="5"/>
  <c r="AS60" i="5"/>
  <c r="AS67" i="5"/>
  <c r="AS55" i="5"/>
  <c r="AS18" i="5"/>
  <c r="AS180" i="5"/>
  <c r="AS51" i="5"/>
  <c r="AS71" i="5"/>
  <c r="AS28" i="5"/>
  <c r="AS200" i="5"/>
  <c r="AS94" i="5"/>
  <c r="AS17" i="5"/>
  <c r="AS219" i="5"/>
  <c r="AS306" i="5"/>
  <c r="AS135" i="5"/>
  <c r="AS81" i="5"/>
  <c r="AS152" i="5"/>
  <c r="AS313" i="5"/>
  <c r="AS137" i="5"/>
  <c r="AS270" i="5"/>
  <c r="AS178" i="5"/>
  <c r="AS170" i="5"/>
  <c r="AS75" i="5"/>
  <c r="AS56" i="5"/>
  <c r="AS175" i="5"/>
  <c r="AS128" i="5"/>
  <c r="AS253" i="5"/>
  <c r="AS258" i="5"/>
  <c r="AS86" i="5"/>
  <c r="AS277" i="5"/>
  <c r="AS143" i="5"/>
  <c r="AS98" i="5"/>
  <c r="AS96" i="5"/>
  <c r="AS44" i="5"/>
  <c r="AS243" i="5"/>
  <c r="AS15" i="5"/>
  <c r="AS300" i="5"/>
  <c r="AS297" i="5"/>
  <c r="AS185" i="5"/>
  <c r="AS129" i="5"/>
  <c r="AS299" i="5"/>
  <c r="AS199" i="5"/>
  <c r="AS70" i="5"/>
  <c r="AS164" i="5"/>
  <c r="AS40" i="5"/>
  <c r="AS309" i="5"/>
  <c r="AS242" i="5"/>
  <c r="AS190" i="5"/>
  <c r="AS115" i="5"/>
  <c r="AS38" i="5"/>
  <c r="AS256" i="5"/>
  <c r="AS204" i="5"/>
  <c r="AS127" i="5"/>
  <c r="AS50" i="5"/>
  <c r="AS73" i="5"/>
  <c r="AS296" i="5"/>
  <c r="AS130" i="5"/>
  <c r="AS174" i="5"/>
  <c r="AS27" i="5"/>
  <c r="AG159" i="1"/>
  <c r="AS159" i="1" s="1"/>
  <c r="AG289" i="1"/>
  <c r="AS289" i="1" s="1"/>
  <c r="AG198" i="1"/>
  <c r="AS198" i="1" s="1"/>
  <c r="AG32" i="1"/>
  <c r="AS32" i="1" s="1"/>
  <c r="AG41" i="1"/>
  <c r="AS41" i="1" s="1"/>
  <c r="AG29" i="1"/>
  <c r="AS29" i="1" s="1"/>
  <c r="AG12" i="1"/>
  <c r="AS12" i="1" s="1"/>
  <c r="AG76" i="1"/>
  <c r="AS76" i="1" s="1"/>
  <c r="AG97" i="1"/>
  <c r="AS97" i="1" s="1"/>
  <c r="AG61" i="1"/>
  <c r="AS61" i="1" s="1"/>
  <c r="AG121" i="1"/>
  <c r="AS121" i="1" s="1"/>
  <c r="AG116" i="1"/>
  <c r="AS116" i="1" s="1"/>
  <c r="AG255" i="1"/>
  <c r="AS255" i="1" s="1"/>
  <c r="AG112" i="1"/>
  <c r="AS112" i="1" s="1"/>
  <c r="AG157" i="1"/>
  <c r="AS157" i="1" s="1"/>
  <c r="AG189" i="1"/>
  <c r="AS189" i="1" s="1"/>
  <c r="AG221" i="1"/>
  <c r="AS221" i="1" s="1"/>
  <c r="AG253" i="1"/>
  <c r="AS253" i="1" s="1"/>
  <c r="AG46" i="1"/>
  <c r="AS46" i="1" s="1"/>
  <c r="AG78" i="1"/>
  <c r="AS78" i="1" s="1"/>
  <c r="AG110" i="1"/>
  <c r="AS110" i="1" s="1"/>
  <c r="AG142" i="1"/>
  <c r="AS142" i="1" s="1"/>
  <c r="AG294" i="1"/>
  <c r="AS294" i="1" s="1"/>
  <c r="AG172" i="1"/>
  <c r="AS172" i="1" s="1"/>
  <c r="AG204" i="1"/>
  <c r="AS204" i="1" s="1"/>
  <c r="AG236" i="1"/>
  <c r="AS236" i="1" s="1"/>
  <c r="AG280" i="1"/>
  <c r="AS280" i="1" s="1"/>
  <c r="AG254" i="1"/>
  <c r="AS254" i="1" s="1"/>
  <c r="AG153" i="1"/>
  <c r="AS153" i="1" s="1"/>
  <c r="AG217" i="1"/>
  <c r="AS217" i="1" s="1"/>
  <c r="AG276" i="1"/>
  <c r="AS276" i="1" s="1"/>
  <c r="AG54" i="1"/>
  <c r="AS54" i="1" s="1"/>
  <c r="AG102" i="1"/>
  <c r="AS102" i="1" s="1"/>
  <c r="AG150" i="1"/>
  <c r="AS150" i="1" s="1"/>
  <c r="AG152" i="1"/>
  <c r="AS152" i="1" s="1"/>
  <c r="AG200" i="1"/>
  <c r="AS200" i="1" s="1"/>
  <c r="AG248" i="1"/>
  <c r="AS248" i="1" s="1"/>
  <c r="AG314" i="1"/>
  <c r="AS314" i="1" s="1"/>
  <c r="AG31" i="1"/>
  <c r="AS31" i="1" s="1"/>
  <c r="AG63" i="1"/>
  <c r="AS63" i="1" s="1"/>
  <c r="AG95" i="1"/>
  <c r="AS95" i="1" s="1"/>
  <c r="AG127" i="1"/>
  <c r="AS127" i="1" s="1"/>
  <c r="AG163" i="1"/>
  <c r="AS163" i="1" s="1"/>
  <c r="AG195" i="1"/>
  <c r="AS195" i="1" s="1"/>
  <c r="AG227" i="1"/>
  <c r="AS227" i="1" s="1"/>
  <c r="AG265" i="1"/>
  <c r="AS265" i="1" s="1"/>
  <c r="AG26" i="1"/>
  <c r="AS26" i="1" s="1"/>
  <c r="AG58" i="1"/>
  <c r="AS58" i="1" s="1"/>
  <c r="AG122" i="1"/>
  <c r="AS122" i="1" s="1"/>
  <c r="AG259" i="1"/>
  <c r="AS259" i="1" s="1"/>
  <c r="AG154" i="1"/>
  <c r="AS154" i="1" s="1"/>
  <c r="AG186" i="1"/>
  <c r="AS186" i="1" s="1"/>
  <c r="AG218" i="1"/>
  <c r="AS218" i="1" s="1"/>
  <c r="AG250" i="1"/>
  <c r="AS250" i="1" s="1"/>
  <c r="AG309" i="1"/>
  <c r="AS309" i="1" s="1"/>
  <c r="AG21" i="1"/>
  <c r="AS21" i="1" s="1"/>
  <c r="AG68" i="1"/>
  <c r="AS68" i="1" s="1"/>
  <c r="AG290" i="1"/>
  <c r="AS290" i="1" s="1"/>
  <c r="AG71" i="1"/>
  <c r="AS71" i="1" s="1"/>
  <c r="AG191" i="1"/>
  <c r="AS191" i="1" s="1"/>
  <c r="AG267" i="1"/>
  <c r="AS267" i="1" s="1"/>
  <c r="AG214" i="1"/>
  <c r="AS214" i="1" s="1"/>
  <c r="AG271" i="1"/>
  <c r="AS271" i="1" s="1"/>
  <c r="AG35" i="1"/>
  <c r="AS35" i="1" s="1"/>
  <c r="AG67" i="1"/>
  <c r="AS67" i="1" s="1"/>
  <c r="AG99" i="1"/>
  <c r="AS99" i="1" s="1"/>
  <c r="AG131" i="1"/>
  <c r="AS131" i="1" s="1"/>
  <c r="AG165" i="1"/>
  <c r="AS165" i="1" s="1"/>
  <c r="AG197" i="1"/>
  <c r="AS197" i="1" s="1"/>
  <c r="AG229" i="1"/>
  <c r="AS229" i="1" s="1"/>
  <c r="AG268" i="1"/>
  <c r="AS268" i="1" s="1"/>
  <c r="AG14" i="1"/>
  <c r="AS14" i="1" s="1"/>
  <c r="AG310" i="1"/>
  <c r="AS310" i="1" s="1"/>
  <c r="AG180" i="1"/>
  <c r="AS180" i="1" s="1"/>
  <c r="AG212" i="1"/>
  <c r="AS212" i="1" s="1"/>
  <c r="AG244" i="1"/>
  <c r="AS244" i="1" s="1"/>
  <c r="AG296" i="1"/>
  <c r="AS296" i="1" s="1"/>
  <c r="AG167" i="1"/>
  <c r="AS167" i="1" s="1"/>
  <c r="AG98" i="1"/>
  <c r="AS98" i="1" s="1"/>
  <c r="AG207" i="1"/>
  <c r="AS207" i="1" s="1"/>
  <c r="AG50" i="1"/>
  <c r="AS50" i="1" s="1"/>
  <c r="AG315" i="1"/>
  <c r="AS315" i="1" s="1"/>
  <c r="AG246" i="1"/>
  <c r="AS246" i="1" s="1"/>
  <c r="AG20" i="1"/>
  <c r="AS20" i="1" s="1"/>
  <c r="AG24" i="1"/>
  <c r="AS24" i="1" s="1"/>
  <c r="AG64" i="1"/>
  <c r="AS64" i="1" s="1"/>
  <c r="AG44" i="1"/>
  <c r="AS44" i="1" s="1"/>
  <c r="AG108" i="1"/>
  <c r="AS108" i="1" s="1"/>
  <c r="AG33" i="1"/>
  <c r="AS33" i="1" s="1"/>
  <c r="AG93" i="1"/>
  <c r="AS93" i="1" s="1"/>
  <c r="AG137" i="1"/>
  <c r="AS137" i="1" s="1"/>
  <c r="AG136" i="1"/>
  <c r="AS136" i="1" s="1"/>
  <c r="AG287" i="1"/>
  <c r="AS287" i="1" s="1"/>
  <c r="AG173" i="1"/>
  <c r="AS173" i="1" s="1"/>
  <c r="AG205" i="1"/>
  <c r="AS205" i="1" s="1"/>
  <c r="AG237" i="1"/>
  <c r="AS237" i="1" s="1"/>
  <c r="AG284" i="1"/>
  <c r="AS284" i="1" s="1"/>
  <c r="AG62" i="1"/>
  <c r="AS62" i="1" s="1"/>
  <c r="AG94" i="1"/>
  <c r="AS94" i="1" s="1"/>
  <c r="AG126" i="1"/>
  <c r="AS126" i="1" s="1"/>
  <c r="AG262" i="1"/>
  <c r="AS262" i="1" s="1"/>
  <c r="AG156" i="1"/>
  <c r="AS156" i="1" s="1"/>
  <c r="AG188" i="1"/>
  <c r="AS188" i="1" s="1"/>
  <c r="AG220" i="1"/>
  <c r="AS220" i="1" s="1"/>
  <c r="AG252" i="1"/>
  <c r="AS252" i="1" s="1"/>
  <c r="AG312" i="1"/>
  <c r="AS312" i="1" s="1"/>
  <c r="AG53" i="1"/>
  <c r="AS53" i="1" s="1"/>
  <c r="AG306" i="1"/>
  <c r="AS306" i="1" s="1"/>
  <c r="AG223" i="1"/>
  <c r="AS223" i="1" s="1"/>
  <c r="AG158" i="1"/>
  <c r="AS158" i="1" s="1"/>
  <c r="AG222" i="1"/>
  <c r="AS222" i="1" s="1"/>
  <c r="AG45" i="1"/>
  <c r="AS45" i="1" s="1"/>
  <c r="AG87" i="1"/>
  <c r="AS87" i="1" s="1"/>
  <c r="AG40" i="1"/>
  <c r="AS40" i="1" s="1"/>
  <c r="AG72" i="1"/>
  <c r="AS72" i="1" s="1"/>
  <c r="AG124" i="1"/>
  <c r="AS124" i="1" s="1"/>
  <c r="AG23" i="1"/>
  <c r="AS23" i="1" s="1"/>
  <c r="AG135" i="1"/>
  <c r="AS135" i="1" s="1"/>
  <c r="AG239" i="1"/>
  <c r="AS239" i="1" s="1"/>
  <c r="AG82" i="1"/>
  <c r="AS82" i="1" s="1"/>
  <c r="AG174" i="1"/>
  <c r="AS174" i="1" s="1"/>
  <c r="AG301" i="1"/>
  <c r="AS301" i="1" s="1"/>
  <c r="AG303" i="1"/>
  <c r="AS303" i="1" s="1"/>
  <c r="AG19" i="1"/>
  <c r="AS19" i="1" s="1"/>
  <c r="AG51" i="1"/>
  <c r="AS51" i="1" s="1"/>
  <c r="AG83" i="1"/>
  <c r="AS83" i="1" s="1"/>
  <c r="AG115" i="1"/>
  <c r="AS115" i="1" s="1"/>
  <c r="AG147" i="1"/>
  <c r="AS147" i="1" s="1"/>
  <c r="AG181" i="1"/>
  <c r="AS181" i="1" s="1"/>
  <c r="AG213" i="1"/>
  <c r="AS213" i="1" s="1"/>
  <c r="AG245" i="1"/>
  <c r="AS245" i="1" s="1"/>
  <c r="AG300" i="1"/>
  <c r="AS300" i="1" s="1"/>
  <c r="AG30" i="1"/>
  <c r="AS30" i="1" s="1"/>
  <c r="AG278" i="1"/>
  <c r="AS278" i="1" s="1"/>
  <c r="AG164" i="1"/>
  <c r="AS164" i="1" s="1"/>
  <c r="AG196" i="1"/>
  <c r="AS196" i="1" s="1"/>
  <c r="AG228" i="1"/>
  <c r="AS228" i="1" s="1"/>
  <c r="AG264" i="1"/>
  <c r="AS264" i="1" s="1"/>
  <c r="AG305" i="1"/>
  <c r="AS305" i="1" s="1"/>
  <c r="AG125" i="1"/>
  <c r="AS125" i="1" s="1"/>
  <c r="AG277" i="1"/>
  <c r="AS277" i="1" s="1"/>
  <c r="AG291" i="1"/>
  <c r="AS291" i="1" s="1"/>
  <c r="AG179" i="1"/>
  <c r="AS179" i="1" s="1"/>
  <c r="AG47" i="1"/>
  <c r="AS47" i="1" s="1"/>
  <c r="AG288" i="1"/>
  <c r="AS288" i="1" s="1"/>
  <c r="AG118" i="1"/>
  <c r="AS118" i="1" s="1"/>
  <c r="AG185" i="1"/>
  <c r="AS185" i="1" s="1"/>
  <c r="AG311" i="1"/>
  <c r="AS311" i="1" s="1"/>
  <c r="AG60" i="1"/>
  <c r="AS60" i="1" s="1"/>
  <c r="AG66" i="1"/>
  <c r="AS66" i="1" s="1"/>
  <c r="AG38" i="1"/>
  <c r="AS38" i="1" s="1"/>
  <c r="AG144" i="1"/>
  <c r="AS144" i="1" s="1"/>
  <c r="AG261" i="1"/>
  <c r="AS261" i="1" s="1"/>
  <c r="AG275" i="1"/>
  <c r="AS275" i="1" s="1"/>
  <c r="AG171" i="1"/>
  <c r="AS171" i="1" s="1"/>
  <c r="AG133" i="1"/>
  <c r="AS133" i="1" s="1"/>
  <c r="AG37" i="1"/>
  <c r="AS37" i="1" s="1"/>
  <c r="AG272" i="1"/>
  <c r="AS272" i="1" s="1"/>
  <c r="AG169" i="1"/>
  <c r="AS169" i="1" s="1"/>
  <c r="AG279" i="1"/>
  <c r="AS279" i="1" s="1"/>
  <c r="AG160" i="1"/>
  <c r="AS160" i="1" s="1"/>
  <c r="AG92" i="1"/>
  <c r="AS92" i="1" s="1"/>
  <c r="AG299" i="1"/>
  <c r="AS299" i="1" s="1"/>
  <c r="AG232" i="1"/>
  <c r="AS232" i="1" s="1"/>
  <c r="AG81" i="1"/>
  <c r="AS81" i="1" s="1"/>
  <c r="AG215" i="1"/>
  <c r="AS215" i="1" s="1"/>
  <c r="AG42" i="1"/>
  <c r="AS42" i="1" s="1"/>
  <c r="AG43" i="1"/>
  <c r="AS43" i="1" s="1"/>
  <c r="AG234" i="1"/>
  <c r="AS234" i="1" s="1"/>
  <c r="AG138" i="1"/>
  <c r="AS138" i="1" s="1"/>
  <c r="AG297" i="1"/>
  <c r="AS297" i="1" s="1"/>
  <c r="AG143" i="1"/>
  <c r="AS143" i="1" s="1"/>
  <c r="AG15" i="1"/>
  <c r="AS15" i="1" s="1"/>
  <c r="AG224" i="1"/>
  <c r="AS224" i="1" s="1"/>
  <c r="AG70" i="1"/>
  <c r="AS70" i="1" s="1"/>
  <c r="AG128" i="1"/>
  <c r="AS128" i="1" s="1"/>
  <c r="AG56" i="1"/>
  <c r="AS56" i="1" s="1"/>
  <c r="AG247" i="1"/>
  <c r="AS247" i="1" s="1"/>
  <c r="AG304" i="1"/>
  <c r="AS304" i="1" s="1"/>
  <c r="AG201" i="1"/>
  <c r="AS201" i="1" s="1"/>
  <c r="AG77" i="1"/>
  <c r="AS77" i="1" s="1"/>
  <c r="AG119" i="1"/>
  <c r="AS119" i="1" s="1"/>
  <c r="AG226" i="1"/>
  <c r="AS226" i="1" s="1"/>
  <c r="AG281" i="1"/>
  <c r="AS281" i="1" s="1"/>
  <c r="AG84" i="1"/>
  <c r="AS84" i="1" s="1"/>
  <c r="AG48" i="1"/>
  <c r="AS48" i="1" s="1"/>
  <c r="AG216" i="1"/>
  <c r="AS216" i="1" s="1"/>
  <c r="AG107" i="1"/>
  <c r="AS107" i="1" s="1"/>
  <c r="AG140" i="1"/>
  <c r="AS140" i="1" s="1"/>
  <c r="AG285" i="1"/>
  <c r="AS285" i="1" s="1"/>
  <c r="AG263" i="1"/>
  <c r="AS263" i="1" s="1"/>
  <c r="AG28" i="1"/>
  <c r="AS28" i="1" s="1"/>
  <c r="AG130" i="1"/>
  <c r="AS130" i="1" s="1"/>
  <c r="AG120" i="1"/>
  <c r="AS120" i="1" s="1"/>
  <c r="AG286" i="1"/>
  <c r="AS286" i="1" s="1"/>
  <c r="AG75" i="1"/>
  <c r="AS75" i="1" s="1"/>
  <c r="AG52" i="1"/>
  <c r="AS52" i="1" s="1"/>
  <c r="AG39" i="1"/>
  <c r="AS39" i="1" s="1"/>
  <c r="AG242" i="1"/>
  <c r="AS242" i="1" s="1"/>
  <c r="AG313" i="1"/>
  <c r="AS313" i="1" s="1"/>
  <c r="AG155" i="1"/>
  <c r="AS155" i="1" s="1"/>
  <c r="AG117" i="1"/>
  <c r="AS117" i="1" s="1"/>
  <c r="AG96" i="1"/>
  <c r="AS96" i="1" s="1"/>
  <c r="AG209" i="1"/>
  <c r="AS209" i="1" s="1"/>
  <c r="AG258" i="1"/>
  <c r="AS258" i="1" s="1"/>
  <c r="AG208" i="1"/>
  <c r="AS208" i="1" s="1"/>
  <c r="AG161" i="1"/>
  <c r="AS161" i="1" s="1"/>
  <c r="AG302" i="1"/>
  <c r="AS302" i="1" s="1"/>
  <c r="AG260" i="1"/>
  <c r="AS260" i="1" s="1"/>
  <c r="AG202" i="1"/>
  <c r="AS202" i="1" s="1"/>
  <c r="AG243" i="1"/>
  <c r="AS243" i="1" s="1"/>
  <c r="AG111" i="1"/>
  <c r="AS111" i="1" s="1"/>
  <c r="AG282" i="1"/>
  <c r="AS282" i="1" s="1"/>
  <c r="AG176" i="1"/>
  <c r="AS176" i="1" s="1"/>
  <c r="AG22" i="1"/>
  <c r="AS22" i="1" s="1"/>
  <c r="AG113" i="1"/>
  <c r="AS113" i="1" s="1"/>
  <c r="AG190" i="1"/>
  <c r="AS190" i="1" s="1"/>
  <c r="AG151" i="1"/>
  <c r="AS151" i="1" s="1"/>
  <c r="AG184" i="1"/>
  <c r="AS184" i="1" s="1"/>
  <c r="AG123" i="1"/>
  <c r="AS123" i="1" s="1"/>
  <c r="AG89" i="1"/>
  <c r="AS89" i="1" s="1"/>
  <c r="AG274" i="1"/>
  <c r="AS274" i="1" s="1"/>
  <c r="AG194" i="1"/>
  <c r="AS194" i="1" s="1"/>
  <c r="AG90" i="1"/>
  <c r="AS90" i="1" s="1"/>
  <c r="AG235" i="1"/>
  <c r="AS235" i="1" s="1"/>
  <c r="AG266" i="1"/>
  <c r="AS266" i="1" s="1"/>
  <c r="AG17" i="1"/>
  <c r="AS17" i="1" s="1"/>
  <c r="AG105" i="1"/>
  <c r="AS105" i="1" s="1"/>
  <c r="AG168" i="1"/>
  <c r="AS168" i="1" s="1"/>
  <c r="AG308" i="1"/>
  <c r="AS308" i="1" s="1"/>
  <c r="AG59" i="1"/>
  <c r="AS59" i="1" s="1"/>
  <c r="AG269" i="1"/>
  <c r="AS269" i="1" s="1"/>
  <c r="AG231" i="1"/>
  <c r="AS231" i="1" s="1"/>
  <c r="AG49" i="1"/>
  <c r="AS49" i="1" s="1"/>
  <c r="AG292" i="1"/>
  <c r="AS292" i="1" s="1"/>
  <c r="AG129" i="1"/>
  <c r="AS129" i="1" s="1"/>
  <c r="AG73" i="1"/>
  <c r="AS73" i="1" s="1"/>
  <c r="AG34" i="1"/>
  <c r="AS34" i="1" s="1"/>
  <c r="AG86" i="1"/>
  <c r="AS86" i="1" s="1"/>
  <c r="AG295" i="1"/>
  <c r="AS295" i="1" s="1"/>
  <c r="AG230" i="1"/>
  <c r="AS230" i="1" s="1"/>
  <c r="AG141" i="1"/>
  <c r="AS141" i="1" s="1"/>
  <c r="AG210" i="1"/>
  <c r="AS210" i="1" s="1"/>
  <c r="AG106" i="1"/>
  <c r="AS106" i="1" s="1"/>
  <c r="AG251" i="1"/>
  <c r="AS251" i="1" s="1"/>
  <c r="AG298" i="1"/>
  <c r="AS298" i="1" s="1"/>
  <c r="AG36" i="1"/>
  <c r="AS36" i="1" s="1"/>
  <c r="AG65" i="1"/>
  <c r="AS65" i="1" s="1"/>
  <c r="AG240" i="1"/>
  <c r="AS240" i="1" s="1"/>
  <c r="AG139" i="1"/>
  <c r="AS139" i="1" s="1"/>
  <c r="AG273" i="1"/>
  <c r="AS273" i="1" s="1"/>
  <c r="AG100" i="1"/>
  <c r="AS100" i="1" s="1"/>
  <c r="AG182" i="1"/>
  <c r="AS182" i="1" s="1"/>
  <c r="AG13" i="1"/>
  <c r="AS13" i="1" s="1"/>
  <c r="AG238" i="1"/>
  <c r="AS238" i="1" s="1"/>
  <c r="AG249" i="1"/>
  <c r="AS249" i="1" s="1"/>
  <c r="AG145" i="1"/>
  <c r="AS145" i="1" s="1"/>
  <c r="AG16" i="1"/>
  <c r="AS16" i="1" s="1"/>
  <c r="AG178" i="1"/>
  <c r="AS178" i="1" s="1"/>
  <c r="AG74" i="1"/>
  <c r="AS74" i="1" s="1"/>
  <c r="AG148" i="1"/>
  <c r="AS148" i="1" s="1"/>
  <c r="AG25" i="1"/>
  <c r="AS25" i="1" s="1"/>
  <c r="AG192" i="1"/>
  <c r="AS192" i="1" s="1"/>
  <c r="AG206" i="1"/>
  <c r="AS206" i="1" s="1"/>
  <c r="AG85" i="1"/>
  <c r="AS85" i="1" s="1"/>
  <c r="AG18" i="1"/>
  <c r="AS18" i="1" s="1"/>
  <c r="AG293" i="1"/>
  <c r="AS293" i="1" s="1"/>
  <c r="AG187" i="1"/>
  <c r="AS187" i="1" s="1"/>
  <c r="AG149" i="1"/>
  <c r="AS149" i="1" s="1"/>
  <c r="AG57" i="1"/>
  <c r="AS57" i="1" s="1"/>
  <c r="AG225" i="1"/>
  <c r="AS225" i="1" s="1"/>
  <c r="AG170" i="1"/>
  <c r="AS170" i="1" s="1"/>
  <c r="AG211" i="1"/>
  <c r="AS211" i="1" s="1"/>
  <c r="AG79" i="1"/>
  <c r="AS79" i="1" s="1"/>
  <c r="AG270" i="1"/>
  <c r="AS270" i="1" s="1"/>
  <c r="AG241" i="1"/>
  <c r="AS241" i="1" s="1"/>
  <c r="AG109" i="1"/>
  <c r="AS109" i="1" s="1"/>
  <c r="AG146" i="1"/>
  <c r="AS146" i="1" s="1"/>
  <c r="AG134" i="1"/>
  <c r="AS134" i="1" s="1"/>
  <c r="AG27" i="1"/>
  <c r="AS27" i="1" s="1"/>
  <c r="AG283" i="1"/>
  <c r="AS283" i="1" s="1"/>
  <c r="AG104" i="1"/>
  <c r="AS104" i="1" s="1"/>
  <c r="AG162" i="1"/>
  <c r="AS162" i="1" s="1"/>
  <c r="AG203" i="1"/>
  <c r="AS203" i="1" s="1"/>
  <c r="AG132" i="1"/>
  <c r="AS132" i="1" s="1"/>
  <c r="AG101" i="1"/>
  <c r="AS101" i="1" s="1"/>
  <c r="AG233" i="1"/>
  <c r="AS233" i="1" s="1"/>
  <c r="AG11" i="1"/>
  <c r="AS11" i="1" s="1"/>
  <c r="AG166" i="1"/>
  <c r="AS166" i="1" s="1"/>
  <c r="AG103" i="1"/>
  <c r="AS103" i="1" s="1"/>
  <c r="AG80" i="1"/>
  <c r="AS80" i="1" s="1"/>
  <c r="AG256" i="1"/>
  <c r="AS256" i="1" s="1"/>
  <c r="AG193" i="1"/>
  <c r="AS193" i="1" s="1"/>
  <c r="AG257" i="1"/>
  <c r="AS257" i="1" s="1"/>
  <c r="AG199" i="1"/>
  <c r="AS199" i="1" s="1"/>
  <c r="AG114" i="1"/>
  <c r="AS114" i="1" s="1"/>
  <c r="AG219" i="1"/>
  <c r="AS219" i="1" s="1"/>
  <c r="AG88" i="1"/>
  <c r="AS88" i="1" s="1"/>
  <c r="AG91" i="1"/>
  <c r="AS91" i="1" s="1"/>
  <c r="AG183" i="1"/>
  <c r="AS183" i="1" s="1"/>
  <c r="AG177" i="1"/>
  <c r="AS177" i="1" s="1"/>
  <c r="AG307" i="1"/>
  <c r="AS307" i="1" s="1"/>
  <c r="AG69" i="1"/>
  <c r="AS69" i="1" s="1"/>
  <c r="AG55" i="1"/>
  <c r="AS55" i="1" s="1"/>
  <c r="AG175" i="1"/>
  <c r="AS175" i="1" s="1"/>
  <c r="AS280" i="5"/>
  <c r="AS269" i="5"/>
  <c r="AS298" i="5"/>
  <c r="AS261" i="5"/>
  <c r="AS161" i="5"/>
  <c r="AS103" i="5"/>
  <c r="AS193" i="5"/>
  <c r="AS42" i="5"/>
  <c r="AS215" i="5"/>
  <c r="AS209" i="5"/>
  <c r="AS46" i="5"/>
  <c r="AS119" i="5"/>
  <c r="AS97" i="5"/>
  <c r="AS206" i="5"/>
  <c r="AS74" i="5"/>
  <c r="AS207" i="5"/>
  <c r="AS197" i="5"/>
  <c r="AS57" i="5"/>
  <c r="AS24" i="5"/>
  <c r="AS225" i="5"/>
  <c r="AS151" i="5"/>
  <c r="AS58" i="5"/>
  <c r="AS78" i="5"/>
  <c r="AS88" i="5"/>
  <c r="AS252" i="5"/>
  <c r="AS139" i="5"/>
  <c r="AS69" i="5"/>
  <c r="AS260" i="5"/>
  <c r="AS246" i="5"/>
  <c r="AS48" i="5"/>
  <c r="AS291" i="5"/>
  <c r="AS249" i="5"/>
  <c r="AS148" i="5"/>
  <c r="AS287" i="5"/>
  <c r="AS154" i="5"/>
  <c r="AS65" i="5"/>
  <c r="AS106" i="5"/>
  <c r="AS191" i="5"/>
  <c r="AS82" i="5"/>
  <c r="AS113" i="5"/>
  <c r="AS251" i="5"/>
  <c r="AS123" i="5"/>
  <c r="AS173" i="5"/>
  <c r="AS221" i="5"/>
  <c r="AS272" i="5"/>
  <c r="AS267" i="5"/>
  <c r="AS111" i="5"/>
  <c r="AS34" i="5"/>
  <c r="AS133" i="5"/>
  <c r="AS32" i="5"/>
  <c r="AS290" i="5"/>
  <c r="AS84" i="5"/>
  <c r="AS226" i="5"/>
  <c r="AS257" i="5"/>
  <c r="AS120" i="5"/>
  <c r="AS284" i="5"/>
  <c r="AS293" i="5"/>
  <c r="AS157" i="5"/>
  <c r="AS95" i="5"/>
  <c r="AS100" i="5"/>
  <c r="AS53" i="5"/>
  <c r="AS47" i="5"/>
  <c r="AS210" i="5"/>
  <c r="AS150" i="5"/>
  <c r="AS247" i="5"/>
  <c r="AS145" i="5"/>
  <c r="AS224" i="5"/>
  <c r="AS289" i="5"/>
  <c r="AS255" i="5"/>
  <c r="AS109" i="5"/>
  <c r="AS279" i="5"/>
  <c r="AS283" i="5"/>
  <c r="AS195" i="5"/>
  <c r="AS66" i="5"/>
  <c r="AS56" i="7" l="1"/>
  <c r="AS314" i="7"/>
  <c r="AS65" i="7"/>
  <c r="AS261" i="7"/>
  <c r="AS201" i="7"/>
  <c r="AS141" i="7"/>
  <c r="AS86" i="7"/>
  <c r="AS272" i="7"/>
  <c r="AS101" i="7"/>
  <c r="AS169" i="7"/>
  <c r="AS81" i="7"/>
  <c r="AS121" i="7"/>
  <c r="AS303" i="7"/>
  <c r="AS231" i="7"/>
  <c r="AS137" i="7"/>
  <c r="AS129" i="7"/>
  <c r="AS280" i="7"/>
  <c r="AS28" i="7"/>
  <c r="AS62" i="7"/>
  <c r="AS297" i="7"/>
  <c r="AS166" i="7"/>
  <c r="AS118" i="7"/>
  <c r="AS313" i="7"/>
  <c r="AS132" i="7"/>
  <c r="AS233" i="7"/>
  <c r="AS234" i="7"/>
  <c r="AS225" i="7"/>
  <c r="AS213" i="7"/>
  <c r="AS245" i="7"/>
  <c r="AS288" i="7"/>
  <c r="AS238" i="7"/>
  <c r="AS58" i="7"/>
  <c r="AS124" i="7"/>
  <c r="AS13" i="7"/>
  <c r="AS128" i="7"/>
  <c r="AS64" i="7"/>
  <c r="AS134" i="7"/>
  <c r="AS158" i="7"/>
  <c r="AS111" i="7"/>
</calcChain>
</file>

<file path=xl/sharedStrings.xml><?xml version="1.0" encoding="utf-8"?>
<sst xmlns="http://schemas.openxmlformats.org/spreadsheetml/2006/main" count="3475" uniqueCount="389">
  <si>
    <t>Population</t>
  </si>
  <si>
    <t>HR</t>
  </si>
  <si>
    <t>R</t>
  </si>
  <si>
    <t>SB</t>
  </si>
  <si>
    <t>Rbi</t>
  </si>
  <si>
    <t>H</t>
  </si>
  <si>
    <t>AB</t>
  </si>
  <si>
    <t>BA</t>
  </si>
  <si>
    <t>xAVG</t>
  </si>
  <si>
    <t>BB</t>
  </si>
  <si>
    <t>HBP</t>
  </si>
  <si>
    <t>D</t>
  </si>
  <si>
    <t>T</t>
  </si>
  <si>
    <t>Sing</t>
  </si>
  <si>
    <t>TB</t>
  </si>
  <si>
    <t>SF</t>
  </si>
  <si>
    <t>OBP_NUM</t>
  </si>
  <si>
    <t>OBP_DEN</t>
  </si>
  <si>
    <t>OBP</t>
  </si>
  <si>
    <t>SLG</t>
  </si>
  <si>
    <t>OPS</t>
  </si>
  <si>
    <t>xOPS</t>
  </si>
  <si>
    <t>Pop_Total</t>
  </si>
  <si>
    <t>Mean</t>
  </si>
  <si>
    <t>SumSqDev</t>
  </si>
  <si>
    <t>StdDev</t>
  </si>
  <si>
    <t>id</t>
  </si>
  <si>
    <t>playerName</t>
  </si>
  <si>
    <t>ab</t>
  </si>
  <si>
    <t>h</t>
  </si>
  <si>
    <t>d</t>
  </si>
  <si>
    <t>t</t>
  </si>
  <si>
    <t>hr</t>
  </si>
  <si>
    <t>r</t>
  </si>
  <si>
    <t>rbi</t>
  </si>
  <si>
    <t>bb</t>
  </si>
  <si>
    <t>so</t>
  </si>
  <si>
    <t>hbp</t>
  </si>
  <si>
    <t>sb</t>
  </si>
  <si>
    <t>sf</t>
  </si>
  <si>
    <t>G_C</t>
  </si>
  <si>
    <t>G_1B</t>
  </si>
  <si>
    <t>G_2B</t>
  </si>
  <si>
    <t>G_3B</t>
  </si>
  <si>
    <t>G_SS</t>
  </si>
  <si>
    <t>G_LF</t>
  </si>
  <si>
    <t>G_CF</t>
  </si>
  <si>
    <t>G_RF</t>
  </si>
  <si>
    <t>SqDev_HR</t>
  </si>
  <si>
    <t>zHr</t>
  </si>
  <si>
    <t>SqDev_R</t>
  </si>
  <si>
    <t>zR</t>
  </si>
  <si>
    <t>SqDev_Sb</t>
  </si>
  <si>
    <t>zSb</t>
  </si>
  <si>
    <t>SqDev_Rbi</t>
  </si>
  <si>
    <t>zRbi</t>
  </si>
  <si>
    <t>SqDev_xAVG</t>
  </si>
  <si>
    <t>zBa</t>
  </si>
  <si>
    <t>Pa</t>
  </si>
  <si>
    <t>SqDev_xOPS</t>
  </si>
  <si>
    <t>zOps</t>
  </si>
  <si>
    <t>Total</t>
  </si>
  <si>
    <t>Adrian Beltre</t>
  </si>
  <si>
    <t>Carlos Beltran</t>
  </si>
  <si>
    <t>Josh Hamilton</t>
  </si>
  <si>
    <t>Victor Martinez</t>
  </si>
  <si>
    <t>Albert Pujols</t>
  </si>
  <si>
    <t>Matt Holliday</t>
  </si>
  <si>
    <t>Joe Mauer</t>
  </si>
  <si>
    <t>Miguel Cabrera</t>
  </si>
  <si>
    <t>Shin-Soo Choo</t>
  </si>
  <si>
    <t>Melvin Upton</t>
  </si>
  <si>
    <t>Dioner Navarro</t>
  </si>
  <si>
    <t>Robinson Cano</t>
  </si>
  <si>
    <t>Edwin Encarnacion</t>
  </si>
  <si>
    <t>J.J. Hardy</t>
  </si>
  <si>
    <t>Rickie Weeks</t>
  </si>
  <si>
    <t>Kelly Johnson</t>
  </si>
  <si>
    <t>Jose Bautista</t>
  </si>
  <si>
    <t>Brayan Pena</t>
  </si>
  <si>
    <t>Adam Jones</t>
  </si>
  <si>
    <t>Russell Martin</t>
  </si>
  <si>
    <t>Carlos Ruiz</t>
  </si>
  <si>
    <t>Geovany Soto</t>
  </si>
  <si>
    <t>Angel Pagan</t>
  </si>
  <si>
    <t>Rajai Davis</t>
  </si>
  <si>
    <t>Hanley Ramirez</t>
  </si>
  <si>
    <t>Kendrys Morales</t>
  </si>
  <si>
    <t>Mike Napoli</t>
  </si>
  <si>
    <t>Ian Kinsler</t>
  </si>
  <si>
    <t>Brian McCann</t>
  </si>
  <si>
    <t>Nelson Cruz</t>
  </si>
  <si>
    <t>Mark Trumbo</t>
  </si>
  <si>
    <t>Alcides Escobar</t>
  </si>
  <si>
    <t>Evan Longoria</t>
  </si>
  <si>
    <t>Darwin Barney</t>
  </si>
  <si>
    <t>Brandon Guyer</t>
  </si>
  <si>
    <t>Chris Davis</t>
  </si>
  <si>
    <t>Paulo Orlando</t>
  </si>
  <si>
    <t>Chase Headley</t>
  </si>
  <si>
    <t>Seth Smith</t>
  </si>
  <si>
    <t>Jacoby Ellsbury</t>
  </si>
  <si>
    <t>Troy Tulowitzki</t>
  </si>
  <si>
    <t>Shane Robinson</t>
  </si>
  <si>
    <t>Todd Frazier</t>
  </si>
  <si>
    <t>Martin Maldonado</t>
  </si>
  <si>
    <t>Robinson Chirinos</t>
  </si>
  <si>
    <t>Chris Young</t>
  </si>
  <si>
    <t>Dustin Pedroia</t>
  </si>
  <si>
    <t>Welington Castillo</t>
  </si>
  <si>
    <t>Michael Bourn</t>
  </si>
  <si>
    <t>Steve Pearce</t>
  </si>
  <si>
    <t>Billy Butler</t>
  </si>
  <si>
    <t>Lorenzo Cain</t>
  </si>
  <si>
    <t>Jarrod Saltalamacchia</t>
  </si>
  <si>
    <t>Austin Jackson</t>
  </si>
  <si>
    <t>Justin Upton</t>
  </si>
  <si>
    <t>Cameron Maybin</t>
  </si>
  <si>
    <t>Danny Espinosa</t>
  </si>
  <si>
    <t>Paul Janish</t>
  </si>
  <si>
    <t>Colby Rasmus</t>
  </si>
  <si>
    <t>Brett Gardner</t>
  </si>
  <si>
    <t>Eric Young Jr.</t>
  </si>
  <si>
    <t>Matt Joyce</t>
  </si>
  <si>
    <t>Cliff Pennington</t>
  </si>
  <si>
    <t>Drew Butera</t>
  </si>
  <si>
    <t>Alex Gordon</t>
  </si>
  <si>
    <t>Chris Gimenez</t>
  </si>
  <si>
    <t>Carlos Gomez</t>
  </si>
  <si>
    <t>Brandon Moss</t>
  </si>
  <si>
    <t>Trevor Plouffe</t>
  </si>
  <si>
    <t>Andrew Romine</t>
  </si>
  <si>
    <t>Elvis Andrus</t>
  </si>
  <si>
    <t>Gregorio Petit</t>
  </si>
  <si>
    <t>Melky Cabrera</t>
  </si>
  <si>
    <t>Pablo Sandoval</t>
  </si>
  <si>
    <t>Wilson Ramos</t>
  </si>
  <si>
    <t>Carlos Santana</t>
  </si>
  <si>
    <t>Luis Valbuena</t>
  </si>
  <si>
    <t>Matt McBride</t>
  </si>
  <si>
    <t>Chris Carter</t>
  </si>
  <si>
    <t>Yonder Alonso</t>
  </si>
  <si>
    <t>Ryan Flaherty</t>
  </si>
  <si>
    <t>Justin Smoak</t>
  </si>
  <si>
    <t>Jed Lowrie</t>
  </si>
  <si>
    <t>Pedro Alvarez</t>
  </si>
  <si>
    <t>Ezequiel Carrera</t>
  </si>
  <si>
    <t>Alex Avila</t>
  </si>
  <si>
    <t>Peter Bourjos</t>
  </si>
  <si>
    <t>Michael Brantley</t>
  </si>
  <si>
    <t>Jason Castro</t>
  </si>
  <si>
    <t>Yunel Escobar</t>
  </si>
  <si>
    <t>Tuffy Gosewisch</t>
  </si>
  <si>
    <t>Logan Morrison</t>
  </si>
  <si>
    <t>Adam Rosales</t>
  </si>
  <si>
    <t>Jesus Sucre</t>
  </si>
  <si>
    <t>Juan Graterol</t>
  </si>
  <si>
    <t>Michael Martinez</t>
  </si>
  <si>
    <t>Norichika Aoki</t>
  </si>
  <si>
    <t>Yulieski Gurriel</t>
  </si>
  <si>
    <t>Alexei Ramirez</t>
  </si>
  <si>
    <t>Eduardo Escobar</t>
  </si>
  <si>
    <t>Ehire Adrianza</t>
  </si>
  <si>
    <t>Abraham Almonte</t>
  </si>
  <si>
    <t>Khristopher Davis</t>
  </si>
  <si>
    <t>Travis Snider</t>
  </si>
  <si>
    <t>Lonnie Chisenhall</t>
  </si>
  <si>
    <t>Alex Presley</t>
  </si>
  <si>
    <t>J.D. Martinez</t>
  </si>
  <si>
    <t>Danny Valencia</t>
  </si>
  <si>
    <t>Josh Reddick</t>
  </si>
  <si>
    <t>Craig Gentry</t>
  </si>
  <si>
    <t>Michael Freeman</t>
  </si>
  <si>
    <t>Jarrod Dyson</t>
  </si>
  <si>
    <t>Shawn O Malley</t>
  </si>
  <si>
    <t>Marwin Gonzalez</t>
  </si>
  <si>
    <t>Sandy Leon</t>
  </si>
  <si>
    <t>Francisco Pena</t>
  </si>
  <si>
    <t xml:space="preserve"> Tony Sanchez</t>
  </si>
  <si>
    <t>Jose Altuve</t>
  </si>
  <si>
    <t>Jean Segura</t>
  </si>
  <si>
    <t>Starlin Castro</t>
  </si>
  <si>
    <t>Juan Centeno</t>
  </si>
  <si>
    <t>Christian Colon</t>
  </si>
  <si>
    <t>Josh Donaldson</t>
  </si>
  <si>
    <t>Pete Kozma</t>
  </si>
  <si>
    <t>Andrew Lambo</t>
  </si>
  <si>
    <t>Jonathan Lucroy</t>
  </si>
  <si>
    <t>Will Middlebrooks</t>
  </si>
  <si>
    <t>Mitch Moreland</t>
  </si>
  <si>
    <t>Mike Moustakas</t>
  </si>
  <si>
    <t>Derek Norris</t>
  </si>
  <si>
    <t>Ben Revere</t>
  </si>
  <si>
    <t>Austin Romine</t>
  </si>
  <si>
    <t>Jacob Smolinski</t>
  </si>
  <si>
    <t>Steven Souza</t>
  </si>
  <si>
    <t>Stephen Vogt</t>
  </si>
  <si>
    <t>Salvador Perez</t>
  </si>
  <si>
    <t>Jesus Montero</t>
  </si>
  <si>
    <t>Jefry Marte</t>
  </si>
  <si>
    <t>Avisail Garcia</t>
  </si>
  <si>
    <t>Carlos Perez</t>
  </si>
  <si>
    <t>Daniel Santana</t>
  </si>
  <si>
    <t>Rymer Liriano</t>
  </si>
  <si>
    <t>Tim Beckham</t>
  </si>
  <si>
    <t>Billy Burns</t>
  </si>
  <si>
    <t>C.J. Cron</t>
  </si>
  <si>
    <t>Jaff Decker</t>
  </si>
  <si>
    <t>Yan Gomes</t>
  </si>
  <si>
    <t>Robert Grossman</t>
  </si>
  <si>
    <t>Aaron Hicks</t>
  </si>
  <si>
    <t>Eric Hosmer</t>
  </si>
  <si>
    <t>Caleb Joseph</t>
  </si>
  <si>
    <t>Jason Kipnis</t>
  </si>
  <si>
    <t>Brett Lawrie</t>
  </si>
  <si>
    <t>Mikie Mahtook</t>
  </si>
  <si>
    <t>James McCann</t>
  </si>
  <si>
    <t>Bradley Miller</t>
  </si>
  <si>
    <t>Marcus Semien</t>
  </si>
  <si>
    <t>George Springer</t>
  </si>
  <si>
    <t>Christian Vazquez</t>
  </si>
  <si>
    <t>Didi Gregorius</t>
  </si>
  <si>
    <t>Leury Garcia</t>
  </si>
  <si>
    <t>Jake Marisnick</t>
  </si>
  <si>
    <t>Max Stassi</t>
  </si>
  <si>
    <t>Mike Trout</t>
  </si>
  <si>
    <t>Anthony Alford</t>
  </si>
  <si>
    <t>Nick Delmonico</t>
  </si>
  <si>
    <t>Roberto Perez</t>
  </si>
  <si>
    <t>Hyun-Soo Kim</t>
  </si>
  <si>
    <t>Leonys Martin</t>
  </si>
  <si>
    <t>Jose Abreu</t>
  </si>
  <si>
    <t>Omar Narvaez</t>
  </si>
  <si>
    <t>Dixon Machado</t>
  </si>
  <si>
    <t>Dustin Ackley</t>
  </si>
  <si>
    <t>Erik Gonzalez</t>
  </si>
  <si>
    <t>Carlos Sanchez</t>
  </si>
  <si>
    <t>Jonathan Schoop</t>
  </si>
  <si>
    <t>Darrell Ceciliani</t>
  </si>
  <si>
    <t>Matthew Davidson</t>
  </si>
  <si>
    <t>Mitch Haniger</t>
  </si>
  <si>
    <t>Brock Holt</t>
  </si>
  <si>
    <t>Deven Marrero</t>
  </si>
  <si>
    <t>Max Muncy</t>
  </si>
  <si>
    <t>Tyler Naquin</t>
  </si>
  <si>
    <t>Benjamin Paulsen</t>
  </si>
  <si>
    <t>Joshua Phegley</t>
  </si>
  <si>
    <t>Joey Rickard</t>
  </si>
  <si>
    <t>Kyle Seager</t>
  </si>
  <si>
    <t>Mike Zunino</t>
  </si>
  <si>
    <t>Ryan Goins</t>
  </si>
  <si>
    <t>Corey Dickerson</t>
  </si>
  <si>
    <t>Brian Dozier</t>
  </si>
  <si>
    <t>Tyler Saladino</t>
  </si>
  <si>
    <t>Kennys Vargas</t>
  </si>
  <si>
    <t>Jose Iglesias</t>
  </si>
  <si>
    <t>Devon Travis</t>
  </si>
  <si>
    <t>Ronald Torreyes</t>
  </si>
  <si>
    <t>Tyler Austin</t>
  </si>
  <si>
    <t>Mark Canha</t>
  </si>
  <si>
    <t>Curtis Casali</t>
  </si>
  <si>
    <t>Nick Castellanos</t>
  </si>
  <si>
    <t>Kaleb Cowart</t>
  </si>
  <si>
    <t>Delino DeShields Jr.</t>
  </si>
  <si>
    <t>Benjamin Gamel</t>
  </si>
  <si>
    <t>Ryon Healy</t>
  </si>
  <si>
    <t>Jared Hoying</t>
  </si>
  <si>
    <t>JaCoby Jones</t>
  </si>
  <si>
    <t>Aaron Judge</t>
  </si>
  <si>
    <t>Manny Machado</t>
  </si>
  <si>
    <t>Colin Moran</t>
  </si>
  <si>
    <t>Brett Nicholas</t>
  </si>
  <si>
    <t>Dalton Pompey</t>
  </si>
  <si>
    <t>Rangel Ravelo</t>
  </si>
  <si>
    <t>Drew Robinson</t>
  </si>
  <si>
    <t>Eddie Rosario</t>
  </si>
  <si>
    <t>Josh Rutledge</t>
  </si>
  <si>
    <t>Steve Selsky</t>
  </si>
  <si>
    <t>Andrelton Simmons</t>
  </si>
  <si>
    <t>Mason Williams</t>
  </si>
  <si>
    <t>Whit Merrifield</t>
  </si>
  <si>
    <t>Xander Bogaerts</t>
  </si>
  <si>
    <t>Marco Hernandez</t>
  </si>
  <si>
    <t>Jorge Bonifacio</t>
  </si>
  <si>
    <t>Hanser Alberto</t>
  </si>
  <si>
    <t>Jorge Polanco</t>
  </si>
  <si>
    <t>Miguel Sano</t>
  </si>
  <si>
    <t>Jacob May</t>
  </si>
  <si>
    <t>Kole Calhoun</t>
  </si>
  <si>
    <t>Evan Gattis</t>
  </si>
  <si>
    <t>Daniel Palka</t>
  </si>
  <si>
    <t>Ryan Strausborger</t>
  </si>
  <si>
    <t>Jaycob Brugman</t>
  </si>
  <si>
    <t>Kevin Kiermaier</t>
  </si>
  <si>
    <t>Jurickson Profar</t>
  </si>
  <si>
    <t>Gregory Bird</t>
  </si>
  <si>
    <t>Francisco Lindor</t>
  </si>
  <si>
    <t>Rougned Odor</t>
  </si>
  <si>
    <t>Blake Swihart</t>
  </si>
  <si>
    <t>Daniel Vogelbach</t>
  </si>
  <si>
    <t>Gary Sanchez</t>
  </si>
  <si>
    <t>Cheslor Cuthbert</t>
  </si>
  <si>
    <t>Max Kepler</t>
  </si>
  <si>
    <t>Ji-Man Choi</t>
  </si>
  <si>
    <t>Jackie Bradley</t>
  </si>
  <si>
    <t>Peter O Brien</t>
  </si>
  <si>
    <t>Taylor Motter</t>
  </si>
  <si>
    <t>Renato Nunez</t>
  </si>
  <si>
    <t>Cody Asche</t>
  </si>
  <si>
    <t>Mookie Betts</t>
  </si>
  <si>
    <t>Derek Fisher</t>
  </si>
  <si>
    <t>Terrance Gore</t>
  </si>
  <si>
    <t>Mallex Smith</t>
  </si>
  <si>
    <t>Charlie Tilson</t>
  </si>
  <si>
    <t>Preston Tucker</t>
  </si>
  <si>
    <t>Bradley Zimmer</t>
  </si>
  <si>
    <t>Teoscar Hernandez</t>
  </si>
  <si>
    <t>Aneury Tavarez</t>
  </si>
  <si>
    <t>A.J. Reed</t>
  </si>
  <si>
    <t>James Ramsey</t>
  </si>
  <si>
    <t>Kevan Smith</t>
  </si>
  <si>
    <t>Tyler Collins</t>
  </si>
  <si>
    <t>Ryan Rua</t>
  </si>
  <si>
    <t>Kevin Pillar</t>
  </si>
  <si>
    <t>Sam Travis</t>
  </si>
  <si>
    <t>Jose Ramirez</t>
  </si>
  <si>
    <t>Alex Bregman</t>
  </si>
  <si>
    <t>Joey Gallo</t>
  </si>
  <si>
    <t>Nomar Mazara</t>
  </si>
  <si>
    <t>Ronald Guzman</t>
  </si>
  <si>
    <t>Rob Refsnyder</t>
  </si>
  <si>
    <t>Raul Mondesi</t>
  </si>
  <si>
    <t>Franklin Barreto</t>
  </si>
  <si>
    <t>Richard Urena</t>
  </si>
  <si>
    <t>Daniel Robertson</t>
  </si>
  <si>
    <t>Carlos Correa</t>
  </si>
  <si>
    <t>Byron Buxton</t>
  </si>
  <si>
    <t>Boog Powell</t>
  </si>
  <si>
    <t>Joe Wendle</t>
  </si>
  <si>
    <t>Matt Olson</t>
  </si>
  <si>
    <t>Matt Duffy</t>
  </si>
  <si>
    <t>Bruce Maxwell III</t>
  </si>
  <si>
    <t>Anthony Santander</t>
  </si>
  <si>
    <t>Jorge Soler</t>
  </si>
  <si>
    <t>Rusney Castillo</t>
  </si>
  <si>
    <t>Guillermo Heredia</t>
  </si>
  <si>
    <t>Clint Frazier</t>
  </si>
  <si>
    <t>Chad Pinder</t>
  </si>
  <si>
    <t>Tim Anderson</t>
  </si>
  <si>
    <t>Jake Bauers</t>
  </si>
  <si>
    <t>Hunter Dozier</t>
  </si>
  <si>
    <t>Adam Engel</t>
  </si>
  <si>
    <t>Trey Mancini</t>
  </si>
  <si>
    <t>Tyler O Neill</t>
  </si>
  <si>
    <t>Chance Sisco</t>
  </si>
  <si>
    <t>Rowdy Tellez</t>
  </si>
  <si>
    <t>Tyler Wade</t>
  </si>
  <si>
    <t>Willy Adames</t>
  </si>
  <si>
    <t>Andrew Benintendi</t>
  </si>
  <si>
    <t>Anthony Kemp</t>
  </si>
  <si>
    <t>Tyler White</t>
  </si>
  <si>
    <t>Yandy Diaz</t>
  </si>
  <si>
    <t>Matt Chapman</t>
  </si>
  <si>
    <t>Jake Peter</t>
  </si>
  <si>
    <t>Yoan Moncada</t>
  </si>
  <si>
    <t>Byung Ho Park</t>
  </si>
  <si>
    <t>Lourdes Gurriel</t>
  </si>
  <si>
    <t>Catcher</t>
  </si>
  <si>
    <t>SS</t>
  </si>
  <si>
    <t>2B</t>
  </si>
  <si>
    <t>3B</t>
  </si>
  <si>
    <t>1B</t>
  </si>
  <si>
    <t>OF</t>
  </si>
  <si>
    <t>MI</t>
  </si>
  <si>
    <t>CI</t>
  </si>
  <si>
    <t>DH</t>
  </si>
  <si>
    <t>POS</t>
  </si>
  <si>
    <t>IsAboveR</t>
  </si>
  <si>
    <t>Chosen</t>
  </si>
  <si>
    <t>Replacement</t>
  </si>
  <si>
    <t>AdjTotal</t>
  </si>
  <si>
    <t>Dollars</t>
  </si>
  <si>
    <t>Math_00</t>
  </si>
  <si>
    <t>Math_01</t>
  </si>
  <si>
    <t>Delta</t>
  </si>
  <si>
    <t>Math_02</t>
  </si>
  <si>
    <t>Math_03</t>
  </si>
  <si>
    <t>Deltas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</si>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</sst>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"/>
    <numFmt numFmtId="165" formatCode="0.00000000000000"/>
    <numFmt numFmtId="166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6"/>
      <color rgb="FF222222"/>
      <name val="Arial"/>
      <family val="2"/>
      <charset val="1"/>
    </font>
    <font>
      <sz val="12"/>
      <color rgb="FF000000"/>
      <name val="Courier New"/>
      <family val="1"/>
      <charset val="1"/>
    </font>
    <font>
      <sz val="12"/>
      <color rgb="FF0000FF"/>
      <name val="Courier New"/>
      <family val="1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0" fontId="4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topLeftCell="AH294" zoomScale="95" zoomScaleNormal="95" workbookViewId="0">
      <selection activeCell="AS315" sqref="AS315"/>
    </sheetView>
  </sheetViews>
  <sheetFormatPr defaultRowHeight="15.75" x14ac:dyDescent="0.25"/>
  <cols>
    <col min="1" max="1" width="10.5" customWidth="1"/>
    <col min="2" max="2" width="14.375" customWidth="1"/>
    <col min="3" max="5" width="10.5" customWidth="1"/>
    <col min="6" max="8" width="10.875" customWidth="1"/>
    <col min="9" max="9" width="12.875" customWidth="1"/>
    <col min="10" max="21" width="10.875" customWidth="1"/>
    <col min="22" max="22" width="17.75" customWidth="1"/>
    <col min="23" max="23" width="10.875" customWidth="1"/>
    <col min="24" max="24" width="10.5" customWidth="1"/>
    <col min="25" max="25" width="8.375" hidden="1" customWidth="1"/>
    <col min="26" max="26" width="10.5" customWidth="1"/>
    <col min="27" max="27" width="8.375" hidden="1" customWidth="1"/>
    <col min="28" max="31" width="10.5" customWidth="1"/>
    <col min="32" max="32" width="12.125" customWidth="1"/>
    <col min="33" max="42" width="10.5" customWidth="1"/>
    <col min="43" max="43" width="11.375" customWidth="1"/>
    <col min="44" max="1025" width="10.5" customWidth="1"/>
  </cols>
  <sheetData>
    <row r="1" spans="1:45" x14ac:dyDescent="0.25">
      <c r="A1" t="s">
        <v>0</v>
      </c>
      <c r="B1">
        <v>140</v>
      </c>
    </row>
    <row r="2" spans="1:4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45" ht="20.25" x14ac:dyDescent="0.3">
      <c r="A3" t="s">
        <v>22</v>
      </c>
      <c r="B3">
        <f>SUM(G11:G150)</f>
        <v>1610</v>
      </c>
      <c r="C3">
        <f>SUM(H11:H150)</f>
        <v>5983</v>
      </c>
      <c r="D3">
        <f>SUM(M11:M150)</f>
        <v>627</v>
      </c>
      <c r="E3">
        <f>SUM(I11:I150)</f>
        <v>5869</v>
      </c>
      <c r="F3">
        <f>SUM(D11:D150)</f>
        <v>11808</v>
      </c>
      <c r="G3">
        <f>SUM(C11:C150)</f>
        <v>45587</v>
      </c>
      <c r="H3">
        <f>F3/G3</f>
        <v>0.25902121218768509</v>
      </c>
      <c r="I3">
        <f>SUM(AE11:AE150)</f>
        <v>-2.9132252166164108E-13</v>
      </c>
      <c r="J3">
        <f>SUM(J11:J150)</f>
        <v>4223</v>
      </c>
      <c r="K3">
        <f>SUM(L11:L150)</f>
        <v>0</v>
      </c>
      <c r="L3">
        <f>SUM(E11:E150)</f>
        <v>2270</v>
      </c>
      <c r="M3">
        <f>SUM(F11:F150)</f>
        <v>183</v>
      </c>
      <c r="N3">
        <f>F3-L3-M3-B3</f>
        <v>7745</v>
      </c>
      <c r="O3">
        <f>N3+(L3*2)+(M3*3)+(B3*4)</f>
        <v>19274</v>
      </c>
      <c r="P3">
        <v>0</v>
      </c>
      <c r="Q3">
        <f>F3+J3+K3</f>
        <v>16031</v>
      </c>
      <c r="R3">
        <f>G3+J3+K3+P3</f>
        <v>49810</v>
      </c>
      <c r="S3">
        <f>Q3/R3</f>
        <v>0.32184300341296929</v>
      </c>
      <c r="T3">
        <f>O3/G3</f>
        <v>0.42279597253603002</v>
      </c>
      <c r="U3">
        <f>S3+T3</f>
        <v>0.7446389759489993</v>
      </c>
      <c r="V3">
        <f>SUM(AP11:AP150)</f>
        <v>22.804390420889398</v>
      </c>
      <c r="AK3" s="1"/>
    </row>
    <row r="4" spans="1:45" x14ac:dyDescent="0.25">
      <c r="A4" t="s">
        <v>23</v>
      </c>
      <c r="B4">
        <f>B3/B1</f>
        <v>11.5</v>
      </c>
      <c r="C4">
        <f>C3/B1</f>
        <v>42.735714285714288</v>
      </c>
      <c r="D4">
        <f>D3/B1</f>
        <v>4.4785714285714286</v>
      </c>
      <c r="E4">
        <f>E3/B1</f>
        <v>41.921428571428571</v>
      </c>
      <c r="I4">
        <f>I3/B1</f>
        <v>-2.0808751547260078E-15</v>
      </c>
      <c r="V4">
        <f>V3/B1</f>
        <v>0.16288850300635285</v>
      </c>
    </row>
    <row r="5" spans="1:45" x14ac:dyDescent="0.25">
      <c r="A5" t="s">
        <v>24</v>
      </c>
      <c r="B5">
        <f>SUM(W11:W150)</f>
        <v>14955</v>
      </c>
      <c r="C5">
        <f>SUM(Y11:Y150)</f>
        <v>115893.22142857141</v>
      </c>
      <c r="D5">
        <f>SUM(AA11:AA150)</f>
        <v>6746.9357142857125</v>
      </c>
      <c r="E5">
        <f>SUM(AC11:AC150)</f>
        <v>131274.13571428575</v>
      </c>
      <c r="I5">
        <f>SUM(AF11:AF150)</f>
        <v>10873.69122460472</v>
      </c>
      <c r="V5">
        <f>SUM(AQ11:AQ150)</f>
        <v>129416.66811683134</v>
      </c>
      <c r="AD5" s="2"/>
      <c r="AQ5" s="2"/>
    </row>
    <row r="6" spans="1:45" x14ac:dyDescent="0.25">
      <c r="A6" t="s">
        <v>25</v>
      </c>
      <c r="B6">
        <f>SQRT(B5/B1)</f>
        <v>10.335445252693692</v>
      </c>
      <c r="C6">
        <f>SQRT(C5/B1)</f>
        <v>28.771665306161822</v>
      </c>
      <c r="D6">
        <f>SQRT(D5/B1)</f>
        <v>6.9420744708756663</v>
      </c>
      <c r="E6">
        <f>SQRT(E5/B1)</f>
        <v>30.621436902261525</v>
      </c>
      <c r="I6">
        <f>SQRT(I5/B1)</f>
        <v>8.8130144123841561</v>
      </c>
      <c r="V6" s="3">
        <f>SQRT(V5/B1)</f>
        <v>30.404025593053973</v>
      </c>
    </row>
    <row r="8" spans="1:45" x14ac:dyDescent="0.25">
      <c r="AD8" s="4"/>
    </row>
    <row r="10" spans="1:45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  <c r="N10" t="s">
        <v>39</v>
      </c>
      <c r="O10" t="s">
        <v>40</v>
      </c>
      <c r="P10" t="s">
        <v>41</v>
      </c>
      <c r="Q10" t="s">
        <v>42</v>
      </c>
      <c r="R10" t="s">
        <v>43</v>
      </c>
      <c r="S10" t="s">
        <v>44</v>
      </c>
      <c r="T10" t="s">
        <v>45</v>
      </c>
      <c r="U10" t="s">
        <v>46</v>
      </c>
      <c r="V10" t="s">
        <v>47</v>
      </c>
      <c r="W10" t="s">
        <v>48</v>
      </c>
      <c r="X10" t="s">
        <v>49</v>
      </c>
      <c r="Y10" t="s">
        <v>50</v>
      </c>
      <c r="Z10" t="s">
        <v>51</v>
      </c>
      <c r="AA10" t="s">
        <v>52</v>
      </c>
      <c r="AB10" t="s">
        <v>53</v>
      </c>
      <c r="AC10" t="s">
        <v>54</v>
      </c>
      <c r="AD10" t="s">
        <v>55</v>
      </c>
      <c r="AE10" t="s">
        <v>8</v>
      </c>
      <c r="AF10" t="s">
        <v>56</v>
      </c>
      <c r="AG10" t="s">
        <v>57</v>
      </c>
      <c r="AH10" t="s">
        <v>13</v>
      </c>
      <c r="AI10" t="s">
        <v>14</v>
      </c>
      <c r="AJ10" t="s">
        <v>16</v>
      </c>
      <c r="AK10" t="s">
        <v>17</v>
      </c>
      <c r="AL10" t="s">
        <v>18</v>
      </c>
      <c r="AM10" t="s">
        <v>19</v>
      </c>
      <c r="AN10" t="s">
        <v>20</v>
      </c>
      <c r="AO10" t="s">
        <v>58</v>
      </c>
      <c r="AP10" t="s">
        <v>21</v>
      </c>
      <c r="AQ10" t="s">
        <v>59</v>
      </c>
      <c r="AR10" t="s">
        <v>60</v>
      </c>
      <c r="AS10" t="s">
        <v>61</v>
      </c>
    </row>
    <row r="11" spans="1:45" x14ac:dyDescent="0.25">
      <c r="A11">
        <v>134181</v>
      </c>
      <c r="B11" t="s">
        <v>62</v>
      </c>
      <c r="C11">
        <v>534</v>
      </c>
      <c r="D11">
        <v>157</v>
      </c>
      <c r="E11">
        <v>30</v>
      </c>
      <c r="F11">
        <v>2</v>
      </c>
      <c r="G11">
        <v>24</v>
      </c>
      <c r="H11">
        <v>81</v>
      </c>
      <c r="I11">
        <v>87</v>
      </c>
      <c r="J11">
        <v>44</v>
      </c>
      <c r="K11">
        <v>63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135</v>
      </c>
      <c r="S11">
        <v>0</v>
      </c>
      <c r="T11">
        <v>0</v>
      </c>
      <c r="U11">
        <v>0</v>
      </c>
      <c r="V11">
        <v>0</v>
      </c>
      <c r="W11">
        <f t="shared" ref="W11:W42" si="0">(G11-B$4)^2</f>
        <v>156.25</v>
      </c>
      <c r="X11">
        <f t="shared" ref="X11:X74" si="1">(G11-B$4)/B$6</f>
        <v>1.209430236858172</v>
      </c>
      <c r="Y11">
        <f t="shared" ref="Y11:Y42" si="2">(H11-C$4)^2</f>
        <v>1464.1555612244897</v>
      </c>
      <c r="Z11">
        <f t="shared" ref="Z11:Z74" si="3">(H11-C$4)/C$6</f>
        <v>1.3299294742626846</v>
      </c>
      <c r="AA11">
        <f t="shared" ref="AA11:AA42" si="4">(M11-D$4)^2</f>
        <v>12.10045918367347</v>
      </c>
      <c r="AB11">
        <f t="shared" ref="AB11:AB74" si="5">(M11-D$4)/D$6</f>
        <v>-0.50108529419631032</v>
      </c>
      <c r="AC11">
        <f t="shared" ref="AC11:AC42" si="6">(I11-E$4)^2</f>
        <v>2032.0776020408164</v>
      </c>
      <c r="AD11">
        <f t="shared" ref="AD11:AD74" si="7">(I11-E$4)/E$6</f>
        <v>1.4721246286532748</v>
      </c>
      <c r="AE11">
        <f t="shared" ref="AE11:AE74" si="8">D11-(C11*H$3)</f>
        <v>18.682672691776162</v>
      </c>
      <c r="AF11">
        <f t="shared" ref="AF11:AF42" si="9">(AE11-I$4)^2</f>
        <v>349.04225890803889</v>
      </c>
      <c r="AG11">
        <f t="shared" ref="AG11:AG74" si="10">(AE11-I$4)/I$6</f>
        <v>2.1198958514720054</v>
      </c>
      <c r="AH11">
        <f t="shared" ref="AH11:AH74" si="11">D11-E11-F11-G11</f>
        <v>101</v>
      </c>
      <c r="AI11">
        <f t="shared" ref="AI11:AI74" si="12">AH11+(2*E11)+(3*F11)+(4*G11)</f>
        <v>263</v>
      </c>
      <c r="AJ11">
        <f t="shared" ref="AJ11:AJ74" si="13">D11+J11+L11</f>
        <v>201</v>
      </c>
      <c r="AK11">
        <f t="shared" ref="AK11:AK74" si="14">C11+J11+L11+N11</f>
        <v>578</v>
      </c>
      <c r="AL11">
        <f t="shared" ref="AL11:AL74" si="15">AJ11/AK11</f>
        <v>0.34775086505190311</v>
      </c>
      <c r="AM11">
        <f t="shared" ref="AM11:AM74" si="16">AI11/C11</f>
        <v>0.49250936329588013</v>
      </c>
      <c r="AN11">
        <f t="shared" ref="AN11:AN74" si="17">AL11+AM11</f>
        <v>0.84026022834778324</v>
      </c>
      <c r="AO11">
        <f t="shared" ref="AO11:AO74" si="18">C11+J11+L11+N11</f>
        <v>578</v>
      </c>
      <c r="AP11">
        <f t="shared" ref="AP11:AP74" si="19">AO11 * (AN11-U$3)</f>
        <v>55.269083886497114</v>
      </c>
      <c r="AQ11">
        <f t="shared" ref="AQ11:AQ74" si="20">(AP11-V$4)^2</f>
        <v>3036.6927696434586</v>
      </c>
      <c r="AR11">
        <f t="shared" ref="AR11:AR74" si="21">(AP11-V$4)/V$6</f>
        <v>1.8124637875610849</v>
      </c>
      <c r="AS11">
        <f t="shared" ref="AS11:AS74" si="22">X11+Z11+AB11+AD11+AG11+AR11</f>
        <v>7.4427586846109115</v>
      </c>
    </row>
    <row r="12" spans="1:45" x14ac:dyDescent="0.25">
      <c r="A12">
        <v>136860</v>
      </c>
      <c r="B12" t="s">
        <v>63</v>
      </c>
      <c r="C12">
        <v>442</v>
      </c>
      <c r="D12">
        <v>118</v>
      </c>
      <c r="E12">
        <v>27</v>
      </c>
      <c r="F12">
        <v>0</v>
      </c>
      <c r="G12">
        <v>17</v>
      </c>
      <c r="H12">
        <v>48</v>
      </c>
      <c r="I12">
        <v>59</v>
      </c>
      <c r="J12">
        <v>34</v>
      </c>
      <c r="K12">
        <v>87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68</v>
      </c>
      <c r="W12">
        <f t="shared" si="0"/>
        <v>30.25</v>
      </c>
      <c r="X12">
        <f t="shared" si="1"/>
        <v>0.53214930421759565</v>
      </c>
      <c r="Y12">
        <f t="shared" si="2"/>
        <v>27.712704081632634</v>
      </c>
      <c r="Z12">
        <f t="shared" si="3"/>
        <v>0.18296771001149864</v>
      </c>
      <c r="AA12">
        <f t="shared" si="4"/>
        <v>12.10045918367347</v>
      </c>
      <c r="AB12">
        <f t="shared" si="5"/>
        <v>-0.50108529419631032</v>
      </c>
      <c r="AC12">
        <f t="shared" si="6"/>
        <v>291.67760204081634</v>
      </c>
      <c r="AD12">
        <f t="shared" si="7"/>
        <v>0.55773252845982879</v>
      </c>
      <c r="AE12">
        <f t="shared" si="8"/>
        <v>3.5126242130431962</v>
      </c>
      <c r="AF12">
        <f t="shared" si="9"/>
        <v>12.338528862057348</v>
      </c>
      <c r="AG12">
        <f t="shared" si="10"/>
        <v>0.39857238950014828</v>
      </c>
      <c r="AH12">
        <f t="shared" si="11"/>
        <v>74</v>
      </c>
      <c r="AI12">
        <f t="shared" si="12"/>
        <v>196</v>
      </c>
      <c r="AJ12">
        <f t="shared" si="13"/>
        <v>152</v>
      </c>
      <c r="AK12">
        <f t="shared" si="14"/>
        <v>476</v>
      </c>
      <c r="AL12">
        <f t="shared" si="15"/>
        <v>0.31932773109243695</v>
      </c>
      <c r="AM12">
        <f t="shared" si="16"/>
        <v>0.4434389140271493</v>
      </c>
      <c r="AN12">
        <f t="shared" si="17"/>
        <v>0.76276664511958625</v>
      </c>
      <c r="AO12">
        <f t="shared" si="18"/>
        <v>476</v>
      </c>
      <c r="AP12">
        <f t="shared" si="19"/>
        <v>8.6287705251993856</v>
      </c>
      <c r="AQ12">
        <f t="shared" si="20"/>
        <v>71.671158413691174</v>
      </c>
      <c r="AR12">
        <f t="shared" si="21"/>
        <v>0.27844608919573882</v>
      </c>
      <c r="AS12">
        <f t="shared" si="22"/>
        <v>1.4487827271884999</v>
      </c>
    </row>
    <row r="13" spans="1:45" x14ac:dyDescent="0.25">
      <c r="A13">
        <v>285078</v>
      </c>
      <c r="B13" t="s">
        <v>64</v>
      </c>
      <c r="C13">
        <v>31</v>
      </c>
      <c r="D13">
        <v>8</v>
      </c>
      <c r="E13">
        <v>2</v>
      </c>
      <c r="F13">
        <v>0</v>
      </c>
      <c r="G13">
        <v>1</v>
      </c>
      <c r="H13">
        <v>4</v>
      </c>
      <c r="I13">
        <v>5</v>
      </c>
      <c r="J13">
        <v>3</v>
      </c>
      <c r="K13">
        <v>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110.25</v>
      </c>
      <c r="X13">
        <f t="shared" si="1"/>
        <v>-1.0159213989608644</v>
      </c>
      <c r="Y13">
        <f t="shared" si="2"/>
        <v>1500.4555612244899</v>
      </c>
      <c r="Z13">
        <f t="shared" si="3"/>
        <v>-1.3463146423234158</v>
      </c>
      <c r="AA13">
        <f t="shared" si="4"/>
        <v>20.057602040816327</v>
      </c>
      <c r="AB13">
        <f t="shared" si="5"/>
        <v>-0.64513445474555764</v>
      </c>
      <c r="AC13">
        <f t="shared" si="6"/>
        <v>1363.191887755102</v>
      </c>
      <c r="AD13">
        <f t="shared" si="7"/>
        <v>-1.2057379504846739</v>
      </c>
      <c r="AE13">
        <f t="shared" si="8"/>
        <v>-2.9657577818237968E-2</v>
      </c>
      <c r="AF13">
        <f t="shared" si="9"/>
        <v>8.7957192204471727E-4</v>
      </c>
      <c r="AG13">
        <f t="shared" si="10"/>
        <v>-3.3652024642738237E-3</v>
      </c>
      <c r="AH13">
        <f t="shared" si="11"/>
        <v>5</v>
      </c>
      <c r="AI13">
        <f t="shared" si="12"/>
        <v>13</v>
      </c>
      <c r="AJ13">
        <f t="shared" si="13"/>
        <v>11</v>
      </c>
      <c r="AK13">
        <f t="shared" si="14"/>
        <v>34</v>
      </c>
      <c r="AL13">
        <f t="shared" si="15"/>
        <v>0.3235294117647059</v>
      </c>
      <c r="AM13">
        <f t="shared" si="16"/>
        <v>0.41935483870967744</v>
      </c>
      <c r="AN13">
        <f t="shared" si="17"/>
        <v>0.74288425047438333</v>
      </c>
      <c r="AO13">
        <f t="shared" si="18"/>
        <v>34</v>
      </c>
      <c r="AP13">
        <f t="shared" si="19"/>
        <v>-5.9660666136942986E-2</v>
      </c>
      <c r="AQ13">
        <f t="shared" si="20"/>
        <v>4.9528132686371303E-2</v>
      </c>
      <c r="AR13">
        <f t="shared" si="21"/>
        <v>-7.3197270691068902E-3</v>
      </c>
      <c r="AS13">
        <f t="shared" si="22"/>
        <v>-4.2237933760478921</v>
      </c>
    </row>
    <row r="14" spans="1:45" x14ac:dyDescent="0.25">
      <c r="A14">
        <v>400121</v>
      </c>
      <c r="B14" t="s">
        <v>65</v>
      </c>
      <c r="C14">
        <v>561</v>
      </c>
      <c r="D14">
        <v>153</v>
      </c>
      <c r="E14">
        <v>25</v>
      </c>
      <c r="F14">
        <v>0</v>
      </c>
      <c r="G14">
        <v>23</v>
      </c>
      <c r="H14">
        <v>64</v>
      </c>
      <c r="I14">
        <v>86</v>
      </c>
      <c r="J14">
        <v>51</v>
      </c>
      <c r="K14">
        <v>74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132.25</v>
      </c>
      <c r="X14">
        <f t="shared" si="1"/>
        <v>1.1126758179095182</v>
      </c>
      <c r="Y14">
        <f t="shared" si="2"/>
        <v>452.16984693877544</v>
      </c>
      <c r="Z14">
        <f t="shared" si="3"/>
        <v>0.73907038358783117</v>
      </c>
      <c r="AA14">
        <f t="shared" si="4"/>
        <v>20.057602040816327</v>
      </c>
      <c r="AB14">
        <f t="shared" si="5"/>
        <v>-0.64513445474555764</v>
      </c>
      <c r="AC14">
        <f t="shared" si="6"/>
        <v>1942.9204591836735</v>
      </c>
      <c r="AD14">
        <f t="shared" si="7"/>
        <v>1.4394677679320802</v>
      </c>
      <c r="AE14">
        <f t="shared" si="8"/>
        <v>7.6890999627086671</v>
      </c>
      <c r="AF14">
        <f t="shared" si="9"/>
        <v>59.122258236526456</v>
      </c>
      <c r="AG14">
        <f t="shared" si="10"/>
        <v>0.87247105279935222</v>
      </c>
      <c r="AH14">
        <f t="shared" si="11"/>
        <v>105</v>
      </c>
      <c r="AI14">
        <f t="shared" si="12"/>
        <v>247</v>
      </c>
      <c r="AJ14">
        <f t="shared" si="13"/>
        <v>204</v>
      </c>
      <c r="AK14">
        <f t="shared" si="14"/>
        <v>612</v>
      </c>
      <c r="AL14">
        <f t="shared" si="15"/>
        <v>0.33333333333333331</v>
      </c>
      <c r="AM14">
        <f t="shared" si="16"/>
        <v>0.44028520499108736</v>
      </c>
      <c r="AN14">
        <f t="shared" si="17"/>
        <v>0.77361853832442073</v>
      </c>
      <c r="AO14">
        <f t="shared" si="18"/>
        <v>612</v>
      </c>
      <c r="AP14">
        <f t="shared" si="19"/>
        <v>17.735492173757915</v>
      </c>
      <c r="AQ14">
        <f t="shared" si="20"/>
        <v>308.79639976931128</v>
      </c>
      <c r="AR14">
        <f t="shared" si="21"/>
        <v>0.5779696381641698</v>
      </c>
      <c r="AS14">
        <f t="shared" si="22"/>
        <v>4.0965202056473942</v>
      </c>
    </row>
    <row r="15" spans="1:45" x14ac:dyDescent="0.25">
      <c r="A15">
        <v>405395</v>
      </c>
      <c r="B15" t="s">
        <v>66</v>
      </c>
      <c r="C15">
        <v>504</v>
      </c>
      <c r="D15">
        <v>134</v>
      </c>
      <c r="E15">
        <v>20</v>
      </c>
      <c r="F15">
        <v>0</v>
      </c>
      <c r="G15">
        <v>25</v>
      </c>
      <c r="H15">
        <v>66</v>
      </c>
      <c r="I15">
        <v>84</v>
      </c>
      <c r="J15">
        <v>40</v>
      </c>
      <c r="K15">
        <v>62</v>
      </c>
      <c r="L15">
        <v>0</v>
      </c>
      <c r="M15">
        <v>3</v>
      </c>
      <c r="N15">
        <v>0</v>
      </c>
      <c r="O15">
        <v>0</v>
      </c>
      <c r="P15">
        <v>28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182.25</v>
      </c>
      <c r="X15">
        <f t="shared" si="1"/>
        <v>1.3061846558068257</v>
      </c>
      <c r="Y15">
        <f t="shared" si="2"/>
        <v>541.22698979591826</v>
      </c>
      <c r="Z15">
        <f t="shared" si="3"/>
        <v>0.80858321778487274</v>
      </c>
      <c r="AA15">
        <f t="shared" si="4"/>
        <v>2.1861734693877555</v>
      </c>
      <c r="AB15">
        <f t="shared" si="5"/>
        <v>-0.2129869730978157</v>
      </c>
      <c r="AC15">
        <f t="shared" si="6"/>
        <v>1770.6061734693878</v>
      </c>
      <c r="AD15">
        <f t="shared" si="7"/>
        <v>1.3741540464896911</v>
      </c>
      <c r="AE15">
        <f t="shared" si="8"/>
        <v>3.4533090574067273</v>
      </c>
      <c r="AF15">
        <f t="shared" si="9"/>
        <v>11.925343445967355</v>
      </c>
      <c r="AG15">
        <f t="shared" si="10"/>
        <v>0.39184198457160097</v>
      </c>
      <c r="AH15">
        <f t="shared" si="11"/>
        <v>89</v>
      </c>
      <c r="AI15">
        <f t="shared" si="12"/>
        <v>229</v>
      </c>
      <c r="AJ15">
        <f t="shared" si="13"/>
        <v>174</v>
      </c>
      <c r="AK15">
        <f t="shared" si="14"/>
        <v>544</v>
      </c>
      <c r="AL15">
        <f t="shared" si="15"/>
        <v>0.31985294117647056</v>
      </c>
      <c r="AM15">
        <f t="shared" si="16"/>
        <v>0.45436507936507936</v>
      </c>
      <c r="AN15">
        <f t="shared" si="17"/>
        <v>0.77421802054154987</v>
      </c>
      <c r="AO15">
        <f t="shared" si="18"/>
        <v>544</v>
      </c>
      <c r="AP15">
        <f t="shared" si="19"/>
        <v>16.091000258347506</v>
      </c>
      <c r="AQ15">
        <f t="shared" si="20"/>
        <v>253.70474409063701</v>
      </c>
      <c r="AR15">
        <f t="shared" si="21"/>
        <v>0.52388167174086475</v>
      </c>
      <c r="AS15">
        <f t="shared" si="22"/>
        <v>4.1916586032960392</v>
      </c>
    </row>
    <row r="16" spans="1:45" x14ac:dyDescent="0.25">
      <c r="A16">
        <v>407812</v>
      </c>
      <c r="B16" t="s">
        <v>67</v>
      </c>
      <c r="C16">
        <v>489</v>
      </c>
      <c r="D16">
        <v>128</v>
      </c>
      <c r="E16">
        <v>27</v>
      </c>
      <c r="F16">
        <v>1</v>
      </c>
      <c r="G16">
        <v>26</v>
      </c>
      <c r="H16">
        <v>64</v>
      </c>
      <c r="I16">
        <v>74</v>
      </c>
      <c r="J16">
        <v>55</v>
      </c>
      <c r="K16">
        <v>95</v>
      </c>
      <c r="L16">
        <v>0</v>
      </c>
      <c r="M16">
        <v>1</v>
      </c>
      <c r="N16">
        <v>0</v>
      </c>
      <c r="O16">
        <v>0</v>
      </c>
      <c r="P16">
        <v>10</v>
      </c>
      <c r="Q16">
        <v>0</v>
      </c>
      <c r="R16">
        <v>0</v>
      </c>
      <c r="S16">
        <v>0</v>
      </c>
      <c r="T16">
        <v>84</v>
      </c>
      <c r="U16">
        <v>0</v>
      </c>
      <c r="V16">
        <v>0</v>
      </c>
      <c r="W16">
        <f t="shared" si="0"/>
        <v>210.25</v>
      </c>
      <c r="X16">
        <f t="shared" si="1"/>
        <v>1.4029390747554795</v>
      </c>
      <c r="Y16">
        <f t="shared" si="2"/>
        <v>452.16984693877544</v>
      </c>
      <c r="Z16">
        <f t="shared" si="3"/>
        <v>0.73907038358783117</v>
      </c>
      <c r="AA16">
        <f t="shared" si="4"/>
        <v>12.10045918367347</v>
      </c>
      <c r="AB16">
        <f t="shared" si="5"/>
        <v>-0.50108529419631032</v>
      </c>
      <c r="AC16">
        <f t="shared" si="6"/>
        <v>1029.0347448979592</v>
      </c>
      <c r="AD16">
        <f t="shared" si="7"/>
        <v>1.0475854392777462</v>
      </c>
      <c r="AE16">
        <f t="shared" si="8"/>
        <v>1.3386272402219959</v>
      </c>
      <c r="AF16">
        <f t="shared" si="9"/>
        <v>1.7919228882643623</v>
      </c>
      <c r="AG16">
        <f t="shared" si="10"/>
        <v>0.15189209702652279</v>
      </c>
      <c r="AH16">
        <f t="shared" si="11"/>
        <v>74</v>
      </c>
      <c r="AI16">
        <f t="shared" si="12"/>
        <v>235</v>
      </c>
      <c r="AJ16">
        <f t="shared" si="13"/>
        <v>183</v>
      </c>
      <c r="AK16">
        <f t="shared" si="14"/>
        <v>544</v>
      </c>
      <c r="AL16">
        <f t="shared" si="15"/>
        <v>0.33639705882352944</v>
      </c>
      <c r="AM16">
        <f t="shared" si="16"/>
        <v>0.48057259713701433</v>
      </c>
      <c r="AN16">
        <f t="shared" si="17"/>
        <v>0.81696965596054372</v>
      </c>
      <c r="AO16">
        <f t="shared" si="18"/>
        <v>544</v>
      </c>
      <c r="AP16">
        <f t="shared" si="19"/>
        <v>39.34788992628016</v>
      </c>
      <c r="AQ16">
        <f t="shared" si="20"/>
        <v>1535.4643365419706</v>
      </c>
      <c r="AR16">
        <f t="shared" si="21"/>
        <v>1.2888096447407911</v>
      </c>
      <c r="AS16">
        <f t="shared" si="22"/>
        <v>4.1292113451920605</v>
      </c>
    </row>
    <row r="17" spans="1:45" x14ac:dyDescent="0.25">
      <c r="A17">
        <v>408045</v>
      </c>
      <c r="B17" t="s">
        <v>68</v>
      </c>
      <c r="C17">
        <v>567</v>
      </c>
      <c r="D17">
        <v>154</v>
      </c>
      <c r="E17">
        <v>33</v>
      </c>
      <c r="F17">
        <v>3</v>
      </c>
      <c r="G17">
        <v>11</v>
      </c>
      <c r="H17">
        <v>76</v>
      </c>
      <c r="I17">
        <v>63</v>
      </c>
      <c r="J17">
        <v>79</v>
      </c>
      <c r="K17">
        <v>106</v>
      </c>
      <c r="L17">
        <v>0</v>
      </c>
      <c r="M17">
        <v>2</v>
      </c>
      <c r="N17">
        <v>0</v>
      </c>
      <c r="O17">
        <v>0</v>
      </c>
      <c r="P17">
        <v>95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0.25</v>
      </c>
      <c r="X17">
        <f t="shared" si="1"/>
        <v>-4.8377209474326874E-2</v>
      </c>
      <c r="Y17">
        <f t="shared" si="2"/>
        <v>1106.5127040816326</v>
      </c>
      <c r="Z17">
        <f t="shared" si="3"/>
        <v>1.1561473887700806</v>
      </c>
      <c r="AA17">
        <f t="shared" si="4"/>
        <v>6.1433163265306128</v>
      </c>
      <c r="AB17">
        <f t="shared" si="5"/>
        <v>-0.35703613364706299</v>
      </c>
      <c r="AC17">
        <f t="shared" si="6"/>
        <v>444.30617346938777</v>
      </c>
      <c r="AD17">
        <f t="shared" si="7"/>
        <v>0.6883599713446068</v>
      </c>
      <c r="AE17">
        <f t="shared" si="8"/>
        <v>7.134972689582554</v>
      </c>
      <c r="AF17">
        <f t="shared" si="9"/>
        <v>50.907835281088929</v>
      </c>
      <c r="AG17">
        <f t="shared" si="10"/>
        <v>0.80959503249607812</v>
      </c>
      <c r="AH17">
        <f t="shared" si="11"/>
        <v>107</v>
      </c>
      <c r="AI17">
        <f t="shared" si="12"/>
        <v>226</v>
      </c>
      <c r="AJ17">
        <f t="shared" si="13"/>
        <v>233</v>
      </c>
      <c r="AK17">
        <f t="shared" si="14"/>
        <v>646</v>
      </c>
      <c r="AL17">
        <f t="shared" si="15"/>
        <v>0.36068111455108359</v>
      </c>
      <c r="AM17">
        <f t="shared" si="16"/>
        <v>0.3985890652557319</v>
      </c>
      <c r="AN17">
        <f t="shared" si="17"/>
        <v>0.75927017980681555</v>
      </c>
      <c r="AO17">
        <f t="shared" si="18"/>
        <v>646</v>
      </c>
      <c r="AP17">
        <f t="shared" si="19"/>
        <v>9.4517576921492932</v>
      </c>
      <c r="AQ17">
        <f t="shared" si="20"/>
        <v>86.283090813009011</v>
      </c>
      <c r="AR17">
        <f t="shared" si="21"/>
        <v>0.30551445106219921</v>
      </c>
      <c r="AS17">
        <f t="shared" si="22"/>
        <v>2.5542035005515751</v>
      </c>
    </row>
    <row r="18" spans="1:45" x14ac:dyDescent="0.25">
      <c r="A18">
        <v>408234</v>
      </c>
      <c r="B18" t="s">
        <v>69</v>
      </c>
      <c r="C18">
        <v>569</v>
      </c>
      <c r="D18">
        <v>176</v>
      </c>
      <c r="E18">
        <v>35</v>
      </c>
      <c r="F18">
        <v>1</v>
      </c>
      <c r="G18">
        <v>32</v>
      </c>
      <c r="H18">
        <v>85</v>
      </c>
      <c r="I18">
        <v>102</v>
      </c>
      <c r="J18">
        <v>77</v>
      </c>
      <c r="K18">
        <v>109</v>
      </c>
      <c r="L18">
        <v>0</v>
      </c>
      <c r="M18">
        <v>0</v>
      </c>
      <c r="N18">
        <v>0</v>
      </c>
      <c r="O18">
        <v>0</v>
      </c>
      <c r="P18">
        <v>138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420.25</v>
      </c>
      <c r="X18">
        <f t="shared" si="1"/>
        <v>1.983465588447402</v>
      </c>
      <c r="Y18">
        <f t="shared" si="2"/>
        <v>1786.2698469387753</v>
      </c>
      <c r="Z18">
        <f t="shared" si="3"/>
        <v>1.4689551426567677</v>
      </c>
      <c r="AA18">
        <f t="shared" si="4"/>
        <v>20.057602040816327</v>
      </c>
      <c r="AB18">
        <f t="shared" si="5"/>
        <v>-0.64513445474555764</v>
      </c>
      <c r="AC18">
        <f t="shared" si="6"/>
        <v>3609.4347448979593</v>
      </c>
      <c r="AD18">
        <f t="shared" si="7"/>
        <v>1.961977539471192</v>
      </c>
      <c r="AE18">
        <f t="shared" si="8"/>
        <v>28.616930265207174</v>
      </c>
      <c r="AF18">
        <f t="shared" si="9"/>
        <v>818.92869780373053</v>
      </c>
      <c r="AG18">
        <f t="shared" si="10"/>
        <v>3.2471216914151775</v>
      </c>
      <c r="AH18">
        <f t="shared" si="11"/>
        <v>108</v>
      </c>
      <c r="AI18">
        <f t="shared" si="12"/>
        <v>309</v>
      </c>
      <c r="AJ18">
        <f t="shared" si="13"/>
        <v>253</v>
      </c>
      <c r="AK18">
        <f t="shared" si="14"/>
        <v>646</v>
      </c>
      <c r="AL18">
        <f t="shared" si="15"/>
        <v>0.39164086687306504</v>
      </c>
      <c r="AM18">
        <f t="shared" si="16"/>
        <v>0.54305799648506148</v>
      </c>
      <c r="AN18">
        <f t="shared" si="17"/>
        <v>0.93469886335812657</v>
      </c>
      <c r="AO18">
        <f t="shared" si="18"/>
        <v>646</v>
      </c>
      <c r="AP18">
        <f t="shared" si="19"/>
        <v>122.77868726629622</v>
      </c>
      <c r="AQ18">
        <f t="shared" si="20"/>
        <v>15034.634106359596</v>
      </c>
      <c r="AR18">
        <f t="shared" si="21"/>
        <v>4.0328803956572896</v>
      </c>
      <c r="AS18">
        <f t="shared" si="22"/>
        <v>12.04926590290227</v>
      </c>
    </row>
    <row r="19" spans="1:45" x14ac:dyDescent="0.25">
      <c r="A19">
        <v>425783</v>
      </c>
      <c r="B19" t="s">
        <v>70</v>
      </c>
      <c r="C19">
        <v>419</v>
      </c>
      <c r="D19">
        <v>110</v>
      </c>
      <c r="E19">
        <v>20</v>
      </c>
      <c r="F19">
        <v>1</v>
      </c>
      <c r="G19">
        <v>14</v>
      </c>
      <c r="H19">
        <v>59</v>
      </c>
      <c r="I19">
        <v>41</v>
      </c>
      <c r="J19">
        <v>57</v>
      </c>
      <c r="K19">
        <v>112</v>
      </c>
      <c r="L19">
        <v>0</v>
      </c>
      <c r="M19">
        <v>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40</v>
      </c>
      <c r="W19">
        <f t="shared" si="0"/>
        <v>6.25</v>
      </c>
      <c r="X19">
        <f t="shared" si="1"/>
        <v>0.24188604737163438</v>
      </c>
      <c r="Y19">
        <f t="shared" si="2"/>
        <v>264.52698979591833</v>
      </c>
      <c r="Z19">
        <f t="shared" si="3"/>
        <v>0.56528829809522729</v>
      </c>
      <c r="AA19">
        <f t="shared" si="4"/>
        <v>20.44331632653061</v>
      </c>
      <c r="AB19">
        <f t="shared" si="5"/>
        <v>0.65130799019766827</v>
      </c>
      <c r="AC19">
        <f t="shared" si="6"/>
        <v>0.84903061224489684</v>
      </c>
      <c r="AD19">
        <f t="shared" si="7"/>
        <v>-3.0090964521672051E-2</v>
      </c>
      <c r="AE19">
        <f t="shared" si="8"/>
        <v>1.4701120933599441</v>
      </c>
      <c r="AF19">
        <f t="shared" si="9"/>
        <v>2.1612295670431627</v>
      </c>
      <c r="AG19">
        <f t="shared" si="10"/>
        <v>0.16681149315881369</v>
      </c>
      <c r="AH19">
        <f t="shared" si="11"/>
        <v>75</v>
      </c>
      <c r="AI19">
        <f t="shared" si="12"/>
        <v>174</v>
      </c>
      <c r="AJ19">
        <f t="shared" si="13"/>
        <v>167</v>
      </c>
      <c r="AK19">
        <f t="shared" si="14"/>
        <v>476</v>
      </c>
      <c r="AL19">
        <f t="shared" si="15"/>
        <v>0.35084033613445376</v>
      </c>
      <c r="AM19">
        <f t="shared" si="16"/>
        <v>0.41527446300715992</v>
      </c>
      <c r="AN19">
        <f t="shared" si="17"/>
        <v>0.76611479914161373</v>
      </c>
      <c r="AO19">
        <f t="shared" si="18"/>
        <v>476</v>
      </c>
      <c r="AP19">
        <f t="shared" si="19"/>
        <v>10.222491839684469</v>
      </c>
      <c r="AQ19">
        <f t="shared" si="20"/>
        <v>101.19561929130548</v>
      </c>
      <c r="AR19">
        <f t="shared" si="21"/>
        <v>0.33086419118711397</v>
      </c>
      <c r="AS19">
        <f t="shared" si="22"/>
        <v>1.9260670554887855</v>
      </c>
    </row>
    <row r="20" spans="1:45" x14ac:dyDescent="0.25">
      <c r="A20">
        <v>425834</v>
      </c>
      <c r="B20" t="s">
        <v>71</v>
      </c>
      <c r="C20">
        <v>219</v>
      </c>
      <c r="D20">
        <v>50</v>
      </c>
      <c r="E20">
        <v>8</v>
      </c>
      <c r="F20">
        <v>2</v>
      </c>
      <c r="G20">
        <v>7</v>
      </c>
      <c r="H20">
        <v>27</v>
      </c>
      <c r="I20">
        <v>22</v>
      </c>
      <c r="J20">
        <v>19</v>
      </c>
      <c r="K20">
        <v>71</v>
      </c>
      <c r="L20">
        <v>0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113</v>
      </c>
      <c r="U20">
        <v>27</v>
      </c>
      <c r="V20">
        <v>3</v>
      </c>
      <c r="W20">
        <f t="shared" si="0"/>
        <v>20.25</v>
      </c>
      <c r="X20">
        <f t="shared" si="1"/>
        <v>-0.43539488526894188</v>
      </c>
      <c r="Y20">
        <f t="shared" si="2"/>
        <v>247.6127040816327</v>
      </c>
      <c r="Z20">
        <f t="shared" si="3"/>
        <v>-0.54691704905743788</v>
      </c>
      <c r="AA20">
        <f t="shared" si="4"/>
        <v>30.486173469387754</v>
      </c>
      <c r="AB20">
        <f t="shared" si="5"/>
        <v>0.7953571507469156</v>
      </c>
      <c r="AC20">
        <f t="shared" si="6"/>
        <v>396.86331632653059</v>
      </c>
      <c r="AD20">
        <f t="shared" si="7"/>
        <v>-0.65057131822436742</v>
      </c>
      <c r="AE20">
        <f t="shared" si="8"/>
        <v>-6.7256454691030356</v>
      </c>
      <c r="AF20">
        <f t="shared" si="9"/>
        <v>45.234306976066165</v>
      </c>
      <c r="AG20">
        <f t="shared" si="10"/>
        <v>-0.76314926475691158</v>
      </c>
      <c r="AH20">
        <f t="shared" si="11"/>
        <v>33</v>
      </c>
      <c r="AI20">
        <f t="shared" si="12"/>
        <v>83</v>
      </c>
      <c r="AJ20">
        <f t="shared" si="13"/>
        <v>69</v>
      </c>
      <c r="AK20">
        <f t="shared" si="14"/>
        <v>238</v>
      </c>
      <c r="AL20">
        <f t="shared" si="15"/>
        <v>0.28991596638655465</v>
      </c>
      <c r="AM20">
        <f t="shared" si="16"/>
        <v>0.37899543378995432</v>
      </c>
      <c r="AN20">
        <f t="shared" si="17"/>
        <v>0.66891140017650896</v>
      </c>
      <c r="AO20">
        <f t="shared" si="18"/>
        <v>238</v>
      </c>
      <c r="AP20">
        <f t="shared" si="19"/>
        <v>-18.0231630338527</v>
      </c>
      <c r="AQ20">
        <f t="shared" si="20"/>
        <v>330.73247050129356</v>
      </c>
      <c r="AR20">
        <f t="shared" si="21"/>
        <v>-0.59814617249282254</v>
      </c>
      <c r="AS20">
        <f t="shared" si="22"/>
        <v>-2.1988215390535659</v>
      </c>
    </row>
    <row r="21" spans="1:45" x14ac:dyDescent="0.25">
      <c r="A21">
        <v>425900</v>
      </c>
      <c r="B21" t="s">
        <v>72</v>
      </c>
      <c r="C21">
        <v>31</v>
      </c>
      <c r="D21">
        <v>7</v>
      </c>
      <c r="E21">
        <v>1</v>
      </c>
      <c r="F21">
        <v>0</v>
      </c>
      <c r="G21">
        <v>1</v>
      </c>
      <c r="H21">
        <v>3</v>
      </c>
      <c r="I21">
        <v>4</v>
      </c>
      <c r="J21">
        <v>3</v>
      </c>
      <c r="K21">
        <v>6</v>
      </c>
      <c r="L21">
        <v>0</v>
      </c>
      <c r="M21">
        <v>0</v>
      </c>
      <c r="N21">
        <v>0</v>
      </c>
      <c r="O21">
        <v>89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110.25</v>
      </c>
      <c r="X21">
        <f t="shared" si="1"/>
        <v>-1.0159213989608644</v>
      </c>
      <c r="Y21">
        <f t="shared" si="2"/>
        <v>1578.9269897959184</v>
      </c>
      <c r="Z21">
        <f t="shared" si="3"/>
        <v>-1.3810710594219366</v>
      </c>
      <c r="AA21">
        <f t="shared" si="4"/>
        <v>20.057602040816327</v>
      </c>
      <c r="AB21">
        <f t="shared" si="5"/>
        <v>-0.64513445474555764</v>
      </c>
      <c r="AC21">
        <f t="shared" si="6"/>
        <v>1438.0347448979592</v>
      </c>
      <c r="AD21">
        <f t="shared" si="7"/>
        <v>-1.2383948112058683</v>
      </c>
      <c r="AE21">
        <f t="shared" si="8"/>
        <v>-1.029657577818238</v>
      </c>
      <c r="AF21">
        <f t="shared" si="9"/>
        <v>1.0601947275585166</v>
      </c>
      <c r="AG21">
        <f t="shared" si="10"/>
        <v>-0.11683375626520576</v>
      </c>
      <c r="AH21">
        <f t="shared" si="11"/>
        <v>5</v>
      </c>
      <c r="AI21">
        <f t="shared" si="12"/>
        <v>11</v>
      </c>
      <c r="AJ21">
        <f t="shared" si="13"/>
        <v>10</v>
      </c>
      <c r="AK21">
        <f t="shared" si="14"/>
        <v>34</v>
      </c>
      <c r="AL21">
        <f t="shared" si="15"/>
        <v>0.29411764705882354</v>
      </c>
      <c r="AM21">
        <f t="shared" si="16"/>
        <v>0.35483870967741937</v>
      </c>
      <c r="AN21">
        <f t="shared" si="17"/>
        <v>0.64895635673624286</v>
      </c>
      <c r="AO21">
        <f t="shared" si="18"/>
        <v>34</v>
      </c>
      <c r="AP21">
        <f t="shared" si="19"/>
        <v>-3.2532090532337192</v>
      </c>
      <c r="AQ21">
        <f t="shared" si="20"/>
        <v>11.669722513749392</v>
      </c>
      <c r="AR21">
        <f t="shared" si="21"/>
        <v>-0.1123567517658091</v>
      </c>
      <c r="AS21">
        <f t="shared" si="22"/>
        <v>-4.5097122323652412</v>
      </c>
    </row>
    <row r="22" spans="1:45" x14ac:dyDescent="0.25">
      <c r="A22">
        <v>429664</v>
      </c>
      <c r="B22" t="s">
        <v>73</v>
      </c>
      <c r="C22">
        <v>632</v>
      </c>
      <c r="D22">
        <v>188</v>
      </c>
      <c r="E22">
        <v>34</v>
      </c>
      <c r="F22">
        <v>2</v>
      </c>
      <c r="G22">
        <v>29</v>
      </c>
      <c r="H22">
        <v>93</v>
      </c>
      <c r="I22">
        <v>93</v>
      </c>
      <c r="J22">
        <v>48</v>
      </c>
      <c r="K22">
        <v>95</v>
      </c>
      <c r="L22">
        <v>0</v>
      </c>
      <c r="M22">
        <v>1</v>
      </c>
      <c r="N22">
        <v>0</v>
      </c>
      <c r="O22">
        <v>0</v>
      </c>
      <c r="P22">
        <v>0</v>
      </c>
      <c r="Q22">
        <v>148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306.25</v>
      </c>
      <c r="X22">
        <f t="shared" si="1"/>
        <v>1.6932023316014406</v>
      </c>
      <c r="Y22">
        <f t="shared" si="2"/>
        <v>2526.4984183673469</v>
      </c>
      <c r="Z22">
        <f t="shared" si="3"/>
        <v>1.747006479444934</v>
      </c>
      <c r="AA22">
        <f t="shared" si="4"/>
        <v>12.10045918367347</v>
      </c>
      <c r="AB22">
        <f t="shared" si="5"/>
        <v>-0.50108529419631032</v>
      </c>
      <c r="AC22">
        <f t="shared" si="6"/>
        <v>2609.0204591836737</v>
      </c>
      <c r="AD22">
        <f t="shared" si="7"/>
        <v>1.6680657929804417</v>
      </c>
      <c r="AE22">
        <f t="shared" si="8"/>
        <v>24.298593897383029</v>
      </c>
      <c r="AF22">
        <f t="shared" si="9"/>
        <v>590.4216653899399</v>
      </c>
      <c r="AG22">
        <f t="shared" si="10"/>
        <v>2.7571263089322025</v>
      </c>
      <c r="AH22">
        <f t="shared" si="11"/>
        <v>123</v>
      </c>
      <c r="AI22">
        <f t="shared" si="12"/>
        <v>313</v>
      </c>
      <c r="AJ22">
        <f t="shared" si="13"/>
        <v>236</v>
      </c>
      <c r="AK22">
        <f t="shared" si="14"/>
        <v>680</v>
      </c>
      <c r="AL22">
        <f t="shared" si="15"/>
        <v>0.34705882352941175</v>
      </c>
      <c r="AM22">
        <f t="shared" si="16"/>
        <v>0.495253164556962</v>
      </c>
      <c r="AN22">
        <f t="shared" si="17"/>
        <v>0.84231198808637375</v>
      </c>
      <c r="AO22">
        <f t="shared" si="18"/>
        <v>680</v>
      </c>
      <c r="AP22">
        <f t="shared" si="19"/>
        <v>66.417648253414626</v>
      </c>
      <c r="AQ22">
        <f t="shared" si="20"/>
        <v>4389.69318958432</v>
      </c>
      <c r="AR22">
        <f t="shared" si="21"/>
        <v>2.1791443224394818</v>
      </c>
      <c r="AS22">
        <f t="shared" si="22"/>
        <v>9.5434599412021903</v>
      </c>
    </row>
    <row r="23" spans="1:45" x14ac:dyDescent="0.25">
      <c r="A23">
        <v>429665</v>
      </c>
      <c r="B23" t="s">
        <v>74</v>
      </c>
      <c r="C23">
        <v>563</v>
      </c>
      <c r="D23">
        <v>150</v>
      </c>
      <c r="E23">
        <v>32</v>
      </c>
      <c r="F23">
        <v>0</v>
      </c>
      <c r="G23">
        <v>38</v>
      </c>
      <c r="H23">
        <v>99</v>
      </c>
      <c r="I23">
        <v>118</v>
      </c>
      <c r="J23">
        <v>83</v>
      </c>
      <c r="K23">
        <v>101</v>
      </c>
      <c r="L23">
        <v>0</v>
      </c>
      <c r="M23">
        <v>3</v>
      </c>
      <c r="N23">
        <v>0</v>
      </c>
      <c r="O23">
        <v>0</v>
      </c>
      <c r="P23">
        <v>67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702.25</v>
      </c>
      <c r="X23">
        <f t="shared" si="1"/>
        <v>2.5639921021393244</v>
      </c>
      <c r="Y23">
        <f t="shared" si="2"/>
        <v>3165.6698469387752</v>
      </c>
      <c r="Z23">
        <f t="shared" si="3"/>
        <v>1.9555449820360586</v>
      </c>
      <c r="AA23">
        <f t="shared" si="4"/>
        <v>2.1861734693877555</v>
      </c>
      <c r="AB23">
        <f t="shared" si="5"/>
        <v>-0.2129869730978157</v>
      </c>
      <c r="AC23">
        <f t="shared" si="6"/>
        <v>5787.9490306122443</v>
      </c>
      <c r="AD23">
        <f t="shared" si="7"/>
        <v>2.4844873110103038</v>
      </c>
      <c r="AE23">
        <f t="shared" si="8"/>
        <v>4.1710575383332866</v>
      </c>
      <c r="AF23">
        <f t="shared" si="9"/>
        <v>17.397720988086952</v>
      </c>
      <c r="AG23">
        <f t="shared" si="10"/>
        <v>0.47328386669515338</v>
      </c>
      <c r="AH23">
        <f t="shared" si="11"/>
        <v>80</v>
      </c>
      <c r="AI23">
        <f t="shared" si="12"/>
        <v>296</v>
      </c>
      <c r="AJ23">
        <f t="shared" si="13"/>
        <v>233</v>
      </c>
      <c r="AK23">
        <f t="shared" si="14"/>
        <v>646</v>
      </c>
      <c r="AL23">
        <f t="shared" si="15"/>
        <v>0.36068111455108359</v>
      </c>
      <c r="AM23">
        <f t="shared" si="16"/>
        <v>0.52575488454706931</v>
      </c>
      <c r="AN23">
        <f t="shared" si="17"/>
        <v>0.88643599909815296</v>
      </c>
      <c r="AO23">
        <f t="shared" si="18"/>
        <v>646</v>
      </c>
      <c r="AP23">
        <f t="shared" si="19"/>
        <v>91.600876954353268</v>
      </c>
      <c r="AQ23">
        <f t="shared" si="20"/>
        <v>8360.9057320286502</v>
      </c>
      <c r="AR23">
        <f t="shared" si="21"/>
        <v>3.0074303210768445</v>
      </c>
      <c r="AS23">
        <f t="shared" si="22"/>
        <v>10.271751609859869</v>
      </c>
    </row>
    <row r="24" spans="1:45" x14ac:dyDescent="0.25">
      <c r="A24">
        <v>429666</v>
      </c>
      <c r="B24" t="s">
        <v>75</v>
      </c>
      <c r="C24">
        <v>514</v>
      </c>
      <c r="D24">
        <v>130</v>
      </c>
      <c r="E24">
        <v>29</v>
      </c>
      <c r="F24">
        <v>0</v>
      </c>
      <c r="G24">
        <v>11</v>
      </c>
      <c r="H24">
        <v>56</v>
      </c>
      <c r="I24">
        <v>56</v>
      </c>
      <c r="J24">
        <v>30</v>
      </c>
      <c r="K24">
        <v>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106</v>
      </c>
      <c r="T24">
        <v>0</v>
      </c>
      <c r="U24">
        <v>0</v>
      </c>
      <c r="V24">
        <v>0</v>
      </c>
      <c r="W24">
        <f t="shared" si="0"/>
        <v>0.25</v>
      </c>
      <c r="X24">
        <f t="shared" si="1"/>
        <v>-4.8377209474326874E-2</v>
      </c>
      <c r="Y24">
        <f t="shared" si="2"/>
        <v>175.94127551020404</v>
      </c>
      <c r="Z24">
        <f t="shared" si="3"/>
        <v>0.46101904679966493</v>
      </c>
      <c r="AA24">
        <f t="shared" si="4"/>
        <v>20.057602040816327</v>
      </c>
      <c r="AB24">
        <f t="shared" si="5"/>
        <v>-0.64513445474555764</v>
      </c>
      <c r="AC24">
        <f t="shared" si="6"/>
        <v>198.20617346938778</v>
      </c>
      <c r="AD24">
        <f t="shared" si="7"/>
        <v>0.45976194629624534</v>
      </c>
      <c r="AE24">
        <f t="shared" si="8"/>
        <v>-3.1369030644701468</v>
      </c>
      <c r="AF24">
        <f t="shared" si="9"/>
        <v>9.8401608358821839</v>
      </c>
      <c r="AG24">
        <f t="shared" si="10"/>
        <v>-0.35593985413913881</v>
      </c>
      <c r="AH24">
        <f t="shared" si="11"/>
        <v>90</v>
      </c>
      <c r="AI24">
        <f t="shared" si="12"/>
        <v>192</v>
      </c>
      <c r="AJ24">
        <f t="shared" si="13"/>
        <v>160</v>
      </c>
      <c r="AK24">
        <f t="shared" si="14"/>
        <v>544</v>
      </c>
      <c r="AL24">
        <f t="shared" si="15"/>
        <v>0.29411764705882354</v>
      </c>
      <c r="AM24">
        <f t="shared" si="16"/>
        <v>0.37354085603112841</v>
      </c>
      <c r="AN24">
        <f t="shared" si="17"/>
        <v>0.667658503089952</v>
      </c>
      <c r="AO24">
        <f t="shared" si="18"/>
        <v>544</v>
      </c>
      <c r="AP24">
        <f t="shared" si="19"/>
        <v>-41.877377235321731</v>
      </c>
      <c r="AQ24">
        <f t="shared" si="20"/>
        <v>1767.3839433492419</v>
      </c>
      <c r="AR24">
        <f t="shared" si="21"/>
        <v>-1.3827203772625587</v>
      </c>
      <c r="AS24">
        <f t="shared" si="22"/>
        <v>-1.5113909025256718</v>
      </c>
    </row>
    <row r="25" spans="1:45" x14ac:dyDescent="0.25">
      <c r="A25">
        <v>430001</v>
      </c>
      <c r="B25" t="s">
        <v>76</v>
      </c>
      <c r="C25">
        <v>184</v>
      </c>
      <c r="D25">
        <v>42</v>
      </c>
      <c r="E25">
        <v>9</v>
      </c>
      <c r="F25">
        <v>1</v>
      </c>
      <c r="G25">
        <v>7</v>
      </c>
      <c r="H25">
        <v>25</v>
      </c>
      <c r="I25">
        <v>24</v>
      </c>
      <c r="J25">
        <v>20</v>
      </c>
      <c r="K25">
        <v>54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36</v>
      </c>
      <c r="U25">
        <v>0</v>
      </c>
      <c r="V25">
        <v>2</v>
      </c>
      <c r="W25">
        <f t="shared" si="0"/>
        <v>20.25</v>
      </c>
      <c r="X25">
        <f t="shared" si="1"/>
        <v>-0.43539488526894188</v>
      </c>
      <c r="Y25">
        <f t="shared" si="2"/>
        <v>314.55556122448985</v>
      </c>
      <c r="Z25">
        <f t="shared" si="3"/>
        <v>-0.61642988325447945</v>
      </c>
      <c r="AA25">
        <f t="shared" si="4"/>
        <v>2.1861734693877555</v>
      </c>
      <c r="AB25">
        <f t="shared" si="5"/>
        <v>-0.2129869730978157</v>
      </c>
      <c r="AC25">
        <f t="shared" si="6"/>
        <v>321.17760204081628</v>
      </c>
      <c r="AD25">
        <f t="shared" si="7"/>
        <v>-0.58525759678197842</v>
      </c>
      <c r="AE25">
        <f t="shared" si="8"/>
        <v>-5.6599030425340544</v>
      </c>
      <c r="AF25">
        <f t="shared" si="9"/>
        <v>32.034502450886229</v>
      </c>
      <c r="AG25">
        <f t="shared" si="10"/>
        <v>-0.64222101288983335</v>
      </c>
      <c r="AH25">
        <f t="shared" si="11"/>
        <v>25</v>
      </c>
      <c r="AI25">
        <f t="shared" si="12"/>
        <v>74</v>
      </c>
      <c r="AJ25">
        <f t="shared" si="13"/>
        <v>62</v>
      </c>
      <c r="AK25">
        <f t="shared" si="14"/>
        <v>204</v>
      </c>
      <c r="AL25">
        <f t="shared" si="15"/>
        <v>0.30392156862745096</v>
      </c>
      <c r="AM25">
        <f t="shared" si="16"/>
        <v>0.40217391304347827</v>
      </c>
      <c r="AN25">
        <f t="shared" si="17"/>
        <v>0.70609548167092928</v>
      </c>
      <c r="AO25">
        <f t="shared" si="18"/>
        <v>204</v>
      </c>
      <c r="AP25">
        <f t="shared" si="19"/>
        <v>-7.8628728327262847</v>
      </c>
      <c r="AQ25">
        <f t="shared" si="20"/>
        <v>64.412845018140928</v>
      </c>
      <c r="AR25">
        <f t="shared" si="21"/>
        <v>-0.26397035192491691</v>
      </c>
      <c r="AS25">
        <f t="shared" si="22"/>
        <v>-2.7562607032179653</v>
      </c>
    </row>
    <row r="26" spans="1:45" x14ac:dyDescent="0.25">
      <c r="A26">
        <v>430637</v>
      </c>
      <c r="B26" t="s">
        <v>77</v>
      </c>
      <c r="C26">
        <v>94</v>
      </c>
      <c r="D26">
        <v>23</v>
      </c>
      <c r="E26">
        <v>4</v>
      </c>
      <c r="F26">
        <v>0</v>
      </c>
      <c r="G26">
        <v>3</v>
      </c>
      <c r="H26">
        <v>9</v>
      </c>
      <c r="I26">
        <v>12</v>
      </c>
      <c r="J26">
        <v>8</v>
      </c>
      <c r="K26">
        <v>23</v>
      </c>
      <c r="L26">
        <v>0</v>
      </c>
      <c r="M26">
        <v>1</v>
      </c>
      <c r="N26">
        <v>0</v>
      </c>
      <c r="O26">
        <v>0</v>
      </c>
      <c r="P26">
        <v>3</v>
      </c>
      <c r="Q26">
        <v>49</v>
      </c>
      <c r="R26">
        <v>21</v>
      </c>
      <c r="S26">
        <v>1</v>
      </c>
      <c r="T26">
        <v>15</v>
      </c>
      <c r="U26">
        <v>0</v>
      </c>
      <c r="V26">
        <v>0</v>
      </c>
      <c r="W26">
        <f t="shared" si="0"/>
        <v>72.25</v>
      </c>
      <c r="X26">
        <f t="shared" si="1"/>
        <v>-0.82241256106355687</v>
      </c>
      <c r="Y26">
        <f t="shared" si="2"/>
        <v>1138.098418367347</v>
      </c>
      <c r="Z26">
        <f t="shared" si="3"/>
        <v>-1.172532556830812</v>
      </c>
      <c r="AA26">
        <f t="shared" si="4"/>
        <v>12.10045918367347</v>
      </c>
      <c r="AB26">
        <f t="shared" si="5"/>
        <v>-0.50108529419631032</v>
      </c>
      <c r="AC26">
        <f t="shared" si="6"/>
        <v>895.29188775510204</v>
      </c>
      <c r="AD26">
        <f t="shared" si="7"/>
        <v>-0.97713992543631234</v>
      </c>
      <c r="AE26">
        <f t="shared" si="8"/>
        <v>-1.3479939456423971</v>
      </c>
      <c r="AF26">
        <f t="shared" si="9"/>
        <v>1.8170876774885523</v>
      </c>
      <c r="AG26">
        <f t="shared" si="10"/>
        <v>-0.15295492354445459</v>
      </c>
      <c r="AH26">
        <f t="shared" si="11"/>
        <v>16</v>
      </c>
      <c r="AI26">
        <f t="shared" si="12"/>
        <v>36</v>
      </c>
      <c r="AJ26">
        <f t="shared" si="13"/>
        <v>31</v>
      </c>
      <c r="AK26">
        <f t="shared" si="14"/>
        <v>102</v>
      </c>
      <c r="AL26">
        <f t="shared" si="15"/>
        <v>0.30392156862745096</v>
      </c>
      <c r="AM26">
        <f t="shared" si="16"/>
        <v>0.38297872340425532</v>
      </c>
      <c r="AN26">
        <f t="shared" si="17"/>
        <v>0.68690029203170622</v>
      </c>
      <c r="AO26">
        <f t="shared" si="18"/>
        <v>102</v>
      </c>
      <c r="AP26">
        <f t="shared" si="19"/>
        <v>-5.8893457595638949</v>
      </c>
      <c r="AQ26">
        <f t="shared" si="20"/>
        <v>36.629539569029227</v>
      </c>
      <c r="AR26">
        <f t="shared" si="21"/>
        <v>-0.1990602936458824</v>
      </c>
      <c r="AS26">
        <f t="shared" si="22"/>
        <v>-3.8251855547173284</v>
      </c>
    </row>
    <row r="27" spans="1:45" x14ac:dyDescent="0.25">
      <c r="A27">
        <v>430832</v>
      </c>
      <c r="B27" t="s">
        <v>78</v>
      </c>
      <c r="C27">
        <v>455</v>
      </c>
      <c r="D27">
        <v>113</v>
      </c>
      <c r="E27">
        <v>23</v>
      </c>
      <c r="F27">
        <v>1</v>
      </c>
      <c r="G27">
        <v>27</v>
      </c>
      <c r="H27">
        <v>77</v>
      </c>
      <c r="I27">
        <v>80</v>
      </c>
      <c r="J27">
        <v>89</v>
      </c>
      <c r="K27">
        <v>100</v>
      </c>
      <c r="L27">
        <v>0</v>
      </c>
      <c r="M27">
        <v>3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87</v>
      </c>
      <c r="W27">
        <f t="shared" si="0"/>
        <v>240.25</v>
      </c>
      <c r="X27">
        <f t="shared" si="1"/>
        <v>1.4996934937041331</v>
      </c>
      <c r="Y27">
        <f t="shared" si="2"/>
        <v>1174.0412755102041</v>
      </c>
      <c r="Z27">
        <f t="shared" si="3"/>
        <v>1.1909038058686015</v>
      </c>
      <c r="AA27">
        <f t="shared" si="4"/>
        <v>2.1861734693877555</v>
      </c>
      <c r="AB27">
        <f t="shared" si="5"/>
        <v>-0.2129869730978157</v>
      </c>
      <c r="AC27">
        <f t="shared" si="6"/>
        <v>1449.9776020408165</v>
      </c>
      <c r="AD27">
        <f t="shared" si="7"/>
        <v>1.2435266036049133</v>
      </c>
      <c r="AE27">
        <f t="shared" si="8"/>
        <v>-4.8546515453967203</v>
      </c>
      <c r="AF27">
        <f t="shared" si="9"/>
        <v>23.567641627222748</v>
      </c>
      <c r="AG27">
        <f t="shared" si="10"/>
        <v>-0.55085029006362485</v>
      </c>
      <c r="AH27">
        <f t="shared" si="11"/>
        <v>62</v>
      </c>
      <c r="AI27">
        <f t="shared" si="12"/>
        <v>219</v>
      </c>
      <c r="AJ27">
        <f t="shared" si="13"/>
        <v>202</v>
      </c>
      <c r="AK27">
        <f t="shared" si="14"/>
        <v>544</v>
      </c>
      <c r="AL27">
        <f t="shared" si="15"/>
        <v>0.37132352941176472</v>
      </c>
      <c r="AM27">
        <f t="shared" si="16"/>
        <v>0.48131868131868133</v>
      </c>
      <c r="AN27">
        <f t="shared" si="17"/>
        <v>0.8526422107304461</v>
      </c>
      <c r="AO27">
        <f t="shared" si="18"/>
        <v>544</v>
      </c>
      <c r="AP27">
        <f t="shared" si="19"/>
        <v>58.753759721107059</v>
      </c>
      <c r="AQ27">
        <f t="shared" si="20"/>
        <v>3432.8901900960623</v>
      </c>
      <c r="AR27">
        <f t="shared" si="21"/>
        <v>1.9270761050630818</v>
      </c>
      <c r="AS27">
        <f t="shared" si="22"/>
        <v>5.0973627450792893</v>
      </c>
    </row>
    <row r="28" spans="1:45" x14ac:dyDescent="0.25">
      <c r="A28">
        <v>430910</v>
      </c>
      <c r="B28" t="s">
        <v>79</v>
      </c>
      <c r="C28">
        <v>32</v>
      </c>
      <c r="D28">
        <v>8</v>
      </c>
      <c r="E28">
        <v>2</v>
      </c>
      <c r="F28">
        <v>0</v>
      </c>
      <c r="G28">
        <v>0</v>
      </c>
      <c r="H28">
        <v>2</v>
      </c>
      <c r="I28">
        <v>3</v>
      </c>
      <c r="J28">
        <v>2</v>
      </c>
      <c r="K28">
        <v>4</v>
      </c>
      <c r="L28">
        <v>0</v>
      </c>
      <c r="M28">
        <v>0</v>
      </c>
      <c r="N28">
        <v>0</v>
      </c>
      <c r="O28">
        <v>3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132.25</v>
      </c>
      <c r="X28">
        <f t="shared" si="1"/>
        <v>-1.1126758179095182</v>
      </c>
      <c r="Y28">
        <f t="shared" si="2"/>
        <v>1659.3984183673472</v>
      </c>
      <c r="Z28">
        <f t="shared" si="3"/>
        <v>-1.4158274765204575</v>
      </c>
      <c r="AA28">
        <f t="shared" si="4"/>
        <v>20.057602040816327</v>
      </c>
      <c r="AB28">
        <f t="shared" si="5"/>
        <v>-0.64513445474555764</v>
      </c>
      <c r="AC28">
        <f t="shared" si="6"/>
        <v>1514.8776020408163</v>
      </c>
      <c r="AD28">
        <f t="shared" si="7"/>
        <v>-1.2710516719270628</v>
      </c>
      <c r="AE28">
        <f t="shared" si="8"/>
        <v>-0.28867879000592289</v>
      </c>
      <c r="AF28">
        <f t="shared" si="9"/>
        <v>8.3335443799282538E-2</v>
      </c>
      <c r="AG28">
        <f t="shared" si="10"/>
        <v>-3.2755964814974753E-2</v>
      </c>
      <c r="AH28">
        <f t="shared" si="11"/>
        <v>6</v>
      </c>
      <c r="AI28">
        <f t="shared" si="12"/>
        <v>10</v>
      </c>
      <c r="AJ28">
        <f t="shared" si="13"/>
        <v>10</v>
      </c>
      <c r="AK28">
        <f t="shared" si="14"/>
        <v>34</v>
      </c>
      <c r="AL28">
        <f t="shared" si="15"/>
        <v>0.29411764705882354</v>
      </c>
      <c r="AM28">
        <f t="shared" si="16"/>
        <v>0.3125</v>
      </c>
      <c r="AN28">
        <f t="shared" si="17"/>
        <v>0.60661764705882359</v>
      </c>
      <c r="AO28">
        <f t="shared" si="18"/>
        <v>34</v>
      </c>
      <c r="AP28">
        <f t="shared" si="19"/>
        <v>-4.6927251822659741</v>
      </c>
      <c r="AQ28">
        <f t="shared" si="20"/>
        <v>23.576984260603908</v>
      </c>
      <c r="AR28">
        <f t="shared" si="21"/>
        <v>-0.15970298638288308</v>
      </c>
      <c r="AS28">
        <f t="shared" si="22"/>
        <v>-4.6371483723004543</v>
      </c>
    </row>
    <row r="29" spans="1:45" x14ac:dyDescent="0.25">
      <c r="A29">
        <v>430945</v>
      </c>
      <c r="B29" t="s">
        <v>80</v>
      </c>
      <c r="C29">
        <v>615</v>
      </c>
      <c r="D29">
        <v>161</v>
      </c>
      <c r="E29">
        <v>24</v>
      </c>
      <c r="F29">
        <v>1</v>
      </c>
      <c r="G29">
        <v>29</v>
      </c>
      <c r="H29">
        <v>84</v>
      </c>
      <c r="I29">
        <v>87</v>
      </c>
      <c r="J29">
        <v>31</v>
      </c>
      <c r="K29">
        <v>116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143</v>
      </c>
      <c r="V29">
        <v>0</v>
      </c>
      <c r="W29">
        <f t="shared" si="0"/>
        <v>306.25</v>
      </c>
      <c r="X29">
        <f t="shared" si="1"/>
        <v>1.6932023316014406</v>
      </c>
      <c r="Y29">
        <f t="shared" si="2"/>
        <v>1702.7412755102039</v>
      </c>
      <c r="Z29">
        <f t="shared" si="3"/>
        <v>1.4341987255582469</v>
      </c>
      <c r="AA29">
        <f t="shared" si="4"/>
        <v>12.10045918367347</v>
      </c>
      <c r="AB29">
        <f t="shared" si="5"/>
        <v>-0.50108529419631032</v>
      </c>
      <c r="AC29">
        <f t="shared" si="6"/>
        <v>2032.0776020408164</v>
      </c>
      <c r="AD29">
        <f t="shared" si="7"/>
        <v>1.4721246286532748</v>
      </c>
      <c r="AE29">
        <f t="shared" si="8"/>
        <v>1.7019545045736777</v>
      </c>
      <c r="AF29">
        <f t="shared" si="9"/>
        <v>2.8966491356386395</v>
      </c>
      <c r="AG29">
        <f t="shared" si="10"/>
        <v>0.19311831626895701</v>
      </c>
      <c r="AH29">
        <f t="shared" si="11"/>
        <v>107</v>
      </c>
      <c r="AI29">
        <f t="shared" si="12"/>
        <v>274</v>
      </c>
      <c r="AJ29">
        <f t="shared" si="13"/>
        <v>192</v>
      </c>
      <c r="AK29">
        <f t="shared" si="14"/>
        <v>646</v>
      </c>
      <c r="AL29">
        <f t="shared" si="15"/>
        <v>0.29721362229102166</v>
      </c>
      <c r="AM29">
        <f t="shared" si="16"/>
        <v>0.44552845528455287</v>
      </c>
      <c r="AN29">
        <f t="shared" si="17"/>
        <v>0.74274207757557453</v>
      </c>
      <c r="AO29">
        <f t="shared" si="18"/>
        <v>646</v>
      </c>
      <c r="AP29">
        <f t="shared" si="19"/>
        <v>-1.2253963492324023</v>
      </c>
      <c r="AQ29">
        <f t="shared" si="20"/>
        <v>1.9273348309555824</v>
      </c>
      <c r="AR29">
        <f t="shared" si="21"/>
        <v>-4.5661218380105534E-2</v>
      </c>
      <c r="AS29">
        <f t="shared" si="22"/>
        <v>4.2458974895055031</v>
      </c>
    </row>
    <row r="30" spans="1:45" x14ac:dyDescent="0.25">
      <c r="A30">
        <v>431145</v>
      </c>
      <c r="B30" t="s">
        <v>81</v>
      </c>
      <c r="C30">
        <v>418</v>
      </c>
      <c r="D30">
        <v>101</v>
      </c>
      <c r="E30">
        <v>18</v>
      </c>
      <c r="F30">
        <v>0</v>
      </c>
      <c r="G30">
        <v>19</v>
      </c>
      <c r="H30">
        <v>59</v>
      </c>
      <c r="I30">
        <v>69</v>
      </c>
      <c r="J30">
        <v>58</v>
      </c>
      <c r="K30">
        <v>115</v>
      </c>
      <c r="L30">
        <v>0</v>
      </c>
      <c r="M30">
        <v>3</v>
      </c>
      <c r="N30">
        <v>0</v>
      </c>
      <c r="O30">
        <v>118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f t="shared" si="0"/>
        <v>56.25</v>
      </c>
      <c r="X30">
        <f t="shared" si="1"/>
        <v>0.72565814211490309</v>
      </c>
      <c r="Y30">
        <f t="shared" si="2"/>
        <v>264.52698979591833</v>
      </c>
      <c r="Z30">
        <f t="shared" si="3"/>
        <v>0.56528829809522729</v>
      </c>
      <c r="AA30">
        <f t="shared" si="4"/>
        <v>2.1861734693877555</v>
      </c>
      <c r="AB30">
        <f t="shared" si="5"/>
        <v>-0.2129869730978157</v>
      </c>
      <c r="AC30">
        <f t="shared" si="6"/>
        <v>733.24903061224495</v>
      </c>
      <c r="AD30">
        <f t="shared" si="7"/>
        <v>0.88430113567177382</v>
      </c>
      <c r="AE30">
        <f t="shared" si="8"/>
        <v>-7.2708666944523657</v>
      </c>
      <c r="AF30">
        <f t="shared" si="9"/>
        <v>52.865502488496645</v>
      </c>
      <c r="AG30">
        <f t="shared" si="10"/>
        <v>-0.82501472869887205</v>
      </c>
      <c r="AH30">
        <f t="shared" si="11"/>
        <v>64</v>
      </c>
      <c r="AI30">
        <f t="shared" si="12"/>
        <v>176</v>
      </c>
      <c r="AJ30">
        <f t="shared" si="13"/>
        <v>159</v>
      </c>
      <c r="AK30">
        <f t="shared" si="14"/>
        <v>476</v>
      </c>
      <c r="AL30">
        <f t="shared" si="15"/>
        <v>0.33403361344537813</v>
      </c>
      <c r="AM30">
        <f t="shared" si="16"/>
        <v>0.42105263157894735</v>
      </c>
      <c r="AN30">
        <f t="shared" si="17"/>
        <v>0.75508624502432542</v>
      </c>
      <c r="AO30">
        <f t="shared" si="18"/>
        <v>476</v>
      </c>
      <c r="AP30">
        <f t="shared" si="19"/>
        <v>4.972900079855231</v>
      </c>
      <c r="AQ30">
        <f t="shared" si="20"/>
        <v>23.136211369420231</v>
      </c>
      <c r="AR30">
        <f t="shared" si="21"/>
        <v>0.15820311564096834</v>
      </c>
      <c r="AS30">
        <f t="shared" si="22"/>
        <v>1.2954489897261849</v>
      </c>
    </row>
    <row r="31" spans="1:45" x14ac:dyDescent="0.25">
      <c r="A31">
        <v>434563</v>
      </c>
      <c r="B31" t="s">
        <v>82</v>
      </c>
      <c r="C31">
        <v>157</v>
      </c>
      <c r="D31">
        <v>37</v>
      </c>
      <c r="E31">
        <v>8</v>
      </c>
      <c r="F31">
        <v>1</v>
      </c>
      <c r="G31">
        <v>2</v>
      </c>
      <c r="H31">
        <v>15</v>
      </c>
      <c r="I31">
        <v>13</v>
      </c>
      <c r="J31">
        <v>13</v>
      </c>
      <c r="K31">
        <v>21</v>
      </c>
      <c r="L31">
        <v>0</v>
      </c>
      <c r="M31">
        <v>1</v>
      </c>
      <c r="N31">
        <v>0</v>
      </c>
      <c r="O31">
        <v>53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90.25</v>
      </c>
      <c r="X31">
        <f t="shared" si="1"/>
        <v>-0.91916698001221064</v>
      </c>
      <c r="Y31">
        <f t="shared" si="2"/>
        <v>769.26984693877557</v>
      </c>
      <c r="Z31">
        <f t="shared" si="3"/>
        <v>-0.96399405423968731</v>
      </c>
      <c r="AA31">
        <f t="shared" si="4"/>
        <v>12.10045918367347</v>
      </c>
      <c r="AB31">
        <f t="shared" si="5"/>
        <v>-0.50108529419631032</v>
      </c>
      <c r="AC31">
        <f t="shared" si="6"/>
        <v>836.44903061224488</v>
      </c>
      <c r="AD31">
        <f t="shared" si="7"/>
        <v>-0.94448306471511789</v>
      </c>
      <c r="AE31">
        <f t="shared" si="8"/>
        <v>-3.6663303134665597</v>
      </c>
      <c r="AF31">
        <f t="shared" si="9"/>
        <v>13.441977967443785</v>
      </c>
      <c r="AG31">
        <f t="shared" si="10"/>
        <v>-0.41601319842556767</v>
      </c>
      <c r="AH31">
        <f t="shared" si="11"/>
        <v>26</v>
      </c>
      <c r="AI31">
        <f t="shared" si="12"/>
        <v>53</v>
      </c>
      <c r="AJ31">
        <f t="shared" si="13"/>
        <v>50</v>
      </c>
      <c r="AK31">
        <f t="shared" si="14"/>
        <v>170</v>
      </c>
      <c r="AL31">
        <f t="shared" si="15"/>
        <v>0.29411764705882354</v>
      </c>
      <c r="AM31">
        <f t="shared" si="16"/>
        <v>0.33757961783439489</v>
      </c>
      <c r="AN31">
        <f t="shared" si="17"/>
        <v>0.63169726489321842</v>
      </c>
      <c r="AO31">
        <f t="shared" si="18"/>
        <v>170</v>
      </c>
      <c r="AP31">
        <f t="shared" si="19"/>
        <v>-19.200090879482751</v>
      </c>
      <c r="AQ31">
        <f t="shared" si="20"/>
        <v>374.92497056669816</v>
      </c>
      <c r="AR31">
        <f t="shared" si="21"/>
        <v>-0.63685577829906581</v>
      </c>
      <c r="AS31">
        <f t="shared" si="22"/>
        <v>-4.3815983698879588</v>
      </c>
    </row>
    <row r="32" spans="1:45" x14ac:dyDescent="0.25">
      <c r="A32">
        <v>434567</v>
      </c>
      <c r="B32" t="s">
        <v>83</v>
      </c>
      <c r="C32">
        <v>246</v>
      </c>
      <c r="D32">
        <v>56</v>
      </c>
      <c r="E32">
        <v>14</v>
      </c>
      <c r="F32">
        <v>0</v>
      </c>
      <c r="G32">
        <v>9</v>
      </c>
      <c r="H32">
        <v>28</v>
      </c>
      <c r="I32">
        <v>27</v>
      </c>
      <c r="J32">
        <v>26</v>
      </c>
      <c r="K32">
        <v>79</v>
      </c>
      <c r="L32">
        <v>0</v>
      </c>
      <c r="M32">
        <v>0</v>
      </c>
      <c r="N32">
        <v>0</v>
      </c>
      <c r="O32">
        <v>23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f t="shared" si="0"/>
        <v>6.25</v>
      </c>
      <c r="X32">
        <f t="shared" si="1"/>
        <v>-0.24188604737163438</v>
      </c>
      <c r="Y32">
        <f t="shared" si="2"/>
        <v>217.14127551020414</v>
      </c>
      <c r="Z32">
        <f t="shared" si="3"/>
        <v>-0.51216063195891703</v>
      </c>
      <c r="AA32">
        <f t="shared" si="4"/>
        <v>20.057602040816327</v>
      </c>
      <c r="AB32">
        <f t="shared" si="5"/>
        <v>-0.64513445474555764</v>
      </c>
      <c r="AC32">
        <f t="shared" si="6"/>
        <v>222.64903061224487</v>
      </c>
      <c r="AD32">
        <f t="shared" si="7"/>
        <v>-0.48728701461839496</v>
      </c>
      <c r="AE32">
        <f t="shared" si="8"/>
        <v>-7.7192181981705303</v>
      </c>
      <c r="AF32">
        <f t="shared" si="9"/>
        <v>59.586329590967061</v>
      </c>
      <c r="AG32">
        <f t="shared" si="10"/>
        <v>-0.87588852542024531</v>
      </c>
      <c r="AH32">
        <f t="shared" si="11"/>
        <v>33</v>
      </c>
      <c r="AI32">
        <f t="shared" si="12"/>
        <v>97</v>
      </c>
      <c r="AJ32">
        <f t="shared" si="13"/>
        <v>82</v>
      </c>
      <c r="AK32">
        <f t="shared" si="14"/>
        <v>272</v>
      </c>
      <c r="AL32">
        <f t="shared" si="15"/>
        <v>0.3014705882352941</v>
      </c>
      <c r="AM32">
        <f t="shared" si="16"/>
        <v>0.39430894308943087</v>
      </c>
      <c r="AN32">
        <f t="shared" si="17"/>
        <v>0.69577953132472503</v>
      </c>
      <c r="AO32">
        <f t="shared" si="18"/>
        <v>272</v>
      </c>
      <c r="AP32">
        <f t="shared" si="19"/>
        <v>-13.289768937802602</v>
      </c>
      <c r="AQ32">
        <f t="shared" si="20"/>
        <v>180.97399221975257</v>
      </c>
      <c r="AR32">
        <f t="shared" si="21"/>
        <v>-0.442463035022649</v>
      </c>
      <c r="AS32">
        <f t="shared" si="22"/>
        <v>-3.2048197091373982</v>
      </c>
    </row>
    <row r="33" spans="1:45" x14ac:dyDescent="0.25">
      <c r="A33">
        <v>434636</v>
      </c>
      <c r="B33" t="s">
        <v>84</v>
      </c>
      <c r="C33">
        <v>253</v>
      </c>
      <c r="D33">
        <v>69</v>
      </c>
      <c r="E33">
        <v>12</v>
      </c>
      <c r="F33">
        <v>2</v>
      </c>
      <c r="G33">
        <v>4</v>
      </c>
      <c r="H33">
        <v>34</v>
      </c>
      <c r="I33">
        <v>24</v>
      </c>
      <c r="J33">
        <v>19</v>
      </c>
      <c r="K33">
        <v>37</v>
      </c>
      <c r="L33">
        <v>0</v>
      </c>
      <c r="M33">
        <v>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114</v>
      </c>
      <c r="U33">
        <v>4</v>
      </c>
      <c r="V33">
        <v>0</v>
      </c>
      <c r="W33">
        <f t="shared" si="0"/>
        <v>56.25</v>
      </c>
      <c r="X33">
        <f t="shared" si="1"/>
        <v>-0.72565814211490309</v>
      </c>
      <c r="Y33">
        <f t="shared" si="2"/>
        <v>76.312704081632688</v>
      </c>
      <c r="Z33">
        <f t="shared" si="3"/>
        <v>-0.30362212936779237</v>
      </c>
      <c r="AA33">
        <f t="shared" si="4"/>
        <v>12.400459183673469</v>
      </c>
      <c r="AB33">
        <f t="shared" si="5"/>
        <v>0.50725882964842095</v>
      </c>
      <c r="AC33">
        <f t="shared" si="6"/>
        <v>321.17760204081628</v>
      </c>
      <c r="AD33">
        <f t="shared" si="7"/>
        <v>-0.58525759678197842</v>
      </c>
      <c r="AE33">
        <f t="shared" si="8"/>
        <v>3.4676333165156734</v>
      </c>
      <c r="AF33">
        <f t="shared" si="9"/>
        <v>12.024480817809504</v>
      </c>
      <c r="AG33">
        <f t="shared" si="10"/>
        <v>0.39346733753696289</v>
      </c>
      <c r="AH33">
        <f t="shared" si="11"/>
        <v>51</v>
      </c>
      <c r="AI33">
        <f t="shared" si="12"/>
        <v>97</v>
      </c>
      <c r="AJ33">
        <f t="shared" si="13"/>
        <v>88</v>
      </c>
      <c r="AK33">
        <f t="shared" si="14"/>
        <v>272</v>
      </c>
      <c r="AL33">
        <f t="shared" si="15"/>
        <v>0.3235294117647059</v>
      </c>
      <c r="AM33">
        <f t="shared" si="16"/>
        <v>0.38339920948616601</v>
      </c>
      <c r="AN33">
        <f t="shared" si="17"/>
        <v>0.70692862125087186</v>
      </c>
      <c r="AO33">
        <f t="shared" si="18"/>
        <v>272</v>
      </c>
      <c r="AP33">
        <f t="shared" si="19"/>
        <v>-10.257216477890665</v>
      </c>
      <c r="AQ33">
        <f t="shared" si="20"/>
        <v>108.57858781291486</v>
      </c>
      <c r="AR33">
        <f t="shared" si="21"/>
        <v>-0.34272122778628267</v>
      </c>
      <c r="AS33">
        <f t="shared" si="22"/>
        <v>-1.0565329288655727</v>
      </c>
    </row>
    <row r="34" spans="1:45" x14ac:dyDescent="0.25">
      <c r="A34">
        <v>434658</v>
      </c>
      <c r="B34" t="s">
        <v>85</v>
      </c>
      <c r="C34">
        <v>449</v>
      </c>
      <c r="D34">
        <v>110</v>
      </c>
      <c r="E34">
        <v>20</v>
      </c>
      <c r="F34">
        <v>6</v>
      </c>
      <c r="G34">
        <v>9</v>
      </c>
      <c r="H34">
        <v>64</v>
      </c>
      <c r="I34">
        <v>40</v>
      </c>
      <c r="J34">
        <v>27</v>
      </c>
      <c r="K34">
        <v>104</v>
      </c>
      <c r="L34">
        <v>0</v>
      </c>
      <c r="M34">
        <v>35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62</v>
      </c>
      <c r="U34">
        <v>76</v>
      </c>
      <c r="V34">
        <v>1</v>
      </c>
      <c r="W34">
        <f t="shared" si="0"/>
        <v>6.25</v>
      </c>
      <c r="X34">
        <f t="shared" si="1"/>
        <v>-0.24188604737163438</v>
      </c>
      <c r="Y34">
        <f t="shared" si="2"/>
        <v>452.16984693877544</v>
      </c>
      <c r="Z34">
        <f t="shared" si="3"/>
        <v>0.73907038358783117</v>
      </c>
      <c r="AA34">
        <f t="shared" si="4"/>
        <v>931.55760204081639</v>
      </c>
      <c r="AB34">
        <f t="shared" si="5"/>
        <v>4.3965861644780988</v>
      </c>
      <c r="AC34">
        <f t="shared" si="6"/>
        <v>3.6918877551020386</v>
      </c>
      <c r="AD34">
        <f t="shared" si="7"/>
        <v>-6.274782524286654E-2</v>
      </c>
      <c r="AE34">
        <f t="shared" si="8"/>
        <v>-6.3005242722706072</v>
      </c>
      <c r="AF34">
        <f t="shared" si="9"/>
        <v>39.696606105471041</v>
      </c>
      <c r="AG34">
        <f t="shared" si="10"/>
        <v>-0.71491137736221466</v>
      </c>
      <c r="AH34">
        <f t="shared" si="11"/>
        <v>75</v>
      </c>
      <c r="AI34">
        <f t="shared" si="12"/>
        <v>169</v>
      </c>
      <c r="AJ34">
        <f t="shared" si="13"/>
        <v>137</v>
      </c>
      <c r="AK34">
        <f t="shared" si="14"/>
        <v>476</v>
      </c>
      <c r="AL34">
        <f t="shared" si="15"/>
        <v>0.28781512605042014</v>
      </c>
      <c r="AM34">
        <f t="shared" si="16"/>
        <v>0.37639198218262804</v>
      </c>
      <c r="AN34">
        <f t="shared" si="17"/>
        <v>0.66420710823304818</v>
      </c>
      <c r="AO34">
        <f t="shared" si="18"/>
        <v>476</v>
      </c>
      <c r="AP34">
        <f t="shared" si="19"/>
        <v>-38.285569032792736</v>
      </c>
      <c r="AQ34">
        <f t="shared" si="20"/>
        <v>1478.2838868821455</v>
      </c>
      <c r="AR34">
        <f t="shared" si="21"/>
        <v>-1.2645844353118465</v>
      </c>
      <c r="AS34">
        <f t="shared" si="22"/>
        <v>2.8515268627773676</v>
      </c>
    </row>
    <row r="35" spans="1:45" x14ac:dyDescent="0.25">
      <c r="A35">
        <v>434670</v>
      </c>
      <c r="B35" t="s">
        <v>86</v>
      </c>
      <c r="C35">
        <v>527</v>
      </c>
      <c r="D35">
        <v>147</v>
      </c>
      <c r="E35">
        <v>27</v>
      </c>
      <c r="F35">
        <v>1</v>
      </c>
      <c r="G35">
        <v>25</v>
      </c>
      <c r="H35">
        <v>78</v>
      </c>
      <c r="I35">
        <v>93</v>
      </c>
      <c r="J35">
        <v>51</v>
      </c>
      <c r="K35">
        <v>109</v>
      </c>
      <c r="L35">
        <v>0</v>
      </c>
      <c r="M35">
        <v>6</v>
      </c>
      <c r="N35">
        <v>0</v>
      </c>
      <c r="O35">
        <v>0</v>
      </c>
      <c r="P35">
        <v>125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182.25</v>
      </c>
      <c r="X35">
        <f t="shared" si="1"/>
        <v>1.3061846558068257</v>
      </c>
      <c r="Y35">
        <f t="shared" si="2"/>
        <v>1243.5698469387753</v>
      </c>
      <c r="Z35">
        <f t="shared" si="3"/>
        <v>1.2256602229671223</v>
      </c>
      <c r="AA35">
        <f t="shared" si="4"/>
        <v>2.3147448979591836</v>
      </c>
      <c r="AB35">
        <f t="shared" si="5"/>
        <v>0.21916050854992628</v>
      </c>
      <c r="AC35">
        <f t="shared" si="6"/>
        <v>2609.0204591836737</v>
      </c>
      <c r="AD35">
        <f t="shared" si="7"/>
        <v>1.6680657929804417</v>
      </c>
      <c r="AE35">
        <f t="shared" si="8"/>
        <v>10.495821177089965</v>
      </c>
      <c r="AF35">
        <f t="shared" si="9"/>
        <v>110.16226218145022</v>
      </c>
      <c r="AG35">
        <f t="shared" si="10"/>
        <v>1.1909456499175934</v>
      </c>
      <c r="AH35">
        <f t="shared" si="11"/>
        <v>94</v>
      </c>
      <c r="AI35">
        <f t="shared" si="12"/>
        <v>251</v>
      </c>
      <c r="AJ35">
        <f t="shared" si="13"/>
        <v>198</v>
      </c>
      <c r="AK35">
        <f t="shared" si="14"/>
        <v>578</v>
      </c>
      <c r="AL35">
        <f t="shared" si="15"/>
        <v>0.34256055363321797</v>
      </c>
      <c r="AM35">
        <f t="shared" si="16"/>
        <v>0.47628083491461098</v>
      </c>
      <c r="AN35">
        <f t="shared" si="17"/>
        <v>0.81884138854782895</v>
      </c>
      <c r="AO35">
        <f t="shared" si="18"/>
        <v>578</v>
      </c>
      <c r="AP35">
        <f t="shared" si="19"/>
        <v>42.888994482123536</v>
      </c>
      <c r="AQ35">
        <f t="shared" si="20"/>
        <v>1825.5201321387533</v>
      </c>
      <c r="AR35">
        <f t="shared" si="21"/>
        <v>1.4052779244100586</v>
      </c>
      <c r="AS35">
        <f t="shared" si="22"/>
        <v>7.0152947546319684</v>
      </c>
    </row>
    <row r="36" spans="1:45" x14ac:dyDescent="0.25">
      <c r="A36">
        <v>434778</v>
      </c>
      <c r="B36" t="s">
        <v>87</v>
      </c>
      <c r="C36">
        <v>593</v>
      </c>
      <c r="D36">
        <v>157</v>
      </c>
      <c r="E36">
        <v>31</v>
      </c>
      <c r="F36">
        <v>1</v>
      </c>
      <c r="G36">
        <v>30</v>
      </c>
      <c r="H36">
        <v>68</v>
      </c>
      <c r="I36">
        <v>93</v>
      </c>
      <c r="J36">
        <v>53</v>
      </c>
      <c r="K36">
        <v>125</v>
      </c>
      <c r="L36">
        <v>0</v>
      </c>
      <c r="M36">
        <v>0</v>
      </c>
      <c r="N36">
        <v>0</v>
      </c>
      <c r="O36">
        <v>0</v>
      </c>
      <c r="P36">
        <v>5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f t="shared" si="0"/>
        <v>342.25</v>
      </c>
      <c r="X36">
        <f t="shared" si="1"/>
        <v>1.7899567505500944</v>
      </c>
      <c r="Y36">
        <f t="shared" si="2"/>
        <v>638.28413265306108</v>
      </c>
      <c r="Z36">
        <f t="shared" si="3"/>
        <v>0.87809605198191432</v>
      </c>
      <c r="AA36">
        <f t="shared" si="4"/>
        <v>20.057602040816327</v>
      </c>
      <c r="AB36">
        <f t="shared" si="5"/>
        <v>-0.64513445474555764</v>
      </c>
      <c r="AC36">
        <f t="shared" si="6"/>
        <v>2609.0204591836737</v>
      </c>
      <c r="AD36">
        <f t="shared" si="7"/>
        <v>1.6680657929804417</v>
      </c>
      <c r="AE36">
        <f t="shared" si="8"/>
        <v>3.4004211727027496</v>
      </c>
      <c r="AF36">
        <f t="shared" si="9"/>
        <v>11.562864151765158</v>
      </c>
      <c r="AG36">
        <f t="shared" si="10"/>
        <v>0.38584087278065021</v>
      </c>
      <c r="AH36">
        <f t="shared" si="11"/>
        <v>95</v>
      </c>
      <c r="AI36">
        <f t="shared" si="12"/>
        <v>280</v>
      </c>
      <c r="AJ36">
        <f t="shared" si="13"/>
        <v>210</v>
      </c>
      <c r="AK36">
        <f t="shared" si="14"/>
        <v>646</v>
      </c>
      <c r="AL36">
        <f t="shared" si="15"/>
        <v>0.32507739938080493</v>
      </c>
      <c r="AM36">
        <f t="shared" si="16"/>
        <v>0.47217537942664417</v>
      </c>
      <c r="AN36">
        <f t="shared" si="17"/>
        <v>0.79725277880744905</v>
      </c>
      <c r="AO36">
        <f t="shared" si="18"/>
        <v>646</v>
      </c>
      <c r="AP36">
        <f t="shared" si="19"/>
        <v>33.988516646558537</v>
      </c>
      <c r="AQ36">
        <f t="shared" si="20"/>
        <v>1144.1731193058697</v>
      </c>
      <c r="AR36">
        <f t="shared" si="21"/>
        <v>1.1125378131269532</v>
      </c>
      <c r="AS36">
        <f t="shared" si="22"/>
        <v>5.189362826674496</v>
      </c>
    </row>
    <row r="37" spans="1:45" x14ac:dyDescent="0.25">
      <c r="A37">
        <v>435063</v>
      </c>
      <c r="B37" t="s">
        <v>88</v>
      </c>
      <c r="C37">
        <v>472</v>
      </c>
      <c r="D37">
        <v>115</v>
      </c>
      <c r="E37">
        <v>18</v>
      </c>
      <c r="F37">
        <v>2</v>
      </c>
      <c r="G37">
        <v>25</v>
      </c>
      <c r="H37">
        <v>67</v>
      </c>
      <c r="I37">
        <v>74</v>
      </c>
      <c r="J37">
        <v>72</v>
      </c>
      <c r="K37">
        <v>166</v>
      </c>
      <c r="L37">
        <v>0</v>
      </c>
      <c r="M37">
        <v>3</v>
      </c>
      <c r="N37">
        <v>0</v>
      </c>
      <c r="O37">
        <v>0</v>
      </c>
      <c r="P37">
        <v>95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182.25</v>
      </c>
      <c r="X37">
        <f t="shared" si="1"/>
        <v>1.3061846558068257</v>
      </c>
      <c r="Y37">
        <f t="shared" si="2"/>
        <v>588.75556122448972</v>
      </c>
      <c r="Z37">
        <f t="shared" si="3"/>
        <v>0.84333963488339359</v>
      </c>
      <c r="AA37">
        <f t="shared" si="4"/>
        <v>2.1861734693877555</v>
      </c>
      <c r="AB37">
        <f t="shared" si="5"/>
        <v>-0.2129869730978157</v>
      </c>
      <c r="AC37">
        <f t="shared" si="6"/>
        <v>1029.0347448979592</v>
      </c>
      <c r="AD37">
        <f t="shared" si="7"/>
        <v>1.0475854392777462</v>
      </c>
      <c r="AE37">
        <f t="shared" si="8"/>
        <v>-7.2580121525873693</v>
      </c>
      <c r="AF37">
        <f t="shared" si="9"/>
        <v>52.678740407105913</v>
      </c>
      <c r="AG37">
        <f t="shared" si="10"/>
        <v>-0.82355614242367736</v>
      </c>
      <c r="AH37">
        <f t="shared" si="11"/>
        <v>70</v>
      </c>
      <c r="AI37">
        <f t="shared" si="12"/>
        <v>212</v>
      </c>
      <c r="AJ37">
        <f t="shared" si="13"/>
        <v>187</v>
      </c>
      <c r="AK37">
        <f t="shared" si="14"/>
        <v>544</v>
      </c>
      <c r="AL37">
        <f t="shared" si="15"/>
        <v>0.34375</v>
      </c>
      <c r="AM37">
        <f t="shared" si="16"/>
        <v>0.44915254237288138</v>
      </c>
      <c r="AN37">
        <f t="shared" si="17"/>
        <v>0.79290254237288138</v>
      </c>
      <c r="AO37">
        <f t="shared" si="18"/>
        <v>544</v>
      </c>
      <c r="AP37">
        <f t="shared" si="19"/>
        <v>26.255380134591849</v>
      </c>
      <c r="AQ37">
        <f t="shared" si="20"/>
        <v>680.81811954435909</v>
      </c>
      <c r="AR37">
        <f t="shared" si="21"/>
        <v>0.85819200328349021</v>
      </c>
      <c r="AS37">
        <f t="shared" si="22"/>
        <v>3.0187586177299628</v>
      </c>
    </row>
    <row r="38" spans="1:45" x14ac:dyDescent="0.25">
      <c r="A38">
        <v>435079</v>
      </c>
      <c r="B38" t="s">
        <v>89</v>
      </c>
      <c r="C38">
        <v>603</v>
      </c>
      <c r="D38">
        <v>173</v>
      </c>
      <c r="E38">
        <v>31</v>
      </c>
      <c r="F38">
        <v>5</v>
      </c>
      <c r="G38">
        <v>18</v>
      </c>
      <c r="H38">
        <v>101</v>
      </c>
      <c r="I38">
        <v>75</v>
      </c>
      <c r="J38">
        <v>43</v>
      </c>
      <c r="K38">
        <v>92</v>
      </c>
      <c r="L38">
        <v>0</v>
      </c>
      <c r="M38">
        <v>13</v>
      </c>
      <c r="N38">
        <v>0</v>
      </c>
      <c r="O38">
        <v>0</v>
      </c>
      <c r="P38">
        <v>0</v>
      </c>
      <c r="Q38">
        <v>142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0"/>
        <v>42.25</v>
      </c>
      <c r="X38">
        <f t="shared" si="1"/>
        <v>0.62890372316624943</v>
      </c>
      <c r="Y38">
        <f t="shared" si="2"/>
        <v>3394.7269897959181</v>
      </c>
      <c r="Z38">
        <f t="shared" si="3"/>
        <v>2.0250578162331001</v>
      </c>
      <c r="AA38">
        <f t="shared" si="4"/>
        <v>72.614744897959199</v>
      </c>
      <c r="AB38">
        <f t="shared" si="5"/>
        <v>1.2275046323946577</v>
      </c>
      <c r="AC38">
        <f t="shared" si="6"/>
        <v>1094.191887755102</v>
      </c>
      <c r="AD38">
        <f t="shared" si="7"/>
        <v>1.0802422999989407</v>
      </c>
      <c r="AE38">
        <f t="shared" si="8"/>
        <v>16.810209050825904</v>
      </c>
      <c r="AF38">
        <f t="shared" si="9"/>
        <v>282.58312833246924</v>
      </c>
      <c r="AG38">
        <f t="shared" si="10"/>
        <v>1.9074301100885522</v>
      </c>
      <c r="AH38">
        <f t="shared" si="11"/>
        <v>119</v>
      </c>
      <c r="AI38">
        <f t="shared" si="12"/>
        <v>268</v>
      </c>
      <c r="AJ38">
        <f t="shared" si="13"/>
        <v>216</v>
      </c>
      <c r="AK38">
        <f t="shared" si="14"/>
        <v>646</v>
      </c>
      <c r="AL38">
        <f t="shared" si="15"/>
        <v>0.33436532507739936</v>
      </c>
      <c r="AM38">
        <f t="shared" si="16"/>
        <v>0.44444444444444442</v>
      </c>
      <c r="AN38">
        <f t="shared" si="17"/>
        <v>0.77880976952184378</v>
      </c>
      <c r="AO38">
        <f t="shared" si="18"/>
        <v>646</v>
      </c>
      <c r="AP38">
        <f t="shared" si="19"/>
        <v>22.074332648057528</v>
      </c>
      <c r="AQ38">
        <f t="shared" si="20"/>
        <v>480.1113845216974</v>
      </c>
      <c r="AR38">
        <f t="shared" si="21"/>
        <v>0.72067575650432969</v>
      </c>
      <c r="AS38">
        <f t="shared" si="22"/>
        <v>7.5898143383858292</v>
      </c>
    </row>
    <row r="39" spans="1:45" x14ac:dyDescent="0.25">
      <c r="A39">
        <v>435263</v>
      </c>
      <c r="B39" t="s">
        <v>90</v>
      </c>
      <c r="C39">
        <v>429</v>
      </c>
      <c r="D39">
        <v>100</v>
      </c>
      <c r="E39">
        <v>15</v>
      </c>
      <c r="F39">
        <v>0</v>
      </c>
      <c r="G39">
        <v>17</v>
      </c>
      <c r="H39">
        <v>53</v>
      </c>
      <c r="I39">
        <v>63</v>
      </c>
      <c r="J39">
        <v>47</v>
      </c>
      <c r="K39">
        <v>92</v>
      </c>
      <c r="L39">
        <v>0</v>
      </c>
      <c r="M39">
        <v>1</v>
      </c>
      <c r="N39">
        <v>0</v>
      </c>
      <c r="O39">
        <v>88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30.25</v>
      </c>
      <c r="X39">
        <f t="shared" si="1"/>
        <v>0.53214930421759565</v>
      </c>
      <c r="Y39">
        <f t="shared" si="2"/>
        <v>105.35556122448976</v>
      </c>
      <c r="Z39">
        <f t="shared" si="3"/>
        <v>0.35674979550410257</v>
      </c>
      <c r="AA39">
        <f t="shared" si="4"/>
        <v>12.10045918367347</v>
      </c>
      <c r="AB39">
        <f t="shared" si="5"/>
        <v>-0.50108529419631032</v>
      </c>
      <c r="AC39">
        <f t="shared" si="6"/>
        <v>444.30617346938777</v>
      </c>
      <c r="AD39">
        <f t="shared" si="7"/>
        <v>0.6883599713446068</v>
      </c>
      <c r="AE39">
        <f t="shared" si="8"/>
        <v>-11.120100028516902</v>
      </c>
      <c r="AF39">
        <f t="shared" si="9"/>
        <v>123.65662464422155</v>
      </c>
      <c r="AG39">
        <f t="shared" si="10"/>
        <v>-1.2617816683575145</v>
      </c>
      <c r="AH39">
        <f t="shared" si="11"/>
        <v>68</v>
      </c>
      <c r="AI39">
        <f t="shared" si="12"/>
        <v>166</v>
      </c>
      <c r="AJ39">
        <f t="shared" si="13"/>
        <v>147</v>
      </c>
      <c r="AK39">
        <f t="shared" si="14"/>
        <v>476</v>
      </c>
      <c r="AL39">
        <f t="shared" si="15"/>
        <v>0.30882352941176472</v>
      </c>
      <c r="AM39">
        <f t="shared" si="16"/>
        <v>0.38694638694638694</v>
      </c>
      <c r="AN39">
        <f t="shared" si="17"/>
        <v>0.69576991635815166</v>
      </c>
      <c r="AO39">
        <f t="shared" si="18"/>
        <v>476</v>
      </c>
      <c r="AP39">
        <f t="shared" si="19"/>
        <v>-23.261672365243477</v>
      </c>
      <c r="AQ39">
        <f t="shared" si="20"/>
        <v>548.71005187034132</v>
      </c>
      <c r="AR39">
        <f t="shared" si="21"/>
        <v>-0.77044274274000568</v>
      </c>
      <c r="AS39">
        <f t="shared" si="22"/>
        <v>-0.95605063422752534</v>
      </c>
    </row>
    <row r="40" spans="1:45" x14ac:dyDescent="0.25">
      <c r="A40">
        <v>443558</v>
      </c>
      <c r="B40" t="s">
        <v>91</v>
      </c>
      <c r="C40">
        <v>557</v>
      </c>
      <c r="D40">
        <v>159</v>
      </c>
      <c r="E40">
        <v>26</v>
      </c>
      <c r="F40">
        <v>1</v>
      </c>
      <c r="G40">
        <v>38</v>
      </c>
      <c r="H40">
        <v>85</v>
      </c>
      <c r="I40">
        <v>95</v>
      </c>
      <c r="J40">
        <v>55</v>
      </c>
      <c r="K40">
        <v>147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48</v>
      </c>
      <c r="W40">
        <f t="shared" si="0"/>
        <v>702.25</v>
      </c>
      <c r="X40">
        <f t="shared" si="1"/>
        <v>2.5639921021393244</v>
      </c>
      <c r="Y40">
        <f t="shared" si="2"/>
        <v>1786.2698469387753</v>
      </c>
      <c r="Z40">
        <f t="shared" si="3"/>
        <v>1.4689551426567677</v>
      </c>
      <c r="AA40">
        <f t="shared" si="4"/>
        <v>2.1861734693877555</v>
      </c>
      <c r="AB40">
        <f t="shared" si="5"/>
        <v>-0.2129869730978157</v>
      </c>
      <c r="AC40">
        <f t="shared" si="6"/>
        <v>2817.3347448979594</v>
      </c>
      <c r="AD40">
        <f t="shared" si="7"/>
        <v>1.7333795144228306</v>
      </c>
      <c r="AE40">
        <f t="shared" si="8"/>
        <v>14.7251848114594</v>
      </c>
      <c r="AF40">
        <f t="shared" si="9"/>
        <v>216.83106773163465</v>
      </c>
      <c r="AG40">
        <f t="shared" si="10"/>
        <v>1.6708454250077467</v>
      </c>
      <c r="AH40">
        <f t="shared" si="11"/>
        <v>94</v>
      </c>
      <c r="AI40">
        <f t="shared" si="12"/>
        <v>301</v>
      </c>
      <c r="AJ40">
        <f t="shared" si="13"/>
        <v>214</v>
      </c>
      <c r="AK40">
        <f t="shared" si="14"/>
        <v>612</v>
      </c>
      <c r="AL40">
        <f t="shared" si="15"/>
        <v>0.34967320261437906</v>
      </c>
      <c r="AM40">
        <f t="shared" si="16"/>
        <v>0.54039497307001794</v>
      </c>
      <c r="AN40">
        <f t="shared" si="17"/>
        <v>0.890068175684397</v>
      </c>
      <c r="AO40">
        <f t="shared" si="18"/>
        <v>612</v>
      </c>
      <c r="AP40">
        <f t="shared" si="19"/>
        <v>89.002670238063388</v>
      </c>
      <c r="AQ40">
        <f t="shared" si="20"/>
        <v>7892.5068187325724</v>
      </c>
      <c r="AR40">
        <f t="shared" si="21"/>
        <v>2.921974311038376</v>
      </c>
      <c r="AS40">
        <f t="shared" si="22"/>
        <v>10.146159522167229</v>
      </c>
    </row>
    <row r="41" spans="1:45" x14ac:dyDescent="0.25">
      <c r="A41">
        <v>444432</v>
      </c>
      <c r="B41" t="s">
        <v>92</v>
      </c>
      <c r="C41">
        <v>566</v>
      </c>
      <c r="D41">
        <v>142</v>
      </c>
      <c r="E41">
        <v>25</v>
      </c>
      <c r="F41">
        <v>2</v>
      </c>
      <c r="G41">
        <v>35</v>
      </c>
      <c r="H41">
        <v>78</v>
      </c>
      <c r="I41">
        <v>91</v>
      </c>
      <c r="J41">
        <v>46</v>
      </c>
      <c r="K41">
        <v>155</v>
      </c>
      <c r="L41">
        <v>0</v>
      </c>
      <c r="M41">
        <v>2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1</v>
      </c>
      <c r="U41">
        <v>0</v>
      </c>
      <c r="V41">
        <v>90</v>
      </c>
      <c r="W41">
        <f t="shared" si="0"/>
        <v>552.25</v>
      </c>
      <c r="X41">
        <f t="shared" si="1"/>
        <v>2.2737288452933631</v>
      </c>
      <c r="Y41">
        <f t="shared" si="2"/>
        <v>1243.5698469387753</v>
      </c>
      <c r="Z41">
        <f t="shared" si="3"/>
        <v>1.2256602229671223</v>
      </c>
      <c r="AA41">
        <f t="shared" si="4"/>
        <v>6.1433163265306128</v>
      </c>
      <c r="AB41">
        <f t="shared" si="5"/>
        <v>-0.35703613364706299</v>
      </c>
      <c r="AC41">
        <f t="shared" si="6"/>
        <v>2408.706173469388</v>
      </c>
      <c r="AD41">
        <f t="shared" si="7"/>
        <v>1.6027520715380525</v>
      </c>
      <c r="AE41">
        <f t="shared" si="8"/>
        <v>-4.6060060982297557</v>
      </c>
      <c r="AF41">
        <f t="shared" si="9"/>
        <v>21.215292176929683</v>
      </c>
      <c r="AG41">
        <f t="shared" si="10"/>
        <v>-0.52263685076440336</v>
      </c>
      <c r="AH41">
        <f t="shared" si="11"/>
        <v>80</v>
      </c>
      <c r="AI41">
        <f t="shared" si="12"/>
        <v>276</v>
      </c>
      <c r="AJ41">
        <f t="shared" si="13"/>
        <v>188</v>
      </c>
      <c r="AK41">
        <f t="shared" si="14"/>
        <v>612</v>
      </c>
      <c r="AL41">
        <f t="shared" si="15"/>
        <v>0.30718954248366015</v>
      </c>
      <c r="AM41">
        <f t="shared" si="16"/>
        <v>0.48763250883392228</v>
      </c>
      <c r="AN41">
        <f t="shared" si="17"/>
        <v>0.79482205131758243</v>
      </c>
      <c r="AO41">
        <f t="shared" si="18"/>
        <v>612</v>
      </c>
      <c r="AP41">
        <f t="shared" si="19"/>
        <v>30.712042125572875</v>
      </c>
      <c r="AQ41">
        <f t="shared" si="20"/>
        <v>933.25078705516921</v>
      </c>
      <c r="AR41">
        <f t="shared" si="21"/>
        <v>1.0047733162527566</v>
      </c>
      <c r="AS41">
        <f t="shared" si="22"/>
        <v>5.2272414716398279</v>
      </c>
    </row>
    <row r="42" spans="1:45" x14ac:dyDescent="0.25">
      <c r="A42">
        <v>444876</v>
      </c>
      <c r="B42" t="s">
        <v>93</v>
      </c>
      <c r="C42">
        <v>586</v>
      </c>
      <c r="D42">
        <v>153</v>
      </c>
      <c r="E42">
        <v>23</v>
      </c>
      <c r="F42">
        <v>6</v>
      </c>
      <c r="G42">
        <v>6</v>
      </c>
      <c r="H42">
        <v>62</v>
      </c>
      <c r="I42">
        <v>51</v>
      </c>
      <c r="J42">
        <v>26</v>
      </c>
      <c r="K42">
        <v>84</v>
      </c>
      <c r="L42">
        <v>0</v>
      </c>
      <c r="M42">
        <v>18</v>
      </c>
      <c r="N42">
        <v>0</v>
      </c>
      <c r="O42">
        <v>0</v>
      </c>
      <c r="P42">
        <v>0</v>
      </c>
      <c r="Q42">
        <v>0</v>
      </c>
      <c r="R42">
        <v>0</v>
      </c>
      <c r="S42">
        <v>153</v>
      </c>
      <c r="T42">
        <v>0</v>
      </c>
      <c r="U42">
        <v>0</v>
      </c>
      <c r="V42">
        <v>0</v>
      </c>
      <c r="W42">
        <f t="shared" si="0"/>
        <v>30.25</v>
      </c>
      <c r="X42">
        <f t="shared" si="1"/>
        <v>-0.53214930421759565</v>
      </c>
      <c r="Y42">
        <f t="shared" si="2"/>
        <v>371.11270408163256</v>
      </c>
      <c r="Z42">
        <f t="shared" si="3"/>
        <v>0.6695575493907896</v>
      </c>
      <c r="AA42">
        <f t="shared" si="4"/>
        <v>182.82903061224491</v>
      </c>
      <c r="AB42">
        <f t="shared" si="5"/>
        <v>1.9477504351408943</v>
      </c>
      <c r="AC42">
        <f t="shared" si="6"/>
        <v>82.420459183673486</v>
      </c>
      <c r="AD42">
        <f t="shared" si="7"/>
        <v>0.29647764269027288</v>
      </c>
      <c r="AE42">
        <f t="shared" si="8"/>
        <v>1.2135696580165245</v>
      </c>
      <c r="AF42">
        <f t="shared" si="9"/>
        <v>1.4727513148583491</v>
      </c>
      <c r="AG42">
        <f t="shared" si="10"/>
        <v>0.13770199403182679</v>
      </c>
      <c r="AH42">
        <f t="shared" si="11"/>
        <v>118</v>
      </c>
      <c r="AI42">
        <f t="shared" si="12"/>
        <v>206</v>
      </c>
      <c r="AJ42">
        <f t="shared" si="13"/>
        <v>179</v>
      </c>
      <c r="AK42">
        <f t="shared" si="14"/>
        <v>612</v>
      </c>
      <c r="AL42">
        <f t="shared" si="15"/>
        <v>0.29248366013071897</v>
      </c>
      <c r="AM42">
        <f t="shared" si="16"/>
        <v>0.35153583617747441</v>
      </c>
      <c r="AN42">
        <f t="shared" si="17"/>
        <v>0.64401949630819333</v>
      </c>
      <c r="AO42">
        <f t="shared" si="18"/>
        <v>612</v>
      </c>
      <c r="AP42">
        <f t="shared" si="19"/>
        <v>-61.579121540173254</v>
      </c>
      <c r="AQ42">
        <f t="shared" si="20"/>
        <v>3812.075804172091</v>
      </c>
      <c r="AR42">
        <f t="shared" si="21"/>
        <v>-2.0307182630870115</v>
      </c>
      <c r="AS42">
        <f t="shared" si="22"/>
        <v>0.48862005394917674</v>
      </c>
    </row>
    <row r="43" spans="1:45" x14ac:dyDescent="0.25">
      <c r="A43">
        <v>446334</v>
      </c>
      <c r="B43" t="s">
        <v>94</v>
      </c>
      <c r="C43">
        <v>599</v>
      </c>
      <c r="D43">
        <v>161</v>
      </c>
      <c r="E43">
        <v>35</v>
      </c>
      <c r="F43">
        <v>3</v>
      </c>
      <c r="G43">
        <v>28</v>
      </c>
      <c r="H43">
        <v>76</v>
      </c>
      <c r="I43">
        <v>88</v>
      </c>
      <c r="J43">
        <v>47</v>
      </c>
      <c r="K43">
        <v>134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142</v>
      </c>
      <c r="S43">
        <v>0</v>
      </c>
      <c r="T43">
        <v>0</v>
      </c>
      <c r="U43">
        <v>0</v>
      </c>
      <c r="V43">
        <v>0</v>
      </c>
      <c r="W43">
        <f t="shared" ref="W43:W74" si="23">(G43-B$4)^2</f>
        <v>272.25</v>
      </c>
      <c r="X43">
        <f t="shared" si="1"/>
        <v>1.5964479126527868</v>
      </c>
      <c r="Y43">
        <f t="shared" ref="Y43:Y74" si="24">(H43-C$4)^2</f>
        <v>1106.5127040816326</v>
      </c>
      <c r="Z43">
        <f t="shared" si="3"/>
        <v>1.1561473887700806</v>
      </c>
      <c r="AA43">
        <f t="shared" ref="AA43:AA74" si="25">(M43-D$4)^2</f>
        <v>6.1433163265306128</v>
      </c>
      <c r="AB43">
        <f t="shared" si="5"/>
        <v>-0.35703613364706299</v>
      </c>
      <c r="AC43">
        <f t="shared" ref="AC43:AC74" si="26">(I43-E$4)^2</f>
        <v>2123.2347448979594</v>
      </c>
      <c r="AD43">
        <f t="shared" si="7"/>
        <v>1.5047814893744691</v>
      </c>
      <c r="AE43">
        <f t="shared" si="8"/>
        <v>5.8462938995766365</v>
      </c>
      <c r="AF43">
        <f t="shared" ref="AF43:AF74" si="27">(AE43-I$4)^2</f>
        <v>34.179152360227015</v>
      </c>
      <c r="AG43">
        <f t="shared" si="10"/>
        <v>0.66337051388017187</v>
      </c>
      <c r="AH43">
        <f t="shared" si="11"/>
        <v>95</v>
      </c>
      <c r="AI43">
        <f t="shared" si="12"/>
        <v>286</v>
      </c>
      <c r="AJ43">
        <f t="shared" si="13"/>
        <v>208</v>
      </c>
      <c r="AK43">
        <f t="shared" si="14"/>
        <v>646</v>
      </c>
      <c r="AL43">
        <f t="shared" si="15"/>
        <v>0.32198142414860681</v>
      </c>
      <c r="AM43">
        <f t="shared" si="16"/>
        <v>0.47746243739565941</v>
      </c>
      <c r="AN43">
        <f t="shared" si="17"/>
        <v>0.79944386154426628</v>
      </c>
      <c r="AO43">
        <f t="shared" si="18"/>
        <v>646</v>
      </c>
      <c r="AP43">
        <f t="shared" si="19"/>
        <v>35.403956094542465</v>
      </c>
      <c r="AQ43">
        <f t="shared" si="20"/>
        <v>1241.9328449912171</v>
      </c>
      <c r="AR43">
        <f t="shared" si="21"/>
        <v>1.1590921565197998</v>
      </c>
      <c r="AS43">
        <f t="shared" si="22"/>
        <v>5.7228033275502455</v>
      </c>
    </row>
    <row r="44" spans="1:45" x14ac:dyDescent="0.25">
      <c r="A44">
        <v>446381</v>
      </c>
      <c r="B44" t="s">
        <v>95</v>
      </c>
      <c r="C44">
        <v>192</v>
      </c>
      <c r="D44">
        <v>46</v>
      </c>
      <c r="E44">
        <v>9</v>
      </c>
      <c r="F44">
        <v>1</v>
      </c>
      <c r="G44">
        <v>2</v>
      </c>
      <c r="H44">
        <v>22</v>
      </c>
      <c r="I44">
        <v>14</v>
      </c>
      <c r="J44">
        <v>12</v>
      </c>
      <c r="K44">
        <v>32</v>
      </c>
      <c r="L44">
        <v>0</v>
      </c>
      <c r="M44">
        <v>2</v>
      </c>
      <c r="N44">
        <v>0</v>
      </c>
      <c r="O44">
        <v>0</v>
      </c>
      <c r="P44">
        <v>0</v>
      </c>
      <c r="Q44">
        <v>38</v>
      </c>
      <c r="R44">
        <v>31</v>
      </c>
      <c r="S44">
        <v>25</v>
      </c>
      <c r="T44">
        <v>5</v>
      </c>
      <c r="U44">
        <v>0</v>
      </c>
      <c r="V44">
        <v>0</v>
      </c>
      <c r="W44">
        <f t="shared" si="23"/>
        <v>90.25</v>
      </c>
      <c r="X44">
        <f t="shared" si="1"/>
        <v>-0.91916698001221064</v>
      </c>
      <c r="Y44">
        <f t="shared" si="24"/>
        <v>429.96984693877556</v>
      </c>
      <c r="Z44">
        <f t="shared" si="3"/>
        <v>-0.72069913455004175</v>
      </c>
      <c r="AA44">
        <f t="shared" si="25"/>
        <v>6.1433163265306128</v>
      </c>
      <c r="AB44">
        <f t="shared" si="5"/>
        <v>-0.35703613364706299</v>
      </c>
      <c r="AC44">
        <f t="shared" si="26"/>
        <v>779.60617346938773</v>
      </c>
      <c r="AD44">
        <f t="shared" si="7"/>
        <v>-0.91182620399392333</v>
      </c>
      <c r="AE44">
        <f t="shared" si="8"/>
        <v>-3.7320727400355338</v>
      </c>
      <c r="AF44">
        <f t="shared" si="27"/>
        <v>13.928366936916321</v>
      </c>
      <c r="AG44">
        <f t="shared" si="10"/>
        <v>-0.4234728964917131</v>
      </c>
      <c r="AH44">
        <f t="shared" si="11"/>
        <v>34</v>
      </c>
      <c r="AI44">
        <f t="shared" si="12"/>
        <v>63</v>
      </c>
      <c r="AJ44">
        <f t="shared" si="13"/>
        <v>58</v>
      </c>
      <c r="AK44">
        <f t="shared" si="14"/>
        <v>204</v>
      </c>
      <c r="AL44">
        <f t="shared" si="15"/>
        <v>0.28431372549019607</v>
      </c>
      <c r="AM44">
        <f t="shared" si="16"/>
        <v>0.328125</v>
      </c>
      <c r="AN44">
        <f t="shared" si="17"/>
        <v>0.61243872549019607</v>
      </c>
      <c r="AO44">
        <f t="shared" si="18"/>
        <v>204</v>
      </c>
      <c r="AP44">
        <f t="shared" si="19"/>
        <v>-26.968851093595859</v>
      </c>
      <c r="AQ44">
        <f t="shared" si="20"/>
        <v>736.13129353783245</v>
      </c>
      <c r="AR44">
        <f t="shared" si="21"/>
        <v>-0.89237326529552263</v>
      </c>
      <c r="AS44">
        <f t="shared" si="22"/>
        <v>-4.2245746139904741</v>
      </c>
    </row>
    <row r="45" spans="1:45" x14ac:dyDescent="0.25">
      <c r="A45">
        <v>446386</v>
      </c>
      <c r="B45" t="s">
        <v>96</v>
      </c>
      <c r="C45">
        <v>191</v>
      </c>
      <c r="D45">
        <v>50</v>
      </c>
      <c r="E45">
        <v>11</v>
      </c>
      <c r="F45">
        <v>1</v>
      </c>
      <c r="G45">
        <v>4</v>
      </c>
      <c r="H45">
        <v>27</v>
      </c>
      <c r="I45">
        <v>19</v>
      </c>
      <c r="J45">
        <v>13</v>
      </c>
      <c r="K45">
        <v>35</v>
      </c>
      <c r="L45">
        <v>0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49</v>
      </c>
      <c r="U45">
        <v>18</v>
      </c>
      <c r="V45">
        <v>17</v>
      </c>
      <c r="W45">
        <f t="shared" si="23"/>
        <v>56.25</v>
      </c>
      <c r="X45">
        <f t="shared" si="1"/>
        <v>-0.72565814211490309</v>
      </c>
      <c r="Y45">
        <f t="shared" si="24"/>
        <v>247.6127040816327</v>
      </c>
      <c r="Z45">
        <f t="shared" si="3"/>
        <v>-0.54691704905743788</v>
      </c>
      <c r="AA45">
        <f t="shared" si="25"/>
        <v>0.22903061224489804</v>
      </c>
      <c r="AB45">
        <f t="shared" si="5"/>
        <v>-6.8937812548568372E-2</v>
      </c>
      <c r="AC45">
        <f t="shared" si="26"/>
        <v>525.39188775510206</v>
      </c>
      <c r="AD45">
        <f t="shared" si="7"/>
        <v>-0.74854190038795088</v>
      </c>
      <c r="AE45">
        <f t="shared" si="8"/>
        <v>0.52694847215214935</v>
      </c>
      <c r="AF45">
        <f t="shared" si="27"/>
        <v>0.27767469230348674</v>
      </c>
      <c r="AG45">
        <f t="shared" si="10"/>
        <v>5.9792081062715274E-2</v>
      </c>
      <c r="AH45">
        <f t="shared" si="11"/>
        <v>34</v>
      </c>
      <c r="AI45">
        <f t="shared" si="12"/>
        <v>75</v>
      </c>
      <c r="AJ45">
        <f t="shared" si="13"/>
        <v>63</v>
      </c>
      <c r="AK45">
        <f t="shared" si="14"/>
        <v>204</v>
      </c>
      <c r="AL45">
        <f t="shared" si="15"/>
        <v>0.30882352941176472</v>
      </c>
      <c r="AM45">
        <f t="shared" si="16"/>
        <v>0.39267015706806285</v>
      </c>
      <c r="AN45">
        <f t="shared" si="17"/>
        <v>0.70149368647982757</v>
      </c>
      <c r="AO45">
        <f t="shared" si="18"/>
        <v>204</v>
      </c>
      <c r="AP45">
        <f t="shared" si="19"/>
        <v>-8.8016390517110334</v>
      </c>
      <c r="AQ45">
        <f t="shared" si="20"/>
        <v>80.362754279287302</v>
      </c>
      <c r="AR45">
        <f t="shared" si="21"/>
        <v>-0.29484673097911746</v>
      </c>
      <c r="AS45">
        <f t="shared" si="22"/>
        <v>-2.325109554025262</v>
      </c>
    </row>
    <row r="46" spans="1:45" x14ac:dyDescent="0.25">
      <c r="A46">
        <v>448801</v>
      </c>
      <c r="B46" t="s">
        <v>97</v>
      </c>
      <c r="C46">
        <v>564</v>
      </c>
      <c r="D46">
        <v>130</v>
      </c>
      <c r="E46">
        <v>23</v>
      </c>
      <c r="F46">
        <v>0</v>
      </c>
      <c r="G46">
        <v>39</v>
      </c>
      <c r="H46">
        <v>93</v>
      </c>
      <c r="I46">
        <v>92</v>
      </c>
      <c r="J46">
        <v>82</v>
      </c>
      <c r="K46">
        <v>212</v>
      </c>
      <c r="L46">
        <v>0</v>
      </c>
      <c r="M46">
        <v>2</v>
      </c>
      <c r="N46">
        <v>0</v>
      </c>
      <c r="O46">
        <v>0</v>
      </c>
      <c r="P46">
        <v>143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f t="shared" si="23"/>
        <v>756.25</v>
      </c>
      <c r="X46">
        <f t="shared" si="1"/>
        <v>2.6607465210879782</v>
      </c>
      <c r="Y46">
        <f t="shared" si="24"/>
        <v>2526.4984183673469</v>
      </c>
      <c r="Z46">
        <f t="shared" si="3"/>
        <v>1.747006479444934</v>
      </c>
      <c r="AA46">
        <f t="shared" si="25"/>
        <v>6.1433163265306128</v>
      </c>
      <c r="AB46">
        <f t="shared" si="5"/>
        <v>-0.35703613364706299</v>
      </c>
      <c r="AC46">
        <f t="shared" si="26"/>
        <v>2507.8633163265308</v>
      </c>
      <c r="AD46">
        <f t="shared" si="7"/>
        <v>1.6354089322592471</v>
      </c>
      <c r="AE46">
        <f t="shared" si="8"/>
        <v>-16.087963673854404</v>
      </c>
      <c r="AF46">
        <f t="shared" si="27"/>
        <v>258.82257517125879</v>
      </c>
      <c r="AG46">
        <f t="shared" si="10"/>
        <v>-1.8254779716741862</v>
      </c>
      <c r="AH46">
        <f t="shared" si="11"/>
        <v>68</v>
      </c>
      <c r="AI46">
        <f t="shared" si="12"/>
        <v>270</v>
      </c>
      <c r="AJ46">
        <f t="shared" si="13"/>
        <v>212</v>
      </c>
      <c r="AK46">
        <f t="shared" si="14"/>
        <v>646</v>
      </c>
      <c r="AL46">
        <f t="shared" si="15"/>
        <v>0.32817337461300311</v>
      </c>
      <c r="AM46">
        <f t="shared" si="16"/>
        <v>0.47872340425531917</v>
      </c>
      <c r="AN46">
        <f t="shared" si="17"/>
        <v>0.80689677886832234</v>
      </c>
      <c r="AO46">
        <f t="shared" si="18"/>
        <v>646</v>
      </c>
      <c r="AP46">
        <f t="shared" si="19"/>
        <v>40.218540685882679</v>
      </c>
      <c r="AQ46">
        <f t="shared" si="20"/>
        <v>1604.4552717955653</v>
      </c>
      <c r="AR46">
        <f t="shared" si="21"/>
        <v>1.317445680351859</v>
      </c>
      <c r="AS46">
        <f t="shared" si="22"/>
        <v>5.1780935078227683</v>
      </c>
    </row>
    <row r="47" spans="1:45" x14ac:dyDescent="0.25">
      <c r="A47">
        <v>449181</v>
      </c>
      <c r="B47" t="s">
        <v>98</v>
      </c>
      <c r="C47">
        <v>164</v>
      </c>
      <c r="D47">
        <v>44</v>
      </c>
      <c r="E47">
        <v>8</v>
      </c>
      <c r="F47">
        <v>2</v>
      </c>
      <c r="G47">
        <v>3</v>
      </c>
      <c r="H47">
        <v>17</v>
      </c>
      <c r="I47">
        <v>15</v>
      </c>
      <c r="J47">
        <v>6</v>
      </c>
      <c r="K47">
        <v>36</v>
      </c>
      <c r="L47">
        <v>0</v>
      </c>
      <c r="M47">
        <v>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35</v>
      </c>
      <c r="V47">
        <v>81</v>
      </c>
      <c r="W47">
        <f t="shared" si="23"/>
        <v>72.25</v>
      </c>
      <c r="X47">
        <f t="shared" si="1"/>
        <v>-0.82241256106355687</v>
      </c>
      <c r="Y47">
        <f t="shared" si="24"/>
        <v>662.32698979591851</v>
      </c>
      <c r="Z47">
        <f t="shared" si="3"/>
        <v>-0.89448122004264574</v>
      </c>
      <c r="AA47">
        <f t="shared" si="25"/>
        <v>0.27188775510204072</v>
      </c>
      <c r="AB47">
        <f t="shared" si="5"/>
        <v>7.5111348000678951E-2</v>
      </c>
      <c r="AC47">
        <f t="shared" si="26"/>
        <v>724.76331632653057</v>
      </c>
      <c r="AD47">
        <f t="shared" si="7"/>
        <v>-0.87916934327272889</v>
      </c>
      <c r="AE47">
        <f t="shared" si="8"/>
        <v>1.5205212012196441</v>
      </c>
      <c r="AF47">
        <f t="shared" si="27"/>
        <v>2.3119847233584352</v>
      </c>
      <c r="AG47">
        <f t="shared" si="10"/>
        <v>0.17253134172604903</v>
      </c>
      <c r="AH47">
        <f t="shared" si="11"/>
        <v>31</v>
      </c>
      <c r="AI47">
        <f t="shared" si="12"/>
        <v>65</v>
      </c>
      <c r="AJ47">
        <f t="shared" si="13"/>
        <v>50</v>
      </c>
      <c r="AK47">
        <f t="shared" si="14"/>
        <v>170</v>
      </c>
      <c r="AL47">
        <f t="shared" si="15"/>
        <v>0.29411764705882354</v>
      </c>
      <c r="AM47">
        <f t="shared" si="16"/>
        <v>0.39634146341463417</v>
      </c>
      <c r="AN47">
        <f t="shared" si="17"/>
        <v>0.69045911047345765</v>
      </c>
      <c r="AO47">
        <f t="shared" si="18"/>
        <v>170</v>
      </c>
      <c r="AP47">
        <f t="shared" si="19"/>
        <v>-9.210577130842081</v>
      </c>
      <c r="AQ47">
        <f t="shared" si="20"/>
        <v>87.861857988937629</v>
      </c>
      <c r="AR47">
        <f t="shared" si="21"/>
        <v>-0.30829686039962656</v>
      </c>
      <c r="AS47">
        <f t="shared" si="22"/>
        <v>-2.6567172950518301</v>
      </c>
    </row>
    <row r="48" spans="1:45" x14ac:dyDescent="0.25">
      <c r="A48">
        <v>452104</v>
      </c>
      <c r="B48" t="s">
        <v>99</v>
      </c>
      <c r="C48">
        <v>491</v>
      </c>
      <c r="D48">
        <v>125</v>
      </c>
      <c r="E48">
        <v>22</v>
      </c>
      <c r="F48">
        <v>1</v>
      </c>
      <c r="G48">
        <v>15</v>
      </c>
      <c r="H48">
        <v>62</v>
      </c>
      <c r="I48">
        <v>56</v>
      </c>
      <c r="J48">
        <v>53</v>
      </c>
      <c r="K48">
        <v>126</v>
      </c>
      <c r="L48">
        <v>0</v>
      </c>
      <c r="M48">
        <v>6</v>
      </c>
      <c r="N48">
        <v>0</v>
      </c>
      <c r="O48">
        <v>0</v>
      </c>
      <c r="P48">
        <v>0</v>
      </c>
      <c r="Q48">
        <v>0</v>
      </c>
      <c r="R48">
        <v>132</v>
      </c>
      <c r="S48">
        <v>0</v>
      </c>
      <c r="T48">
        <v>0</v>
      </c>
      <c r="U48">
        <v>0</v>
      </c>
      <c r="V48">
        <v>0</v>
      </c>
      <c r="W48">
        <f t="shared" si="23"/>
        <v>12.25</v>
      </c>
      <c r="X48">
        <f t="shared" si="1"/>
        <v>0.33864046632028816</v>
      </c>
      <c r="Y48">
        <f t="shared" si="24"/>
        <v>371.11270408163256</v>
      </c>
      <c r="Z48">
        <f t="shared" si="3"/>
        <v>0.6695575493907896</v>
      </c>
      <c r="AA48">
        <f t="shared" si="25"/>
        <v>2.3147448979591836</v>
      </c>
      <c r="AB48">
        <f t="shared" si="5"/>
        <v>0.21916050854992628</v>
      </c>
      <c r="AC48">
        <f t="shared" si="26"/>
        <v>198.20617346938778</v>
      </c>
      <c r="AD48">
        <f t="shared" si="7"/>
        <v>0.45976194629624534</v>
      </c>
      <c r="AE48">
        <f t="shared" si="8"/>
        <v>-2.1794151841533846</v>
      </c>
      <c r="AF48">
        <f t="shared" si="27"/>
        <v>4.7498505449183215</v>
      </c>
      <c r="AG48">
        <f t="shared" si="10"/>
        <v>-0.24729508907767603</v>
      </c>
      <c r="AH48">
        <f t="shared" si="11"/>
        <v>87</v>
      </c>
      <c r="AI48">
        <f t="shared" si="12"/>
        <v>194</v>
      </c>
      <c r="AJ48">
        <f t="shared" si="13"/>
        <v>178</v>
      </c>
      <c r="AK48">
        <f t="shared" si="14"/>
        <v>544</v>
      </c>
      <c r="AL48">
        <f t="shared" si="15"/>
        <v>0.32720588235294118</v>
      </c>
      <c r="AM48">
        <f t="shared" si="16"/>
        <v>0.39511201629327902</v>
      </c>
      <c r="AN48">
        <f t="shared" si="17"/>
        <v>0.7223178986462202</v>
      </c>
      <c r="AO48">
        <f t="shared" si="18"/>
        <v>544</v>
      </c>
      <c r="AP48">
        <f t="shared" si="19"/>
        <v>-12.142666052711832</v>
      </c>
      <c r="AQ48">
        <f t="shared" si="20"/>
        <v>151.42667292375657</v>
      </c>
      <c r="AR48">
        <f t="shared" si="21"/>
        <v>-0.40473438354589075</v>
      </c>
      <c r="AS48">
        <f t="shared" si="22"/>
        <v>1.0350909979336826</v>
      </c>
    </row>
    <row r="49" spans="1:45" x14ac:dyDescent="0.25">
      <c r="A49">
        <v>452234</v>
      </c>
      <c r="B49" t="s">
        <v>100</v>
      </c>
      <c r="C49">
        <v>389</v>
      </c>
      <c r="D49">
        <v>97</v>
      </c>
      <c r="E49">
        <v>15</v>
      </c>
      <c r="F49">
        <v>2</v>
      </c>
      <c r="G49">
        <v>13</v>
      </c>
      <c r="H49">
        <v>63</v>
      </c>
      <c r="I49">
        <v>57</v>
      </c>
      <c r="J49">
        <v>53</v>
      </c>
      <c r="K49">
        <v>93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35</v>
      </c>
      <c r="U49">
        <v>0</v>
      </c>
      <c r="V49">
        <v>66</v>
      </c>
      <c r="W49">
        <f t="shared" si="23"/>
        <v>2.25</v>
      </c>
      <c r="X49">
        <f t="shared" si="1"/>
        <v>0.14513162842298064</v>
      </c>
      <c r="Y49">
        <f t="shared" si="24"/>
        <v>410.64127551020403</v>
      </c>
      <c r="Z49">
        <f t="shared" si="3"/>
        <v>0.70431396648931044</v>
      </c>
      <c r="AA49">
        <f t="shared" si="25"/>
        <v>20.057602040816327</v>
      </c>
      <c r="AB49">
        <f t="shared" si="5"/>
        <v>-0.64513445474555764</v>
      </c>
      <c r="AC49">
        <f t="shared" si="26"/>
        <v>227.36331632653062</v>
      </c>
      <c r="AD49">
        <f t="shared" si="7"/>
        <v>0.49241880701743984</v>
      </c>
      <c r="AE49">
        <f t="shared" si="8"/>
        <v>-3.7592515410095046</v>
      </c>
      <c r="AF49">
        <f t="shared" si="27"/>
        <v>14.131972148582319</v>
      </c>
      <c r="AG49">
        <f t="shared" si="10"/>
        <v>-0.42655683573227293</v>
      </c>
      <c r="AH49">
        <f t="shared" si="11"/>
        <v>67</v>
      </c>
      <c r="AI49">
        <f t="shared" si="12"/>
        <v>155</v>
      </c>
      <c r="AJ49">
        <f t="shared" si="13"/>
        <v>150</v>
      </c>
      <c r="AK49">
        <f t="shared" si="14"/>
        <v>442</v>
      </c>
      <c r="AL49">
        <f t="shared" si="15"/>
        <v>0.33936651583710409</v>
      </c>
      <c r="AM49">
        <f t="shared" si="16"/>
        <v>0.39845758354755784</v>
      </c>
      <c r="AN49">
        <f t="shared" si="17"/>
        <v>0.73782409938466187</v>
      </c>
      <c r="AO49">
        <f t="shared" si="18"/>
        <v>442</v>
      </c>
      <c r="AP49">
        <f t="shared" si="19"/>
        <v>-3.0121754414371464</v>
      </c>
      <c r="AQ49">
        <f t="shared" si="20"/>
        <v>10.081031051305111</v>
      </c>
      <c r="AR49">
        <f t="shared" si="21"/>
        <v>-0.10442906432656293</v>
      </c>
      <c r="AS49">
        <f t="shared" si="22"/>
        <v>0.16574404712533738</v>
      </c>
    </row>
    <row r="50" spans="1:45" x14ac:dyDescent="0.25">
      <c r="A50">
        <v>453056</v>
      </c>
      <c r="B50" t="s">
        <v>101</v>
      </c>
      <c r="C50">
        <v>499</v>
      </c>
      <c r="D50">
        <v>130</v>
      </c>
      <c r="E50">
        <v>21</v>
      </c>
      <c r="F50">
        <v>4</v>
      </c>
      <c r="G50">
        <v>9</v>
      </c>
      <c r="H50">
        <v>67</v>
      </c>
      <c r="I50">
        <v>49</v>
      </c>
      <c r="J50">
        <v>45</v>
      </c>
      <c r="K50">
        <v>82</v>
      </c>
      <c r="L50">
        <v>0</v>
      </c>
      <c r="M50">
        <v>17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138</v>
      </c>
      <c r="V50">
        <v>0</v>
      </c>
      <c r="W50">
        <f t="shared" si="23"/>
        <v>6.25</v>
      </c>
      <c r="X50">
        <f t="shared" si="1"/>
        <v>-0.24188604737163438</v>
      </c>
      <c r="Y50">
        <f t="shared" si="24"/>
        <v>588.75556122448972</v>
      </c>
      <c r="Z50">
        <f t="shared" si="3"/>
        <v>0.84333963488339359</v>
      </c>
      <c r="AA50">
        <f t="shared" si="25"/>
        <v>156.78617346938776</v>
      </c>
      <c r="AB50">
        <f t="shared" si="5"/>
        <v>1.803701274591647</v>
      </c>
      <c r="AC50">
        <f t="shared" si="26"/>
        <v>50.106173469387763</v>
      </c>
      <c r="AD50">
        <f t="shared" si="7"/>
        <v>0.2311639212478839</v>
      </c>
      <c r="AE50">
        <f t="shared" si="8"/>
        <v>0.74841511834515018</v>
      </c>
      <c r="AF50">
        <f t="shared" si="27"/>
        <v>0.56012518936758826</v>
      </c>
      <c r="AG50">
        <f t="shared" si="10"/>
        <v>8.4921581121377737E-2</v>
      </c>
      <c r="AH50">
        <f t="shared" si="11"/>
        <v>96</v>
      </c>
      <c r="AI50">
        <f t="shared" si="12"/>
        <v>186</v>
      </c>
      <c r="AJ50">
        <f t="shared" si="13"/>
        <v>175</v>
      </c>
      <c r="AK50">
        <f t="shared" si="14"/>
        <v>544</v>
      </c>
      <c r="AL50">
        <f t="shared" si="15"/>
        <v>0.32169117647058826</v>
      </c>
      <c r="AM50">
        <f t="shared" si="16"/>
        <v>0.37274549098196391</v>
      </c>
      <c r="AN50">
        <f t="shared" si="17"/>
        <v>0.69443666745255217</v>
      </c>
      <c r="AO50">
        <f t="shared" si="18"/>
        <v>544</v>
      </c>
      <c r="AP50">
        <f t="shared" si="19"/>
        <v>-27.310055822067241</v>
      </c>
      <c r="AQ50">
        <f t="shared" si="20"/>
        <v>754.76266988859345</v>
      </c>
      <c r="AR50">
        <f t="shared" si="21"/>
        <v>-0.90359561897454777</v>
      </c>
      <c r="AS50">
        <f t="shared" si="22"/>
        <v>1.8176447454981197</v>
      </c>
    </row>
    <row r="51" spans="1:45" x14ac:dyDescent="0.25">
      <c r="A51">
        <v>453064</v>
      </c>
      <c r="B51" t="s">
        <v>102</v>
      </c>
      <c r="C51">
        <v>496</v>
      </c>
      <c r="D51">
        <v>139</v>
      </c>
      <c r="E51">
        <v>25</v>
      </c>
      <c r="F51">
        <v>0</v>
      </c>
      <c r="G51">
        <v>23</v>
      </c>
      <c r="H51">
        <v>71</v>
      </c>
      <c r="I51">
        <v>78</v>
      </c>
      <c r="J51">
        <v>48</v>
      </c>
      <c r="K51">
        <v>101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118</v>
      </c>
      <c r="T51">
        <v>0</v>
      </c>
      <c r="U51">
        <v>0</v>
      </c>
      <c r="V51">
        <v>0</v>
      </c>
      <c r="W51">
        <f t="shared" si="23"/>
        <v>132.25</v>
      </c>
      <c r="X51">
        <f t="shared" si="1"/>
        <v>1.1126758179095182</v>
      </c>
      <c r="Y51">
        <f t="shared" si="24"/>
        <v>798.86984693877537</v>
      </c>
      <c r="Z51">
        <f t="shared" si="3"/>
        <v>0.98236530327747673</v>
      </c>
      <c r="AA51">
        <f t="shared" si="25"/>
        <v>12.10045918367347</v>
      </c>
      <c r="AB51">
        <f t="shared" si="5"/>
        <v>-0.50108529419631032</v>
      </c>
      <c r="AC51">
        <f t="shared" si="26"/>
        <v>1301.6633163265305</v>
      </c>
      <c r="AD51">
        <f t="shared" si="7"/>
        <v>1.1782128821625242</v>
      </c>
      <c r="AE51">
        <f t="shared" si="8"/>
        <v>10.525478754908193</v>
      </c>
      <c r="AF51">
        <f t="shared" si="27"/>
        <v>110.78570302002375</v>
      </c>
      <c r="AG51">
        <f t="shared" si="10"/>
        <v>1.1943108523818664</v>
      </c>
      <c r="AH51">
        <f t="shared" si="11"/>
        <v>91</v>
      </c>
      <c r="AI51">
        <f t="shared" si="12"/>
        <v>233</v>
      </c>
      <c r="AJ51">
        <f t="shared" si="13"/>
        <v>187</v>
      </c>
      <c r="AK51">
        <f t="shared" si="14"/>
        <v>544</v>
      </c>
      <c r="AL51">
        <f t="shared" si="15"/>
        <v>0.34375</v>
      </c>
      <c r="AM51">
        <f t="shared" si="16"/>
        <v>0.46975806451612906</v>
      </c>
      <c r="AN51">
        <f t="shared" si="17"/>
        <v>0.813508064516129</v>
      </c>
      <c r="AO51">
        <f t="shared" si="18"/>
        <v>544</v>
      </c>
      <c r="AP51">
        <f t="shared" si="19"/>
        <v>37.464784180518556</v>
      </c>
      <c r="AQ51">
        <f t="shared" si="20"/>
        <v>1391.4314211360038</v>
      </c>
      <c r="AR51">
        <f t="shared" si="21"/>
        <v>1.226873578413054</v>
      </c>
      <c r="AS51">
        <f t="shared" si="22"/>
        <v>5.1933531399481287</v>
      </c>
    </row>
    <row r="52" spans="1:45" x14ac:dyDescent="0.25">
      <c r="A52">
        <v>453203</v>
      </c>
      <c r="B52" t="s">
        <v>103</v>
      </c>
      <c r="C52">
        <v>32</v>
      </c>
      <c r="D52">
        <v>7</v>
      </c>
      <c r="E52">
        <v>1</v>
      </c>
      <c r="F52">
        <v>0</v>
      </c>
      <c r="G52">
        <v>0</v>
      </c>
      <c r="H52">
        <v>3</v>
      </c>
      <c r="I52">
        <v>1</v>
      </c>
      <c r="J52">
        <v>2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</v>
      </c>
      <c r="U52">
        <v>17</v>
      </c>
      <c r="V52">
        <v>4</v>
      </c>
      <c r="W52">
        <f t="shared" si="23"/>
        <v>132.25</v>
      </c>
      <c r="X52">
        <f t="shared" si="1"/>
        <v>-1.1126758179095182</v>
      </c>
      <c r="Y52">
        <f t="shared" si="24"/>
        <v>1578.9269897959184</v>
      </c>
      <c r="Z52">
        <f t="shared" si="3"/>
        <v>-1.3810710594219366</v>
      </c>
      <c r="AA52">
        <f t="shared" si="25"/>
        <v>20.057602040816327</v>
      </c>
      <c r="AB52">
        <f t="shared" si="5"/>
        <v>-0.64513445474555764</v>
      </c>
      <c r="AC52">
        <f t="shared" si="26"/>
        <v>1674.5633163265306</v>
      </c>
      <c r="AD52">
        <f t="shared" si="7"/>
        <v>-1.3363653933694517</v>
      </c>
      <c r="AE52">
        <f t="shared" si="8"/>
        <v>-1.2886787900059229</v>
      </c>
      <c r="AF52">
        <f t="shared" si="27"/>
        <v>1.6606930238111244</v>
      </c>
      <c r="AG52">
        <f t="shared" si="10"/>
        <v>-0.14622451861590668</v>
      </c>
      <c r="AH52">
        <f t="shared" si="11"/>
        <v>6</v>
      </c>
      <c r="AI52">
        <f t="shared" si="12"/>
        <v>8</v>
      </c>
      <c r="AJ52">
        <f t="shared" si="13"/>
        <v>9</v>
      </c>
      <c r="AK52">
        <f t="shared" si="14"/>
        <v>34</v>
      </c>
      <c r="AL52">
        <f t="shared" si="15"/>
        <v>0.26470588235294118</v>
      </c>
      <c r="AM52">
        <f t="shared" si="16"/>
        <v>0.25</v>
      </c>
      <c r="AN52">
        <f t="shared" si="17"/>
        <v>0.51470588235294112</v>
      </c>
      <c r="AO52">
        <f t="shared" si="18"/>
        <v>34</v>
      </c>
      <c r="AP52">
        <f t="shared" si="19"/>
        <v>-7.8177251822659777</v>
      </c>
      <c r="AQ52">
        <f t="shared" si="20"/>
        <v>63.690194793556003</v>
      </c>
      <c r="AR52">
        <f t="shared" si="21"/>
        <v>-0.26248542847877226</v>
      </c>
      <c r="AS52">
        <f t="shared" si="22"/>
        <v>-4.8839566725411432</v>
      </c>
    </row>
    <row r="53" spans="1:45" x14ac:dyDescent="0.25">
      <c r="A53">
        <v>453943</v>
      </c>
      <c r="B53" t="s">
        <v>104</v>
      </c>
      <c r="C53">
        <v>562</v>
      </c>
      <c r="D53">
        <v>138</v>
      </c>
      <c r="E53">
        <v>27</v>
      </c>
      <c r="F53">
        <v>1</v>
      </c>
      <c r="G53">
        <v>30</v>
      </c>
      <c r="H53">
        <v>80</v>
      </c>
      <c r="I53">
        <v>86</v>
      </c>
      <c r="J53">
        <v>50</v>
      </c>
      <c r="K53">
        <v>142</v>
      </c>
      <c r="L53">
        <v>0</v>
      </c>
      <c r="M53">
        <v>12</v>
      </c>
      <c r="N53">
        <v>0</v>
      </c>
      <c r="O53">
        <v>0</v>
      </c>
      <c r="P53">
        <v>7</v>
      </c>
      <c r="Q53">
        <v>0</v>
      </c>
      <c r="R53">
        <v>139</v>
      </c>
      <c r="S53">
        <v>0</v>
      </c>
      <c r="T53">
        <v>0</v>
      </c>
      <c r="U53">
        <v>0</v>
      </c>
      <c r="V53">
        <v>0</v>
      </c>
      <c r="W53">
        <f t="shared" si="23"/>
        <v>342.25</v>
      </c>
      <c r="X53">
        <f t="shared" si="1"/>
        <v>1.7899567505500944</v>
      </c>
      <c r="Y53">
        <f t="shared" si="24"/>
        <v>1388.6269897959182</v>
      </c>
      <c r="Z53">
        <f t="shared" si="3"/>
        <v>1.2951730571641638</v>
      </c>
      <c r="AA53">
        <f t="shared" si="25"/>
        <v>56.57188775510204</v>
      </c>
      <c r="AB53">
        <f t="shared" si="5"/>
        <v>1.0834554718454101</v>
      </c>
      <c r="AC53">
        <f t="shared" si="26"/>
        <v>1942.9204591836735</v>
      </c>
      <c r="AD53">
        <f t="shared" si="7"/>
        <v>1.4394677679320802</v>
      </c>
      <c r="AE53">
        <f t="shared" si="8"/>
        <v>-7.5699212494790231</v>
      </c>
      <c r="AF53">
        <f t="shared" si="27"/>
        <v>57.303707723314027</v>
      </c>
      <c r="AG53">
        <f t="shared" si="10"/>
        <v>-0.85894801656532804</v>
      </c>
      <c r="AH53">
        <f t="shared" si="11"/>
        <v>80</v>
      </c>
      <c r="AI53">
        <f t="shared" si="12"/>
        <v>257</v>
      </c>
      <c r="AJ53">
        <f t="shared" si="13"/>
        <v>188</v>
      </c>
      <c r="AK53">
        <f t="shared" si="14"/>
        <v>612</v>
      </c>
      <c r="AL53">
        <f t="shared" si="15"/>
        <v>0.30718954248366015</v>
      </c>
      <c r="AM53">
        <f t="shared" si="16"/>
        <v>0.45729537366548045</v>
      </c>
      <c r="AN53">
        <f t="shared" si="17"/>
        <v>0.7644849161491406</v>
      </c>
      <c r="AO53">
        <f t="shared" si="18"/>
        <v>612</v>
      </c>
      <c r="AP53">
        <f t="shared" si="19"/>
        <v>12.145715402486475</v>
      </c>
      <c r="AQ53">
        <f t="shared" si="20"/>
        <v>143.58814050290439</v>
      </c>
      <c r="AR53">
        <f t="shared" si="21"/>
        <v>0.39411974782108089</v>
      </c>
      <c r="AS53">
        <f t="shared" si="22"/>
        <v>5.1432247787475012</v>
      </c>
    </row>
    <row r="54" spans="1:45" x14ac:dyDescent="0.25">
      <c r="A54">
        <v>455117</v>
      </c>
      <c r="B54" t="s">
        <v>105</v>
      </c>
      <c r="C54">
        <v>302</v>
      </c>
      <c r="D54">
        <v>62</v>
      </c>
      <c r="E54">
        <v>11</v>
      </c>
      <c r="F54">
        <v>0</v>
      </c>
      <c r="G54">
        <v>10</v>
      </c>
      <c r="H54">
        <v>28</v>
      </c>
      <c r="I54">
        <v>30</v>
      </c>
      <c r="J54">
        <v>38</v>
      </c>
      <c r="K54">
        <v>82</v>
      </c>
      <c r="L54">
        <v>0</v>
      </c>
      <c r="M54">
        <v>1</v>
      </c>
      <c r="N54">
        <v>0</v>
      </c>
      <c r="O54">
        <v>64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23"/>
        <v>2.25</v>
      </c>
      <c r="X54">
        <f t="shared" si="1"/>
        <v>-0.14513162842298064</v>
      </c>
      <c r="Y54">
        <f t="shared" si="24"/>
        <v>217.14127551020414</v>
      </c>
      <c r="Z54">
        <f t="shared" si="3"/>
        <v>-0.51216063195891703</v>
      </c>
      <c r="AA54">
        <f t="shared" si="25"/>
        <v>12.10045918367347</v>
      </c>
      <c r="AB54">
        <f t="shared" si="5"/>
        <v>-0.50108529419631032</v>
      </c>
      <c r="AC54">
        <f t="shared" si="26"/>
        <v>142.12045918367346</v>
      </c>
      <c r="AD54">
        <f t="shared" si="7"/>
        <v>-0.38931643245481146</v>
      </c>
      <c r="AE54">
        <f t="shared" si="8"/>
        <v>-16.224406080680893</v>
      </c>
      <c r="AF54">
        <f t="shared" si="27"/>
        <v>263.23135267083501</v>
      </c>
      <c r="AG54">
        <f t="shared" si="10"/>
        <v>-1.8409598942539065</v>
      </c>
      <c r="AH54">
        <f t="shared" si="11"/>
        <v>41</v>
      </c>
      <c r="AI54">
        <f t="shared" si="12"/>
        <v>103</v>
      </c>
      <c r="AJ54">
        <f t="shared" si="13"/>
        <v>100</v>
      </c>
      <c r="AK54">
        <f t="shared" si="14"/>
        <v>340</v>
      </c>
      <c r="AL54">
        <f t="shared" si="15"/>
        <v>0.29411764705882354</v>
      </c>
      <c r="AM54">
        <f t="shared" si="16"/>
        <v>0.34105960264900664</v>
      </c>
      <c r="AN54">
        <f t="shared" si="17"/>
        <v>0.63517724970783018</v>
      </c>
      <c r="AO54">
        <f t="shared" si="18"/>
        <v>340</v>
      </c>
      <c r="AP54">
        <f t="shared" si="19"/>
        <v>-37.216986921997503</v>
      </c>
      <c r="AQ54">
        <f t="shared" si="20"/>
        <v>1397.2550867888069</v>
      </c>
      <c r="AR54">
        <f t="shared" si="21"/>
        <v>-1.229438362055042</v>
      </c>
      <c r="AS54">
        <f t="shared" si="22"/>
        <v>-4.6180922433419678</v>
      </c>
    </row>
    <row r="55" spans="1:45" x14ac:dyDescent="0.25">
      <c r="A55">
        <v>455139</v>
      </c>
      <c r="B55" t="s">
        <v>106</v>
      </c>
      <c r="C55">
        <v>93</v>
      </c>
      <c r="D55">
        <v>21</v>
      </c>
      <c r="E55">
        <v>6</v>
      </c>
      <c r="F55">
        <v>0</v>
      </c>
      <c r="G55">
        <v>5</v>
      </c>
      <c r="H55">
        <v>12</v>
      </c>
      <c r="I55">
        <v>14</v>
      </c>
      <c r="J55">
        <v>9</v>
      </c>
      <c r="K55">
        <v>26</v>
      </c>
      <c r="L55">
        <v>0</v>
      </c>
      <c r="M55">
        <v>0</v>
      </c>
      <c r="N55">
        <v>0</v>
      </c>
      <c r="O55">
        <v>51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23"/>
        <v>42.25</v>
      </c>
      <c r="X55">
        <f t="shared" si="1"/>
        <v>-0.62890372316624943</v>
      </c>
      <c r="Y55">
        <f t="shared" si="24"/>
        <v>944.68413265306128</v>
      </c>
      <c r="Z55">
        <f t="shared" si="3"/>
        <v>-1.0682633055352497</v>
      </c>
      <c r="AA55">
        <f t="shared" si="25"/>
        <v>20.057602040816327</v>
      </c>
      <c r="AB55">
        <f t="shared" si="5"/>
        <v>-0.64513445474555764</v>
      </c>
      <c r="AC55">
        <f t="shared" si="26"/>
        <v>779.60617346938773</v>
      </c>
      <c r="AD55">
        <f t="shared" si="7"/>
        <v>-0.91182620399392333</v>
      </c>
      <c r="AE55">
        <f t="shared" si="8"/>
        <v>-3.0889727334547139</v>
      </c>
      <c r="AF55">
        <f t="shared" si="27"/>
        <v>9.5417525480266736</v>
      </c>
      <c r="AG55">
        <f t="shared" si="10"/>
        <v>-0.35050126879561766</v>
      </c>
      <c r="AH55">
        <f t="shared" si="11"/>
        <v>10</v>
      </c>
      <c r="AI55">
        <f t="shared" si="12"/>
        <v>42</v>
      </c>
      <c r="AJ55">
        <f t="shared" si="13"/>
        <v>30</v>
      </c>
      <c r="AK55">
        <f t="shared" si="14"/>
        <v>102</v>
      </c>
      <c r="AL55">
        <f t="shared" si="15"/>
        <v>0.29411764705882354</v>
      </c>
      <c r="AM55">
        <f t="shared" si="16"/>
        <v>0.45161290322580644</v>
      </c>
      <c r="AN55">
        <f t="shared" si="17"/>
        <v>0.74573055028462998</v>
      </c>
      <c r="AO55">
        <f t="shared" si="18"/>
        <v>102</v>
      </c>
      <c r="AP55">
        <f t="shared" si="19"/>
        <v>0.11134058223432874</v>
      </c>
      <c r="AQ55">
        <f t="shared" si="20"/>
        <v>2.6571881359188747E-3</v>
      </c>
      <c r="AR55">
        <f t="shared" si="21"/>
        <v>-1.6954307782124948E-3</v>
      </c>
      <c r="AS55">
        <f t="shared" si="22"/>
        <v>-3.6063243870148103</v>
      </c>
    </row>
    <row r="56" spans="1:45" x14ac:dyDescent="0.25">
      <c r="A56">
        <v>455759</v>
      </c>
      <c r="B56" t="s">
        <v>107</v>
      </c>
      <c r="C56">
        <v>186</v>
      </c>
      <c r="D56">
        <v>47</v>
      </c>
      <c r="E56">
        <v>14</v>
      </c>
      <c r="F56">
        <v>0</v>
      </c>
      <c r="G56">
        <v>7</v>
      </c>
      <c r="H56">
        <v>27</v>
      </c>
      <c r="I56">
        <v>22</v>
      </c>
      <c r="J56">
        <v>18</v>
      </c>
      <c r="K56">
        <v>47</v>
      </c>
      <c r="L56">
        <v>0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60</v>
      </c>
      <c r="U56">
        <v>3</v>
      </c>
      <c r="V56">
        <v>2</v>
      </c>
      <c r="W56">
        <f t="shared" si="23"/>
        <v>20.25</v>
      </c>
      <c r="X56">
        <f t="shared" si="1"/>
        <v>-0.43539488526894188</v>
      </c>
      <c r="Y56">
        <f t="shared" si="24"/>
        <v>247.6127040816327</v>
      </c>
      <c r="Z56">
        <f t="shared" si="3"/>
        <v>-0.54691704905743788</v>
      </c>
      <c r="AA56">
        <f t="shared" si="25"/>
        <v>2.1861734693877555</v>
      </c>
      <c r="AB56">
        <f t="shared" si="5"/>
        <v>-0.2129869730978157</v>
      </c>
      <c r="AC56">
        <f t="shared" si="26"/>
        <v>396.86331632653059</v>
      </c>
      <c r="AD56">
        <f t="shared" si="7"/>
        <v>-0.65057131822436742</v>
      </c>
      <c r="AE56">
        <f t="shared" si="8"/>
        <v>-1.1779454669094278</v>
      </c>
      <c r="AF56">
        <f t="shared" si="27"/>
        <v>1.3875555230124652</v>
      </c>
      <c r="AG56">
        <f t="shared" si="10"/>
        <v>-0.13365976858657605</v>
      </c>
      <c r="AH56">
        <f t="shared" si="11"/>
        <v>26</v>
      </c>
      <c r="AI56">
        <f t="shared" si="12"/>
        <v>82</v>
      </c>
      <c r="AJ56">
        <f t="shared" si="13"/>
        <v>65</v>
      </c>
      <c r="AK56">
        <f t="shared" si="14"/>
        <v>204</v>
      </c>
      <c r="AL56">
        <f t="shared" si="15"/>
        <v>0.31862745098039214</v>
      </c>
      <c r="AM56">
        <f t="shared" si="16"/>
        <v>0.44086021505376344</v>
      </c>
      <c r="AN56">
        <f t="shared" si="17"/>
        <v>0.75948766603415563</v>
      </c>
      <c r="AO56">
        <f t="shared" si="18"/>
        <v>204</v>
      </c>
      <c r="AP56">
        <f t="shared" si="19"/>
        <v>3.0291327773718901</v>
      </c>
      <c r="AQ56">
        <f t="shared" si="20"/>
        <v>8.215356240333227</v>
      </c>
      <c r="AR56">
        <f t="shared" si="21"/>
        <v>9.4271867572047835E-2</v>
      </c>
      <c r="AS56">
        <f t="shared" si="22"/>
        <v>-1.8852581266630914</v>
      </c>
    </row>
    <row r="57" spans="1:45" x14ac:dyDescent="0.25">
      <c r="A57">
        <v>456030</v>
      </c>
      <c r="B57" t="s">
        <v>108</v>
      </c>
      <c r="C57">
        <v>591</v>
      </c>
      <c r="D57">
        <v>180</v>
      </c>
      <c r="E57">
        <v>33</v>
      </c>
      <c r="F57">
        <v>1</v>
      </c>
      <c r="G57">
        <v>14</v>
      </c>
      <c r="H57">
        <v>87</v>
      </c>
      <c r="I57">
        <v>68</v>
      </c>
      <c r="J57">
        <v>55</v>
      </c>
      <c r="K57">
        <v>71</v>
      </c>
      <c r="L57">
        <v>0</v>
      </c>
      <c r="M57">
        <v>6</v>
      </c>
      <c r="N57">
        <v>0</v>
      </c>
      <c r="O57">
        <v>0</v>
      </c>
      <c r="P57">
        <v>0</v>
      </c>
      <c r="Q57">
        <v>144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3"/>
        <v>6.25</v>
      </c>
      <c r="X57">
        <f t="shared" si="1"/>
        <v>0.24188604737163438</v>
      </c>
      <c r="Y57">
        <f t="shared" si="24"/>
        <v>1959.3269897959183</v>
      </c>
      <c r="Z57">
        <f t="shared" si="3"/>
        <v>1.5384679768538092</v>
      </c>
      <c r="AA57">
        <f t="shared" si="25"/>
        <v>2.3147448979591836</v>
      </c>
      <c r="AB57">
        <f t="shared" si="5"/>
        <v>0.21916050854992628</v>
      </c>
      <c r="AC57">
        <f t="shared" si="26"/>
        <v>680.09188775510211</v>
      </c>
      <c r="AD57">
        <f t="shared" si="7"/>
        <v>0.85164427495057926</v>
      </c>
      <c r="AE57">
        <f t="shared" si="8"/>
        <v>26.918463597078102</v>
      </c>
      <c r="AF57">
        <f t="shared" si="27"/>
        <v>724.60368242721916</v>
      </c>
      <c r="AG57">
        <f t="shared" si="10"/>
        <v>3.0543991349034845</v>
      </c>
      <c r="AH57">
        <f t="shared" si="11"/>
        <v>132</v>
      </c>
      <c r="AI57">
        <f t="shared" si="12"/>
        <v>257</v>
      </c>
      <c r="AJ57">
        <f t="shared" si="13"/>
        <v>235</v>
      </c>
      <c r="AK57">
        <f t="shared" si="14"/>
        <v>646</v>
      </c>
      <c r="AL57">
        <f t="shared" si="15"/>
        <v>0.36377708978328172</v>
      </c>
      <c r="AM57">
        <f t="shared" si="16"/>
        <v>0.43485617597292725</v>
      </c>
      <c r="AN57">
        <f t="shared" si="17"/>
        <v>0.79863326575620897</v>
      </c>
      <c r="AO57">
        <f t="shared" si="18"/>
        <v>646</v>
      </c>
      <c r="AP57">
        <f t="shared" si="19"/>
        <v>34.880311215457439</v>
      </c>
      <c r="AQ57">
        <f t="shared" si="20"/>
        <v>1205.2994397950147</v>
      </c>
      <c r="AR57">
        <f t="shared" si="21"/>
        <v>1.1418692766915228</v>
      </c>
      <c r="AS57">
        <f t="shared" si="22"/>
        <v>7.0474272193209568</v>
      </c>
    </row>
    <row r="58" spans="1:45" x14ac:dyDescent="0.25">
      <c r="A58">
        <v>456078</v>
      </c>
      <c r="B58" t="s">
        <v>109</v>
      </c>
      <c r="C58">
        <v>439</v>
      </c>
      <c r="D58">
        <v>111</v>
      </c>
      <c r="E58">
        <v>14</v>
      </c>
      <c r="F58">
        <v>0</v>
      </c>
      <c r="G58">
        <v>20</v>
      </c>
      <c r="H58">
        <v>42</v>
      </c>
      <c r="I58">
        <v>66</v>
      </c>
      <c r="J58">
        <v>37</v>
      </c>
      <c r="K58">
        <v>123</v>
      </c>
      <c r="L58">
        <v>0</v>
      </c>
      <c r="M58">
        <v>1</v>
      </c>
      <c r="N58">
        <v>0</v>
      </c>
      <c r="O58">
        <v>101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23"/>
        <v>72.25</v>
      </c>
      <c r="X58">
        <f t="shared" si="1"/>
        <v>0.82241256106355687</v>
      </c>
      <c r="Y58">
        <f t="shared" si="24"/>
        <v>0.54127551020408438</v>
      </c>
      <c r="Z58">
        <f t="shared" si="3"/>
        <v>-2.5570792579626071E-2</v>
      </c>
      <c r="AA58">
        <f t="shared" si="25"/>
        <v>12.10045918367347</v>
      </c>
      <c r="AB58">
        <f t="shared" si="5"/>
        <v>-0.50108529419631032</v>
      </c>
      <c r="AC58">
        <f t="shared" si="26"/>
        <v>579.7776020408163</v>
      </c>
      <c r="AD58">
        <f t="shared" si="7"/>
        <v>0.78633055350819026</v>
      </c>
      <c r="AE58">
        <f t="shared" si="8"/>
        <v>-2.7103121503937615</v>
      </c>
      <c r="AF58">
        <f t="shared" si="27"/>
        <v>7.3457919525720436</v>
      </c>
      <c r="AG58">
        <f t="shared" si="10"/>
        <v>-0.30753520005427376</v>
      </c>
      <c r="AH58">
        <f t="shared" si="11"/>
        <v>77</v>
      </c>
      <c r="AI58">
        <f t="shared" si="12"/>
        <v>185</v>
      </c>
      <c r="AJ58">
        <f t="shared" si="13"/>
        <v>148</v>
      </c>
      <c r="AK58">
        <f t="shared" si="14"/>
        <v>476</v>
      </c>
      <c r="AL58">
        <f t="shared" si="15"/>
        <v>0.31092436974789917</v>
      </c>
      <c r="AM58">
        <f t="shared" si="16"/>
        <v>0.42141230068337132</v>
      </c>
      <c r="AN58">
        <f t="shared" si="17"/>
        <v>0.73233667043127049</v>
      </c>
      <c r="AO58">
        <f t="shared" si="18"/>
        <v>476</v>
      </c>
      <c r="AP58">
        <f t="shared" si="19"/>
        <v>-5.8558974264389168</v>
      </c>
      <c r="AQ58">
        <f t="shared" si="20"/>
        <v>36.225784064488359</v>
      </c>
      <c r="AR58">
        <f t="shared" si="21"/>
        <v>-0.19796016520984333</v>
      </c>
      <c r="AS58">
        <f t="shared" si="22"/>
        <v>0.5765916625316938</v>
      </c>
    </row>
    <row r="59" spans="1:45" x14ac:dyDescent="0.25">
      <c r="A59">
        <v>456422</v>
      </c>
      <c r="B59" t="s">
        <v>110</v>
      </c>
      <c r="C59">
        <v>94</v>
      </c>
      <c r="D59">
        <v>23</v>
      </c>
      <c r="E59">
        <v>3</v>
      </c>
      <c r="F59">
        <v>1</v>
      </c>
      <c r="G59">
        <v>1</v>
      </c>
      <c r="H59">
        <v>11</v>
      </c>
      <c r="I59">
        <v>8</v>
      </c>
      <c r="J59">
        <v>8</v>
      </c>
      <c r="K59">
        <v>24</v>
      </c>
      <c r="L59">
        <v>0</v>
      </c>
      <c r="M59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19</v>
      </c>
      <c r="U59">
        <v>77</v>
      </c>
      <c r="V59">
        <v>14</v>
      </c>
      <c r="W59">
        <f t="shared" si="23"/>
        <v>110.25</v>
      </c>
      <c r="X59">
        <f t="shared" si="1"/>
        <v>-1.0159213989608644</v>
      </c>
      <c r="Y59">
        <f t="shared" si="24"/>
        <v>1007.1555612244899</v>
      </c>
      <c r="Z59">
        <f t="shared" si="3"/>
        <v>-1.1030197226337703</v>
      </c>
      <c r="AA59">
        <f t="shared" si="25"/>
        <v>0.22903061224489804</v>
      </c>
      <c r="AB59">
        <f t="shared" si="5"/>
        <v>-6.8937812548568372E-2</v>
      </c>
      <c r="AC59">
        <f t="shared" si="26"/>
        <v>1150.6633163265305</v>
      </c>
      <c r="AD59">
        <f t="shared" si="7"/>
        <v>-1.1077673683210902</v>
      </c>
      <c r="AE59">
        <f t="shared" si="8"/>
        <v>-1.3479939456423971</v>
      </c>
      <c r="AF59">
        <f t="shared" si="27"/>
        <v>1.8170876774885523</v>
      </c>
      <c r="AG59">
        <f t="shared" si="10"/>
        <v>-0.15295492354445459</v>
      </c>
      <c r="AH59">
        <f t="shared" si="11"/>
        <v>18</v>
      </c>
      <c r="AI59">
        <f t="shared" si="12"/>
        <v>31</v>
      </c>
      <c r="AJ59">
        <f t="shared" si="13"/>
        <v>31</v>
      </c>
      <c r="AK59">
        <f t="shared" si="14"/>
        <v>102</v>
      </c>
      <c r="AL59">
        <f t="shared" si="15"/>
        <v>0.30392156862745096</v>
      </c>
      <c r="AM59">
        <f t="shared" si="16"/>
        <v>0.32978723404255317</v>
      </c>
      <c r="AN59">
        <f t="shared" si="17"/>
        <v>0.63370880267000418</v>
      </c>
      <c r="AO59">
        <f t="shared" si="18"/>
        <v>102</v>
      </c>
      <c r="AP59">
        <f t="shared" si="19"/>
        <v>-11.314877674457502</v>
      </c>
      <c r="AQ59">
        <f t="shared" si="20"/>
        <v>131.73911642453325</v>
      </c>
      <c r="AR59">
        <f t="shared" si="21"/>
        <v>-0.37750810800810658</v>
      </c>
      <c r="AS59">
        <f t="shared" si="22"/>
        <v>-3.8261093340168544</v>
      </c>
    </row>
    <row r="60" spans="1:45" x14ac:dyDescent="0.25">
      <c r="A60">
        <v>456665</v>
      </c>
      <c r="B60" t="s">
        <v>111</v>
      </c>
      <c r="C60">
        <v>400</v>
      </c>
      <c r="D60">
        <v>106</v>
      </c>
      <c r="E60">
        <v>37</v>
      </c>
      <c r="F60">
        <v>1</v>
      </c>
      <c r="G60">
        <v>19</v>
      </c>
      <c r="H60">
        <v>55</v>
      </c>
      <c r="I60">
        <v>52</v>
      </c>
      <c r="J60">
        <v>42</v>
      </c>
      <c r="K60">
        <v>87</v>
      </c>
      <c r="L60">
        <v>0</v>
      </c>
      <c r="M60">
        <v>1</v>
      </c>
      <c r="N60">
        <v>0</v>
      </c>
      <c r="O60">
        <v>0</v>
      </c>
      <c r="P60">
        <v>40</v>
      </c>
      <c r="Q60">
        <v>15</v>
      </c>
      <c r="R60">
        <v>2</v>
      </c>
      <c r="S60">
        <v>0</v>
      </c>
      <c r="T60">
        <v>7</v>
      </c>
      <c r="U60">
        <v>0</v>
      </c>
      <c r="V60">
        <v>6</v>
      </c>
      <c r="W60">
        <f t="shared" si="23"/>
        <v>56.25</v>
      </c>
      <c r="X60">
        <f t="shared" si="1"/>
        <v>0.72565814211490309</v>
      </c>
      <c r="Y60">
        <f t="shared" si="24"/>
        <v>150.4127040816326</v>
      </c>
      <c r="Z60">
        <f t="shared" si="3"/>
        <v>0.42626262970114415</v>
      </c>
      <c r="AA60">
        <f t="shared" si="25"/>
        <v>12.10045918367347</v>
      </c>
      <c r="AB60">
        <f t="shared" si="5"/>
        <v>-0.50108529419631032</v>
      </c>
      <c r="AC60">
        <f t="shared" si="26"/>
        <v>101.57760204081634</v>
      </c>
      <c r="AD60">
        <f t="shared" si="7"/>
        <v>0.32913450341146738</v>
      </c>
      <c r="AE60">
        <f t="shared" si="8"/>
        <v>2.3915151249259594</v>
      </c>
      <c r="AF60">
        <f t="shared" si="27"/>
        <v>5.7193445927496382</v>
      </c>
      <c r="AG60">
        <f t="shared" si="10"/>
        <v>0.27136176261840389</v>
      </c>
      <c r="AH60">
        <f t="shared" si="11"/>
        <v>49</v>
      </c>
      <c r="AI60">
        <f t="shared" si="12"/>
        <v>202</v>
      </c>
      <c r="AJ60">
        <f t="shared" si="13"/>
        <v>148</v>
      </c>
      <c r="AK60">
        <f t="shared" si="14"/>
        <v>442</v>
      </c>
      <c r="AL60">
        <f t="shared" si="15"/>
        <v>0.33484162895927599</v>
      </c>
      <c r="AM60">
        <f t="shared" si="16"/>
        <v>0.505</v>
      </c>
      <c r="AN60">
        <f t="shared" si="17"/>
        <v>0.83984162895927605</v>
      </c>
      <c r="AO60">
        <f t="shared" si="18"/>
        <v>442</v>
      </c>
      <c r="AP60">
        <f t="shared" si="19"/>
        <v>42.079572630542323</v>
      </c>
      <c r="AQ60">
        <f t="shared" si="20"/>
        <v>1757.0084082476262</v>
      </c>
      <c r="AR60">
        <f t="shared" si="21"/>
        <v>1.3786557309408447</v>
      </c>
      <c r="AS60">
        <f t="shared" si="22"/>
        <v>2.629987474590453</v>
      </c>
    </row>
    <row r="61" spans="1:45" x14ac:dyDescent="0.25">
      <c r="A61">
        <v>456714</v>
      </c>
      <c r="B61" t="s">
        <v>112</v>
      </c>
      <c r="C61">
        <v>94</v>
      </c>
      <c r="D61">
        <v>25</v>
      </c>
      <c r="E61">
        <v>6</v>
      </c>
      <c r="F61">
        <v>0</v>
      </c>
      <c r="G61">
        <v>2</v>
      </c>
      <c r="H61">
        <v>10</v>
      </c>
      <c r="I61">
        <v>12</v>
      </c>
      <c r="J61">
        <v>8</v>
      </c>
      <c r="K61">
        <v>16</v>
      </c>
      <c r="L61">
        <v>0</v>
      </c>
      <c r="M61">
        <v>0</v>
      </c>
      <c r="N61">
        <v>0</v>
      </c>
      <c r="O61">
        <v>0</v>
      </c>
      <c r="P61">
        <v>24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23"/>
        <v>90.25</v>
      </c>
      <c r="X61">
        <f t="shared" si="1"/>
        <v>-0.91916698001221064</v>
      </c>
      <c r="Y61">
        <f t="shared" si="24"/>
        <v>1071.6269897959185</v>
      </c>
      <c r="Z61">
        <f t="shared" si="3"/>
        <v>-1.1377761397322912</v>
      </c>
      <c r="AA61">
        <f t="shared" si="25"/>
        <v>20.057602040816327</v>
      </c>
      <c r="AB61">
        <f t="shared" si="5"/>
        <v>-0.64513445474555764</v>
      </c>
      <c r="AC61">
        <f t="shared" si="26"/>
        <v>895.29188775510204</v>
      </c>
      <c r="AD61">
        <f t="shared" si="7"/>
        <v>-0.97713992543631234</v>
      </c>
      <c r="AE61">
        <f t="shared" si="8"/>
        <v>0.65200605435760295</v>
      </c>
      <c r="AF61">
        <f t="shared" si="27"/>
        <v>0.42511189491897222</v>
      </c>
      <c r="AG61">
        <f t="shared" si="10"/>
        <v>7.398218405740925E-2</v>
      </c>
      <c r="AH61">
        <f t="shared" si="11"/>
        <v>17</v>
      </c>
      <c r="AI61">
        <f t="shared" si="12"/>
        <v>37</v>
      </c>
      <c r="AJ61">
        <f t="shared" si="13"/>
        <v>33</v>
      </c>
      <c r="AK61">
        <f t="shared" si="14"/>
        <v>102</v>
      </c>
      <c r="AL61">
        <f t="shared" si="15"/>
        <v>0.3235294117647059</v>
      </c>
      <c r="AM61">
        <f t="shared" si="16"/>
        <v>0.39361702127659576</v>
      </c>
      <c r="AN61">
        <f t="shared" si="17"/>
        <v>0.71714643304130166</v>
      </c>
      <c r="AO61">
        <f t="shared" si="18"/>
        <v>102</v>
      </c>
      <c r="AP61">
        <f t="shared" si="19"/>
        <v>-2.8042393765851603</v>
      </c>
      <c r="AQ61">
        <f t="shared" si="20"/>
        <v>8.8038478538492289</v>
      </c>
      <c r="AR61">
        <f t="shared" si="21"/>
        <v>-9.7589967832068122E-2</v>
      </c>
      <c r="AS61">
        <f t="shared" si="22"/>
        <v>-3.7028252837010305</v>
      </c>
    </row>
    <row r="62" spans="1:45" x14ac:dyDescent="0.25">
      <c r="A62">
        <v>456715</v>
      </c>
      <c r="B62" t="s">
        <v>113</v>
      </c>
      <c r="C62">
        <v>568</v>
      </c>
      <c r="D62">
        <v>160</v>
      </c>
      <c r="E62">
        <v>32</v>
      </c>
      <c r="F62">
        <v>5</v>
      </c>
      <c r="G62">
        <v>11</v>
      </c>
      <c r="H62">
        <v>85</v>
      </c>
      <c r="I62">
        <v>73</v>
      </c>
      <c r="J62">
        <v>44</v>
      </c>
      <c r="K62">
        <v>115</v>
      </c>
      <c r="L62">
        <v>0</v>
      </c>
      <c r="M62">
        <v>26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72</v>
      </c>
      <c r="V62">
        <v>29</v>
      </c>
      <c r="W62">
        <f t="shared" si="23"/>
        <v>0.25</v>
      </c>
      <c r="X62">
        <f t="shared" si="1"/>
        <v>-4.8377209474326874E-2</v>
      </c>
      <c r="Y62">
        <f t="shared" si="24"/>
        <v>1786.2698469387753</v>
      </c>
      <c r="Z62">
        <f t="shared" si="3"/>
        <v>1.4689551426567677</v>
      </c>
      <c r="AA62">
        <f t="shared" si="25"/>
        <v>463.17188775510209</v>
      </c>
      <c r="AB62">
        <f t="shared" si="5"/>
        <v>3.1001437195348727</v>
      </c>
      <c r="AC62">
        <f t="shared" si="26"/>
        <v>965.87760204081633</v>
      </c>
      <c r="AD62">
        <f t="shared" si="7"/>
        <v>1.0149285785565518</v>
      </c>
      <c r="AE62">
        <f t="shared" si="8"/>
        <v>12.875951477394864</v>
      </c>
      <c r="AF62">
        <f t="shared" si="27"/>
        <v>165.79012644822703</v>
      </c>
      <c r="AG62">
        <f t="shared" si="10"/>
        <v>1.4610155929509681</v>
      </c>
      <c r="AH62">
        <f t="shared" si="11"/>
        <v>112</v>
      </c>
      <c r="AI62">
        <f t="shared" si="12"/>
        <v>235</v>
      </c>
      <c r="AJ62">
        <f t="shared" si="13"/>
        <v>204</v>
      </c>
      <c r="AK62">
        <f t="shared" si="14"/>
        <v>612</v>
      </c>
      <c r="AL62">
        <f t="shared" si="15"/>
        <v>0.33333333333333331</v>
      </c>
      <c r="AM62">
        <f t="shared" si="16"/>
        <v>0.41373239436619719</v>
      </c>
      <c r="AN62">
        <f t="shared" si="17"/>
        <v>0.7470657276995305</v>
      </c>
      <c r="AO62">
        <f t="shared" si="18"/>
        <v>612</v>
      </c>
      <c r="AP62">
        <f t="shared" si="19"/>
        <v>1.4851720713250929</v>
      </c>
      <c r="AQ62">
        <f t="shared" si="20"/>
        <v>1.7484338350457398</v>
      </c>
      <c r="AR62">
        <f t="shared" si="21"/>
        <v>4.349041097442128E-2</v>
      </c>
      <c r="AS62">
        <f t="shared" si="22"/>
        <v>7.0401562351992535</v>
      </c>
    </row>
    <row r="63" spans="1:45" x14ac:dyDescent="0.25">
      <c r="A63">
        <v>457454</v>
      </c>
      <c r="B63" t="s">
        <v>114</v>
      </c>
      <c r="C63">
        <v>150</v>
      </c>
      <c r="D63">
        <v>32</v>
      </c>
      <c r="E63">
        <v>6</v>
      </c>
      <c r="F63">
        <v>0</v>
      </c>
      <c r="G63">
        <v>6</v>
      </c>
      <c r="H63">
        <v>19</v>
      </c>
      <c r="I63">
        <v>21</v>
      </c>
      <c r="J63">
        <v>20</v>
      </c>
      <c r="K63">
        <v>62</v>
      </c>
      <c r="L63">
        <v>0</v>
      </c>
      <c r="M63">
        <v>0</v>
      </c>
      <c r="N63">
        <v>0</v>
      </c>
      <c r="O63">
        <v>65</v>
      </c>
      <c r="P63">
        <v>11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23"/>
        <v>30.25</v>
      </c>
      <c r="X63">
        <f t="shared" si="1"/>
        <v>-0.53214930421759565</v>
      </c>
      <c r="Y63">
        <f t="shared" si="24"/>
        <v>563.38413265306133</v>
      </c>
      <c r="Z63">
        <f t="shared" si="3"/>
        <v>-0.82496838584560417</v>
      </c>
      <c r="AA63">
        <f t="shared" si="25"/>
        <v>20.057602040816327</v>
      </c>
      <c r="AB63">
        <f t="shared" si="5"/>
        <v>-0.64513445474555764</v>
      </c>
      <c r="AC63">
        <f t="shared" si="26"/>
        <v>437.70617346938775</v>
      </c>
      <c r="AD63">
        <f t="shared" si="7"/>
        <v>-0.68322817894556198</v>
      </c>
      <c r="AE63">
        <f t="shared" si="8"/>
        <v>-6.8531818281527634</v>
      </c>
      <c r="AF63">
        <f t="shared" si="27"/>
        <v>46.966101169723231</v>
      </c>
      <c r="AG63">
        <f t="shared" si="10"/>
        <v>-0.77762063097532064</v>
      </c>
      <c r="AH63">
        <f t="shared" si="11"/>
        <v>20</v>
      </c>
      <c r="AI63">
        <f t="shared" si="12"/>
        <v>56</v>
      </c>
      <c r="AJ63">
        <f t="shared" si="13"/>
        <v>52</v>
      </c>
      <c r="AK63">
        <f t="shared" si="14"/>
        <v>170</v>
      </c>
      <c r="AL63">
        <f t="shared" si="15"/>
        <v>0.30588235294117649</v>
      </c>
      <c r="AM63">
        <f t="shared" si="16"/>
        <v>0.37333333333333335</v>
      </c>
      <c r="AN63">
        <f t="shared" si="17"/>
        <v>0.67921568627450979</v>
      </c>
      <c r="AO63">
        <f t="shared" si="18"/>
        <v>170</v>
      </c>
      <c r="AP63">
        <f t="shared" si="19"/>
        <v>-11.121959244663218</v>
      </c>
      <c r="AQ63">
        <f t="shared" si="20"/>
        <v>127.347788688083</v>
      </c>
      <c r="AR63">
        <f t="shared" si="21"/>
        <v>-0.3711629472594471</v>
      </c>
      <c r="AS63">
        <f t="shared" si="22"/>
        <v>-3.834263901989087</v>
      </c>
    </row>
    <row r="64" spans="1:45" x14ac:dyDescent="0.25">
      <c r="A64">
        <v>457706</v>
      </c>
      <c r="B64" t="s">
        <v>115</v>
      </c>
      <c r="C64">
        <v>188</v>
      </c>
      <c r="D64">
        <v>50</v>
      </c>
      <c r="E64">
        <v>12</v>
      </c>
      <c r="F64">
        <v>1</v>
      </c>
      <c r="G64">
        <v>4</v>
      </c>
      <c r="H64">
        <v>28</v>
      </c>
      <c r="I64">
        <v>19</v>
      </c>
      <c r="J64">
        <v>16</v>
      </c>
      <c r="K64">
        <v>39</v>
      </c>
      <c r="L64">
        <v>0</v>
      </c>
      <c r="M64">
        <v>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54</v>
      </c>
      <c r="V64">
        <v>0</v>
      </c>
      <c r="W64">
        <f t="shared" si="23"/>
        <v>56.25</v>
      </c>
      <c r="X64">
        <f t="shared" si="1"/>
        <v>-0.72565814211490309</v>
      </c>
      <c r="Y64">
        <f t="shared" si="24"/>
        <v>217.14127551020414</v>
      </c>
      <c r="Z64">
        <f t="shared" si="3"/>
        <v>-0.51216063195891703</v>
      </c>
      <c r="AA64">
        <f t="shared" si="25"/>
        <v>0.27188775510204072</v>
      </c>
      <c r="AB64">
        <f t="shared" si="5"/>
        <v>7.5111348000678951E-2</v>
      </c>
      <c r="AC64">
        <f t="shared" si="26"/>
        <v>525.39188775510206</v>
      </c>
      <c r="AD64">
        <f t="shared" si="7"/>
        <v>-0.74854190038795088</v>
      </c>
      <c r="AE64">
        <f t="shared" si="8"/>
        <v>1.3040121087152059</v>
      </c>
      <c r="AF64">
        <f t="shared" si="27"/>
        <v>1.7004475796758831</v>
      </c>
      <c r="AG64">
        <f t="shared" si="10"/>
        <v>0.14796436811481825</v>
      </c>
      <c r="AH64">
        <f t="shared" si="11"/>
        <v>33</v>
      </c>
      <c r="AI64">
        <f t="shared" si="12"/>
        <v>76</v>
      </c>
      <c r="AJ64">
        <f t="shared" si="13"/>
        <v>66</v>
      </c>
      <c r="AK64">
        <f t="shared" si="14"/>
        <v>204</v>
      </c>
      <c r="AL64">
        <f t="shared" si="15"/>
        <v>0.3235294117647059</v>
      </c>
      <c r="AM64">
        <f t="shared" si="16"/>
        <v>0.40425531914893614</v>
      </c>
      <c r="AN64">
        <f t="shared" si="17"/>
        <v>0.72778473091364204</v>
      </c>
      <c r="AO64">
        <f t="shared" si="18"/>
        <v>204</v>
      </c>
      <c r="AP64">
        <f t="shared" si="19"/>
        <v>-3.4382659872128816</v>
      </c>
      <c r="AQ64">
        <f t="shared" si="20"/>
        <v>12.968313662426153</v>
      </c>
      <c r="AR64">
        <f t="shared" si="21"/>
        <v>-0.11844334491817902</v>
      </c>
      <c r="AS64">
        <f t="shared" si="22"/>
        <v>-1.881728303264453</v>
      </c>
    </row>
    <row r="65" spans="1:45" x14ac:dyDescent="0.25">
      <c r="A65">
        <v>457708</v>
      </c>
      <c r="B65" t="s">
        <v>116</v>
      </c>
      <c r="C65">
        <v>586</v>
      </c>
      <c r="D65">
        <v>150</v>
      </c>
      <c r="E65">
        <v>29</v>
      </c>
      <c r="F65">
        <v>2</v>
      </c>
      <c r="G65">
        <v>31</v>
      </c>
      <c r="H65">
        <v>88</v>
      </c>
      <c r="I65">
        <v>92</v>
      </c>
      <c r="J65">
        <v>60</v>
      </c>
      <c r="K65">
        <v>174</v>
      </c>
      <c r="L65">
        <v>0</v>
      </c>
      <c r="M65">
        <v>10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137</v>
      </c>
      <c r="U65">
        <v>6</v>
      </c>
      <c r="V65">
        <v>0</v>
      </c>
      <c r="W65">
        <f t="shared" si="23"/>
        <v>380.25</v>
      </c>
      <c r="X65">
        <f t="shared" si="1"/>
        <v>1.8867111694987482</v>
      </c>
      <c r="Y65">
        <f t="shared" si="24"/>
        <v>2048.8555612244895</v>
      </c>
      <c r="Z65">
        <f t="shared" si="3"/>
        <v>1.57322439395233</v>
      </c>
      <c r="AA65">
        <f t="shared" si="25"/>
        <v>30.486173469387754</v>
      </c>
      <c r="AB65">
        <f t="shared" si="5"/>
        <v>0.7953571507469156</v>
      </c>
      <c r="AC65">
        <f t="shared" si="26"/>
        <v>2507.8633163265308</v>
      </c>
      <c r="AD65">
        <f t="shared" si="7"/>
        <v>1.6354089322592471</v>
      </c>
      <c r="AE65">
        <f t="shared" si="8"/>
        <v>-1.7864303419834755</v>
      </c>
      <c r="AF65">
        <f t="shared" si="27"/>
        <v>3.1913333667591899</v>
      </c>
      <c r="AG65">
        <f t="shared" si="10"/>
        <v>-0.20270366737096895</v>
      </c>
      <c r="AH65">
        <f t="shared" si="11"/>
        <v>88</v>
      </c>
      <c r="AI65">
        <f t="shared" si="12"/>
        <v>276</v>
      </c>
      <c r="AJ65">
        <f t="shared" si="13"/>
        <v>210</v>
      </c>
      <c r="AK65">
        <f t="shared" si="14"/>
        <v>646</v>
      </c>
      <c r="AL65">
        <f t="shared" si="15"/>
        <v>0.32507739938080493</v>
      </c>
      <c r="AM65">
        <f t="shared" si="16"/>
        <v>0.47098976109215018</v>
      </c>
      <c r="AN65">
        <f t="shared" si="17"/>
        <v>0.79606716047295512</v>
      </c>
      <c r="AO65">
        <f t="shared" si="18"/>
        <v>646</v>
      </c>
      <c r="AP65">
        <f t="shared" si="19"/>
        <v>33.222607202475452</v>
      </c>
      <c r="AQ65">
        <f t="shared" si="20"/>
        <v>1092.9450004880271</v>
      </c>
      <c r="AR65">
        <f t="shared" si="21"/>
        <v>1.0873467593390607</v>
      </c>
      <c r="AS65">
        <f t="shared" si="22"/>
        <v>6.7753447384253338</v>
      </c>
    </row>
    <row r="66" spans="1:45" x14ac:dyDescent="0.25">
      <c r="A66">
        <v>457727</v>
      </c>
      <c r="B66" t="s">
        <v>117</v>
      </c>
      <c r="C66">
        <v>374</v>
      </c>
      <c r="D66">
        <v>93</v>
      </c>
      <c r="E66">
        <v>16</v>
      </c>
      <c r="F66">
        <v>3</v>
      </c>
      <c r="G66">
        <v>5</v>
      </c>
      <c r="H66">
        <v>53</v>
      </c>
      <c r="I66">
        <v>38</v>
      </c>
      <c r="J66">
        <v>34</v>
      </c>
      <c r="K66">
        <v>85</v>
      </c>
      <c r="L66">
        <v>0</v>
      </c>
      <c r="M66">
        <v>13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82</v>
      </c>
      <c r="V66">
        <v>0</v>
      </c>
      <c r="W66">
        <f t="shared" si="23"/>
        <v>42.25</v>
      </c>
      <c r="X66">
        <f t="shared" si="1"/>
        <v>-0.62890372316624943</v>
      </c>
      <c r="Y66">
        <f t="shared" si="24"/>
        <v>105.35556122448976</v>
      </c>
      <c r="Z66">
        <f t="shared" si="3"/>
        <v>0.35674979550410257</v>
      </c>
      <c r="AA66">
        <f t="shared" si="25"/>
        <v>72.614744897959199</v>
      </c>
      <c r="AB66">
        <f t="shared" si="5"/>
        <v>1.2275046323946577</v>
      </c>
      <c r="AC66">
        <f t="shared" si="26"/>
        <v>15.377602040816322</v>
      </c>
      <c r="AD66">
        <f t="shared" si="7"/>
        <v>-0.12806154668525555</v>
      </c>
      <c r="AE66">
        <f t="shared" si="8"/>
        <v>-3.8739333581942219</v>
      </c>
      <c r="AF66">
        <f t="shared" si="27"/>
        <v>15.007359663729945</v>
      </c>
      <c r="AG66">
        <f t="shared" si="10"/>
        <v>-0.43956961567548569</v>
      </c>
      <c r="AH66">
        <f t="shared" si="11"/>
        <v>69</v>
      </c>
      <c r="AI66">
        <f t="shared" si="12"/>
        <v>130</v>
      </c>
      <c r="AJ66">
        <f t="shared" si="13"/>
        <v>127</v>
      </c>
      <c r="AK66">
        <f t="shared" si="14"/>
        <v>408</v>
      </c>
      <c r="AL66">
        <f t="shared" si="15"/>
        <v>0.31127450980392157</v>
      </c>
      <c r="AM66">
        <f t="shared" si="16"/>
        <v>0.34759358288770054</v>
      </c>
      <c r="AN66">
        <f t="shared" si="17"/>
        <v>0.65886809269162216</v>
      </c>
      <c r="AO66">
        <f t="shared" si="18"/>
        <v>408</v>
      </c>
      <c r="AP66">
        <f t="shared" si="19"/>
        <v>-34.994520369009877</v>
      </c>
      <c r="AQ66">
        <f t="shared" si="20"/>
        <v>1236.0433985941254</v>
      </c>
      <c r="AR66">
        <f t="shared" si="21"/>
        <v>-1.1563405893214418</v>
      </c>
      <c r="AS66">
        <f t="shared" si="22"/>
        <v>-0.76862104694967226</v>
      </c>
    </row>
    <row r="67" spans="1:45" x14ac:dyDescent="0.25">
      <c r="A67">
        <v>457787</v>
      </c>
      <c r="B67" t="s">
        <v>118</v>
      </c>
      <c r="C67">
        <v>440</v>
      </c>
      <c r="D67">
        <v>93</v>
      </c>
      <c r="E67">
        <v>16</v>
      </c>
      <c r="F67">
        <v>1</v>
      </c>
      <c r="G67">
        <v>19</v>
      </c>
      <c r="H67">
        <v>53</v>
      </c>
      <c r="I67">
        <v>46</v>
      </c>
      <c r="J67">
        <v>36</v>
      </c>
      <c r="K67">
        <v>147</v>
      </c>
      <c r="L67">
        <v>0</v>
      </c>
      <c r="M67">
        <v>7</v>
      </c>
      <c r="N67">
        <v>0</v>
      </c>
      <c r="O67">
        <v>0</v>
      </c>
      <c r="P67">
        <v>0</v>
      </c>
      <c r="Q67">
        <v>0</v>
      </c>
      <c r="R67">
        <v>0</v>
      </c>
      <c r="S67">
        <v>147</v>
      </c>
      <c r="T67">
        <v>0</v>
      </c>
      <c r="U67">
        <v>0</v>
      </c>
      <c r="V67">
        <v>0</v>
      </c>
      <c r="W67">
        <f t="shared" si="23"/>
        <v>56.25</v>
      </c>
      <c r="X67">
        <f t="shared" si="1"/>
        <v>0.72565814211490309</v>
      </c>
      <c r="Y67">
        <f t="shared" si="24"/>
        <v>105.35556122448976</v>
      </c>
      <c r="Z67">
        <f t="shared" si="3"/>
        <v>0.35674979550410257</v>
      </c>
      <c r="AA67">
        <f t="shared" si="25"/>
        <v>6.3576020408163263</v>
      </c>
      <c r="AB67">
        <f t="shared" si="5"/>
        <v>0.36320966909917357</v>
      </c>
      <c r="AC67">
        <f t="shared" si="26"/>
        <v>16.634744897959187</v>
      </c>
      <c r="AD67">
        <f t="shared" si="7"/>
        <v>0.13319333908430042</v>
      </c>
      <c r="AE67">
        <f t="shared" si="8"/>
        <v>-20.969333362581438</v>
      </c>
      <c r="AF67">
        <f t="shared" si="27"/>
        <v>439.71294167107078</v>
      </c>
      <c r="AG67">
        <f t="shared" si="10"/>
        <v>-2.3793599308217481</v>
      </c>
      <c r="AH67">
        <f t="shared" si="11"/>
        <v>57</v>
      </c>
      <c r="AI67">
        <f t="shared" si="12"/>
        <v>168</v>
      </c>
      <c r="AJ67">
        <f t="shared" si="13"/>
        <v>129</v>
      </c>
      <c r="AK67">
        <f t="shared" si="14"/>
        <v>476</v>
      </c>
      <c r="AL67">
        <f t="shared" si="15"/>
        <v>0.27100840336134452</v>
      </c>
      <c r="AM67">
        <f t="shared" si="16"/>
        <v>0.38181818181818183</v>
      </c>
      <c r="AN67">
        <f t="shared" si="17"/>
        <v>0.6528265851795263</v>
      </c>
      <c r="AO67">
        <f t="shared" si="18"/>
        <v>476</v>
      </c>
      <c r="AP67">
        <f t="shared" si="19"/>
        <v>-43.702698006269152</v>
      </c>
      <c r="AQ67">
        <f t="shared" si="20"/>
        <v>1924.1896798027328</v>
      </c>
      <c r="AR67">
        <f t="shared" si="21"/>
        <v>-1.4427558737253834</v>
      </c>
      <c r="AS67">
        <f t="shared" si="22"/>
        <v>-2.2433048587446516</v>
      </c>
    </row>
    <row r="68" spans="1:45" x14ac:dyDescent="0.25">
      <c r="A68">
        <v>457926</v>
      </c>
      <c r="B68" t="s">
        <v>119</v>
      </c>
      <c r="C68">
        <v>31</v>
      </c>
      <c r="D68">
        <v>6</v>
      </c>
      <c r="E68">
        <v>1</v>
      </c>
      <c r="F68">
        <v>0</v>
      </c>
      <c r="G68">
        <v>0</v>
      </c>
      <c r="H68">
        <v>3</v>
      </c>
      <c r="I68">
        <v>2</v>
      </c>
      <c r="J68">
        <v>3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</v>
      </c>
      <c r="S68">
        <v>6</v>
      </c>
      <c r="T68">
        <v>0</v>
      </c>
      <c r="U68">
        <v>0</v>
      </c>
      <c r="V68">
        <v>0</v>
      </c>
      <c r="W68">
        <f t="shared" si="23"/>
        <v>132.25</v>
      </c>
      <c r="X68">
        <f t="shared" si="1"/>
        <v>-1.1126758179095182</v>
      </c>
      <c r="Y68">
        <f t="shared" si="24"/>
        <v>1578.9269897959184</v>
      </c>
      <c r="Z68">
        <f t="shared" si="3"/>
        <v>-1.3810710594219366</v>
      </c>
      <c r="AA68">
        <f t="shared" si="25"/>
        <v>20.057602040816327</v>
      </c>
      <c r="AB68">
        <f t="shared" si="5"/>
        <v>-0.64513445474555764</v>
      </c>
      <c r="AC68">
        <f t="shared" si="26"/>
        <v>1593.7204591836735</v>
      </c>
      <c r="AD68">
        <f t="shared" si="7"/>
        <v>-1.3037085326482574</v>
      </c>
      <c r="AE68">
        <f t="shared" si="8"/>
        <v>-2.029657577818238</v>
      </c>
      <c r="AF68">
        <f t="shared" si="27"/>
        <v>4.1195098831949881</v>
      </c>
      <c r="AG68">
        <f t="shared" si="10"/>
        <v>-0.23030231006613763</v>
      </c>
      <c r="AH68">
        <f t="shared" si="11"/>
        <v>5</v>
      </c>
      <c r="AI68">
        <f t="shared" si="12"/>
        <v>7</v>
      </c>
      <c r="AJ68">
        <f t="shared" si="13"/>
        <v>9</v>
      </c>
      <c r="AK68">
        <f t="shared" si="14"/>
        <v>34</v>
      </c>
      <c r="AL68">
        <f t="shared" si="15"/>
        <v>0.26470588235294118</v>
      </c>
      <c r="AM68">
        <f t="shared" si="16"/>
        <v>0.22580645161290322</v>
      </c>
      <c r="AN68">
        <f t="shared" si="17"/>
        <v>0.49051233396584437</v>
      </c>
      <c r="AO68">
        <f t="shared" si="18"/>
        <v>34</v>
      </c>
      <c r="AP68">
        <f t="shared" si="19"/>
        <v>-8.6403058274272677</v>
      </c>
      <c r="AQ68">
        <f t="shared" si="20"/>
        <v>77.496230419378648</v>
      </c>
      <c r="AR68">
        <f t="shared" si="21"/>
        <v>-0.28954041968852889</v>
      </c>
      <c r="AS68">
        <f t="shared" si="22"/>
        <v>-4.9624325944799361</v>
      </c>
    </row>
    <row r="69" spans="1:45" x14ac:dyDescent="0.25">
      <c r="A69">
        <v>458675</v>
      </c>
      <c r="B69" t="s">
        <v>120</v>
      </c>
      <c r="C69">
        <v>276</v>
      </c>
      <c r="D69">
        <v>62</v>
      </c>
      <c r="E69">
        <v>9</v>
      </c>
      <c r="F69">
        <v>1</v>
      </c>
      <c r="G69">
        <v>12</v>
      </c>
      <c r="H69">
        <v>34</v>
      </c>
      <c r="I69">
        <v>39</v>
      </c>
      <c r="J69">
        <v>30</v>
      </c>
      <c r="K69">
        <v>94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88</v>
      </c>
      <c r="U69">
        <v>21</v>
      </c>
      <c r="V69">
        <v>11</v>
      </c>
      <c r="W69">
        <f t="shared" si="23"/>
        <v>0.25</v>
      </c>
      <c r="X69">
        <f t="shared" si="1"/>
        <v>4.8377209474326874E-2</v>
      </c>
      <c r="Y69">
        <f t="shared" si="24"/>
        <v>76.312704081632688</v>
      </c>
      <c r="Z69">
        <f t="shared" si="3"/>
        <v>-0.30362212936779237</v>
      </c>
      <c r="AA69">
        <f t="shared" si="25"/>
        <v>12.10045918367347</v>
      </c>
      <c r="AB69">
        <f t="shared" si="5"/>
        <v>-0.50108529419631032</v>
      </c>
      <c r="AC69">
        <f t="shared" si="26"/>
        <v>8.5347448979591807</v>
      </c>
      <c r="AD69">
        <f t="shared" si="7"/>
        <v>-9.5404685964061042E-2</v>
      </c>
      <c r="AE69">
        <f t="shared" si="8"/>
        <v>-9.4898545638010887</v>
      </c>
      <c r="AF69">
        <f t="shared" si="27"/>
        <v>90.057339642096323</v>
      </c>
      <c r="AG69">
        <f t="shared" si="10"/>
        <v>-1.0768000731356828</v>
      </c>
      <c r="AH69">
        <f t="shared" si="11"/>
        <v>40</v>
      </c>
      <c r="AI69">
        <f t="shared" si="12"/>
        <v>109</v>
      </c>
      <c r="AJ69">
        <f t="shared" si="13"/>
        <v>92</v>
      </c>
      <c r="AK69">
        <f t="shared" si="14"/>
        <v>306</v>
      </c>
      <c r="AL69">
        <f t="shared" si="15"/>
        <v>0.30065359477124182</v>
      </c>
      <c r="AM69">
        <f t="shared" si="16"/>
        <v>0.39492753623188404</v>
      </c>
      <c r="AN69">
        <f t="shared" si="17"/>
        <v>0.69558113100312591</v>
      </c>
      <c r="AO69">
        <f t="shared" si="18"/>
        <v>306</v>
      </c>
      <c r="AP69">
        <f t="shared" si="19"/>
        <v>-15.01170055343726</v>
      </c>
      <c r="AQ69">
        <f t="shared" si="20"/>
        <v>230.26815303193828</v>
      </c>
      <c r="AR69">
        <f t="shared" si="21"/>
        <v>-0.49909802272730497</v>
      </c>
      <c r="AS69">
        <f t="shared" si="22"/>
        <v>-2.4276329959168246</v>
      </c>
    </row>
    <row r="70" spans="1:45" x14ac:dyDescent="0.25">
      <c r="A70">
        <v>458731</v>
      </c>
      <c r="B70" t="s">
        <v>121</v>
      </c>
      <c r="C70">
        <v>517</v>
      </c>
      <c r="D70">
        <v>135</v>
      </c>
      <c r="E70">
        <v>23</v>
      </c>
      <c r="F70">
        <v>6</v>
      </c>
      <c r="G70">
        <v>9</v>
      </c>
      <c r="H70">
        <v>78</v>
      </c>
      <c r="I70">
        <v>48</v>
      </c>
      <c r="J70">
        <v>61</v>
      </c>
      <c r="K70">
        <v>112</v>
      </c>
      <c r="L70">
        <v>0</v>
      </c>
      <c r="M70">
        <v>18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138</v>
      </c>
      <c r="U70">
        <v>3</v>
      </c>
      <c r="V70">
        <v>0</v>
      </c>
      <c r="W70">
        <f t="shared" si="23"/>
        <v>6.25</v>
      </c>
      <c r="X70">
        <f t="shared" si="1"/>
        <v>-0.24188604737163438</v>
      </c>
      <c r="Y70">
        <f t="shared" si="24"/>
        <v>1243.5698469387753</v>
      </c>
      <c r="Z70">
        <f t="shared" si="3"/>
        <v>1.2256602229671223</v>
      </c>
      <c r="AA70">
        <f t="shared" si="25"/>
        <v>182.82903061224491</v>
      </c>
      <c r="AB70">
        <f t="shared" si="5"/>
        <v>1.9477504351408943</v>
      </c>
      <c r="AC70">
        <f t="shared" si="26"/>
        <v>36.949030612244904</v>
      </c>
      <c r="AD70">
        <f t="shared" si="7"/>
        <v>0.1985070605266894</v>
      </c>
      <c r="AE70">
        <f t="shared" si="8"/>
        <v>1.0860332989668109</v>
      </c>
      <c r="AF70">
        <f t="shared" si="27"/>
        <v>1.1794683264647388</v>
      </c>
      <c r="AG70">
        <f t="shared" si="10"/>
        <v>0.12323062781341938</v>
      </c>
      <c r="AH70">
        <f t="shared" si="11"/>
        <v>97</v>
      </c>
      <c r="AI70">
        <f t="shared" si="12"/>
        <v>197</v>
      </c>
      <c r="AJ70">
        <f t="shared" si="13"/>
        <v>196</v>
      </c>
      <c r="AK70">
        <f t="shared" si="14"/>
        <v>578</v>
      </c>
      <c r="AL70">
        <f t="shared" si="15"/>
        <v>0.33910034602076122</v>
      </c>
      <c r="AM70">
        <f t="shared" si="16"/>
        <v>0.38104448742746616</v>
      </c>
      <c r="AN70">
        <f t="shared" si="17"/>
        <v>0.72014483344822744</v>
      </c>
      <c r="AO70">
        <f t="shared" si="18"/>
        <v>578</v>
      </c>
      <c r="AP70">
        <f t="shared" si="19"/>
        <v>-14.157614365446138</v>
      </c>
      <c r="AQ70">
        <f t="shared" si="20"/>
        <v>205.07680240535603</v>
      </c>
      <c r="AR70">
        <f t="shared" si="21"/>
        <v>-0.47100680219543417</v>
      </c>
      <c r="AS70">
        <f t="shared" si="22"/>
        <v>2.7822554968810564</v>
      </c>
    </row>
    <row r="71" spans="1:45" x14ac:dyDescent="0.25">
      <c r="A71">
        <v>458913</v>
      </c>
      <c r="B71" t="s">
        <v>122</v>
      </c>
      <c r="C71">
        <v>32</v>
      </c>
      <c r="D71">
        <v>6</v>
      </c>
      <c r="E71">
        <v>1</v>
      </c>
      <c r="F71">
        <v>0</v>
      </c>
      <c r="G71">
        <v>0</v>
      </c>
      <c r="H71">
        <v>3</v>
      </c>
      <c r="I71">
        <v>2</v>
      </c>
      <c r="J71">
        <v>2</v>
      </c>
      <c r="K71">
        <v>7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f t="shared" si="23"/>
        <v>132.25</v>
      </c>
      <c r="X71">
        <f t="shared" si="1"/>
        <v>-1.1126758179095182</v>
      </c>
      <c r="Y71">
        <f t="shared" si="24"/>
        <v>1578.9269897959184</v>
      </c>
      <c r="Z71">
        <f t="shared" si="3"/>
        <v>-1.3810710594219366</v>
      </c>
      <c r="AA71">
        <f t="shared" si="25"/>
        <v>6.1433163265306128</v>
      </c>
      <c r="AB71">
        <f t="shared" si="5"/>
        <v>-0.35703613364706299</v>
      </c>
      <c r="AC71">
        <f t="shared" si="26"/>
        <v>1593.7204591836735</v>
      </c>
      <c r="AD71">
        <f t="shared" si="7"/>
        <v>-1.3037085326482574</v>
      </c>
      <c r="AE71">
        <f t="shared" si="8"/>
        <v>-2.2886787900059229</v>
      </c>
      <c r="AF71">
        <f t="shared" si="27"/>
        <v>5.2380506038229653</v>
      </c>
      <c r="AG71">
        <f t="shared" si="10"/>
        <v>-0.25969307241683859</v>
      </c>
      <c r="AH71">
        <f t="shared" si="11"/>
        <v>5</v>
      </c>
      <c r="AI71">
        <f t="shared" si="12"/>
        <v>7</v>
      </c>
      <c r="AJ71">
        <f t="shared" si="13"/>
        <v>8</v>
      </c>
      <c r="AK71">
        <f t="shared" si="14"/>
        <v>34</v>
      </c>
      <c r="AL71">
        <f t="shared" si="15"/>
        <v>0.23529411764705882</v>
      </c>
      <c r="AM71">
        <f t="shared" si="16"/>
        <v>0.21875</v>
      </c>
      <c r="AN71">
        <f t="shared" si="17"/>
        <v>0.45404411764705882</v>
      </c>
      <c r="AO71">
        <f t="shared" si="18"/>
        <v>34</v>
      </c>
      <c r="AP71">
        <f t="shared" si="19"/>
        <v>-9.8802251822659759</v>
      </c>
      <c r="AQ71">
        <f t="shared" si="20"/>
        <v>100.86413249530435</v>
      </c>
      <c r="AR71">
        <f t="shared" si="21"/>
        <v>-0.33032184026205902</v>
      </c>
      <c r="AS71">
        <f t="shared" si="22"/>
        <v>-4.7445064563056727</v>
      </c>
    </row>
    <row r="72" spans="1:45" x14ac:dyDescent="0.25">
      <c r="A72">
        <v>459964</v>
      </c>
      <c r="B72" t="s">
        <v>123</v>
      </c>
      <c r="C72">
        <v>376</v>
      </c>
      <c r="D72">
        <v>84</v>
      </c>
      <c r="E72">
        <v>18</v>
      </c>
      <c r="F72">
        <v>3</v>
      </c>
      <c r="G72">
        <v>15</v>
      </c>
      <c r="H72">
        <v>56</v>
      </c>
      <c r="I72">
        <v>51</v>
      </c>
      <c r="J72">
        <v>66</v>
      </c>
      <c r="K72">
        <v>97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20</v>
      </c>
      <c r="U72">
        <v>0</v>
      </c>
      <c r="V72">
        <v>39</v>
      </c>
      <c r="W72">
        <f t="shared" si="23"/>
        <v>12.25</v>
      </c>
      <c r="X72">
        <f t="shared" si="1"/>
        <v>0.33864046632028816</v>
      </c>
      <c r="Y72">
        <f t="shared" si="24"/>
        <v>175.94127551020404</v>
      </c>
      <c r="Z72">
        <f t="shared" si="3"/>
        <v>0.46101904679966493</v>
      </c>
      <c r="AA72">
        <f t="shared" si="25"/>
        <v>2.1861734693877555</v>
      </c>
      <c r="AB72">
        <f t="shared" si="5"/>
        <v>-0.2129869730978157</v>
      </c>
      <c r="AC72">
        <f t="shared" si="26"/>
        <v>82.420459183673486</v>
      </c>
      <c r="AD72">
        <f t="shared" si="7"/>
        <v>0.29647764269027288</v>
      </c>
      <c r="AE72">
        <f t="shared" si="8"/>
        <v>-13.391975782569588</v>
      </c>
      <c r="AF72">
        <f t="shared" si="27"/>
        <v>179.34501536093029</v>
      </c>
      <c r="AG72">
        <f t="shared" si="10"/>
        <v>-1.5195681245852743</v>
      </c>
      <c r="AH72">
        <f t="shared" si="11"/>
        <v>48</v>
      </c>
      <c r="AI72">
        <f t="shared" si="12"/>
        <v>153</v>
      </c>
      <c r="AJ72">
        <f t="shared" si="13"/>
        <v>150</v>
      </c>
      <c r="AK72">
        <f t="shared" si="14"/>
        <v>442</v>
      </c>
      <c r="AL72">
        <f t="shared" si="15"/>
        <v>0.33936651583710409</v>
      </c>
      <c r="AM72">
        <f t="shared" si="16"/>
        <v>0.40691489361702127</v>
      </c>
      <c r="AN72">
        <f t="shared" si="17"/>
        <v>0.74628140945412536</v>
      </c>
      <c r="AO72">
        <f t="shared" si="18"/>
        <v>442</v>
      </c>
      <c r="AP72">
        <f t="shared" si="19"/>
        <v>0.72595560926571445</v>
      </c>
      <c r="AQ72">
        <f t="shared" si="20"/>
        <v>0.31704456615129123</v>
      </c>
      <c r="AR72">
        <f t="shared" si="21"/>
        <v>1.8519491918464852E-2</v>
      </c>
      <c r="AS72">
        <f t="shared" si="22"/>
        <v>-0.61789844995439924</v>
      </c>
    </row>
    <row r="73" spans="1:45" x14ac:dyDescent="0.25">
      <c r="A73">
        <v>460060</v>
      </c>
      <c r="B73" t="s">
        <v>124</v>
      </c>
      <c r="C73">
        <v>183</v>
      </c>
      <c r="D73">
        <v>42</v>
      </c>
      <c r="E73">
        <v>5</v>
      </c>
      <c r="F73">
        <v>1</v>
      </c>
      <c r="G73">
        <v>2</v>
      </c>
      <c r="H73">
        <v>19</v>
      </c>
      <c r="I73">
        <v>15</v>
      </c>
      <c r="J73">
        <v>21</v>
      </c>
      <c r="K73">
        <v>41</v>
      </c>
      <c r="L73">
        <v>0</v>
      </c>
      <c r="M73">
        <v>4</v>
      </c>
      <c r="N73">
        <v>0</v>
      </c>
      <c r="O73">
        <v>0</v>
      </c>
      <c r="P73">
        <v>3</v>
      </c>
      <c r="Q73">
        <v>52</v>
      </c>
      <c r="R73">
        <v>1</v>
      </c>
      <c r="S73">
        <v>13</v>
      </c>
      <c r="T73">
        <v>0</v>
      </c>
      <c r="U73">
        <v>0</v>
      </c>
      <c r="V73">
        <v>0</v>
      </c>
      <c r="W73">
        <f t="shared" si="23"/>
        <v>90.25</v>
      </c>
      <c r="X73">
        <f t="shared" si="1"/>
        <v>-0.91916698001221064</v>
      </c>
      <c r="Y73">
        <f t="shared" si="24"/>
        <v>563.38413265306133</v>
      </c>
      <c r="Z73">
        <f t="shared" si="3"/>
        <v>-0.82496838584560417</v>
      </c>
      <c r="AA73">
        <f t="shared" si="25"/>
        <v>0.22903061224489804</v>
      </c>
      <c r="AB73">
        <f t="shared" si="5"/>
        <v>-6.8937812548568372E-2</v>
      </c>
      <c r="AC73">
        <f t="shared" si="26"/>
        <v>724.76331632653057</v>
      </c>
      <c r="AD73">
        <f t="shared" si="7"/>
        <v>-0.87916934327272889</v>
      </c>
      <c r="AE73">
        <f t="shared" si="8"/>
        <v>-5.4008818303463713</v>
      </c>
      <c r="AF73">
        <f t="shared" si="27"/>
        <v>29.169524545365551</v>
      </c>
      <c r="AG73">
        <f t="shared" si="10"/>
        <v>-0.61283025053913265</v>
      </c>
      <c r="AH73">
        <f t="shared" si="11"/>
        <v>34</v>
      </c>
      <c r="AI73">
        <f t="shared" si="12"/>
        <v>55</v>
      </c>
      <c r="AJ73">
        <f t="shared" si="13"/>
        <v>63</v>
      </c>
      <c r="AK73">
        <f t="shared" si="14"/>
        <v>204</v>
      </c>
      <c r="AL73">
        <f t="shared" si="15"/>
        <v>0.30882352941176472</v>
      </c>
      <c r="AM73">
        <f t="shared" si="16"/>
        <v>0.30054644808743169</v>
      </c>
      <c r="AN73">
        <f t="shared" si="17"/>
        <v>0.60936997749919641</v>
      </c>
      <c r="AO73">
        <f t="shared" si="18"/>
        <v>204</v>
      </c>
      <c r="AP73">
        <f t="shared" si="19"/>
        <v>-27.594875683759788</v>
      </c>
      <c r="AQ73">
        <f t="shared" si="20"/>
        <v>770.49347264811706</v>
      </c>
      <c r="AR73">
        <f t="shared" si="21"/>
        <v>-0.91296345287604319</v>
      </c>
      <c r="AS73">
        <f t="shared" si="22"/>
        <v>-4.2180362250942878</v>
      </c>
    </row>
    <row r="74" spans="1:45" x14ac:dyDescent="0.25">
      <c r="A74">
        <v>460077</v>
      </c>
      <c r="B74" t="s">
        <v>125</v>
      </c>
      <c r="C74">
        <v>127</v>
      </c>
      <c r="D74">
        <v>27</v>
      </c>
      <c r="E74">
        <v>5</v>
      </c>
      <c r="F74">
        <v>0</v>
      </c>
      <c r="G74">
        <v>1</v>
      </c>
      <c r="H74">
        <v>10</v>
      </c>
      <c r="I74">
        <v>9</v>
      </c>
      <c r="J74">
        <v>9</v>
      </c>
      <c r="K74">
        <v>28</v>
      </c>
      <c r="L74">
        <v>0</v>
      </c>
      <c r="M74">
        <v>0</v>
      </c>
      <c r="N74">
        <v>0</v>
      </c>
      <c r="O74">
        <v>46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23"/>
        <v>110.25</v>
      </c>
      <c r="X74">
        <f t="shared" si="1"/>
        <v>-1.0159213989608644</v>
      </c>
      <c r="Y74">
        <f t="shared" si="24"/>
        <v>1071.6269897959185</v>
      </c>
      <c r="Z74">
        <f t="shared" si="3"/>
        <v>-1.1377761397322912</v>
      </c>
      <c r="AA74">
        <f t="shared" si="25"/>
        <v>20.057602040816327</v>
      </c>
      <c r="AB74">
        <f t="shared" si="5"/>
        <v>-0.64513445474555764</v>
      </c>
      <c r="AC74">
        <f t="shared" si="26"/>
        <v>1083.8204591836734</v>
      </c>
      <c r="AD74">
        <f t="shared" si="7"/>
        <v>-1.0751105075998959</v>
      </c>
      <c r="AE74">
        <f t="shared" si="8"/>
        <v>-5.8956939478360084</v>
      </c>
      <c r="AF74">
        <f t="shared" si="27"/>
        <v>34.759207126550116</v>
      </c>
      <c r="AG74">
        <f t="shared" si="10"/>
        <v>-0.6689758659138586</v>
      </c>
      <c r="AH74">
        <f t="shared" si="11"/>
        <v>21</v>
      </c>
      <c r="AI74">
        <f t="shared" si="12"/>
        <v>35</v>
      </c>
      <c r="AJ74">
        <f t="shared" si="13"/>
        <v>36</v>
      </c>
      <c r="AK74">
        <f t="shared" si="14"/>
        <v>136</v>
      </c>
      <c r="AL74">
        <f t="shared" si="15"/>
        <v>0.26470588235294118</v>
      </c>
      <c r="AM74">
        <f t="shared" si="16"/>
        <v>0.27559055118110237</v>
      </c>
      <c r="AN74">
        <f t="shared" si="17"/>
        <v>0.54029643353404355</v>
      </c>
      <c r="AO74">
        <f t="shared" si="18"/>
        <v>136</v>
      </c>
      <c r="AP74">
        <f t="shared" si="19"/>
        <v>-27.790585768433981</v>
      </c>
      <c r="AQ74">
        <f t="shared" si="20"/>
        <v>781.39672384407675</v>
      </c>
      <c r="AR74">
        <f t="shared" si="21"/>
        <v>-0.91940043221863732</v>
      </c>
      <c r="AS74">
        <f t="shared" si="22"/>
        <v>-5.4623187991711051</v>
      </c>
    </row>
    <row r="75" spans="1:45" x14ac:dyDescent="0.25">
      <c r="A75">
        <v>460086</v>
      </c>
      <c r="B75" t="s">
        <v>126</v>
      </c>
      <c r="C75">
        <v>545</v>
      </c>
      <c r="D75">
        <v>137</v>
      </c>
      <c r="E75">
        <v>25</v>
      </c>
      <c r="F75">
        <v>2</v>
      </c>
      <c r="G75">
        <v>20</v>
      </c>
      <c r="H75">
        <v>73</v>
      </c>
      <c r="I75">
        <v>61</v>
      </c>
      <c r="J75">
        <v>67</v>
      </c>
      <c r="K75">
        <v>151</v>
      </c>
      <c r="L75">
        <v>0</v>
      </c>
      <c r="M75">
        <v>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118</v>
      </c>
      <c r="U75">
        <v>0</v>
      </c>
      <c r="V75">
        <v>0</v>
      </c>
      <c r="W75">
        <f t="shared" ref="W75:W106" si="28">(G75-B$4)^2</f>
        <v>72.25</v>
      </c>
      <c r="X75">
        <f t="shared" ref="X75:X138" si="29">(G75-B$4)/B$6</f>
        <v>0.82241256106355687</v>
      </c>
      <c r="Y75">
        <f t="shared" ref="Y75:Y106" si="30">(H75-C$4)^2</f>
        <v>915.9269897959183</v>
      </c>
      <c r="Z75">
        <f t="shared" ref="Z75:Z138" si="31">(H75-C$4)/C$6</f>
        <v>1.0518781374745183</v>
      </c>
      <c r="AA75">
        <f t="shared" ref="AA75:AA106" si="32">(M75-D$4)^2</f>
        <v>12.400459183673469</v>
      </c>
      <c r="AB75">
        <f t="shared" ref="AB75:AB138" si="33">(M75-D$4)/D$6</f>
        <v>0.50725882964842095</v>
      </c>
      <c r="AC75">
        <f t="shared" ref="AC75:AC106" si="34">(I75-E$4)^2</f>
        <v>363.99188775510208</v>
      </c>
      <c r="AD75">
        <f t="shared" ref="AD75:AD138" si="35">(I75-E$4)/E$6</f>
        <v>0.6230462499022178</v>
      </c>
      <c r="AE75">
        <f t="shared" ref="AE75:AE138" si="36">D75-(C75*H$3)</f>
        <v>-4.1665606422883741</v>
      </c>
      <c r="AF75">
        <f t="shared" ref="AF75:AF106" si="37">(AE75-I$4)^2</f>
        <v>17.360227585866493</v>
      </c>
      <c r="AG75">
        <f t="shared" ref="AG75:AG138" si="38">(AE75-I$4)/I$6</f>
        <v>-0.47277361040434362</v>
      </c>
      <c r="AH75">
        <f t="shared" ref="AH75:AH138" si="39">D75-E75-F75-G75</f>
        <v>90</v>
      </c>
      <c r="AI75">
        <f t="shared" ref="AI75:AI138" si="40">AH75+(2*E75)+(3*F75)+(4*G75)</f>
        <v>226</v>
      </c>
      <c r="AJ75">
        <f t="shared" ref="AJ75:AJ138" si="41">D75+J75+L75</f>
        <v>204</v>
      </c>
      <c r="AK75">
        <f t="shared" ref="AK75:AK138" si="42">C75+J75+L75+N75</f>
        <v>612</v>
      </c>
      <c r="AL75">
        <f t="shared" ref="AL75:AL138" si="43">AJ75/AK75</f>
        <v>0.33333333333333331</v>
      </c>
      <c r="AM75">
        <f t="shared" ref="AM75:AM138" si="44">AI75/C75</f>
        <v>0.41467889908256883</v>
      </c>
      <c r="AN75">
        <f t="shared" ref="AN75:AN138" si="45">AL75+AM75</f>
        <v>0.7480122324159022</v>
      </c>
      <c r="AO75">
        <f t="shared" ref="AO75:AO138" si="46">C75+J75+L75+N75</f>
        <v>612</v>
      </c>
      <c r="AP75">
        <f t="shared" ref="AP75:AP138" si="47">AO75 * (AN75-U$3)</f>
        <v>2.0644329577445726</v>
      </c>
      <c r="AQ75">
        <f t="shared" ref="AQ75:AQ138" si="48">(AP75-V$4)^2</f>
        <v>3.6158713133456732</v>
      </c>
      <c r="AR75">
        <f t="shared" ref="AR75:AR138" si="49">(AP75-V$4)/V$6</f>
        <v>6.2542522499804812E-2</v>
      </c>
      <c r="AS75">
        <f t="shared" ref="AS75:AS138" si="50">X75+Z75+AB75+AD75+AG75+AR75</f>
        <v>2.5943646901841748</v>
      </c>
    </row>
    <row r="76" spans="1:45" x14ac:dyDescent="0.25">
      <c r="A76">
        <v>460269</v>
      </c>
      <c r="B76" t="s">
        <v>127</v>
      </c>
      <c r="C76">
        <v>189</v>
      </c>
      <c r="D76">
        <v>41</v>
      </c>
      <c r="E76">
        <v>9</v>
      </c>
      <c r="F76">
        <v>0</v>
      </c>
      <c r="G76">
        <v>3</v>
      </c>
      <c r="H76">
        <v>21</v>
      </c>
      <c r="I76">
        <v>18</v>
      </c>
      <c r="J76">
        <v>15</v>
      </c>
      <c r="K76">
        <v>55</v>
      </c>
      <c r="L76">
        <v>0</v>
      </c>
      <c r="M76">
        <v>1</v>
      </c>
      <c r="N76">
        <v>0</v>
      </c>
      <c r="O76">
        <v>57</v>
      </c>
      <c r="P76">
        <v>4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28"/>
        <v>72.25</v>
      </c>
      <c r="X76">
        <f t="shared" si="29"/>
        <v>-0.82241256106355687</v>
      </c>
      <c r="Y76">
        <f t="shared" si="30"/>
        <v>472.44127551020415</v>
      </c>
      <c r="Z76">
        <f t="shared" si="31"/>
        <v>-0.7554555516485626</v>
      </c>
      <c r="AA76">
        <f t="shared" si="32"/>
        <v>12.10045918367347</v>
      </c>
      <c r="AB76">
        <f t="shared" si="33"/>
        <v>-0.50108529419631032</v>
      </c>
      <c r="AC76">
        <f t="shared" si="34"/>
        <v>572.2347448979591</v>
      </c>
      <c r="AD76">
        <f t="shared" si="35"/>
        <v>-0.78119876110914543</v>
      </c>
      <c r="AE76">
        <f t="shared" si="36"/>
        <v>-7.9550091034724844</v>
      </c>
      <c r="AF76">
        <f t="shared" si="37"/>
        <v>63.28216983633007</v>
      </c>
      <c r="AG76">
        <f t="shared" si="38"/>
        <v>-0.90264337844427056</v>
      </c>
      <c r="AH76">
        <f t="shared" si="39"/>
        <v>29</v>
      </c>
      <c r="AI76">
        <f t="shared" si="40"/>
        <v>59</v>
      </c>
      <c r="AJ76">
        <f t="shared" si="41"/>
        <v>56</v>
      </c>
      <c r="AK76">
        <f t="shared" si="42"/>
        <v>204</v>
      </c>
      <c r="AL76">
        <f t="shared" si="43"/>
        <v>0.27450980392156865</v>
      </c>
      <c r="AM76">
        <f t="shared" si="44"/>
        <v>0.31216931216931215</v>
      </c>
      <c r="AN76">
        <f t="shared" si="45"/>
        <v>0.58667911609088086</v>
      </c>
      <c r="AO76">
        <f t="shared" si="46"/>
        <v>204</v>
      </c>
      <c r="AP76">
        <f t="shared" si="47"/>
        <v>-32.223811411056161</v>
      </c>
      <c r="AQ76">
        <f t="shared" si="48"/>
        <v>1048.8983313235367</v>
      </c>
      <c r="AR76">
        <f t="shared" si="49"/>
        <v>-1.0652109147501012</v>
      </c>
      <c r="AS76">
        <f t="shared" si="50"/>
        <v>-4.8280064612119471</v>
      </c>
    </row>
    <row r="77" spans="1:45" x14ac:dyDescent="0.25">
      <c r="A77">
        <v>460576</v>
      </c>
      <c r="B77" t="s">
        <v>128</v>
      </c>
      <c r="C77">
        <v>443</v>
      </c>
      <c r="D77">
        <v>111</v>
      </c>
      <c r="E77">
        <v>24</v>
      </c>
      <c r="F77">
        <v>3</v>
      </c>
      <c r="G77">
        <v>15</v>
      </c>
      <c r="H77">
        <v>59</v>
      </c>
      <c r="I77">
        <v>58</v>
      </c>
      <c r="J77">
        <v>33</v>
      </c>
      <c r="K77">
        <v>126</v>
      </c>
      <c r="L77">
        <v>0</v>
      </c>
      <c r="M77">
        <v>22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23</v>
      </c>
      <c r="U77">
        <v>84</v>
      </c>
      <c r="V77">
        <v>6</v>
      </c>
      <c r="W77">
        <f t="shared" si="28"/>
        <v>12.25</v>
      </c>
      <c r="X77">
        <f t="shared" si="29"/>
        <v>0.33864046632028816</v>
      </c>
      <c r="Y77">
        <f t="shared" si="30"/>
        <v>264.52698979591833</v>
      </c>
      <c r="Z77">
        <f t="shared" si="31"/>
        <v>0.56528829809522729</v>
      </c>
      <c r="AA77">
        <f t="shared" si="32"/>
        <v>307.00045918367351</v>
      </c>
      <c r="AB77">
        <f t="shared" si="33"/>
        <v>2.5239470773378834</v>
      </c>
      <c r="AC77">
        <f t="shared" si="34"/>
        <v>258.52045918367349</v>
      </c>
      <c r="AD77">
        <f t="shared" si="35"/>
        <v>0.52507566773863434</v>
      </c>
      <c r="AE77">
        <f t="shared" si="36"/>
        <v>-3.7463969991444941</v>
      </c>
      <c r="AF77">
        <f t="shared" si="37"/>
        <v>14.035490475198854</v>
      </c>
      <c r="AG77">
        <f t="shared" si="38"/>
        <v>-0.42509824945707664</v>
      </c>
      <c r="AH77">
        <f t="shared" si="39"/>
        <v>69</v>
      </c>
      <c r="AI77">
        <f t="shared" si="40"/>
        <v>186</v>
      </c>
      <c r="AJ77">
        <f t="shared" si="41"/>
        <v>144</v>
      </c>
      <c r="AK77">
        <f t="shared" si="42"/>
        <v>476</v>
      </c>
      <c r="AL77">
        <f t="shared" si="43"/>
        <v>0.30252100840336132</v>
      </c>
      <c r="AM77">
        <f t="shared" si="44"/>
        <v>0.41986455981941312</v>
      </c>
      <c r="AN77">
        <f t="shared" si="45"/>
        <v>0.72238556822277444</v>
      </c>
      <c r="AO77">
        <f t="shared" si="46"/>
        <v>476</v>
      </c>
      <c r="AP77">
        <f t="shared" si="47"/>
        <v>-10.592622077683034</v>
      </c>
      <c r="AQ77">
        <f t="shared" si="48"/>
        <v>115.68100785132137</v>
      </c>
      <c r="AR77">
        <f t="shared" si="49"/>
        <v>-0.35375284591085743</v>
      </c>
      <c r="AS77">
        <f t="shared" si="50"/>
        <v>3.1741004141240992</v>
      </c>
    </row>
    <row r="78" spans="1:45" x14ac:dyDescent="0.25">
      <c r="A78">
        <v>461235</v>
      </c>
      <c r="B78" t="s">
        <v>129</v>
      </c>
      <c r="C78">
        <v>435</v>
      </c>
      <c r="D78">
        <v>100</v>
      </c>
      <c r="E78">
        <v>22</v>
      </c>
      <c r="F78">
        <v>2</v>
      </c>
      <c r="G78">
        <v>25</v>
      </c>
      <c r="H78">
        <v>65</v>
      </c>
      <c r="I78">
        <v>69</v>
      </c>
      <c r="J78">
        <v>41</v>
      </c>
      <c r="K78">
        <v>137</v>
      </c>
      <c r="L78">
        <v>0</v>
      </c>
      <c r="M78">
        <v>1</v>
      </c>
      <c r="N78">
        <v>0</v>
      </c>
      <c r="O78">
        <v>0</v>
      </c>
      <c r="P78">
        <v>61</v>
      </c>
      <c r="Q78">
        <v>0</v>
      </c>
      <c r="R78">
        <v>0</v>
      </c>
      <c r="S78">
        <v>0</v>
      </c>
      <c r="T78">
        <v>51</v>
      </c>
      <c r="U78">
        <v>0</v>
      </c>
      <c r="V78">
        <v>21</v>
      </c>
      <c r="W78">
        <f t="shared" si="28"/>
        <v>182.25</v>
      </c>
      <c r="X78">
        <f t="shared" si="29"/>
        <v>1.3061846558068257</v>
      </c>
      <c r="Y78">
        <f t="shared" si="30"/>
        <v>495.69841836734685</v>
      </c>
      <c r="Z78">
        <f t="shared" si="31"/>
        <v>0.77382680068635201</v>
      </c>
      <c r="AA78">
        <f t="shared" si="32"/>
        <v>12.10045918367347</v>
      </c>
      <c r="AB78">
        <f t="shared" si="33"/>
        <v>-0.50108529419631032</v>
      </c>
      <c r="AC78">
        <f t="shared" si="34"/>
        <v>733.24903061224495</v>
      </c>
      <c r="AD78">
        <f t="shared" si="35"/>
        <v>0.88430113567177382</v>
      </c>
      <c r="AE78">
        <f t="shared" si="36"/>
        <v>-12.674227301643015</v>
      </c>
      <c r="AF78">
        <f t="shared" si="37"/>
        <v>160.63603769371312</v>
      </c>
      <c r="AG78">
        <f t="shared" si="38"/>
        <v>-1.4381262424617203</v>
      </c>
      <c r="AH78">
        <f t="shared" si="39"/>
        <v>51</v>
      </c>
      <c r="AI78">
        <f t="shared" si="40"/>
        <v>201</v>
      </c>
      <c r="AJ78">
        <f t="shared" si="41"/>
        <v>141</v>
      </c>
      <c r="AK78">
        <f t="shared" si="42"/>
        <v>476</v>
      </c>
      <c r="AL78">
        <f t="shared" si="43"/>
        <v>0.29621848739495799</v>
      </c>
      <c r="AM78">
        <f t="shared" si="44"/>
        <v>0.46206896551724136</v>
      </c>
      <c r="AN78">
        <f t="shared" si="45"/>
        <v>0.75828745291219934</v>
      </c>
      <c r="AO78">
        <f t="shared" si="46"/>
        <v>476</v>
      </c>
      <c r="AP78">
        <f t="shared" si="47"/>
        <v>6.4966750344832196</v>
      </c>
      <c r="AQ78">
        <f t="shared" si="48"/>
        <v>40.116851826317763</v>
      </c>
      <c r="AR78">
        <f t="shared" si="49"/>
        <v>0.20832065517415785</v>
      </c>
      <c r="AS78">
        <f t="shared" si="50"/>
        <v>1.2334217106810792</v>
      </c>
    </row>
    <row r="79" spans="1:45" x14ac:dyDescent="0.25">
      <c r="A79">
        <v>461858</v>
      </c>
      <c r="B79" t="s">
        <v>130</v>
      </c>
      <c r="C79">
        <v>376</v>
      </c>
      <c r="D79">
        <v>93</v>
      </c>
      <c r="E79">
        <v>20</v>
      </c>
      <c r="F79">
        <v>1</v>
      </c>
      <c r="G79">
        <v>12</v>
      </c>
      <c r="H79">
        <v>42</v>
      </c>
      <c r="I79">
        <v>56</v>
      </c>
      <c r="J79">
        <v>32</v>
      </c>
      <c r="K79">
        <v>76</v>
      </c>
      <c r="L79">
        <v>0</v>
      </c>
      <c r="M79">
        <v>1</v>
      </c>
      <c r="N79">
        <v>0</v>
      </c>
      <c r="O79">
        <v>0</v>
      </c>
      <c r="P79">
        <v>13</v>
      </c>
      <c r="Q79">
        <v>0</v>
      </c>
      <c r="R79">
        <v>63</v>
      </c>
      <c r="S79">
        <v>0</v>
      </c>
      <c r="T79">
        <v>0</v>
      </c>
      <c r="U79">
        <v>0</v>
      </c>
      <c r="V79">
        <v>0</v>
      </c>
      <c r="W79">
        <f t="shared" si="28"/>
        <v>0.25</v>
      </c>
      <c r="X79">
        <f t="shared" si="29"/>
        <v>4.8377209474326874E-2</v>
      </c>
      <c r="Y79">
        <f t="shared" si="30"/>
        <v>0.54127551020408438</v>
      </c>
      <c r="Z79">
        <f t="shared" si="31"/>
        <v>-2.5570792579626071E-2</v>
      </c>
      <c r="AA79">
        <f t="shared" si="32"/>
        <v>12.10045918367347</v>
      </c>
      <c r="AB79">
        <f t="shared" si="33"/>
        <v>-0.50108529419631032</v>
      </c>
      <c r="AC79">
        <f t="shared" si="34"/>
        <v>198.20617346938778</v>
      </c>
      <c r="AD79">
        <f t="shared" si="35"/>
        <v>0.45976194629624534</v>
      </c>
      <c r="AE79">
        <f t="shared" si="36"/>
        <v>-4.3919757825695882</v>
      </c>
      <c r="AF79">
        <f t="shared" si="37"/>
        <v>19.289451274677731</v>
      </c>
      <c r="AG79">
        <f t="shared" si="38"/>
        <v>-0.49835114037688716</v>
      </c>
      <c r="AH79">
        <f t="shared" si="39"/>
        <v>60</v>
      </c>
      <c r="AI79">
        <f t="shared" si="40"/>
        <v>151</v>
      </c>
      <c r="AJ79">
        <f t="shared" si="41"/>
        <v>125</v>
      </c>
      <c r="AK79">
        <f t="shared" si="42"/>
        <v>408</v>
      </c>
      <c r="AL79">
        <f t="shared" si="43"/>
        <v>0.30637254901960786</v>
      </c>
      <c r="AM79">
        <f t="shared" si="44"/>
        <v>0.40159574468085107</v>
      </c>
      <c r="AN79">
        <f t="shared" si="45"/>
        <v>0.70796829370045899</v>
      </c>
      <c r="AO79">
        <f t="shared" si="46"/>
        <v>408</v>
      </c>
      <c r="AP79">
        <f t="shared" si="47"/>
        <v>-14.961638357404446</v>
      </c>
      <c r="AQ79">
        <f t="shared" si="48"/>
        <v>228.75131275128777</v>
      </c>
      <c r="AR79">
        <f t="shared" si="49"/>
        <v>-0.49745145800252555</v>
      </c>
      <c r="AS79">
        <f t="shared" si="50"/>
        <v>-1.0143195293847769</v>
      </c>
    </row>
    <row r="80" spans="1:45" x14ac:dyDescent="0.25">
      <c r="A80">
        <v>461865</v>
      </c>
      <c r="B80" t="s">
        <v>131</v>
      </c>
      <c r="C80">
        <v>223</v>
      </c>
      <c r="D80">
        <v>53</v>
      </c>
      <c r="E80">
        <v>6</v>
      </c>
      <c r="F80">
        <v>0</v>
      </c>
      <c r="G80">
        <v>2</v>
      </c>
      <c r="H80">
        <v>28</v>
      </c>
      <c r="I80">
        <v>16</v>
      </c>
      <c r="J80">
        <v>15</v>
      </c>
      <c r="K80">
        <v>54</v>
      </c>
      <c r="L80">
        <v>0</v>
      </c>
      <c r="M80">
        <v>11</v>
      </c>
      <c r="N80">
        <v>0</v>
      </c>
      <c r="O80">
        <v>0</v>
      </c>
      <c r="P80">
        <v>18</v>
      </c>
      <c r="Q80">
        <v>12</v>
      </c>
      <c r="R80">
        <v>42</v>
      </c>
      <c r="S80">
        <v>12</v>
      </c>
      <c r="T80">
        <v>0</v>
      </c>
      <c r="U80">
        <v>22</v>
      </c>
      <c r="V80">
        <v>2</v>
      </c>
      <c r="W80">
        <f t="shared" si="28"/>
        <v>90.25</v>
      </c>
      <c r="X80">
        <f t="shared" si="29"/>
        <v>-0.91916698001221064</v>
      </c>
      <c r="Y80">
        <f t="shared" si="30"/>
        <v>217.14127551020414</v>
      </c>
      <c r="Z80">
        <f t="shared" si="31"/>
        <v>-0.51216063195891703</v>
      </c>
      <c r="AA80">
        <f t="shared" si="32"/>
        <v>42.529030612244895</v>
      </c>
      <c r="AB80">
        <f t="shared" si="33"/>
        <v>0.93940631129616292</v>
      </c>
      <c r="AC80">
        <f t="shared" si="34"/>
        <v>671.92045918367342</v>
      </c>
      <c r="AD80">
        <f t="shared" si="35"/>
        <v>-0.84651248255153444</v>
      </c>
      <c r="AE80">
        <f t="shared" si="36"/>
        <v>-4.7617303178537753</v>
      </c>
      <c r="AF80">
        <f t="shared" si="37"/>
        <v>22.674075619967798</v>
      </c>
      <c r="AG80">
        <f t="shared" si="38"/>
        <v>-0.54030665275691958</v>
      </c>
      <c r="AH80">
        <f t="shared" si="39"/>
        <v>45</v>
      </c>
      <c r="AI80">
        <f t="shared" si="40"/>
        <v>65</v>
      </c>
      <c r="AJ80">
        <f t="shared" si="41"/>
        <v>68</v>
      </c>
      <c r="AK80">
        <f t="shared" si="42"/>
        <v>238</v>
      </c>
      <c r="AL80">
        <f t="shared" si="43"/>
        <v>0.2857142857142857</v>
      </c>
      <c r="AM80">
        <f t="shared" si="44"/>
        <v>0.2914798206278027</v>
      </c>
      <c r="AN80">
        <f t="shared" si="45"/>
        <v>0.57719410634208845</v>
      </c>
      <c r="AO80">
        <f t="shared" si="46"/>
        <v>238</v>
      </c>
      <c r="AP80">
        <f t="shared" si="47"/>
        <v>-39.851878966444779</v>
      </c>
      <c r="AQ80">
        <f t="shared" si="48"/>
        <v>1601.1816156342443</v>
      </c>
      <c r="AR80">
        <f t="shared" si="49"/>
        <v>-1.3161009665309846</v>
      </c>
      <c r="AS80">
        <f t="shared" si="50"/>
        <v>-3.1948414025144034</v>
      </c>
    </row>
    <row r="81" spans="1:45" x14ac:dyDescent="0.25">
      <c r="A81">
        <v>462101</v>
      </c>
      <c r="B81" t="s">
        <v>132</v>
      </c>
      <c r="C81">
        <v>532</v>
      </c>
      <c r="D81">
        <v>153</v>
      </c>
      <c r="E81">
        <v>32</v>
      </c>
      <c r="F81">
        <v>5</v>
      </c>
      <c r="G81">
        <v>7</v>
      </c>
      <c r="H81">
        <v>73</v>
      </c>
      <c r="I81">
        <v>61</v>
      </c>
      <c r="J81">
        <v>46</v>
      </c>
      <c r="K81">
        <v>76</v>
      </c>
      <c r="L81">
        <v>0</v>
      </c>
      <c r="M81">
        <v>25</v>
      </c>
      <c r="N81">
        <v>0</v>
      </c>
      <c r="O81">
        <v>0</v>
      </c>
      <c r="P81">
        <v>0</v>
      </c>
      <c r="Q81">
        <v>0</v>
      </c>
      <c r="R81">
        <v>0</v>
      </c>
      <c r="S81">
        <v>140</v>
      </c>
      <c r="T81">
        <v>0</v>
      </c>
      <c r="U81">
        <v>0</v>
      </c>
      <c r="V81">
        <v>0</v>
      </c>
      <c r="W81">
        <f t="shared" si="28"/>
        <v>20.25</v>
      </c>
      <c r="X81">
        <f t="shared" si="29"/>
        <v>-0.43539488526894188</v>
      </c>
      <c r="Y81">
        <f t="shared" si="30"/>
        <v>915.9269897959183</v>
      </c>
      <c r="Z81">
        <f t="shared" si="31"/>
        <v>1.0518781374745183</v>
      </c>
      <c r="AA81">
        <f t="shared" si="32"/>
        <v>421.12903061224495</v>
      </c>
      <c r="AB81">
        <f t="shared" si="33"/>
        <v>2.9560945589856256</v>
      </c>
      <c r="AC81">
        <f t="shared" si="34"/>
        <v>363.99188775510208</v>
      </c>
      <c r="AD81">
        <f t="shared" si="35"/>
        <v>0.6230462499022178</v>
      </c>
      <c r="AE81">
        <f t="shared" si="36"/>
        <v>15.200715116151542</v>
      </c>
      <c r="AF81">
        <f t="shared" si="37"/>
        <v>231.06174004239804</v>
      </c>
      <c r="AG81">
        <f t="shared" si="38"/>
        <v>1.7248031609696806</v>
      </c>
      <c r="AH81">
        <f t="shared" si="39"/>
        <v>109</v>
      </c>
      <c r="AI81">
        <f t="shared" si="40"/>
        <v>216</v>
      </c>
      <c r="AJ81">
        <f t="shared" si="41"/>
        <v>199</v>
      </c>
      <c r="AK81">
        <f t="shared" si="42"/>
        <v>578</v>
      </c>
      <c r="AL81">
        <f t="shared" si="43"/>
        <v>0.34429065743944637</v>
      </c>
      <c r="AM81">
        <f t="shared" si="44"/>
        <v>0.40601503759398494</v>
      </c>
      <c r="AN81">
        <f t="shared" si="45"/>
        <v>0.75030569503343125</v>
      </c>
      <c r="AO81">
        <f t="shared" si="46"/>
        <v>578</v>
      </c>
      <c r="AP81">
        <f t="shared" si="47"/>
        <v>3.275363630801666</v>
      </c>
      <c r="AQ81">
        <f t="shared" si="48"/>
        <v>9.6875014211444519</v>
      </c>
      <c r="AR81">
        <f t="shared" si="49"/>
        <v>0.10237049427120537</v>
      </c>
      <c r="AS81">
        <f t="shared" si="50"/>
        <v>6.0227977163343063</v>
      </c>
    </row>
    <row r="82" spans="1:45" x14ac:dyDescent="0.25">
      <c r="A82">
        <v>463610</v>
      </c>
      <c r="B82" t="s">
        <v>133</v>
      </c>
      <c r="C82">
        <v>32</v>
      </c>
      <c r="D82">
        <v>7</v>
      </c>
      <c r="E82">
        <v>2</v>
      </c>
      <c r="F82">
        <v>0</v>
      </c>
      <c r="G82">
        <v>0</v>
      </c>
      <c r="H82">
        <v>3</v>
      </c>
      <c r="I82">
        <v>2</v>
      </c>
      <c r="J82">
        <v>2</v>
      </c>
      <c r="K82">
        <v>8</v>
      </c>
      <c r="L82">
        <v>0</v>
      </c>
      <c r="M82">
        <v>0</v>
      </c>
      <c r="N82">
        <v>0</v>
      </c>
      <c r="O82">
        <v>0</v>
      </c>
      <c r="P82">
        <v>0</v>
      </c>
      <c r="Q82">
        <v>45</v>
      </c>
      <c r="R82">
        <v>10</v>
      </c>
      <c r="S82">
        <v>32</v>
      </c>
      <c r="T82">
        <v>6</v>
      </c>
      <c r="U82">
        <v>0</v>
      </c>
      <c r="V82">
        <v>1</v>
      </c>
      <c r="W82">
        <f t="shared" si="28"/>
        <v>132.25</v>
      </c>
      <c r="X82">
        <f t="shared" si="29"/>
        <v>-1.1126758179095182</v>
      </c>
      <c r="Y82">
        <f t="shared" si="30"/>
        <v>1578.9269897959184</v>
      </c>
      <c r="Z82">
        <f t="shared" si="31"/>
        <v>-1.3810710594219366</v>
      </c>
      <c r="AA82">
        <f t="shared" si="32"/>
        <v>20.057602040816327</v>
      </c>
      <c r="AB82">
        <f t="shared" si="33"/>
        <v>-0.64513445474555764</v>
      </c>
      <c r="AC82">
        <f t="shared" si="34"/>
        <v>1593.7204591836735</v>
      </c>
      <c r="AD82">
        <f t="shared" si="35"/>
        <v>-1.3037085326482574</v>
      </c>
      <c r="AE82">
        <f t="shared" si="36"/>
        <v>-1.2886787900059229</v>
      </c>
      <c r="AF82">
        <f t="shared" si="37"/>
        <v>1.6606930238111244</v>
      </c>
      <c r="AG82">
        <f t="shared" si="38"/>
        <v>-0.14622451861590668</v>
      </c>
      <c r="AH82">
        <f t="shared" si="39"/>
        <v>5</v>
      </c>
      <c r="AI82">
        <f t="shared" si="40"/>
        <v>9</v>
      </c>
      <c r="AJ82">
        <f t="shared" si="41"/>
        <v>9</v>
      </c>
      <c r="AK82">
        <f t="shared" si="42"/>
        <v>34</v>
      </c>
      <c r="AL82">
        <f t="shared" si="43"/>
        <v>0.26470588235294118</v>
      </c>
      <c r="AM82">
        <f t="shared" si="44"/>
        <v>0.28125</v>
      </c>
      <c r="AN82">
        <f t="shared" si="45"/>
        <v>0.54595588235294112</v>
      </c>
      <c r="AO82">
        <f t="shared" si="46"/>
        <v>34</v>
      </c>
      <c r="AP82">
        <f t="shared" si="47"/>
        <v>-6.7552251822659777</v>
      </c>
      <c r="AQ82">
        <f t="shared" si="48"/>
        <v>47.860296962352308</v>
      </c>
      <c r="AR82">
        <f t="shared" si="49"/>
        <v>-0.22753939816616997</v>
      </c>
      <c r="AS82">
        <f t="shared" si="50"/>
        <v>-4.8163537815073472</v>
      </c>
    </row>
    <row r="83" spans="1:45" x14ac:dyDescent="0.25">
      <c r="A83">
        <v>466320</v>
      </c>
      <c r="B83" t="s">
        <v>134</v>
      </c>
      <c r="C83">
        <v>601</v>
      </c>
      <c r="D83">
        <v>176</v>
      </c>
      <c r="E83">
        <v>39</v>
      </c>
      <c r="F83">
        <v>4</v>
      </c>
      <c r="G83">
        <v>14</v>
      </c>
      <c r="H83">
        <v>73</v>
      </c>
      <c r="I83">
        <v>81</v>
      </c>
      <c r="J83">
        <v>45</v>
      </c>
      <c r="K83">
        <v>74</v>
      </c>
      <c r="L83">
        <v>0</v>
      </c>
      <c r="M83">
        <v>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138</v>
      </c>
      <c r="U83">
        <v>0</v>
      </c>
      <c r="V83">
        <v>0</v>
      </c>
      <c r="W83">
        <f t="shared" si="28"/>
        <v>6.25</v>
      </c>
      <c r="X83">
        <f t="shared" si="29"/>
        <v>0.24188604737163438</v>
      </c>
      <c r="Y83">
        <f t="shared" si="30"/>
        <v>915.9269897959183</v>
      </c>
      <c r="Z83">
        <f t="shared" si="31"/>
        <v>1.0518781374745183</v>
      </c>
      <c r="AA83">
        <f t="shared" si="32"/>
        <v>2.1861734693877555</v>
      </c>
      <c r="AB83">
        <f t="shared" si="33"/>
        <v>-0.2129869730978157</v>
      </c>
      <c r="AC83">
        <f t="shared" si="34"/>
        <v>1527.1347448979593</v>
      </c>
      <c r="AD83">
        <f t="shared" si="35"/>
        <v>1.2761834643261076</v>
      </c>
      <c r="AE83">
        <f t="shared" si="36"/>
        <v>20.328251475201256</v>
      </c>
      <c r="AF83">
        <f t="shared" si="37"/>
        <v>413.23780803902218</v>
      </c>
      <c r="AG83">
        <f t="shared" si="38"/>
        <v>2.3066172961927478</v>
      </c>
      <c r="AH83">
        <f t="shared" si="39"/>
        <v>119</v>
      </c>
      <c r="AI83">
        <f t="shared" si="40"/>
        <v>265</v>
      </c>
      <c r="AJ83">
        <f t="shared" si="41"/>
        <v>221</v>
      </c>
      <c r="AK83">
        <f t="shared" si="42"/>
        <v>646</v>
      </c>
      <c r="AL83">
        <f t="shared" si="43"/>
        <v>0.34210526315789475</v>
      </c>
      <c r="AM83">
        <f t="shared" si="44"/>
        <v>0.44093178036605657</v>
      </c>
      <c r="AN83">
        <f t="shared" si="45"/>
        <v>0.78303704352395131</v>
      </c>
      <c r="AO83">
        <f t="shared" si="46"/>
        <v>646</v>
      </c>
      <c r="AP83">
        <f t="shared" si="47"/>
        <v>24.805151653418999</v>
      </c>
      <c r="AQ83">
        <f t="shared" si="48"/>
        <v>607.24113317418494</v>
      </c>
      <c r="AR83">
        <f t="shared" si="49"/>
        <v>0.81049343531806373</v>
      </c>
      <c r="AS83">
        <f t="shared" si="50"/>
        <v>5.4740714075852557</v>
      </c>
    </row>
    <row r="84" spans="1:45" x14ac:dyDescent="0.25">
      <c r="A84">
        <v>467055</v>
      </c>
      <c r="B84" t="s">
        <v>135</v>
      </c>
      <c r="C84">
        <v>411</v>
      </c>
      <c r="D84">
        <v>111</v>
      </c>
      <c r="E84">
        <v>21</v>
      </c>
      <c r="F84">
        <v>2</v>
      </c>
      <c r="G84">
        <v>11</v>
      </c>
      <c r="H84">
        <v>45</v>
      </c>
      <c r="I84">
        <v>54</v>
      </c>
      <c r="J84">
        <v>31</v>
      </c>
      <c r="K84">
        <v>62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0</v>
      </c>
      <c r="T84">
        <v>0</v>
      </c>
      <c r="U84">
        <v>0</v>
      </c>
      <c r="V84">
        <v>0</v>
      </c>
      <c r="W84">
        <f t="shared" si="28"/>
        <v>0.25</v>
      </c>
      <c r="X84">
        <f t="shared" si="29"/>
        <v>-4.8377209474326874E-2</v>
      </c>
      <c r="Y84">
        <f t="shared" si="30"/>
        <v>5.1269897959183588</v>
      </c>
      <c r="Z84">
        <f t="shared" si="31"/>
        <v>7.8698458715936281E-2</v>
      </c>
      <c r="AA84">
        <f t="shared" si="32"/>
        <v>20.057602040816327</v>
      </c>
      <c r="AB84">
        <f t="shared" si="33"/>
        <v>-0.64513445474555764</v>
      </c>
      <c r="AC84">
        <f t="shared" si="34"/>
        <v>145.89188775510206</v>
      </c>
      <c r="AD84">
        <f t="shared" si="35"/>
        <v>0.39444822485385639</v>
      </c>
      <c r="AE84">
        <f t="shared" si="36"/>
        <v>4.5422817908614235</v>
      </c>
      <c r="AF84">
        <f t="shared" si="37"/>
        <v>20.632323867591275</v>
      </c>
      <c r="AG84">
        <f t="shared" si="38"/>
        <v>0.51540614576535304</v>
      </c>
      <c r="AH84">
        <f t="shared" si="39"/>
        <v>77</v>
      </c>
      <c r="AI84">
        <f t="shared" si="40"/>
        <v>169</v>
      </c>
      <c r="AJ84">
        <f t="shared" si="41"/>
        <v>142</v>
      </c>
      <c r="AK84">
        <f t="shared" si="42"/>
        <v>442</v>
      </c>
      <c r="AL84">
        <f t="shared" si="43"/>
        <v>0.32126696832579188</v>
      </c>
      <c r="AM84">
        <f t="shared" si="44"/>
        <v>0.41119221411192214</v>
      </c>
      <c r="AN84">
        <f t="shared" si="45"/>
        <v>0.73245918243771402</v>
      </c>
      <c r="AO84">
        <f t="shared" si="46"/>
        <v>442</v>
      </c>
      <c r="AP84">
        <f t="shared" si="47"/>
        <v>-5.3834687319880965</v>
      </c>
      <c r="AQ84">
        <f t="shared" si="48"/>
        <v>30.762078578175274</v>
      </c>
      <c r="AR84">
        <f t="shared" si="49"/>
        <v>-0.18242180523165841</v>
      </c>
      <c r="AS84">
        <f t="shared" si="50"/>
        <v>0.11261935988360278</v>
      </c>
    </row>
    <row r="85" spans="1:45" x14ac:dyDescent="0.25">
      <c r="A85">
        <v>467092</v>
      </c>
      <c r="B85" t="s">
        <v>136</v>
      </c>
      <c r="C85">
        <v>290</v>
      </c>
      <c r="D85">
        <v>77</v>
      </c>
      <c r="E85">
        <v>12</v>
      </c>
      <c r="F85">
        <v>0</v>
      </c>
      <c r="G85">
        <v>11</v>
      </c>
      <c r="H85">
        <v>29</v>
      </c>
      <c r="I85">
        <v>44</v>
      </c>
      <c r="J85">
        <v>16</v>
      </c>
      <c r="K85">
        <v>52</v>
      </c>
      <c r="L85">
        <v>0</v>
      </c>
      <c r="M85">
        <v>0</v>
      </c>
      <c r="N85">
        <v>0</v>
      </c>
      <c r="O85">
        <v>125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28"/>
        <v>0.25</v>
      </c>
      <c r="X85">
        <f t="shared" si="29"/>
        <v>-4.8377209474326874E-2</v>
      </c>
      <c r="Y85">
        <f t="shared" si="30"/>
        <v>188.66984693877555</v>
      </c>
      <c r="Z85">
        <f t="shared" si="31"/>
        <v>-0.4774042148603963</v>
      </c>
      <c r="AA85">
        <f t="shared" si="32"/>
        <v>20.057602040816327</v>
      </c>
      <c r="AB85">
        <f t="shared" si="33"/>
        <v>-0.64513445474555764</v>
      </c>
      <c r="AC85">
        <f t="shared" si="34"/>
        <v>4.3204591836734716</v>
      </c>
      <c r="AD85">
        <f t="shared" si="35"/>
        <v>6.787961764191143E-2</v>
      </c>
      <c r="AE85">
        <f t="shared" si="36"/>
        <v>1.8838484655713188</v>
      </c>
      <c r="AF85">
        <f t="shared" si="37"/>
        <v>3.5488850412354198</v>
      </c>
      <c r="AG85">
        <f t="shared" si="38"/>
        <v>0.21375756096848245</v>
      </c>
      <c r="AH85">
        <f t="shared" si="39"/>
        <v>54</v>
      </c>
      <c r="AI85">
        <f t="shared" si="40"/>
        <v>122</v>
      </c>
      <c r="AJ85">
        <f t="shared" si="41"/>
        <v>93</v>
      </c>
      <c r="AK85">
        <f t="shared" si="42"/>
        <v>306</v>
      </c>
      <c r="AL85">
        <f t="shared" si="43"/>
        <v>0.30392156862745096</v>
      </c>
      <c r="AM85">
        <f t="shared" si="44"/>
        <v>0.4206896551724138</v>
      </c>
      <c r="AN85">
        <f t="shared" si="45"/>
        <v>0.72461122379986476</v>
      </c>
      <c r="AO85">
        <f t="shared" si="46"/>
        <v>306</v>
      </c>
      <c r="AP85">
        <f t="shared" si="47"/>
        <v>-6.1284921576351721</v>
      </c>
      <c r="AQ85">
        <f t="shared" si="48"/>
        <v>39.58147061709419</v>
      </c>
      <c r="AR85">
        <f t="shared" si="49"/>
        <v>-0.20692590990578688</v>
      </c>
      <c r="AS85">
        <f t="shared" si="50"/>
        <v>-1.096204610375674</v>
      </c>
    </row>
    <row r="86" spans="1:45" x14ac:dyDescent="0.25">
      <c r="A86">
        <v>467793</v>
      </c>
      <c r="B86" t="s">
        <v>137</v>
      </c>
      <c r="C86">
        <v>546</v>
      </c>
      <c r="D86">
        <v>136</v>
      </c>
      <c r="E86">
        <v>29</v>
      </c>
      <c r="F86">
        <v>2</v>
      </c>
      <c r="G86">
        <v>27</v>
      </c>
      <c r="H86">
        <v>77</v>
      </c>
      <c r="I86">
        <v>83</v>
      </c>
      <c r="J86">
        <v>100</v>
      </c>
      <c r="K86">
        <v>108</v>
      </c>
      <c r="L86">
        <v>0</v>
      </c>
      <c r="M86">
        <v>6</v>
      </c>
      <c r="N86">
        <v>0</v>
      </c>
      <c r="O86">
        <v>0</v>
      </c>
      <c r="P86">
        <v>59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28"/>
        <v>240.25</v>
      </c>
      <c r="X86">
        <f t="shared" si="29"/>
        <v>1.4996934937041331</v>
      </c>
      <c r="Y86">
        <f t="shared" si="30"/>
        <v>1174.0412755102041</v>
      </c>
      <c r="Z86">
        <f t="shared" si="31"/>
        <v>1.1909038058686015</v>
      </c>
      <c r="AA86">
        <f t="shared" si="32"/>
        <v>2.3147448979591836</v>
      </c>
      <c r="AB86">
        <f t="shared" si="33"/>
        <v>0.21916050854992628</v>
      </c>
      <c r="AC86">
        <f t="shared" si="34"/>
        <v>1687.449030612245</v>
      </c>
      <c r="AD86">
        <f t="shared" si="35"/>
        <v>1.3414971857684967</v>
      </c>
      <c r="AE86">
        <f t="shared" si="36"/>
        <v>-5.4255818544760643</v>
      </c>
      <c r="AF86">
        <f t="shared" si="37"/>
        <v>29.43693845961991</v>
      </c>
      <c r="AG86">
        <f t="shared" si="38"/>
        <v>-0.61563292655597712</v>
      </c>
      <c r="AH86">
        <f t="shared" si="39"/>
        <v>78</v>
      </c>
      <c r="AI86">
        <f t="shared" si="40"/>
        <v>250</v>
      </c>
      <c r="AJ86">
        <f t="shared" si="41"/>
        <v>236</v>
      </c>
      <c r="AK86">
        <f t="shared" si="42"/>
        <v>646</v>
      </c>
      <c r="AL86">
        <f t="shared" si="43"/>
        <v>0.3653250773993808</v>
      </c>
      <c r="AM86">
        <f t="shared" si="44"/>
        <v>0.45787545787545786</v>
      </c>
      <c r="AN86">
        <f t="shared" si="45"/>
        <v>0.82320053527483861</v>
      </c>
      <c r="AO86">
        <f t="shared" si="46"/>
        <v>646</v>
      </c>
      <c r="AP86">
        <f t="shared" si="47"/>
        <v>50.750767324492188</v>
      </c>
      <c r="AQ86">
        <f t="shared" si="48"/>
        <v>2559.1334836573355</v>
      </c>
      <c r="AR86">
        <f t="shared" si="49"/>
        <v>1.6638546322314312</v>
      </c>
      <c r="AS86">
        <f t="shared" si="50"/>
        <v>5.2994766995666112</v>
      </c>
    </row>
    <row r="87" spans="1:45" x14ac:dyDescent="0.25">
      <c r="A87">
        <v>472528</v>
      </c>
      <c r="B87" t="s">
        <v>138</v>
      </c>
      <c r="C87">
        <v>270</v>
      </c>
      <c r="D87">
        <v>68</v>
      </c>
      <c r="E87">
        <v>12</v>
      </c>
      <c r="F87">
        <v>1</v>
      </c>
      <c r="G87">
        <v>12</v>
      </c>
      <c r="H87">
        <v>36</v>
      </c>
      <c r="I87">
        <v>37</v>
      </c>
      <c r="J87">
        <v>36</v>
      </c>
      <c r="K87">
        <v>62</v>
      </c>
      <c r="L87">
        <v>0</v>
      </c>
      <c r="M87">
        <v>1</v>
      </c>
      <c r="N87">
        <v>0</v>
      </c>
      <c r="O87">
        <v>0</v>
      </c>
      <c r="P87">
        <v>8</v>
      </c>
      <c r="Q87">
        <v>1</v>
      </c>
      <c r="R87">
        <v>81</v>
      </c>
      <c r="S87">
        <v>0</v>
      </c>
      <c r="T87">
        <v>0</v>
      </c>
      <c r="U87">
        <v>0</v>
      </c>
      <c r="V87">
        <v>0</v>
      </c>
      <c r="W87">
        <f t="shared" si="28"/>
        <v>0.25</v>
      </c>
      <c r="X87">
        <f t="shared" si="29"/>
        <v>4.8377209474326874E-2</v>
      </c>
      <c r="Y87">
        <f t="shared" si="30"/>
        <v>45.369846938775538</v>
      </c>
      <c r="Z87">
        <f t="shared" si="31"/>
        <v>-0.23410929517075077</v>
      </c>
      <c r="AA87">
        <f t="shared" si="32"/>
        <v>12.10045918367347</v>
      </c>
      <c r="AB87">
        <f t="shared" si="33"/>
        <v>-0.50108529419631032</v>
      </c>
      <c r="AC87">
        <f t="shared" si="34"/>
        <v>24.220459183673462</v>
      </c>
      <c r="AD87">
        <f t="shared" si="35"/>
        <v>-0.16071840740645002</v>
      </c>
      <c r="AE87">
        <f t="shared" si="36"/>
        <v>-1.9357272906749756</v>
      </c>
      <c r="AF87">
        <f t="shared" si="37"/>
        <v>3.7470401438638739</v>
      </c>
      <c r="AG87">
        <f t="shared" si="38"/>
        <v>-0.21964417622588542</v>
      </c>
      <c r="AH87">
        <f t="shared" si="39"/>
        <v>43</v>
      </c>
      <c r="AI87">
        <f t="shared" si="40"/>
        <v>118</v>
      </c>
      <c r="AJ87">
        <f t="shared" si="41"/>
        <v>104</v>
      </c>
      <c r="AK87">
        <f t="shared" si="42"/>
        <v>306</v>
      </c>
      <c r="AL87">
        <f t="shared" si="43"/>
        <v>0.33986928104575165</v>
      </c>
      <c r="AM87">
        <f t="shared" si="44"/>
        <v>0.43703703703703706</v>
      </c>
      <c r="AN87">
        <f t="shared" si="45"/>
        <v>0.77690631808278865</v>
      </c>
      <c r="AO87">
        <f t="shared" si="46"/>
        <v>306</v>
      </c>
      <c r="AP87">
        <f t="shared" si="47"/>
        <v>9.8738066929395387</v>
      </c>
      <c r="AQ87">
        <f t="shared" si="48"/>
        <v>94.30193209157521</v>
      </c>
      <c r="AR87">
        <f t="shared" si="49"/>
        <v>0.31939580369751158</v>
      </c>
      <c r="AS87">
        <f t="shared" si="50"/>
        <v>-0.74778415982755808</v>
      </c>
    </row>
    <row r="88" spans="1:45" x14ac:dyDescent="0.25">
      <c r="A88">
        <v>473724</v>
      </c>
      <c r="B88" t="s">
        <v>139</v>
      </c>
      <c r="C88">
        <v>31</v>
      </c>
      <c r="D88">
        <v>7</v>
      </c>
      <c r="E88">
        <v>2</v>
      </c>
      <c r="F88">
        <v>0</v>
      </c>
      <c r="G88">
        <v>1</v>
      </c>
      <c r="H88">
        <v>3</v>
      </c>
      <c r="I88">
        <v>3</v>
      </c>
      <c r="J88">
        <v>3</v>
      </c>
      <c r="K88">
        <v>8</v>
      </c>
      <c r="L88">
        <v>0</v>
      </c>
      <c r="M88">
        <v>0</v>
      </c>
      <c r="N88">
        <v>0</v>
      </c>
      <c r="O88">
        <v>14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f t="shared" si="28"/>
        <v>110.25</v>
      </c>
      <c r="X88">
        <f t="shared" si="29"/>
        <v>-1.0159213989608644</v>
      </c>
      <c r="Y88">
        <f t="shared" si="30"/>
        <v>1578.9269897959184</v>
      </c>
      <c r="Z88">
        <f t="shared" si="31"/>
        <v>-1.3810710594219366</v>
      </c>
      <c r="AA88">
        <f t="shared" si="32"/>
        <v>20.057602040816327</v>
      </c>
      <c r="AB88">
        <f t="shared" si="33"/>
        <v>-0.64513445474555764</v>
      </c>
      <c r="AC88">
        <f t="shared" si="34"/>
        <v>1514.8776020408163</v>
      </c>
      <c r="AD88">
        <f t="shared" si="35"/>
        <v>-1.2710516719270628</v>
      </c>
      <c r="AE88">
        <f t="shared" si="36"/>
        <v>-1.029657577818238</v>
      </c>
      <c r="AF88">
        <f t="shared" si="37"/>
        <v>1.0601947275585166</v>
      </c>
      <c r="AG88">
        <f t="shared" si="38"/>
        <v>-0.11683375626520576</v>
      </c>
      <c r="AH88">
        <f t="shared" si="39"/>
        <v>4</v>
      </c>
      <c r="AI88">
        <f t="shared" si="40"/>
        <v>12</v>
      </c>
      <c r="AJ88">
        <f t="shared" si="41"/>
        <v>10</v>
      </c>
      <c r="AK88">
        <f t="shared" si="42"/>
        <v>34</v>
      </c>
      <c r="AL88">
        <f t="shared" si="43"/>
        <v>0.29411764705882354</v>
      </c>
      <c r="AM88">
        <f t="shared" si="44"/>
        <v>0.38709677419354838</v>
      </c>
      <c r="AN88">
        <f t="shared" si="45"/>
        <v>0.68121442125237186</v>
      </c>
      <c r="AO88">
        <f t="shared" si="46"/>
        <v>34</v>
      </c>
      <c r="AP88">
        <f t="shared" si="47"/>
        <v>-2.1564348596853331</v>
      </c>
      <c r="AQ88">
        <f t="shared" si="48"/>
        <v>5.3792608607274692</v>
      </c>
      <c r="AR88">
        <f t="shared" si="49"/>
        <v>-7.6283430152800313E-2</v>
      </c>
      <c r="AS88">
        <f t="shared" si="50"/>
        <v>-4.506295771473428</v>
      </c>
    </row>
    <row r="89" spans="1:45" x14ac:dyDescent="0.25">
      <c r="A89">
        <v>474892</v>
      </c>
      <c r="B89" t="s">
        <v>140</v>
      </c>
      <c r="C89">
        <v>301</v>
      </c>
      <c r="D89">
        <v>68</v>
      </c>
      <c r="E89">
        <v>13</v>
      </c>
      <c r="F89">
        <v>1</v>
      </c>
      <c r="G89">
        <v>25</v>
      </c>
      <c r="H89">
        <v>43</v>
      </c>
      <c r="I89">
        <v>51</v>
      </c>
      <c r="J89">
        <v>39</v>
      </c>
      <c r="K89">
        <v>109</v>
      </c>
      <c r="L89">
        <v>0</v>
      </c>
      <c r="M89">
        <v>1</v>
      </c>
      <c r="N89">
        <v>0</v>
      </c>
      <c r="O89">
        <v>0</v>
      </c>
      <c r="P89">
        <v>147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28"/>
        <v>182.25</v>
      </c>
      <c r="X89">
        <f t="shared" si="29"/>
        <v>1.3061846558068257</v>
      </c>
      <c r="Y89">
        <f t="shared" si="30"/>
        <v>6.9846938775509237E-2</v>
      </c>
      <c r="Z89">
        <f t="shared" si="31"/>
        <v>9.1856245188947153E-3</v>
      </c>
      <c r="AA89">
        <f t="shared" si="32"/>
        <v>12.10045918367347</v>
      </c>
      <c r="AB89">
        <f t="shared" si="33"/>
        <v>-0.50108529419631032</v>
      </c>
      <c r="AC89">
        <f t="shared" si="34"/>
        <v>82.420459183673486</v>
      </c>
      <c r="AD89">
        <f t="shared" si="35"/>
        <v>0.29647764269027288</v>
      </c>
      <c r="AE89">
        <f t="shared" si="36"/>
        <v>-9.9653848684932171</v>
      </c>
      <c r="AF89">
        <f t="shared" si="37"/>
        <v>99.308895577193539</v>
      </c>
      <c r="AG89">
        <f t="shared" si="38"/>
        <v>-1.1307578090976151</v>
      </c>
      <c r="AH89">
        <f t="shared" si="39"/>
        <v>29</v>
      </c>
      <c r="AI89">
        <f t="shared" si="40"/>
        <v>158</v>
      </c>
      <c r="AJ89">
        <f t="shared" si="41"/>
        <v>107</v>
      </c>
      <c r="AK89">
        <f t="shared" si="42"/>
        <v>340</v>
      </c>
      <c r="AL89">
        <f t="shared" si="43"/>
        <v>0.31470588235294117</v>
      </c>
      <c r="AM89">
        <f t="shared" si="44"/>
        <v>0.52491694352159468</v>
      </c>
      <c r="AN89">
        <f t="shared" si="45"/>
        <v>0.83962282587453585</v>
      </c>
      <c r="AO89">
        <f t="shared" si="46"/>
        <v>340</v>
      </c>
      <c r="AP89">
        <f t="shared" si="47"/>
        <v>32.294508974682422</v>
      </c>
      <c r="AQ89">
        <f t="shared" si="48"/>
        <v>1032.4410341358328</v>
      </c>
      <c r="AR89">
        <f t="shared" si="49"/>
        <v>1.0568212545846818</v>
      </c>
      <c r="AS89">
        <f t="shared" si="50"/>
        <v>1.0368260743067499</v>
      </c>
    </row>
    <row r="90" spans="1:45" x14ac:dyDescent="0.25">
      <c r="A90">
        <v>475174</v>
      </c>
      <c r="B90" t="s">
        <v>141</v>
      </c>
      <c r="C90">
        <v>372</v>
      </c>
      <c r="D90">
        <v>97</v>
      </c>
      <c r="E90">
        <v>24</v>
      </c>
      <c r="F90">
        <v>0</v>
      </c>
      <c r="G90">
        <v>6</v>
      </c>
      <c r="H90">
        <v>42</v>
      </c>
      <c r="I90">
        <v>41</v>
      </c>
      <c r="J90">
        <v>36</v>
      </c>
      <c r="K90">
        <v>55</v>
      </c>
      <c r="L90">
        <v>0</v>
      </c>
      <c r="M90">
        <v>3</v>
      </c>
      <c r="N90">
        <v>0</v>
      </c>
      <c r="O90">
        <v>0</v>
      </c>
      <c r="P90">
        <v>136</v>
      </c>
      <c r="Q90">
        <v>0</v>
      </c>
      <c r="R90">
        <v>7</v>
      </c>
      <c r="S90">
        <v>0</v>
      </c>
      <c r="T90">
        <v>0</v>
      </c>
      <c r="U90">
        <v>0</v>
      </c>
      <c r="V90">
        <v>0</v>
      </c>
      <c r="W90">
        <f t="shared" si="28"/>
        <v>30.25</v>
      </c>
      <c r="X90">
        <f t="shared" si="29"/>
        <v>-0.53214930421759565</v>
      </c>
      <c r="Y90">
        <f t="shared" si="30"/>
        <v>0.54127551020408438</v>
      </c>
      <c r="Z90">
        <f t="shared" si="31"/>
        <v>-2.5570792579626071E-2</v>
      </c>
      <c r="AA90">
        <f t="shared" si="32"/>
        <v>2.1861734693877555</v>
      </c>
      <c r="AB90">
        <f t="shared" si="33"/>
        <v>-0.2129869730978157</v>
      </c>
      <c r="AC90">
        <f t="shared" si="34"/>
        <v>0.84903061224489684</v>
      </c>
      <c r="AD90">
        <f t="shared" si="35"/>
        <v>-3.0090964521672051E-2</v>
      </c>
      <c r="AE90">
        <f t="shared" si="36"/>
        <v>0.64410906618114439</v>
      </c>
      <c r="AF90">
        <f t="shared" si="37"/>
        <v>0.41487648913674857</v>
      </c>
      <c r="AG90">
        <f t="shared" si="38"/>
        <v>7.3086124229643432E-2</v>
      </c>
      <c r="AH90">
        <f t="shared" si="39"/>
        <v>67</v>
      </c>
      <c r="AI90">
        <f t="shared" si="40"/>
        <v>139</v>
      </c>
      <c r="AJ90">
        <f t="shared" si="41"/>
        <v>133</v>
      </c>
      <c r="AK90">
        <f t="shared" si="42"/>
        <v>408</v>
      </c>
      <c r="AL90">
        <f t="shared" si="43"/>
        <v>0.32598039215686275</v>
      </c>
      <c r="AM90">
        <f t="shared" si="44"/>
        <v>0.37365591397849462</v>
      </c>
      <c r="AN90">
        <f t="shared" si="45"/>
        <v>0.69963630613535743</v>
      </c>
      <c r="AO90">
        <f t="shared" si="46"/>
        <v>408</v>
      </c>
      <c r="AP90">
        <f t="shared" si="47"/>
        <v>-18.361089283965882</v>
      </c>
      <c r="AQ90">
        <f t="shared" si="48"/>
        <v>343.13775305224078</v>
      </c>
      <c r="AR90">
        <f t="shared" si="49"/>
        <v>-0.60926069576800301</v>
      </c>
      <c r="AS90">
        <f t="shared" si="50"/>
        <v>-1.3369726059550691</v>
      </c>
    </row>
    <row r="91" spans="1:45" x14ac:dyDescent="0.25">
      <c r="A91">
        <v>475247</v>
      </c>
      <c r="B91" t="s">
        <v>142</v>
      </c>
      <c r="C91">
        <v>156</v>
      </c>
      <c r="D91">
        <v>35</v>
      </c>
      <c r="E91">
        <v>6</v>
      </c>
      <c r="F91">
        <v>1</v>
      </c>
      <c r="G91">
        <v>4</v>
      </c>
      <c r="H91">
        <v>19</v>
      </c>
      <c r="I91">
        <v>17</v>
      </c>
      <c r="J91">
        <v>14</v>
      </c>
      <c r="K91">
        <v>43</v>
      </c>
      <c r="L91">
        <v>0</v>
      </c>
      <c r="M91">
        <v>1</v>
      </c>
      <c r="N91">
        <v>0</v>
      </c>
      <c r="O91">
        <v>0</v>
      </c>
      <c r="P91">
        <v>6</v>
      </c>
      <c r="Q91">
        <v>0</v>
      </c>
      <c r="R91">
        <v>40</v>
      </c>
      <c r="S91">
        <v>13</v>
      </c>
      <c r="T91">
        <v>3</v>
      </c>
      <c r="U91">
        <v>0</v>
      </c>
      <c r="V91">
        <v>6</v>
      </c>
      <c r="W91">
        <f t="shared" si="28"/>
        <v>56.25</v>
      </c>
      <c r="X91">
        <f t="shared" si="29"/>
        <v>-0.72565814211490309</v>
      </c>
      <c r="Y91">
        <f t="shared" si="30"/>
        <v>563.38413265306133</v>
      </c>
      <c r="Z91">
        <f t="shared" si="31"/>
        <v>-0.82496838584560417</v>
      </c>
      <c r="AA91">
        <f t="shared" si="32"/>
        <v>12.10045918367347</v>
      </c>
      <c r="AB91">
        <f t="shared" si="33"/>
        <v>-0.50108529419631032</v>
      </c>
      <c r="AC91">
        <f t="shared" si="34"/>
        <v>621.07760204081626</v>
      </c>
      <c r="AD91">
        <f t="shared" si="35"/>
        <v>-0.81385562183033988</v>
      </c>
      <c r="AE91">
        <f t="shared" si="36"/>
        <v>-5.4073091012788765</v>
      </c>
      <c r="AF91">
        <f t="shared" si="37"/>
        <v>29.238991716773352</v>
      </c>
      <c r="AG91">
        <f t="shared" si="38"/>
        <v>-0.61355954367673082</v>
      </c>
      <c r="AH91">
        <f t="shared" si="39"/>
        <v>24</v>
      </c>
      <c r="AI91">
        <f t="shared" si="40"/>
        <v>55</v>
      </c>
      <c r="AJ91">
        <f t="shared" si="41"/>
        <v>49</v>
      </c>
      <c r="AK91">
        <f t="shared" si="42"/>
        <v>170</v>
      </c>
      <c r="AL91">
        <f t="shared" si="43"/>
        <v>0.28823529411764703</v>
      </c>
      <c r="AM91">
        <f t="shared" si="44"/>
        <v>0.35256410256410259</v>
      </c>
      <c r="AN91">
        <f t="shared" si="45"/>
        <v>0.64079939668174957</v>
      </c>
      <c r="AO91">
        <f t="shared" si="46"/>
        <v>170</v>
      </c>
      <c r="AP91">
        <f t="shared" si="47"/>
        <v>-17.652728475432454</v>
      </c>
      <c r="AQ91">
        <f t="shared" si="48"/>
        <v>317.39620832243713</v>
      </c>
      <c r="AR91">
        <f t="shared" si="49"/>
        <v>-0.58596243855645613</v>
      </c>
      <c r="AS91">
        <f t="shared" si="50"/>
        <v>-4.0650894262203439</v>
      </c>
    </row>
    <row r="92" spans="1:45" x14ac:dyDescent="0.25">
      <c r="A92">
        <v>475253</v>
      </c>
      <c r="B92" t="s">
        <v>143</v>
      </c>
      <c r="C92">
        <v>366</v>
      </c>
      <c r="D92">
        <v>83</v>
      </c>
      <c r="E92">
        <v>15</v>
      </c>
      <c r="F92">
        <v>0</v>
      </c>
      <c r="G92">
        <v>17</v>
      </c>
      <c r="H92">
        <v>44</v>
      </c>
      <c r="I92">
        <v>50</v>
      </c>
      <c r="J92">
        <v>42</v>
      </c>
      <c r="K92">
        <v>121</v>
      </c>
      <c r="L92">
        <v>0</v>
      </c>
      <c r="M92">
        <v>0</v>
      </c>
      <c r="N92">
        <v>0</v>
      </c>
      <c r="O92">
        <v>0</v>
      </c>
      <c r="P92">
        <v>106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8"/>
        <v>30.25</v>
      </c>
      <c r="X92">
        <f t="shared" si="29"/>
        <v>0.53214930421759565</v>
      </c>
      <c r="Y92">
        <f t="shared" si="30"/>
        <v>1.5984183673469341</v>
      </c>
      <c r="Z92">
        <f t="shared" si="31"/>
        <v>4.3942041617415502E-2</v>
      </c>
      <c r="AA92">
        <f t="shared" si="32"/>
        <v>20.057602040816327</v>
      </c>
      <c r="AB92">
        <f t="shared" si="33"/>
        <v>-0.64513445474555764</v>
      </c>
      <c r="AC92">
        <f t="shared" si="34"/>
        <v>65.263316326530628</v>
      </c>
      <c r="AD92">
        <f t="shared" si="35"/>
        <v>0.26382078196907838</v>
      </c>
      <c r="AE92">
        <f t="shared" si="36"/>
        <v>-11.801763660692743</v>
      </c>
      <c r="AF92">
        <f t="shared" si="37"/>
        <v>139.28162550284773</v>
      </c>
      <c r="AG92">
        <f t="shared" si="38"/>
        <v>-1.3391290548791974</v>
      </c>
      <c r="AH92">
        <f t="shared" si="39"/>
        <v>51</v>
      </c>
      <c r="AI92">
        <f t="shared" si="40"/>
        <v>149</v>
      </c>
      <c r="AJ92">
        <f t="shared" si="41"/>
        <v>125</v>
      </c>
      <c r="AK92">
        <f t="shared" si="42"/>
        <v>408</v>
      </c>
      <c r="AL92">
        <f t="shared" si="43"/>
        <v>0.30637254901960786</v>
      </c>
      <c r="AM92">
        <f t="shared" si="44"/>
        <v>0.40710382513661203</v>
      </c>
      <c r="AN92">
        <f t="shared" si="45"/>
        <v>0.71347637415621989</v>
      </c>
      <c r="AO92">
        <f t="shared" si="46"/>
        <v>408</v>
      </c>
      <c r="AP92">
        <f t="shared" si="47"/>
        <v>-12.714341531454</v>
      </c>
      <c r="AQ92">
        <f t="shared" si="48"/>
        <v>165.82305336040781</v>
      </c>
      <c r="AR92">
        <f t="shared" si="49"/>
        <v>-0.42353700811915684</v>
      </c>
      <c r="AS92">
        <f t="shared" si="50"/>
        <v>-1.5678883899398222</v>
      </c>
    </row>
    <row r="93" spans="1:45" x14ac:dyDescent="0.25">
      <c r="A93">
        <v>476704</v>
      </c>
      <c r="B93" t="s">
        <v>144</v>
      </c>
      <c r="C93">
        <v>344</v>
      </c>
      <c r="D93">
        <v>81</v>
      </c>
      <c r="E93">
        <v>17</v>
      </c>
      <c r="F93">
        <v>1</v>
      </c>
      <c r="G93">
        <v>5</v>
      </c>
      <c r="H93">
        <v>38</v>
      </c>
      <c r="I93">
        <v>30</v>
      </c>
      <c r="J93">
        <v>30</v>
      </c>
      <c r="K93">
        <v>68</v>
      </c>
      <c r="L93">
        <v>0</v>
      </c>
      <c r="M93">
        <v>1</v>
      </c>
      <c r="N93">
        <v>0</v>
      </c>
      <c r="O93">
        <v>0</v>
      </c>
      <c r="P93">
        <v>0</v>
      </c>
      <c r="Q93">
        <v>82</v>
      </c>
      <c r="R93">
        <v>0</v>
      </c>
      <c r="S93">
        <v>2</v>
      </c>
      <c r="T93">
        <v>0</v>
      </c>
      <c r="U93">
        <v>0</v>
      </c>
      <c r="V93">
        <v>0</v>
      </c>
      <c r="W93">
        <f t="shared" si="28"/>
        <v>42.25</v>
      </c>
      <c r="X93">
        <f t="shared" si="29"/>
        <v>-0.62890372316624943</v>
      </c>
      <c r="Y93">
        <f t="shared" si="30"/>
        <v>22.426989795918384</v>
      </c>
      <c r="Z93">
        <f t="shared" si="31"/>
        <v>-0.1645964609737092</v>
      </c>
      <c r="AA93">
        <f t="shared" si="32"/>
        <v>12.10045918367347</v>
      </c>
      <c r="AB93">
        <f t="shared" si="33"/>
        <v>-0.50108529419631032</v>
      </c>
      <c r="AC93">
        <f t="shared" si="34"/>
        <v>142.12045918367346</v>
      </c>
      <c r="AD93">
        <f t="shared" si="35"/>
        <v>-0.38931643245481146</v>
      </c>
      <c r="AE93">
        <f t="shared" si="36"/>
        <v>-8.1032969925636706</v>
      </c>
      <c r="AF93">
        <f t="shared" si="37"/>
        <v>65.663422149691399</v>
      </c>
      <c r="AG93">
        <f t="shared" si="38"/>
        <v>-0.91946939076564049</v>
      </c>
      <c r="AH93">
        <f t="shared" si="39"/>
        <v>58</v>
      </c>
      <c r="AI93">
        <f t="shared" si="40"/>
        <v>115</v>
      </c>
      <c r="AJ93">
        <f t="shared" si="41"/>
        <v>111</v>
      </c>
      <c r="AK93">
        <f t="shared" si="42"/>
        <v>374</v>
      </c>
      <c r="AL93">
        <f t="shared" si="43"/>
        <v>0.2967914438502674</v>
      </c>
      <c r="AM93">
        <f t="shared" si="44"/>
        <v>0.33430232558139533</v>
      </c>
      <c r="AN93">
        <f t="shared" si="45"/>
        <v>0.63109376943166273</v>
      </c>
      <c r="AO93">
        <f t="shared" si="46"/>
        <v>374</v>
      </c>
      <c r="AP93">
        <f t="shared" si="47"/>
        <v>-42.465907237483876</v>
      </c>
      <c r="AQ93">
        <f t="shared" si="48"/>
        <v>1817.2142262844377</v>
      </c>
      <c r="AR93">
        <f t="shared" si="49"/>
        <v>-1.4020773535406146</v>
      </c>
      <c r="AS93">
        <f t="shared" si="50"/>
        <v>-4.0054486550973358</v>
      </c>
    </row>
    <row r="94" spans="1:45" x14ac:dyDescent="0.25">
      <c r="A94">
        <v>476883</v>
      </c>
      <c r="B94" t="s">
        <v>145</v>
      </c>
      <c r="C94">
        <v>92</v>
      </c>
      <c r="D94">
        <v>23</v>
      </c>
      <c r="E94">
        <v>4</v>
      </c>
      <c r="F94">
        <v>0</v>
      </c>
      <c r="G94">
        <v>6</v>
      </c>
      <c r="H94">
        <v>12</v>
      </c>
      <c r="I94">
        <v>14</v>
      </c>
      <c r="J94">
        <v>10</v>
      </c>
      <c r="K94">
        <v>27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12</v>
      </c>
      <c r="S94">
        <v>0</v>
      </c>
      <c r="T94">
        <v>0</v>
      </c>
      <c r="U94">
        <v>0</v>
      </c>
      <c r="V94">
        <v>0</v>
      </c>
      <c r="W94">
        <f t="shared" si="28"/>
        <v>30.25</v>
      </c>
      <c r="X94">
        <f t="shared" si="29"/>
        <v>-0.53214930421759565</v>
      </c>
      <c r="Y94">
        <f t="shared" si="30"/>
        <v>944.68413265306128</v>
      </c>
      <c r="Z94">
        <f t="shared" si="31"/>
        <v>-1.0682633055352497</v>
      </c>
      <c r="AA94">
        <f t="shared" si="32"/>
        <v>20.057602040816327</v>
      </c>
      <c r="AB94">
        <f t="shared" si="33"/>
        <v>-0.64513445474555764</v>
      </c>
      <c r="AC94">
        <f t="shared" si="34"/>
        <v>779.60617346938773</v>
      </c>
      <c r="AD94">
        <f t="shared" si="35"/>
        <v>-0.91182620399392333</v>
      </c>
      <c r="AE94">
        <f t="shared" si="36"/>
        <v>-0.8299515212670272</v>
      </c>
      <c r="AF94">
        <f t="shared" si="37"/>
        <v>0.68881952765344923</v>
      </c>
      <c r="AG94">
        <f t="shared" si="38"/>
        <v>-9.417339884305273E-2</v>
      </c>
      <c r="AH94">
        <f t="shared" si="39"/>
        <v>13</v>
      </c>
      <c r="AI94">
        <f t="shared" si="40"/>
        <v>45</v>
      </c>
      <c r="AJ94">
        <f t="shared" si="41"/>
        <v>33</v>
      </c>
      <c r="AK94">
        <f t="shared" si="42"/>
        <v>102</v>
      </c>
      <c r="AL94">
        <f t="shared" si="43"/>
        <v>0.3235294117647059</v>
      </c>
      <c r="AM94">
        <f t="shared" si="44"/>
        <v>0.4891304347826087</v>
      </c>
      <c r="AN94">
        <f t="shared" si="45"/>
        <v>0.8126598465473146</v>
      </c>
      <c r="AO94">
        <f t="shared" si="46"/>
        <v>102</v>
      </c>
      <c r="AP94">
        <f t="shared" si="47"/>
        <v>6.9381288010281601</v>
      </c>
      <c r="AQ94">
        <f t="shared" si="48"/>
        <v>45.90388109593863</v>
      </c>
      <c r="AR94">
        <f t="shared" si="49"/>
        <v>0.22284023795749144</v>
      </c>
      <c r="AS94">
        <f t="shared" si="50"/>
        <v>-3.028706429377888</v>
      </c>
    </row>
    <row r="95" spans="1:45" x14ac:dyDescent="0.25">
      <c r="A95">
        <v>485567</v>
      </c>
      <c r="B95" t="s">
        <v>146</v>
      </c>
      <c r="C95">
        <v>408</v>
      </c>
      <c r="D95">
        <v>101</v>
      </c>
      <c r="E95">
        <v>15</v>
      </c>
      <c r="F95">
        <v>2</v>
      </c>
      <c r="G95">
        <v>8</v>
      </c>
      <c r="H95">
        <v>61</v>
      </c>
      <c r="I95">
        <v>38</v>
      </c>
      <c r="J95">
        <v>34</v>
      </c>
      <c r="K95">
        <v>101</v>
      </c>
      <c r="L95">
        <v>0</v>
      </c>
      <c r="M95">
        <v>15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39</v>
      </c>
      <c r="U95">
        <v>5</v>
      </c>
      <c r="V95">
        <v>57</v>
      </c>
      <c r="W95">
        <f t="shared" si="28"/>
        <v>12.25</v>
      </c>
      <c r="X95">
        <f t="shared" si="29"/>
        <v>-0.33864046632028816</v>
      </c>
      <c r="Y95">
        <f t="shared" si="30"/>
        <v>333.58413265306115</v>
      </c>
      <c r="Z95">
        <f t="shared" si="31"/>
        <v>0.63480113229226887</v>
      </c>
      <c r="AA95">
        <f t="shared" si="32"/>
        <v>110.70045918367349</v>
      </c>
      <c r="AB95">
        <f t="shared" si="33"/>
        <v>1.5156029534931523</v>
      </c>
      <c r="AC95">
        <f t="shared" si="34"/>
        <v>15.377602040816322</v>
      </c>
      <c r="AD95">
        <f t="shared" si="35"/>
        <v>-0.12806154668525555</v>
      </c>
      <c r="AE95">
        <f t="shared" si="36"/>
        <v>-4.68065457257552</v>
      </c>
      <c r="AF95">
        <f t="shared" si="37"/>
        <v>21.908527227772108</v>
      </c>
      <c r="AG95">
        <f t="shared" si="38"/>
        <v>-0.53110710519186322</v>
      </c>
      <c r="AH95">
        <f t="shared" si="39"/>
        <v>76</v>
      </c>
      <c r="AI95">
        <f t="shared" si="40"/>
        <v>144</v>
      </c>
      <c r="AJ95">
        <f t="shared" si="41"/>
        <v>135</v>
      </c>
      <c r="AK95">
        <f t="shared" si="42"/>
        <v>442</v>
      </c>
      <c r="AL95">
        <f t="shared" si="43"/>
        <v>0.30542986425339369</v>
      </c>
      <c r="AM95">
        <f t="shared" si="44"/>
        <v>0.35294117647058826</v>
      </c>
      <c r="AN95">
        <f t="shared" si="45"/>
        <v>0.658371040723982</v>
      </c>
      <c r="AO95">
        <f t="shared" si="46"/>
        <v>442</v>
      </c>
      <c r="AP95">
        <f t="shared" si="47"/>
        <v>-38.130427369457649</v>
      </c>
      <c r="AQ95">
        <f t="shared" si="48"/>
        <v>1466.3780405083032</v>
      </c>
      <c r="AR95">
        <f t="shared" si="49"/>
        <v>-1.2594817668227589</v>
      </c>
      <c r="AS95">
        <f t="shared" si="50"/>
        <v>-0.10688679923474464</v>
      </c>
    </row>
    <row r="96" spans="1:45" x14ac:dyDescent="0.25">
      <c r="A96">
        <v>488671</v>
      </c>
      <c r="B96" t="s">
        <v>147</v>
      </c>
      <c r="C96">
        <v>228</v>
      </c>
      <c r="D96">
        <v>48</v>
      </c>
      <c r="E96">
        <v>9</v>
      </c>
      <c r="F96">
        <v>0</v>
      </c>
      <c r="G96">
        <v>5</v>
      </c>
      <c r="H96">
        <v>27</v>
      </c>
      <c r="I96">
        <v>21</v>
      </c>
      <c r="J96">
        <v>44</v>
      </c>
      <c r="K96">
        <v>90</v>
      </c>
      <c r="L96">
        <v>0</v>
      </c>
      <c r="M96">
        <v>0</v>
      </c>
      <c r="N96">
        <v>0</v>
      </c>
      <c r="O96">
        <v>50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28"/>
        <v>42.25</v>
      </c>
      <c r="X96">
        <f t="shared" si="29"/>
        <v>-0.62890372316624943</v>
      </c>
      <c r="Y96">
        <f t="shared" si="30"/>
        <v>247.6127040816327</v>
      </c>
      <c r="Z96">
        <f t="shared" si="31"/>
        <v>-0.54691704905743788</v>
      </c>
      <c r="AA96">
        <f t="shared" si="32"/>
        <v>20.057602040816327</v>
      </c>
      <c r="AB96">
        <f t="shared" si="33"/>
        <v>-0.64513445474555764</v>
      </c>
      <c r="AC96">
        <f t="shared" si="34"/>
        <v>437.70617346938775</v>
      </c>
      <c r="AD96">
        <f t="shared" si="35"/>
        <v>-0.68322817894556198</v>
      </c>
      <c r="AE96">
        <f t="shared" si="36"/>
        <v>-11.056836378792198</v>
      </c>
      <c r="AF96">
        <f t="shared" si="37"/>
        <v>122.25363070738253</v>
      </c>
      <c r="AG96">
        <f t="shared" si="38"/>
        <v>-1.2546032335150836</v>
      </c>
      <c r="AH96">
        <f t="shared" si="39"/>
        <v>34</v>
      </c>
      <c r="AI96">
        <f t="shared" si="40"/>
        <v>72</v>
      </c>
      <c r="AJ96">
        <f t="shared" si="41"/>
        <v>92</v>
      </c>
      <c r="AK96">
        <f t="shared" si="42"/>
        <v>272</v>
      </c>
      <c r="AL96">
        <f t="shared" si="43"/>
        <v>0.33823529411764708</v>
      </c>
      <c r="AM96">
        <f t="shared" si="44"/>
        <v>0.31578947368421051</v>
      </c>
      <c r="AN96">
        <f t="shared" si="45"/>
        <v>0.65402476780185759</v>
      </c>
      <c r="AO96">
        <f t="shared" si="46"/>
        <v>272</v>
      </c>
      <c r="AP96">
        <f t="shared" si="47"/>
        <v>-24.647064616022547</v>
      </c>
      <c r="AQ96">
        <f t="shared" si="48"/>
        <v>615.53377376841183</v>
      </c>
      <c r="AR96">
        <f t="shared" si="49"/>
        <v>-0.81600882235465955</v>
      </c>
      <c r="AS96">
        <f t="shared" si="50"/>
        <v>-4.5747954617845501</v>
      </c>
    </row>
    <row r="97" spans="1:45" x14ac:dyDescent="0.25">
      <c r="A97">
        <v>488721</v>
      </c>
      <c r="B97" t="s">
        <v>148</v>
      </c>
      <c r="C97">
        <v>128</v>
      </c>
      <c r="D97">
        <v>30</v>
      </c>
      <c r="E97">
        <v>6</v>
      </c>
      <c r="F97">
        <v>2</v>
      </c>
      <c r="G97">
        <v>2</v>
      </c>
      <c r="H97">
        <v>17</v>
      </c>
      <c r="I97">
        <v>9</v>
      </c>
      <c r="J97">
        <v>8</v>
      </c>
      <c r="K97">
        <v>33</v>
      </c>
      <c r="L97">
        <v>0</v>
      </c>
      <c r="M97">
        <v>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</v>
      </c>
      <c r="V97">
        <v>113</v>
      </c>
      <c r="W97">
        <f t="shared" si="28"/>
        <v>90.25</v>
      </c>
      <c r="X97">
        <f t="shared" si="29"/>
        <v>-0.91916698001221064</v>
      </c>
      <c r="Y97">
        <f t="shared" si="30"/>
        <v>662.32698979591851</v>
      </c>
      <c r="Z97">
        <f t="shared" si="31"/>
        <v>-0.89448122004264574</v>
      </c>
      <c r="AA97">
        <f t="shared" si="32"/>
        <v>2.1861734693877555</v>
      </c>
      <c r="AB97">
        <f t="shared" si="33"/>
        <v>-0.2129869730978157</v>
      </c>
      <c r="AC97">
        <f t="shared" si="34"/>
        <v>1083.8204591836734</v>
      </c>
      <c r="AD97">
        <f t="shared" si="35"/>
        <v>-1.0751105075998959</v>
      </c>
      <c r="AE97">
        <f t="shared" si="36"/>
        <v>-3.1547151600236916</v>
      </c>
      <c r="AF97">
        <f t="shared" si="37"/>
        <v>9.9522277408832913</v>
      </c>
      <c r="AG97">
        <f t="shared" si="38"/>
        <v>-0.35796096686176354</v>
      </c>
      <c r="AH97">
        <f t="shared" si="39"/>
        <v>20</v>
      </c>
      <c r="AI97">
        <f t="shared" si="40"/>
        <v>46</v>
      </c>
      <c r="AJ97">
        <f t="shared" si="41"/>
        <v>38</v>
      </c>
      <c r="AK97">
        <f t="shared" si="42"/>
        <v>136</v>
      </c>
      <c r="AL97">
        <f t="shared" si="43"/>
        <v>0.27941176470588236</v>
      </c>
      <c r="AM97">
        <f t="shared" si="44"/>
        <v>0.359375</v>
      </c>
      <c r="AN97">
        <f t="shared" si="45"/>
        <v>0.63878676470588236</v>
      </c>
      <c r="AO97">
        <f t="shared" si="46"/>
        <v>136</v>
      </c>
      <c r="AP97">
        <f t="shared" si="47"/>
        <v>-14.395900729063904</v>
      </c>
      <c r="AQ97">
        <f t="shared" si="48"/>
        <v>211.95834390384488</v>
      </c>
      <c r="AR97">
        <f t="shared" si="49"/>
        <v>-0.47884413159408473</v>
      </c>
      <c r="AS97">
        <f t="shared" si="50"/>
        <v>-3.9385507792084158</v>
      </c>
    </row>
    <row r="98" spans="1:45" x14ac:dyDescent="0.25">
      <c r="A98">
        <v>488726</v>
      </c>
      <c r="B98" t="s">
        <v>149</v>
      </c>
      <c r="C98">
        <v>467</v>
      </c>
      <c r="D98">
        <v>131</v>
      </c>
      <c r="E98">
        <v>33</v>
      </c>
      <c r="F98">
        <v>1</v>
      </c>
      <c r="G98">
        <v>13</v>
      </c>
      <c r="H98">
        <v>61</v>
      </c>
      <c r="I98">
        <v>68</v>
      </c>
      <c r="J98">
        <v>43</v>
      </c>
      <c r="K98">
        <v>52</v>
      </c>
      <c r="L98">
        <v>0</v>
      </c>
      <c r="M98">
        <v>12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11</v>
      </c>
      <c r="U98">
        <v>0</v>
      </c>
      <c r="V98">
        <v>0</v>
      </c>
      <c r="W98">
        <f t="shared" si="28"/>
        <v>2.25</v>
      </c>
      <c r="X98">
        <f t="shared" si="29"/>
        <v>0.14513162842298064</v>
      </c>
      <c r="Y98">
        <f t="shared" si="30"/>
        <v>333.58413265306115</v>
      </c>
      <c r="Z98">
        <f t="shared" si="31"/>
        <v>0.63480113229226887</v>
      </c>
      <c r="AA98">
        <f t="shared" si="32"/>
        <v>56.57188775510204</v>
      </c>
      <c r="AB98">
        <f t="shared" si="33"/>
        <v>1.0834554718454101</v>
      </c>
      <c r="AC98">
        <f t="shared" si="34"/>
        <v>680.09188775510211</v>
      </c>
      <c r="AD98">
        <f t="shared" si="35"/>
        <v>0.85164427495057926</v>
      </c>
      <c r="AE98">
        <f t="shared" si="36"/>
        <v>10.037093908351068</v>
      </c>
      <c r="AF98">
        <f t="shared" si="37"/>
        <v>100.74325412505814</v>
      </c>
      <c r="AG98">
        <f t="shared" si="38"/>
        <v>1.1388945301447393</v>
      </c>
      <c r="AH98">
        <f t="shared" si="39"/>
        <v>84</v>
      </c>
      <c r="AI98">
        <f t="shared" si="40"/>
        <v>205</v>
      </c>
      <c r="AJ98">
        <f t="shared" si="41"/>
        <v>174</v>
      </c>
      <c r="AK98">
        <f t="shared" si="42"/>
        <v>510</v>
      </c>
      <c r="AL98">
        <f t="shared" si="43"/>
        <v>0.3411764705882353</v>
      </c>
      <c r="AM98">
        <f t="shared" si="44"/>
        <v>0.43897216274089934</v>
      </c>
      <c r="AN98">
        <f t="shared" si="45"/>
        <v>0.78014863332913464</v>
      </c>
      <c r="AO98">
        <f t="shared" si="46"/>
        <v>510</v>
      </c>
      <c r="AP98">
        <f t="shared" si="47"/>
        <v>18.109925263869023</v>
      </c>
      <c r="AQ98">
        <f t="shared" si="48"/>
        <v>322.09612849575603</v>
      </c>
      <c r="AR98">
        <f t="shared" si="49"/>
        <v>0.59028488533317125</v>
      </c>
      <c r="AS98">
        <f t="shared" si="50"/>
        <v>4.4442119229891492</v>
      </c>
    </row>
    <row r="99" spans="1:45" x14ac:dyDescent="0.25">
      <c r="A99">
        <v>488771</v>
      </c>
      <c r="B99" t="s">
        <v>150</v>
      </c>
      <c r="C99">
        <v>430</v>
      </c>
      <c r="D99">
        <v>98</v>
      </c>
      <c r="E99">
        <v>22</v>
      </c>
      <c r="F99">
        <v>3</v>
      </c>
      <c r="G99">
        <v>12</v>
      </c>
      <c r="H99">
        <v>53</v>
      </c>
      <c r="I99">
        <v>45</v>
      </c>
      <c r="J99">
        <v>46</v>
      </c>
      <c r="K99">
        <v>133</v>
      </c>
      <c r="L99">
        <v>0</v>
      </c>
      <c r="M99">
        <v>1</v>
      </c>
      <c r="N99">
        <v>0</v>
      </c>
      <c r="O99">
        <v>105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28"/>
        <v>0.25</v>
      </c>
      <c r="X99">
        <f t="shared" si="29"/>
        <v>4.8377209474326874E-2</v>
      </c>
      <c r="Y99">
        <f t="shared" si="30"/>
        <v>105.35556122448976</v>
      </c>
      <c r="Z99">
        <f t="shared" si="31"/>
        <v>0.35674979550410257</v>
      </c>
      <c r="AA99">
        <f t="shared" si="32"/>
        <v>12.10045918367347</v>
      </c>
      <c r="AB99">
        <f t="shared" si="33"/>
        <v>-0.50108529419631032</v>
      </c>
      <c r="AC99">
        <f t="shared" si="34"/>
        <v>9.4776020408163308</v>
      </c>
      <c r="AD99">
        <f t="shared" si="35"/>
        <v>0.10053647836310593</v>
      </c>
      <c r="AE99">
        <f t="shared" si="36"/>
        <v>-13.379121240704592</v>
      </c>
      <c r="AF99">
        <f t="shared" si="37"/>
        <v>179.00088517347274</v>
      </c>
      <c r="AG99">
        <f t="shared" si="38"/>
        <v>-1.5181095383100798</v>
      </c>
      <c r="AH99">
        <f t="shared" si="39"/>
        <v>61</v>
      </c>
      <c r="AI99">
        <f t="shared" si="40"/>
        <v>162</v>
      </c>
      <c r="AJ99">
        <f t="shared" si="41"/>
        <v>144</v>
      </c>
      <c r="AK99">
        <f t="shared" si="42"/>
        <v>476</v>
      </c>
      <c r="AL99">
        <f t="shared" si="43"/>
        <v>0.30252100840336132</v>
      </c>
      <c r="AM99">
        <f t="shared" si="44"/>
        <v>0.37674418604651161</v>
      </c>
      <c r="AN99">
        <f t="shared" si="45"/>
        <v>0.67926519444987288</v>
      </c>
      <c r="AO99">
        <f t="shared" si="46"/>
        <v>476</v>
      </c>
      <c r="AP99">
        <f t="shared" si="47"/>
        <v>-31.117919993584181</v>
      </c>
      <c r="AQ99">
        <f t="shared" si="48"/>
        <v>978.48898020037052</v>
      </c>
      <c r="AR99">
        <f t="shared" si="49"/>
        <v>-1.0288377241642919</v>
      </c>
      <c r="AS99">
        <f t="shared" si="50"/>
        <v>-2.5423690733291466</v>
      </c>
    </row>
    <row r="100" spans="1:45" x14ac:dyDescent="0.25">
      <c r="A100">
        <v>488862</v>
      </c>
      <c r="B100" t="s">
        <v>151</v>
      </c>
      <c r="C100">
        <v>439</v>
      </c>
      <c r="D100">
        <v>127</v>
      </c>
      <c r="E100">
        <v>20</v>
      </c>
      <c r="F100">
        <v>1</v>
      </c>
      <c r="G100">
        <v>6</v>
      </c>
      <c r="H100">
        <v>54</v>
      </c>
      <c r="I100">
        <v>37</v>
      </c>
      <c r="J100">
        <v>37</v>
      </c>
      <c r="K100">
        <v>57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124</v>
      </c>
      <c r="S100">
        <v>0</v>
      </c>
      <c r="T100">
        <v>0</v>
      </c>
      <c r="U100">
        <v>0</v>
      </c>
      <c r="V100">
        <v>0</v>
      </c>
      <c r="W100">
        <f t="shared" si="28"/>
        <v>30.25</v>
      </c>
      <c r="X100">
        <f t="shared" si="29"/>
        <v>-0.53214930421759565</v>
      </c>
      <c r="Y100">
        <f t="shared" si="30"/>
        <v>126.88413265306119</v>
      </c>
      <c r="Z100">
        <f t="shared" si="31"/>
        <v>0.39150621260262336</v>
      </c>
      <c r="AA100">
        <f t="shared" si="32"/>
        <v>12.10045918367347</v>
      </c>
      <c r="AB100">
        <f t="shared" si="33"/>
        <v>-0.50108529419631032</v>
      </c>
      <c r="AC100">
        <f t="shared" si="34"/>
        <v>24.220459183673462</v>
      </c>
      <c r="AD100">
        <f t="shared" si="35"/>
        <v>-0.16071840740645002</v>
      </c>
      <c r="AE100">
        <f t="shared" si="36"/>
        <v>13.289687849606239</v>
      </c>
      <c r="AF100">
        <f t="shared" si="37"/>
        <v>176.61580313997175</v>
      </c>
      <c r="AG100">
        <f t="shared" si="38"/>
        <v>1.507961660760637</v>
      </c>
      <c r="AH100">
        <f t="shared" si="39"/>
        <v>100</v>
      </c>
      <c r="AI100">
        <f t="shared" si="40"/>
        <v>167</v>
      </c>
      <c r="AJ100">
        <f t="shared" si="41"/>
        <v>164</v>
      </c>
      <c r="AK100">
        <f t="shared" si="42"/>
        <v>476</v>
      </c>
      <c r="AL100">
        <f t="shared" si="43"/>
        <v>0.34453781512605042</v>
      </c>
      <c r="AM100">
        <f t="shared" si="44"/>
        <v>0.38041002277904329</v>
      </c>
      <c r="AN100">
        <f t="shared" si="45"/>
        <v>0.72494783790509376</v>
      </c>
      <c r="AO100">
        <f t="shared" si="46"/>
        <v>476</v>
      </c>
      <c r="AP100">
        <f t="shared" si="47"/>
        <v>-9.3729817088990384</v>
      </c>
      <c r="AQ100">
        <f t="shared" si="48"/>
        <v>90.932820698304582</v>
      </c>
      <c r="AR100">
        <f t="shared" si="49"/>
        <v>-0.31363840892450545</v>
      </c>
      <c r="AS100">
        <f t="shared" si="50"/>
        <v>0.39187645861839893</v>
      </c>
    </row>
    <row r="101" spans="1:45" x14ac:dyDescent="0.25">
      <c r="A101">
        <v>488912</v>
      </c>
      <c r="B101" t="s">
        <v>152</v>
      </c>
      <c r="C101">
        <v>33</v>
      </c>
      <c r="D101">
        <v>8</v>
      </c>
      <c r="E101">
        <v>1</v>
      </c>
      <c r="F101">
        <v>0</v>
      </c>
      <c r="G101">
        <v>1</v>
      </c>
      <c r="H101">
        <v>3</v>
      </c>
      <c r="I101">
        <v>2</v>
      </c>
      <c r="J101">
        <v>1</v>
      </c>
      <c r="K101">
        <v>6</v>
      </c>
      <c r="L101">
        <v>0</v>
      </c>
      <c r="M101">
        <v>0</v>
      </c>
      <c r="N101">
        <v>0</v>
      </c>
      <c r="O101">
        <v>27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28"/>
        <v>110.25</v>
      </c>
      <c r="X101">
        <f t="shared" si="29"/>
        <v>-1.0159213989608644</v>
      </c>
      <c r="Y101">
        <f t="shared" si="30"/>
        <v>1578.9269897959184</v>
      </c>
      <c r="Z101">
        <f t="shared" si="31"/>
        <v>-1.3810710594219366</v>
      </c>
      <c r="AA101">
        <f t="shared" si="32"/>
        <v>20.057602040816327</v>
      </c>
      <c r="AB101">
        <f t="shared" si="33"/>
        <v>-0.64513445474555764</v>
      </c>
      <c r="AC101">
        <f t="shared" si="34"/>
        <v>1593.7204591836735</v>
      </c>
      <c r="AD101">
        <f t="shared" si="35"/>
        <v>-1.3037085326482574</v>
      </c>
      <c r="AE101">
        <f t="shared" si="36"/>
        <v>-0.54770000219360782</v>
      </c>
      <c r="AF101">
        <f t="shared" si="37"/>
        <v>0.29997529240287568</v>
      </c>
      <c r="AG101">
        <f t="shared" si="38"/>
        <v>-6.214672716567568E-2</v>
      </c>
      <c r="AH101">
        <f t="shared" si="39"/>
        <v>6</v>
      </c>
      <c r="AI101">
        <f t="shared" si="40"/>
        <v>12</v>
      </c>
      <c r="AJ101">
        <f t="shared" si="41"/>
        <v>9</v>
      </c>
      <c r="AK101">
        <f t="shared" si="42"/>
        <v>34</v>
      </c>
      <c r="AL101">
        <f t="shared" si="43"/>
        <v>0.26470588235294118</v>
      </c>
      <c r="AM101">
        <f t="shared" si="44"/>
        <v>0.36363636363636365</v>
      </c>
      <c r="AN101">
        <f t="shared" si="45"/>
        <v>0.62834224598930488</v>
      </c>
      <c r="AO101">
        <f t="shared" si="46"/>
        <v>34</v>
      </c>
      <c r="AP101">
        <f t="shared" si="47"/>
        <v>-3.9540888186296104</v>
      </c>
      <c r="AQ101">
        <f t="shared" si="48"/>
        <v>16.949502266864833</v>
      </c>
      <c r="AR101">
        <f t="shared" si="49"/>
        <v>-0.13540895461476385</v>
      </c>
      <c r="AS101">
        <f t="shared" si="50"/>
        <v>-4.5433911275570562</v>
      </c>
    </row>
    <row r="102" spans="1:45" x14ac:dyDescent="0.25">
      <c r="A102">
        <v>489149</v>
      </c>
      <c r="B102" t="s">
        <v>153</v>
      </c>
      <c r="C102">
        <v>434</v>
      </c>
      <c r="D102">
        <v>104</v>
      </c>
      <c r="E102">
        <v>23</v>
      </c>
      <c r="F102">
        <v>2</v>
      </c>
      <c r="G102">
        <v>18</v>
      </c>
      <c r="H102">
        <v>53</v>
      </c>
      <c r="I102">
        <v>53</v>
      </c>
      <c r="J102">
        <v>42</v>
      </c>
      <c r="K102">
        <v>93</v>
      </c>
      <c r="L102">
        <v>0</v>
      </c>
      <c r="M102">
        <v>4</v>
      </c>
      <c r="N102">
        <v>0</v>
      </c>
      <c r="O102">
        <v>0</v>
      </c>
      <c r="P102">
        <v>83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28"/>
        <v>42.25</v>
      </c>
      <c r="X102">
        <f t="shared" si="29"/>
        <v>0.62890372316624943</v>
      </c>
      <c r="Y102">
        <f t="shared" si="30"/>
        <v>105.35556122448976</v>
      </c>
      <c r="Z102">
        <f t="shared" si="31"/>
        <v>0.35674979550410257</v>
      </c>
      <c r="AA102">
        <f t="shared" si="32"/>
        <v>0.22903061224489804</v>
      </c>
      <c r="AB102">
        <f t="shared" si="33"/>
        <v>-6.8937812548568372E-2</v>
      </c>
      <c r="AC102">
        <f t="shared" si="34"/>
        <v>122.7347448979592</v>
      </c>
      <c r="AD102">
        <f t="shared" si="35"/>
        <v>0.36179136413266189</v>
      </c>
      <c r="AE102">
        <f t="shared" si="36"/>
        <v>-8.4152060894553244</v>
      </c>
      <c r="AF102">
        <f t="shared" si="37"/>
        <v>70.815693528005937</v>
      </c>
      <c r="AG102">
        <f t="shared" si="38"/>
        <v>-0.95486126490729117</v>
      </c>
      <c r="AH102">
        <f t="shared" si="39"/>
        <v>61</v>
      </c>
      <c r="AI102">
        <f t="shared" si="40"/>
        <v>185</v>
      </c>
      <c r="AJ102">
        <f t="shared" si="41"/>
        <v>146</v>
      </c>
      <c r="AK102">
        <f t="shared" si="42"/>
        <v>476</v>
      </c>
      <c r="AL102">
        <f t="shared" si="43"/>
        <v>0.30672268907563027</v>
      </c>
      <c r="AM102">
        <f t="shared" si="44"/>
        <v>0.42626728110599077</v>
      </c>
      <c r="AN102">
        <f t="shared" si="45"/>
        <v>0.73298997018162104</v>
      </c>
      <c r="AO102">
        <f t="shared" si="46"/>
        <v>476</v>
      </c>
      <c r="AP102">
        <f t="shared" si="47"/>
        <v>-5.5449267452720523</v>
      </c>
      <c r="AQ102">
        <f t="shared" si="48"/>
        <v>32.579154908479474</v>
      </c>
      <c r="AR102">
        <f t="shared" si="49"/>
        <v>-0.18773222088006655</v>
      </c>
      <c r="AS102">
        <f t="shared" si="50"/>
        <v>0.13591358446708793</v>
      </c>
    </row>
    <row r="103" spans="1:45" x14ac:dyDescent="0.25">
      <c r="A103">
        <v>489267</v>
      </c>
      <c r="B103" t="s">
        <v>154</v>
      </c>
      <c r="C103">
        <v>127</v>
      </c>
      <c r="D103">
        <v>28</v>
      </c>
      <c r="E103">
        <v>5</v>
      </c>
      <c r="F103">
        <v>0</v>
      </c>
      <c r="G103">
        <v>3</v>
      </c>
      <c r="H103">
        <v>12</v>
      </c>
      <c r="I103">
        <v>11</v>
      </c>
      <c r="J103">
        <v>9</v>
      </c>
      <c r="K103">
        <v>34</v>
      </c>
      <c r="L103">
        <v>0</v>
      </c>
      <c r="M103">
        <v>2</v>
      </c>
      <c r="N103">
        <v>0</v>
      </c>
      <c r="O103">
        <v>0</v>
      </c>
      <c r="P103">
        <v>1</v>
      </c>
      <c r="Q103">
        <v>36</v>
      </c>
      <c r="R103">
        <v>40</v>
      </c>
      <c r="S103">
        <v>12</v>
      </c>
      <c r="T103">
        <v>2</v>
      </c>
      <c r="U103">
        <v>0</v>
      </c>
      <c r="V103">
        <v>1</v>
      </c>
      <c r="W103">
        <f t="shared" si="28"/>
        <v>72.25</v>
      </c>
      <c r="X103">
        <f t="shared" si="29"/>
        <v>-0.82241256106355687</v>
      </c>
      <c r="Y103">
        <f t="shared" si="30"/>
        <v>944.68413265306128</v>
      </c>
      <c r="Z103">
        <f t="shared" si="31"/>
        <v>-1.0682633055352497</v>
      </c>
      <c r="AA103">
        <f t="shared" si="32"/>
        <v>6.1433163265306128</v>
      </c>
      <c r="AB103">
        <f t="shared" si="33"/>
        <v>-0.35703613364706299</v>
      </c>
      <c r="AC103">
        <f t="shared" si="34"/>
        <v>956.13474489795919</v>
      </c>
      <c r="AD103">
        <f t="shared" si="35"/>
        <v>-1.0097967861575068</v>
      </c>
      <c r="AE103">
        <f t="shared" si="36"/>
        <v>-4.8956939478360084</v>
      </c>
      <c r="AF103">
        <f t="shared" si="37"/>
        <v>23.967819230878103</v>
      </c>
      <c r="AG103">
        <f t="shared" si="38"/>
        <v>-0.5555073121129267</v>
      </c>
      <c r="AH103">
        <f t="shared" si="39"/>
        <v>20</v>
      </c>
      <c r="AI103">
        <f t="shared" si="40"/>
        <v>42</v>
      </c>
      <c r="AJ103">
        <f t="shared" si="41"/>
        <v>37</v>
      </c>
      <c r="AK103">
        <f t="shared" si="42"/>
        <v>136</v>
      </c>
      <c r="AL103">
        <f t="shared" si="43"/>
        <v>0.27205882352941174</v>
      </c>
      <c r="AM103">
        <f t="shared" si="44"/>
        <v>0.33070866141732286</v>
      </c>
      <c r="AN103">
        <f t="shared" si="45"/>
        <v>0.6027674849467346</v>
      </c>
      <c r="AO103">
        <f t="shared" si="46"/>
        <v>136</v>
      </c>
      <c r="AP103">
        <f t="shared" si="47"/>
        <v>-19.294522776308</v>
      </c>
      <c r="AQ103">
        <f t="shared" si="48"/>
        <v>378.59085369238943</v>
      </c>
      <c r="AR103">
        <f t="shared" si="49"/>
        <v>-0.63996167940864856</v>
      </c>
      <c r="AS103">
        <f t="shared" si="50"/>
        <v>-4.4529777779249518</v>
      </c>
    </row>
    <row r="104" spans="1:45" x14ac:dyDescent="0.25">
      <c r="A104">
        <v>491696</v>
      </c>
      <c r="B104" t="s">
        <v>155</v>
      </c>
      <c r="C104">
        <v>125</v>
      </c>
      <c r="D104">
        <v>22</v>
      </c>
      <c r="E104">
        <v>0</v>
      </c>
      <c r="F104">
        <v>0</v>
      </c>
      <c r="G104">
        <v>0</v>
      </c>
      <c r="H104">
        <v>16</v>
      </c>
      <c r="I104">
        <v>5</v>
      </c>
      <c r="J104">
        <v>11</v>
      </c>
      <c r="K104">
        <v>54</v>
      </c>
      <c r="L104">
        <v>0</v>
      </c>
      <c r="M104">
        <v>0</v>
      </c>
      <c r="N104">
        <v>0</v>
      </c>
      <c r="O104">
        <v>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8"/>
        <v>132.25</v>
      </c>
      <c r="X104">
        <f t="shared" si="29"/>
        <v>-1.1126758179095182</v>
      </c>
      <c r="Y104">
        <f t="shared" si="30"/>
        <v>714.79841836734704</v>
      </c>
      <c r="Z104">
        <f t="shared" si="31"/>
        <v>-0.92923763714116647</v>
      </c>
      <c r="AA104">
        <f t="shared" si="32"/>
        <v>20.057602040816327</v>
      </c>
      <c r="AB104">
        <f t="shared" si="33"/>
        <v>-0.64513445474555764</v>
      </c>
      <c r="AC104">
        <f t="shared" si="34"/>
        <v>1363.191887755102</v>
      </c>
      <c r="AD104">
        <f t="shared" si="35"/>
        <v>-1.2057379504846739</v>
      </c>
      <c r="AE104">
        <f t="shared" si="36"/>
        <v>-10.377651523460635</v>
      </c>
      <c r="AF104">
        <f t="shared" si="37"/>
        <v>107.6956511423848</v>
      </c>
      <c r="AG104">
        <f t="shared" si="38"/>
        <v>-1.1775371102171159</v>
      </c>
      <c r="AH104">
        <f t="shared" si="39"/>
        <v>22</v>
      </c>
      <c r="AI104">
        <f t="shared" si="40"/>
        <v>22</v>
      </c>
      <c r="AJ104">
        <f t="shared" si="41"/>
        <v>33</v>
      </c>
      <c r="AK104">
        <f t="shared" si="42"/>
        <v>136</v>
      </c>
      <c r="AL104">
        <f t="shared" si="43"/>
        <v>0.24264705882352941</v>
      </c>
      <c r="AM104">
        <f t="shared" si="44"/>
        <v>0.17599999999999999</v>
      </c>
      <c r="AN104">
        <f t="shared" si="45"/>
        <v>0.41864705882352937</v>
      </c>
      <c r="AO104">
        <f t="shared" si="46"/>
        <v>136</v>
      </c>
      <c r="AP104">
        <f t="shared" si="47"/>
        <v>-44.334900729063911</v>
      </c>
      <c r="AQ104">
        <f t="shared" si="48"/>
        <v>1980.053246541748</v>
      </c>
      <c r="AR104">
        <f t="shared" si="49"/>
        <v>-1.4635492624449085</v>
      </c>
      <c r="AS104">
        <f t="shared" si="50"/>
        <v>-6.5338722329429419</v>
      </c>
    </row>
    <row r="105" spans="1:45" x14ac:dyDescent="0.25">
      <c r="A105">
        <v>492802</v>
      </c>
      <c r="B105" t="s">
        <v>156</v>
      </c>
      <c r="C105">
        <v>33</v>
      </c>
      <c r="D105">
        <v>8</v>
      </c>
      <c r="E105">
        <v>1</v>
      </c>
      <c r="F105">
        <v>0</v>
      </c>
      <c r="G105">
        <v>0</v>
      </c>
      <c r="H105">
        <v>2</v>
      </c>
      <c r="I105">
        <v>2</v>
      </c>
      <c r="J105">
        <v>1</v>
      </c>
      <c r="K105">
        <v>5</v>
      </c>
      <c r="L105">
        <v>0</v>
      </c>
      <c r="M105">
        <v>0</v>
      </c>
      <c r="N105">
        <v>0</v>
      </c>
      <c r="O105">
        <v>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8"/>
        <v>132.25</v>
      </c>
      <c r="X105">
        <f t="shared" si="29"/>
        <v>-1.1126758179095182</v>
      </c>
      <c r="Y105">
        <f t="shared" si="30"/>
        <v>1659.3984183673472</v>
      </c>
      <c r="Z105">
        <f t="shared" si="31"/>
        <v>-1.4158274765204575</v>
      </c>
      <c r="AA105">
        <f t="shared" si="32"/>
        <v>20.057602040816327</v>
      </c>
      <c r="AB105">
        <f t="shared" si="33"/>
        <v>-0.64513445474555764</v>
      </c>
      <c r="AC105">
        <f t="shared" si="34"/>
        <v>1593.7204591836735</v>
      </c>
      <c r="AD105">
        <f t="shared" si="35"/>
        <v>-1.3037085326482574</v>
      </c>
      <c r="AE105">
        <f t="shared" si="36"/>
        <v>-0.54770000219360782</v>
      </c>
      <c r="AF105">
        <f t="shared" si="37"/>
        <v>0.29997529240287568</v>
      </c>
      <c r="AG105">
        <f t="shared" si="38"/>
        <v>-6.214672716567568E-2</v>
      </c>
      <c r="AH105">
        <f t="shared" si="39"/>
        <v>7</v>
      </c>
      <c r="AI105">
        <f t="shared" si="40"/>
        <v>9</v>
      </c>
      <c r="AJ105">
        <f t="shared" si="41"/>
        <v>9</v>
      </c>
      <c r="AK105">
        <f t="shared" si="42"/>
        <v>34</v>
      </c>
      <c r="AL105">
        <f t="shared" si="43"/>
        <v>0.26470588235294118</v>
      </c>
      <c r="AM105">
        <f t="shared" si="44"/>
        <v>0.27272727272727271</v>
      </c>
      <c r="AN105">
        <f t="shared" si="45"/>
        <v>0.53743315508021383</v>
      </c>
      <c r="AO105">
        <f t="shared" si="46"/>
        <v>34</v>
      </c>
      <c r="AP105">
        <f t="shared" si="47"/>
        <v>-7.0449979095387061</v>
      </c>
      <c r="AQ105">
        <f t="shared" si="48"/>
        <v>51.953626536151674</v>
      </c>
      <c r="AR105">
        <f t="shared" si="49"/>
        <v>-0.23707013370597063</v>
      </c>
      <c r="AS105">
        <f t="shared" si="50"/>
        <v>-4.7765631426954371</v>
      </c>
    </row>
    <row r="106" spans="1:45" x14ac:dyDescent="0.25">
      <c r="A106">
        <v>492841</v>
      </c>
      <c r="B106" t="s">
        <v>157</v>
      </c>
      <c r="C106">
        <v>127</v>
      </c>
      <c r="D106">
        <v>29</v>
      </c>
      <c r="E106">
        <v>9</v>
      </c>
      <c r="F106">
        <v>1</v>
      </c>
      <c r="G106">
        <v>2</v>
      </c>
      <c r="H106">
        <v>11</v>
      </c>
      <c r="I106">
        <v>11</v>
      </c>
      <c r="J106">
        <v>9</v>
      </c>
      <c r="K106">
        <v>32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17</v>
      </c>
      <c r="R106">
        <v>2</v>
      </c>
      <c r="S106">
        <v>5</v>
      </c>
      <c r="T106">
        <v>8</v>
      </c>
      <c r="U106">
        <v>9</v>
      </c>
      <c r="V106">
        <v>11</v>
      </c>
      <c r="W106">
        <f t="shared" si="28"/>
        <v>90.25</v>
      </c>
      <c r="X106">
        <f t="shared" si="29"/>
        <v>-0.91916698001221064</v>
      </c>
      <c r="Y106">
        <f t="shared" si="30"/>
        <v>1007.1555612244899</v>
      </c>
      <c r="Z106">
        <f t="shared" si="31"/>
        <v>-1.1030197226337703</v>
      </c>
      <c r="AA106">
        <f t="shared" si="32"/>
        <v>6.1433163265306128</v>
      </c>
      <c r="AB106">
        <f t="shared" si="33"/>
        <v>-0.35703613364706299</v>
      </c>
      <c r="AC106">
        <f t="shared" si="34"/>
        <v>956.13474489795919</v>
      </c>
      <c r="AD106">
        <f t="shared" si="35"/>
        <v>-1.0097967861575068</v>
      </c>
      <c r="AE106">
        <f t="shared" si="36"/>
        <v>-3.8956939478360084</v>
      </c>
      <c r="AF106">
        <f t="shared" si="37"/>
        <v>15.176431335206088</v>
      </c>
      <c r="AG106">
        <f t="shared" si="38"/>
        <v>-0.44203875831199474</v>
      </c>
      <c r="AH106">
        <f t="shared" si="39"/>
        <v>17</v>
      </c>
      <c r="AI106">
        <f t="shared" si="40"/>
        <v>46</v>
      </c>
      <c r="AJ106">
        <f t="shared" si="41"/>
        <v>38</v>
      </c>
      <c r="AK106">
        <f t="shared" si="42"/>
        <v>136</v>
      </c>
      <c r="AL106">
        <f t="shared" si="43"/>
        <v>0.27941176470588236</v>
      </c>
      <c r="AM106">
        <f t="shared" si="44"/>
        <v>0.36220472440944884</v>
      </c>
      <c r="AN106">
        <f t="shared" si="45"/>
        <v>0.6416164891153312</v>
      </c>
      <c r="AO106">
        <f t="shared" si="46"/>
        <v>136</v>
      </c>
      <c r="AP106">
        <f t="shared" si="47"/>
        <v>-14.011058209378863</v>
      </c>
      <c r="AQ106">
        <f t="shared" si="48"/>
        <v>200.90076540553568</v>
      </c>
      <c r="AR106">
        <f t="shared" si="49"/>
        <v>-0.46618651431550434</v>
      </c>
      <c r="AS106">
        <f t="shared" si="50"/>
        <v>-4.29724489507805</v>
      </c>
    </row>
    <row r="107" spans="1:45" x14ac:dyDescent="0.25">
      <c r="A107">
        <v>493114</v>
      </c>
      <c r="B107" t="s">
        <v>158</v>
      </c>
      <c r="C107">
        <v>410</v>
      </c>
      <c r="D107">
        <v>116</v>
      </c>
      <c r="E107">
        <v>22</v>
      </c>
      <c r="F107">
        <v>5</v>
      </c>
      <c r="G107">
        <v>5</v>
      </c>
      <c r="H107">
        <v>57</v>
      </c>
      <c r="I107">
        <v>31</v>
      </c>
      <c r="J107">
        <v>32</v>
      </c>
      <c r="K107">
        <v>40</v>
      </c>
      <c r="L107">
        <v>0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91</v>
      </c>
      <c r="U107">
        <v>15</v>
      </c>
      <c r="V107">
        <v>0</v>
      </c>
      <c r="W107">
        <f t="shared" ref="W107:W138" si="51">(G107-B$4)^2</f>
        <v>42.25</v>
      </c>
      <c r="X107">
        <f t="shared" si="29"/>
        <v>-0.62890372316624943</v>
      </c>
      <c r="Y107">
        <f t="shared" ref="Y107:Y138" si="52">(H107-C$4)^2</f>
        <v>203.46984693877545</v>
      </c>
      <c r="Z107">
        <f t="shared" si="31"/>
        <v>0.49577546389818572</v>
      </c>
      <c r="AA107">
        <f t="shared" ref="AA107:AA138" si="53">(M107-D$4)^2</f>
        <v>72.614744897959199</v>
      </c>
      <c r="AB107">
        <f t="shared" si="33"/>
        <v>1.2275046323946577</v>
      </c>
      <c r="AC107">
        <f t="shared" ref="AC107:AC138" si="54">(I107-E$4)^2</f>
        <v>119.27760204081632</v>
      </c>
      <c r="AD107">
        <f t="shared" si="35"/>
        <v>-0.35665957173361701</v>
      </c>
      <c r="AE107">
        <f t="shared" si="36"/>
        <v>9.8013030030491137</v>
      </c>
      <c r="AF107">
        <f t="shared" ref="AF107:AF138" si="55">(AE107-I$4)^2</f>
        <v>96.06554055757961</v>
      </c>
      <c r="AG107">
        <f t="shared" si="38"/>
        <v>1.1121396771207142</v>
      </c>
      <c r="AH107">
        <f t="shared" si="39"/>
        <v>84</v>
      </c>
      <c r="AI107">
        <f t="shared" si="40"/>
        <v>163</v>
      </c>
      <c r="AJ107">
        <f t="shared" si="41"/>
        <v>148</v>
      </c>
      <c r="AK107">
        <f t="shared" si="42"/>
        <v>442</v>
      </c>
      <c r="AL107">
        <f t="shared" si="43"/>
        <v>0.33484162895927599</v>
      </c>
      <c r="AM107">
        <f t="shared" si="44"/>
        <v>0.39756097560975612</v>
      </c>
      <c r="AN107">
        <f t="shared" si="45"/>
        <v>0.73240260456903217</v>
      </c>
      <c r="AO107">
        <f t="shared" si="46"/>
        <v>442</v>
      </c>
      <c r="AP107">
        <f t="shared" si="47"/>
        <v>-5.408476149945475</v>
      </c>
      <c r="AQ107">
        <f t="shared" si="48"/>
        <v>31.040104096161041</v>
      </c>
      <c r="AR107">
        <f t="shared" si="49"/>
        <v>-0.18324430874787342</v>
      </c>
      <c r="AS107">
        <f t="shared" si="50"/>
        <v>1.6666121697658178</v>
      </c>
    </row>
    <row r="108" spans="1:45" x14ac:dyDescent="0.25">
      <c r="A108">
        <v>493329</v>
      </c>
      <c r="B108" t="s">
        <v>159</v>
      </c>
      <c r="C108">
        <v>405</v>
      </c>
      <c r="D108">
        <v>111</v>
      </c>
      <c r="E108">
        <v>31</v>
      </c>
      <c r="F108">
        <v>3</v>
      </c>
      <c r="G108">
        <v>11</v>
      </c>
      <c r="H108">
        <v>52</v>
      </c>
      <c r="I108">
        <v>50</v>
      </c>
      <c r="J108">
        <v>37</v>
      </c>
      <c r="K108">
        <v>62</v>
      </c>
      <c r="L108">
        <v>0</v>
      </c>
      <c r="M108">
        <v>5</v>
      </c>
      <c r="N108">
        <v>0</v>
      </c>
      <c r="O108">
        <v>0</v>
      </c>
      <c r="P108">
        <v>5</v>
      </c>
      <c r="Q108">
        <v>0</v>
      </c>
      <c r="R108">
        <v>15</v>
      </c>
      <c r="S108">
        <v>0</v>
      </c>
      <c r="T108">
        <v>1</v>
      </c>
      <c r="U108">
        <v>0</v>
      </c>
      <c r="V108">
        <v>0</v>
      </c>
      <c r="W108">
        <f t="shared" si="51"/>
        <v>0.25</v>
      </c>
      <c r="X108">
        <f t="shared" si="29"/>
        <v>-4.8377209474326874E-2</v>
      </c>
      <c r="Y108">
        <f t="shared" si="52"/>
        <v>85.826989795918337</v>
      </c>
      <c r="Z108">
        <f t="shared" si="31"/>
        <v>0.32199337840558179</v>
      </c>
      <c r="AA108">
        <f t="shared" si="53"/>
        <v>0.27188775510204072</v>
      </c>
      <c r="AB108">
        <f t="shared" si="33"/>
        <v>7.5111348000678951E-2</v>
      </c>
      <c r="AC108">
        <f t="shared" si="54"/>
        <v>65.263316326530628</v>
      </c>
      <c r="AD108">
        <f t="shared" si="35"/>
        <v>0.26382078196907838</v>
      </c>
      <c r="AE108">
        <f t="shared" si="36"/>
        <v>6.0964090639875366</v>
      </c>
      <c r="AF108">
        <f t="shared" si="55"/>
        <v>37.166203475469416</v>
      </c>
      <c r="AG108">
        <f t="shared" si="38"/>
        <v>0.69175071986955894</v>
      </c>
      <c r="AH108">
        <f t="shared" si="39"/>
        <v>66</v>
      </c>
      <c r="AI108">
        <f t="shared" si="40"/>
        <v>181</v>
      </c>
      <c r="AJ108">
        <f t="shared" si="41"/>
        <v>148</v>
      </c>
      <c r="AK108">
        <f t="shared" si="42"/>
        <v>442</v>
      </c>
      <c r="AL108">
        <f t="shared" si="43"/>
        <v>0.33484162895927599</v>
      </c>
      <c r="AM108">
        <f t="shared" si="44"/>
        <v>0.44691358024691358</v>
      </c>
      <c r="AN108">
        <f t="shared" si="45"/>
        <v>0.78175520920618957</v>
      </c>
      <c r="AO108">
        <f t="shared" si="46"/>
        <v>442</v>
      </c>
      <c r="AP108">
        <f t="shared" si="47"/>
        <v>16.4053750996781</v>
      </c>
      <c r="AQ108">
        <f t="shared" si="48"/>
        <v>263.8183708430613</v>
      </c>
      <c r="AR108">
        <f t="shared" si="49"/>
        <v>0.53422158019701393</v>
      </c>
      <c r="AS108">
        <f t="shared" si="50"/>
        <v>1.8385205989675852</v>
      </c>
    </row>
    <row r="109" spans="1:45" x14ac:dyDescent="0.25">
      <c r="A109">
        <v>493351</v>
      </c>
      <c r="B109" t="s">
        <v>160</v>
      </c>
      <c r="C109">
        <v>97</v>
      </c>
      <c r="D109">
        <v>24</v>
      </c>
      <c r="E109">
        <v>5</v>
      </c>
      <c r="F109">
        <v>0</v>
      </c>
      <c r="G109">
        <v>2</v>
      </c>
      <c r="H109">
        <v>9</v>
      </c>
      <c r="I109">
        <v>10</v>
      </c>
      <c r="J109">
        <v>5</v>
      </c>
      <c r="K109">
        <v>12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118</v>
      </c>
      <c r="T109">
        <v>0</v>
      </c>
      <c r="U109">
        <v>0</v>
      </c>
      <c r="V109">
        <v>3</v>
      </c>
      <c r="W109">
        <f t="shared" si="51"/>
        <v>90.25</v>
      </c>
      <c r="X109">
        <f t="shared" si="29"/>
        <v>-0.91916698001221064</v>
      </c>
      <c r="Y109">
        <f t="shared" si="52"/>
        <v>1138.098418367347</v>
      </c>
      <c r="Z109">
        <f t="shared" si="31"/>
        <v>-1.172532556830812</v>
      </c>
      <c r="AA109">
        <f t="shared" si="53"/>
        <v>6.1433163265306128</v>
      </c>
      <c r="AB109">
        <f t="shared" si="33"/>
        <v>-0.35703613364706299</v>
      </c>
      <c r="AC109">
        <f t="shared" si="54"/>
        <v>1018.9776020408162</v>
      </c>
      <c r="AD109">
        <f t="shared" si="35"/>
        <v>-1.0424536468787013</v>
      </c>
      <c r="AE109">
        <f t="shared" si="36"/>
        <v>-1.1250575822054536</v>
      </c>
      <c r="AF109">
        <f t="shared" si="55"/>
        <v>1.2657545632779765</v>
      </c>
      <c r="AG109">
        <f t="shared" si="38"/>
        <v>-0.12765865679562566</v>
      </c>
      <c r="AH109">
        <f t="shared" si="39"/>
        <v>17</v>
      </c>
      <c r="AI109">
        <f t="shared" si="40"/>
        <v>35</v>
      </c>
      <c r="AJ109">
        <f t="shared" si="41"/>
        <v>29</v>
      </c>
      <c r="AK109">
        <f t="shared" si="42"/>
        <v>102</v>
      </c>
      <c r="AL109">
        <f t="shared" si="43"/>
        <v>0.28431372549019607</v>
      </c>
      <c r="AM109">
        <f t="shared" si="44"/>
        <v>0.36082474226804123</v>
      </c>
      <c r="AN109">
        <f t="shared" si="45"/>
        <v>0.64513846775823724</v>
      </c>
      <c r="AO109">
        <f t="shared" si="46"/>
        <v>102</v>
      </c>
      <c r="AP109">
        <f t="shared" si="47"/>
        <v>-10.14905183545773</v>
      </c>
      <c r="AQ109">
        <f t="shared" si="48"/>
        <v>106.33611354404275</v>
      </c>
      <c r="AR109">
        <f t="shared" si="49"/>
        <v>-0.33916365143502325</v>
      </c>
      <c r="AS109">
        <f t="shared" si="50"/>
        <v>-3.9580116255994362</v>
      </c>
    </row>
    <row r="110" spans="1:45" x14ac:dyDescent="0.25">
      <c r="A110">
        <v>500871</v>
      </c>
      <c r="B110" t="s">
        <v>161</v>
      </c>
      <c r="C110">
        <v>255</v>
      </c>
      <c r="D110">
        <v>62</v>
      </c>
      <c r="E110">
        <v>14</v>
      </c>
      <c r="F110">
        <v>2</v>
      </c>
      <c r="G110">
        <v>4</v>
      </c>
      <c r="H110">
        <v>26</v>
      </c>
      <c r="I110">
        <v>26</v>
      </c>
      <c r="J110">
        <v>17</v>
      </c>
      <c r="K110">
        <v>53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20</v>
      </c>
      <c r="S110">
        <v>70</v>
      </c>
      <c r="T110">
        <v>2</v>
      </c>
      <c r="U110">
        <v>0</v>
      </c>
      <c r="V110">
        <v>0</v>
      </c>
      <c r="W110">
        <f t="shared" si="51"/>
        <v>56.25</v>
      </c>
      <c r="X110">
        <f t="shared" si="29"/>
        <v>-0.72565814211490309</v>
      </c>
      <c r="Y110">
        <f t="shared" si="52"/>
        <v>280.08413265306126</v>
      </c>
      <c r="Z110">
        <f t="shared" si="31"/>
        <v>-0.58167346615595861</v>
      </c>
      <c r="AA110">
        <f t="shared" si="53"/>
        <v>12.10045918367347</v>
      </c>
      <c r="AB110">
        <f t="shared" si="33"/>
        <v>-0.50108529419631032</v>
      </c>
      <c r="AC110">
        <f t="shared" si="54"/>
        <v>253.49188775510203</v>
      </c>
      <c r="AD110">
        <f t="shared" si="35"/>
        <v>-0.51994387533958941</v>
      </c>
      <c r="AE110">
        <f t="shared" si="36"/>
        <v>-4.0504091078596929</v>
      </c>
      <c r="AF110">
        <f t="shared" si="55"/>
        <v>16.40581394103274</v>
      </c>
      <c r="AG110">
        <f t="shared" si="38"/>
        <v>-0.45959406377096201</v>
      </c>
      <c r="AH110">
        <f t="shared" si="39"/>
        <v>42</v>
      </c>
      <c r="AI110">
        <f t="shared" si="40"/>
        <v>92</v>
      </c>
      <c r="AJ110">
        <f t="shared" si="41"/>
        <v>79</v>
      </c>
      <c r="AK110">
        <f t="shared" si="42"/>
        <v>272</v>
      </c>
      <c r="AL110">
        <f t="shared" si="43"/>
        <v>0.29044117647058826</v>
      </c>
      <c r="AM110">
        <f t="shared" si="44"/>
        <v>0.36078431372549019</v>
      </c>
      <c r="AN110">
        <f t="shared" si="45"/>
        <v>0.65122549019607845</v>
      </c>
      <c r="AO110">
        <f t="shared" si="46"/>
        <v>272</v>
      </c>
      <c r="AP110">
        <f t="shared" si="47"/>
        <v>-25.408468124794474</v>
      </c>
      <c r="AQ110">
        <f t="shared" si="48"/>
        <v>653.89427978617334</v>
      </c>
      <c r="AR110">
        <f t="shared" si="49"/>
        <v>-0.8410516742112859</v>
      </c>
      <c r="AS110">
        <f t="shared" si="50"/>
        <v>-3.6290065157890092</v>
      </c>
    </row>
    <row r="111" spans="1:45" x14ac:dyDescent="0.25">
      <c r="A111">
        <v>501303</v>
      </c>
      <c r="B111" t="s">
        <v>162</v>
      </c>
      <c r="C111">
        <v>32</v>
      </c>
      <c r="D111">
        <v>8</v>
      </c>
      <c r="E111">
        <v>1</v>
      </c>
      <c r="F111">
        <v>0</v>
      </c>
      <c r="G111">
        <v>1</v>
      </c>
      <c r="H111">
        <v>2</v>
      </c>
      <c r="I111">
        <v>2</v>
      </c>
      <c r="J111">
        <v>2</v>
      </c>
      <c r="K111">
        <v>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7</v>
      </c>
      <c r="R111">
        <v>6</v>
      </c>
      <c r="S111">
        <v>10</v>
      </c>
      <c r="T111">
        <v>0</v>
      </c>
      <c r="U111">
        <v>0</v>
      </c>
      <c r="V111">
        <v>0</v>
      </c>
      <c r="W111">
        <f t="shared" si="51"/>
        <v>110.25</v>
      </c>
      <c r="X111">
        <f t="shared" si="29"/>
        <v>-1.0159213989608644</v>
      </c>
      <c r="Y111">
        <f t="shared" si="52"/>
        <v>1659.3984183673472</v>
      </c>
      <c r="Z111">
        <f t="shared" si="31"/>
        <v>-1.4158274765204575</v>
      </c>
      <c r="AA111">
        <f t="shared" si="53"/>
        <v>12.10045918367347</v>
      </c>
      <c r="AB111">
        <f t="shared" si="33"/>
        <v>-0.50108529419631032</v>
      </c>
      <c r="AC111">
        <f t="shared" si="54"/>
        <v>1593.7204591836735</v>
      </c>
      <c r="AD111">
        <f t="shared" si="35"/>
        <v>-1.3037085326482574</v>
      </c>
      <c r="AE111">
        <f t="shared" si="36"/>
        <v>-0.28867879000592289</v>
      </c>
      <c r="AF111">
        <f t="shared" si="55"/>
        <v>8.3335443799282538E-2</v>
      </c>
      <c r="AG111">
        <f t="shared" si="38"/>
        <v>-3.2755964814974753E-2</v>
      </c>
      <c r="AH111">
        <f t="shared" si="39"/>
        <v>6</v>
      </c>
      <c r="AI111">
        <f t="shared" si="40"/>
        <v>12</v>
      </c>
      <c r="AJ111">
        <f t="shared" si="41"/>
        <v>10</v>
      </c>
      <c r="AK111">
        <f t="shared" si="42"/>
        <v>34</v>
      </c>
      <c r="AL111">
        <f t="shared" si="43"/>
        <v>0.29411764705882354</v>
      </c>
      <c r="AM111">
        <f t="shared" si="44"/>
        <v>0.375</v>
      </c>
      <c r="AN111">
        <f t="shared" si="45"/>
        <v>0.66911764705882359</v>
      </c>
      <c r="AO111">
        <f t="shared" si="46"/>
        <v>34</v>
      </c>
      <c r="AP111">
        <f t="shared" si="47"/>
        <v>-2.5677251822659741</v>
      </c>
      <c r="AQ111">
        <f t="shared" si="48"/>
        <v>7.4562510981965184</v>
      </c>
      <c r="AR111">
        <f t="shared" si="49"/>
        <v>-8.9810925757678475E-2</v>
      </c>
      <c r="AS111">
        <f t="shared" si="50"/>
        <v>-4.3591095928985428</v>
      </c>
    </row>
    <row r="112" spans="1:45" x14ac:dyDescent="0.25">
      <c r="A112">
        <v>501659</v>
      </c>
      <c r="B112" t="s">
        <v>163</v>
      </c>
      <c r="C112">
        <v>158</v>
      </c>
      <c r="D112">
        <v>39</v>
      </c>
      <c r="E112">
        <v>10</v>
      </c>
      <c r="F112">
        <v>1</v>
      </c>
      <c r="G112">
        <v>2</v>
      </c>
      <c r="H112">
        <v>20</v>
      </c>
      <c r="I112">
        <v>16</v>
      </c>
      <c r="J112">
        <v>12</v>
      </c>
      <c r="K112">
        <v>38</v>
      </c>
      <c r="L112">
        <v>0</v>
      </c>
      <c r="M112">
        <v>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31</v>
      </c>
      <c r="U112">
        <v>2</v>
      </c>
      <c r="V112">
        <v>33</v>
      </c>
      <c r="W112">
        <f t="shared" si="51"/>
        <v>90.25</v>
      </c>
      <c r="X112">
        <f t="shared" si="29"/>
        <v>-0.91916698001221064</v>
      </c>
      <c r="Y112">
        <f t="shared" si="52"/>
        <v>516.91270408163268</v>
      </c>
      <c r="Z112">
        <f t="shared" si="31"/>
        <v>-0.79021196874708333</v>
      </c>
      <c r="AA112">
        <f t="shared" si="53"/>
        <v>0.27188775510204072</v>
      </c>
      <c r="AB112">
        <f t="shared" si="33"/>
        <v>7.5111348000678951E-2</v>
      </c>
      <c r="AC112">
        <f t="shared" si="54"/>
        <v>671.92045918367342</v>
      </c>
      <c r="AD112">
        <f t="shared" si="35"/>
        <v>-0.84651248255153444</v>
      </c>
      <c r="AE112">
        <f t="shared" si="36"/>
        <v>-1.9253515256542428</v>
      </c>
      <c r="AF112">
        <f t="shared" si="55"/>
        <v>3.7069784973391129</v>
      </c>
      <c r="AG112">
        <f t="shared" si="38"/>
        <v>-0.21846685317440456</v>
      </c>
      <c r="AH112">
        <f t="shared" si="39"/>
        <v>26</v>
      </c>
      <c r="AI112">
        <f t="shared" si="40"/>
        <v>57</v>
      </c>
      <c r="AJ112">
        <f t="shared" si="41"/>
        <v>51</v>
      </c>
      <c r="AK112">
        <f t="shared" si="42"/>
        <v>170</v>
      </c>
      <c r="AL112">
        <f t="shared" si="43"/>
        <v>0.3</v>
      </c>
      <c r="AM112">
        <f t="shared" si="44"/>
        <v>0.36075949367088606</v>
      </c>
      <c r="AN112">
        <f t="shared" si="45"/>
        <v>0.66075949367088604</v>
      </c>
      <c r="AO112">
        <f t="shared" si="46"/>
        <v>170</v>
      </c>
      <c r="AP112">
        <f t="shared" si="47"/>
        <v>-14.259511987279254</v>
      </c>
      <c r="AQ112">
        <f t="shared" si="48"/>
        <v>208.00563590219053</v>
      </c>
      <c r="AR112">
        <f t="shared" si="49"/>
        <v>-0.4743582538484809</v>
      </c>
      <c r="AS112">
        <f t="shared" si="50"/>
        <v>-3.1736051903330349</v>
      </c>
    </row>
    <row r="113" spans="1:45" x14ac:dyDescent="0.25">
      <c r="A113">
        <v>501981</v>
      </c>
      <c r="B113" t="s">
        <v>164</v>
      </c>
      <c r="C113">
        <v>531</v>
      </c>
      <c r="D113">
        <v>132</v>
      </c>
      <c r="E113">
        <v>26</v>
      </c>
      <c r="F113">
        <v>2</v>
      </c>
      <c r="G113">
        <v>37</v>
      </c>
      <c r="H113">
        <v>79</v>
      </c>
      <c r="I113">
        <v>89</v>
      </c>
      <c r="J113">
        <v>47</v>
      </c>
      <c r="K113">
        <v>156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86</v>
      </c>
      <c r="U113">
        <v>0</v>
      </c>
      <c r="V113">
        <v>0</v>
      </c>
      <c r="W113">
        <f t="shared" si="51"/>
        <v>650.25</v>
      </c>
      <c r="X113">
        <f t="shared" si="29"/>
        <v>2.4672376831906706</v>
      </c>
      <c r="Y113">
        <f t="shared" si="52"/>
        <v>1315.0984183673468</v>
      </c>
      <c r="Z113">
        <f t="shared" si="31"/>
        <v>1.2604166400656429</v>
      </c>
      <c r="AA113">
        <f t="shared" si="53"/>
        <v>2.1861734693877555</v>
      </c>
      <c r="AB113">
        <f t="shared" si="33"/>
        <v>-0.2129869730978157</v>
      </c>
      <c r="AC113">
        <f t="shared" si="54"/>
        <v>2216.3918877551023</v>
      </c>
      <c r="AD113">
        <f t="shared" si="35"/>
        <v>1.5374383500956637</v>
      </c>
      <c r="AE113">
        <f t="shared" si="36"/>
        <v>-5.5402636716607958</v>
      </c>
      <c r="AF113">
        <f t="shared" si="55"/>
        <v>30.694521551524343</v>
      </c>
      <c r="AG113">
        <f t="shared" si="38"/>
        <v>-0.62864570649919138</v>
      </c>
      <c r="AH113">
        <f t="shared" si="39"/>
        <v>67</v>
      </c>
      <c r="AI113">
        <f t="shared" si="40"/>
        <v>273</v>
      </c>
      <c r="AJ113">
        <f t="shared" si="41"/>
        <v>179</v>
      </c>
      <c r="AK113">
        <f t="shared" si="42"/>
        <v>578</v>
      </c>
      <c r="AL113">
        <f t="shared" si="43"/>
        <v>0.30968858131487892</v>
      </c>
      <c r="AM113">
        <f t="shared" si="44"/>
        <v>0.51412429378531077</v>
      </c>
      <c r="AN113">
        <f t="shared" si="45"/>
        <v>0.82381287510018963</v>
      </c>
      <c r="AO113">
        <f t="shared" si="46"/>
        <v>578</v>
      </c>
      <c r="AP113">
        <f t="shared" si="47"/>
        <v>45.76251370938801</v>
      </c>
      <c r="AQ113">
        <f t="shared" si="48"/>
        <v>2079.3258189624776</v>
      </c>
      <c r="AR113">
        <f t="shared" si="49"/>
        <v>1.4997890679581336</v>
      </c>
      <c r="AS113">
        <f t="shared" si="50"/>
        <v>5.9232490617131042</v>
      </c>
    </row>
    <row r="114" spans="1:45" x14ac:dyDescent="0.25">
      <c r="A114">
        <v>501983</v>
      </c>
      <c r="B114" t="s">
        <v>165</v>
      </c>
      <c r="C114">
        <v>31</v>
      </c>
      <c r="D114">
        <v>7</v>
      </c>
      <c r="E114">
        <v>2</v>
      </c>
      <c r="F114">
        <v>0</v>
      </c>
      <c r="G114">
        <v>1</v>
      </c>
      <c r="H114">
        <v>4</v>
      </c>
      <c r="I114">
        <v>4</v>
      </c>
      <c r="J114">
        <v>3</v>
      </c>
      <c r="K114">
        <v>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51"/>
        <v>110.25</v>
      </c>
      <c r="X114">
        <f t="shared" si="29"/>
        <v>-1.0159213989608644</v>
      </c>
      <c r="Y114">
        <f t="shared" si="52"/>
        <v>1500.4555612244899</v>
      </c>
      <c r="Z114">
        <f t="shared" si="31"/>
        <v>-1.3463146423234158</v>
      </c>
      <c r="AA114">
        <f t="shared" si="53"/>
        <v>20.057602040816327</v>
      </c>
      <c r="AB114">
        <f t="shared" si="33"/>
        <v>-0.64513445474555764</v>
      </c>
      <c r="AC114">
        <f t="shared" si="54"/>
        <v>1438.0347448979592</v>
      </c>
      <c r="AD114">
        <f t="shared" si="35"/>
        <v>-1.2383948112058683</v>
      </c>
      <c r="AE114">
        <f t="shared" si="36"/>
        <v>-1.029657577818238</v>
      </c>
      <c r="AF114">
        <f t="shared" si="55"/>
        <v>1.0601947275585166</v>
      </c>
      <c r="AG114">
        <f t="shared" si="38"/>
        <v>-0.11683375626520576</v>
      </c>
      <c r="AH114">
        <f t="shared" si="39"/>
        <v>4</v>
      </c>
      <c r="AI114">
        <f t="shared" si="40"/>
        <v>12</v>
      </c>
      <c r="AJ114">
        <f t="shared" si="41"/>
        <v>10</v>
      </c>
      <c r="AK114">
        <f t="shared" si="42"/>
        <v>34</v>
      </c>
      <c r="AL114">
        <f t="shared" si="43"/>
        <v>0.29411764705882354</v>
      </c>
      <c r="AM114">
        <f t="shared" si="44"/>
        <v>0.38709677419354838</v>
      </c>
      <c r="AN114">
        <f t="shared" si="45"/>
        <v>0.68121442125237186</v>
      </c>
      <c r="AO114">
        <f t="shared" si="46"/>
        <v>34</v>
      </c>
      <c r="AP114">
        <f t="shared" si="47"/>
        <v>-2.1564348596853331</v>
      </c>
      <c r="AQ114">
        <f t="shared" si="48"/>
        <v>5.3792608607274692</v>
      </c>
      <c r="AR114">
        <f t="shared" si="49"/>
        <v>-7.6283430152800313E-2</v>
      </c>
      <c r="AS114">
        <f t="shared" si="50"/>
        <v>-4.4388824936537121</v>
      </c>
    </row>
    <row r="115" spans="1:45" x14ac:dyDescent="0.25">
      <c r="A115">
        <v>502082</v>
      </c>
      <c r="B115" t="s">
        <v>166</v>
      </c>
      <c r="C115">
        <v>384</v>
      </c>
      <c r="D115">
        <v>102</v>
      </c>
      <c r="E115">
        <v>25</v>
      </c>
      <c r="F115">
        <v>3</v>
      </c>
      <c r="G115">
        <v>10</v>
      </c>
      <c r="H115">
        <v>43</v>
      </c>
      <c r="I115">
        <v>54</v>
      </c>
      <c r="J115">
        <v>24</v>
      </c>
      <c r="K115">
        <v>76</v>
      </c>
      <c r="L115">
        <v>0</v>
      </c>
      <c r="M115">
        <v>4</v>
      </c>
      <c r="N115">
        <v>0</v>
      </c>
      <c r="O115">
        <v>0</v>
      </c>
      <c r="P115">
        <v>3</v>
      </c>
      <c r="Q115">
        <v>0</v>
      </c>
      <c r="R115">
        <v>1</v>
      </c>
      <c r="S115">
        <v>0</v>
      </c>
      <c r="T115">
        <v>0</v>
      </c>
      <c r="U115">
        <v>2</v>
      </c>
      <c r="V115">
        <v>112</v>
      </c>
      <c r="W115">
        <f t="shared" si="51"/>
        <v>2.25</v>
      </c>
      <c r="X115">
        <f t="shared" si="29"/>
        <v>-0.14513162842298064</v>
      </c>
      <c r="Y115">
        <f t="shared" si="52"/>
        <v>6.9846938775509237E-2</v>
      </c>
      <c r="Z115">
        <f t="shared" si="31"/>
        <v>9.1856245188947153E-3</v>
      </c>
      <c r="AA115">
        <f t="shared" si="53"/>
        <v>0.22903061224489804</v>
      </c>
      <c r="AB115">
        <f t="shared" si="33"/>
        <v>-6.8937812548568372E-2</v>
      </c>
      <c r="AC115">
        <f t="shared" si="54"/>
        <v>145.89188775510206</v>
      </c>
      <c r="AD115">
        <f t="shared" si="35"/>
        <v>0.39444822485385639</v>
      </c>
      <c r="AE115">
        <f t="shared" si="36"/>
        <v>2.5358545199289324</v>
      </c>
      <c r="AF115">
        <f t="shared" si="55"/>
        <v>6.4305581462440076</v>
      </c>
      <c r="AG115">
        <f t="shared" si="38"/>
        <v>0.28773974502589272</v>
      </c>
      <c r="AH115">
        <f t="shared" si="39"/>
        <v>64</v>
      </c>
      <c r="AI115">
        <f t="shared" si="40"/>
        <v>163</v>
      </c>
      <c r="AJ115">
        <f t="shared" si="41"/>
        <v>126</v>
      </c>
      <c r="AK115">
        <f t="shared" si="42"/>
        <v>408</v>
      </c>
      <c r="AL115">
        <f t="shared" si="43"/>
        <v>0.30882352941176472</v>
      </c>
      <c r="AM115">
        <f t="shared" si="44"/>
        <v>0.42447916666666669</v>
      </c>
      <c r="AN115">
        <f t="shared" si="45"/>
        <v>0.73330269607843146</v>
      </c>
      <c r="AO115">
        <f t="shared" si="46"/>
        <v>408</v>
      </c>
      <c r="AP115">
        <f t="shared" si="47"/>
        <v>-4.6252021871916806</v>
      </c>
      <c r="AQ115">
        <f t="shared" si="48"/>
        <v>22.925812457561079</v>
      </c>
      <c r="AR115">
        <f t="shared" si="49"/>
        <v>-0.15748212931684641</v>
      </c>
      <c r="AS115">
        <f t="shared" si="50"/>
        <v>0.3198220241102484</v>
      </c>
    </row>
    <row r="116" spans="1:45" x14ac:dyDescent="0.25">
      <c r="A116">
        <v>502100</v>
      </c>
      <c r="B116" t="s">
        <v>167</v>
      </c>
      <c r="C116">
        <v>31</v>
      </c>
      <c r="D116">
        <v>8</v>
      </c>
      <c r="E116">
        <v>2</v>
      </c>
      <c r="F116">
        <v>1</v>
      </c>
      <c r="G116">
        <v>0</v>
      </c>
      <c r="H116">
        <v>3</v>
      </c>
      <c r="I116">
        <v>2</v>
      </c>
      <c r="J116">
        <v>3</v>
      </c>
      <c r="K116">
        <v>6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13</v>
      </c>
      <c r="U116">
        <v>7</v>
      </c>
      <c r="V116">
        <v>13</v>
      </c>
      <c r="W116">
        <f t="shared" si="51"/>
        <v>132.25</v>
      </c>
      <c r="X116">
        <f t="shared" si="29"/>
        <v>-1.1126758179095182</v>
      </c>
      <c r="Y116">
        <f t="shared" si="52"/>
        <v>1578.9269897959184</v>
      </c>
      <c r="Z116">
        <f t="shared" si="31"/>
        <v>-1.3810710594219366</v>
      </c>
      <c r="AA116">
        <f t="shared" si="53"/>
        <v>12.10045918367347</v>
      </c>
      <c r="AB116">
        <f t="shared" si="33"/>
        <v>-0.50108529419631032</v>
      </c>
      <c r="AC116">
        <f t="shared" si="54"/>
        <v>1593.7204591836735</v>
      </c>
      <c r="AD116">
        <f t="shared" si="35"/>
        <v>-1.3037085326482574</v>
      </c>
      <c r="AE116">
        <f t="shared" si="36"/>
        <v>-2.9657577818237968E-2</v>
      </c>
      <c r="AF116">
        <f t="shared" si="55"/>
        <v>8.7957192204471727E-4</v>
      </c>
      <c r="AG116">
        <f t="shared" si="38"/>
        <v>-3.3652024642738237E-3</v>
      </c>
      <c r="AH116">
        <f t="shared" si="39"/>
        <v>5</v>
      </c>
      <c r="AI116">
        <f t="shared" si="40"/>
        <v>12</v>
      </c>
      <c r="AJ116">
        <f t="shared" si="41"/>
        <v>11</v>
      </c>
      <c r="AK116">
        <f t="shared" si="42"/>
        <v>34</v>
      </c>
      <c r="AL116">
        <f t="shared" si="43"/>
        <v>0.3235294117647059</v>
      </c>
      <c r="AM116">
        <f t="shared" si="44"/>
        <v>0.38709677419354838</v>
      </c>
      <c r="AN116">
        <f t="shared" si="45"/>
        <v>0.71062618595825433</v>
      </c>
      <c r="AO116">
        <f t="shared" si="46"/>
        <v>34</v>
      </c>
      <c r="AP116">
        <f t="shared" si="47"/>
        <v>-1.1564348596853291</v>
      </c>
      <c r="AQ116">
        <f t="shared" si="48"/>
        <v>1.7406141353440876</v>
      </c>
      <c r="AR116">
        <f t="shared" si="49"/>
        <v>-4.339304868211568E-2</v>
      </c>
      <c r="AS116">
        <f t="shared" si="50"/>
        <v>-4.3452989553224111</v>
      </c>
    </row>
    <row r="117" spans="1:45" x14ac:dyDescent="0.25">
      <c r="A117">
        <v>502110</v>
      </c>
      <c r="B117" t="s">
        <v>168</v>
      </c>
      <c r="C117">
        <v>437</v>
      </c>
      <c r="D117">
        <v>128</v>
      </c>
      <c r="E117">
        <v>29</v>
      </c>
      <c r="F117">
        <v>2</v>
      </c>
      <c r="G117">
        <v>22</v>
      </c>
      <c r="H117">
        <v>61</v>
      </c>
      <c r="I117">
        <v>67</v>
      </c>
      <c r="J117">
        <v>39</v>
      </c>
      <c r="K117">
        <v>126</v>
      </c>
      <c r="L117">
        <v>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109</v>
      </c>
      <c r="W117">
        <f t="shared" si="51"/>
        <v>110.25</v>
      </c>
      <c r="X117">
        <f t="shared" si="29"/>
        <v>1.0159213989608644</v>
      </c>
      <c r="Y117">
        <f t="shared" si="52"/>
        <v>333.58413265306115</v>
      </c>
      <c r="Z117">
        <f t="shared" si="31"/>
        <v>0.63480113229226887</v>
      </c>
      <c r="AA117">
        <f t="shared" si="53"/>
        <v>6.1433163265306128</v>
      </c>
      <c r="AB117">
        <f t="shared" si="33"/>
        <v>-0.35703613364706299</v>
      </c>
      <c r="AC117">
        <f t="shared" si="54"/>
        <v>628.93474489795926</v>
      </c>
      <c r="AD117">
        <f t="shared" si="35"/>
        <v>0.81898741422938481</v>
      </c>
      <c r="AE117">
        <f t="shared" si="36"/>
        <v>14.807730273981619</v>
      </c>
      <c r="AF117">
        <f t="shared" si="55"/>
        <v>219.26887586699181</v>
      </c>
      <c r="AG117">
        <f t="shared" si="38"/>
        <v>1.6802117392629718</v>
      </c>
      <c r="AH117">
        <f t="shared" si="39"/>
        <v>75</v>
      </c>
      <c r="AI117">
        <f t="shared" si="40"/>
        <v>227</v>
      </c>
      <c r="AJ117">
        <f t="shared" si="41"/>
        <v>167</v>
      </c>
      <c r="AK117">
        <f t="shared" si="42"/>
        <v>476</v>
      </c>
      <c r="AL117">
        <f t="shared" si="43"/>
        <v>0.35084033613445376</v>
      </c>
      <c r="AM117">
        <f t="shared" si="44"/>
        <v>0.5194508009153318</v>
      </c>
      <c r="AN117">
        <f t="shared" si="45"/>
        <v>0.87029113704978556</v>
      </c>
      <c r="AO117">
        <f t="shared" si="46"/>
        <v>476</v>
      </c>
      <c r="AP117">
        <f t="shared" si="47"/>
        <v>59.810428683974258</v>
      </c>
      <c r="AQ117">
        <f t="shared" si="48"/>
        <v>3557.829049640181</v>
      </c>
      <c r="AR117">
        <f t="shared" si="49"/>
        <v>1.9618303503400167</v>
      </c>
      <c r="AS117">
        <f t="shared" si="50"/>
        <v>5.7547159014384439</v>
      </c>
    </row>
    <row r="118" spans="1:45" x14ac:dyDescent="0.25">
      <c r="A118">
        <v>502143</v>
      </c>
      <c r="B118" t="s">
        <v>169</v>
      </c>
      <c r="C118">
        <v>474</v>
      </c>
      <c r="D118">
        <v>127</v>
      </c>
      <c r="E118">
        <v>24</v>
      </c>
      <c r="F118">
        <v>1</v>
      </c>
      <c r="G118">
        <v>19</v>
      </c>
      <c r="H118">
        <v>65</v>
      </c>
      <c r="I118">
        <v>59</v>
      </c>
      <c r="J118">
        <v>36</v>
      </c>
      <c r="K118">
        <v>123</v>
      </c>
      <c r="L118">
        <v>0</v>
      </c>
      <c r="M118">
        <v>2</v>
      </c>
      <c r="N118">
        <v>0</v>
      </c>
      <c r="O118">
        <v>0</v>
      </c>
      <c r="P118">
        <v>17</v>
      </c>
      <c r="Q118">
        <v>0</v>
      </c>
      <c r="R118">
        <v>68</v>
      </c>
      <c r="S118">
        <v>0</v>
      </c>
      <c r="T118">
        <v>0</v>
      </c>
      <c r="U118">
        <v>0</v>
      </c>
      <c r="V118">
        <v>32</v>
      </c>
      <c r="W118">
        <f t="shared" si="51"/>
        <v>56.25</v>
      </c>
      <c r="X118">
        <f t="shared" si="29"/>
        <v>0.72565814211490309</v>
      </c>
      <c r="Y118">
        <f t="shared" si="52"/>
        <v>495.69841836734685</v>
      </c>
      <c r="Z118">
        <f t="shared" si="31"/>
        <v>0.77382680068635201</v>
      </c>
      <c r="AA118">
        <f t="shared" si="53"/>
        <v>6.1433163265306128</v>
      </c>
      <c r="AB118">
        <f t="shared" si="33"/>
        <v>-0.35703613364706299</v>
      </c>
      <c r="AC118">
        <f t="shared" si="54"/>
        <v>291.67760204081634</v>
      </c>
      <c r="AD118">
        <f t="shared" si="35"/>
        <v>0.55773252845982879</v>
      </c>
      <c r="AE118">
        <f t="shared" si="36"/>
        <v>4.2239454230372644</v>
      </c>
      <c r="AF118">
        <f t="shared" si="55"/>
        <v>17.841714936797469</v>
      </c>
      <c r="AG118">
        <f t="shared" si="38"/>
        <v>0.47928497848610419</v>
      </c>
      <c r="AH118">
        <f t="shared" si="39"/>
        <v>83</v>
      </c>
      <c r="AI118">
        <f t="shared" si="40"/>
        <v>210</v>
      </c>
      <c r="AJ118">
        <f t="shared" si="41"/>
        <v>163</v>
      </c>
      <c r="AK118">
        <f t="shared" si="42"/>
        <v>510</v>
      </c>
      <c r="AL118">
        <f t="shared" si="43"/>
        <v>0.31960784313725488</v>
      </c>
      <c r="AM118">
        <f t="shared" si="44"/>
        <v>0.44303797468354428</v>
      </c>
      <c r="AN118">
        <f t="shared" si="45"/>
        <v>0.7626458178207991</v>
      </c>
      <c r="AO118">
        <f t="shared" si="46"/>
        <v>510</v>
      </c>
      <c r="AP118">
        <f t="shared" si="47"/>
        <v>9.1834893546178957</v>
      </c>
      <c r="AQ118">
        <f t="shared" si="48"/>
        <v>81.371239724094877</v>
      </c>
      <c r="AR118">
        <f t="shared" si="49"/>
        <v>0.2966910031042852</v>
      </c>
      <c r="AS118">
        <f t="shared" si="50"/>
        <v>2.4761573192044106</v>
      </c>
    </row>
    <row r="119" spans="1:45" x14ac:dyDescent="0.25">
      <c r="A119">
        <v>502210</v>
      </c>
      <c r="B119" t="s">
        <v>170</v>
      </c>
      <c r="C119">
        <v>436</v>
      </c>
      <c r="D119">
        <v>116</v>
      </c>
      <c r="E119">
        <v>19</v>
      </c>
      <c r="F119">
        <v>4</v>
      </c>
      <c r="G119">
        <v>17</v>
      </c>
      <c r="H119">
        <v>61</v>
      </c>
      <c r="I119">
        <v>53</v>
      </c>
      <c r="J119">
        <v>40</v>
      </c>
      <c r="K119">
        <v>66</v>
      </c>
      <c r="L119">
        <v>0</v>
      </c>
      <c r="M119">
        <v>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105</v>
      </c>
      <c r="W119">
        <f t="shared" si="51"/>
        <v>30.25</v>
      </c>
      <c r="X119">
        <f t="shared" si="29"/>
        <v>0.53214930421759565</v>
      </c>
      <c r="Y119">
        <f t="shared" si="52"/>
        <v>333.58413265306115</v>
      </c>
      <c r="Z119">
        <f t="shared" si="31"/>
        <v>0.63480113229226887</v>
      </c>
      <c r="AA119">
        <f t="shared" si="53"/>
        <v>6.3576020408163263</v>
      </c>
      <c r="AB119">
        <f t="shared" si="33"/>
        <v>0.36320966909917357</v>
      </c>
      <c r="AC119">
        <f t="shared" si="54"/>
        <v>122.7347448979592</v>
      </c>
      <c r="AD119">
        <f t="shared" si="35"/>
        <v>0.36179136413266189</v>
      </c>
      <c r="AE119">
        <f t="shared" si="36"/>
        <v>3.066751486169295</v>
      </c>
      <c r="AF119">
        <f t="shared" si="55"/>
        <v>9.4049646779215941</v>
      </c>
      <c r="AG119">
        <f t="shared" si="38"/>
        <v>0.34797985600248882</v>
      </c>
      <c r="AH119">
        <f t="shared" si="39"/>
        <v>76</v>
      </c>
      <c r="AI119">
        <f t="shared" si="40"/>
        <v>194</v>
      </c>
      <c r="AJ119">
        <f t="shared" si="41"/>
        <v>156</v>
      </c>
      <c r="AK119">
        <f t="shared" si="42"/>
        <v>476</v>
      </c>
      <c r="AL119">
        <f t="shared" si="43"/>
        <v>0.32773109243697479</v>
      </c>
      <c r="AM119">
        <f t="shared" si="44"/>
        <v>0.44495412844036697</v>
      </c>
      <c r="AN119">
        <f t="shared" si="45"/>
        <v>0.77268522087734182</v>
      </c>
      <c r="AO119">
        <f t="shared" si="46"/>
        <v>476</v>
      </c>
      <c r="AP119">
        <f t="shared" si="47"/>
        <v>13.350012585891037</v>
      </c>
      <c r="AQ119">
        <f t="shared" si="48"/>
        <v>173.9002415773972</v>
      </c>
      <c r="AR119">
        <f t="shared" si="49"/>
        <v>0.43372954158732785</v>
      </c>
      <c r="AS119">
        <f t="shared" si="50"/>
        <v>2.6736608673315168</v>
      </c>
    </row>
    <row r="120" spans="1:45" x14ac:dyDescent="0.25">
      <c r="A120">
        <v>502226</v>
      </c>
      <c r="B120" t="s">
        <v>171</v>
      </c>
      <c r="C120">
        <v>126</v>
      </c>
      <c r="D120">
        <v>26</v>
      </c>
      <c r="E120">
        <v>2</v>
      </c>
      <c r="F120">
        <v>0</v>
      </c>
      <c r="G120">
        <v>1</v>
      </c>
      <c r="H120">
        <v>15</v>
      </c>
      <c r="I120">
        <v>6</v>
      </c>
      <c r="J120">
        <v>10</v>
      </c>
      <c r="K120">
        <v>32</v>
      </c>
      <c r="L120">
        <v>0</v>
      </c>
      <c r="M120">
        <v>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12</v>
      </c>
      <c r="U120">
        <v>1</v>
      </c>
      <c r="V120">
        <v>0</v>
      </c>
      <c r="W120">
        <f t="shared" si="51"/>
        <v>110.25</v>
      </c>
      <c r="X120">
        <f t="shared" si="29"/>
        <v>-1.0159213989608644</v>
      </c>
      <c r="Y120">
        <f t="shared" si="52"/>
        <v>769.26984693877557</v>
      </c>
      <c r="Z120">
        <f t="shared" si="31"/>
        <v>-0.96399405423968731</v>
      </c>
      <c r="AA120">
        <f t="shared" si="53"/>
        <v>2.3147448979591836</v>
      </c>
      <c r="AB120">
        <f t="shared" si="33"/>
        <v>0.21916050854992628</v>
      </c>
      <c r="AC120">
        <f t="shared" si="54"/>
        <v>1290.3490306122449</v>
      </c>
      <c r="AD120">
        <f t="shared" si="35"/>
        <v>-1.1730810897634794</v>
      </c>
      <c r="AE120">
        <f t="shared" si="36"/>
        <v>-6.6366727356483182</v>
      </c>
      <c r="AF120">
        <f t="shared" si="55"/>
        <v>44.045425000097708</v>
      </c>
      <c r="AG120">
        <f t="shared" si="38"/>
        <v>-0.75305365736408902</v>
      </c>
      <c r="AH120">
        <f t="shared" si="39"/>
        <v>23</v>
      </c>
      <c r="AI120">
        <f t="shared" si="40"/>
        <v>31</v>
      </c>
      <c r="AJ120">
        <f t="shared" si="41"/>
        <v>36</v>
      </c>
      <c r="AK120">
        <f t="shared" si="42"/>
        <v>136</v>
      </c>
      <c r="AL120">
        <f t="shared" si="43"/>
        <v>0.26470588235294118</v>
      </c>
      <c r="AM120">
        <f t="shared" si="44"/>
        <v>0.24603174603174602</v>
      </c>
      <c r="AN120">
        <f t="shared" si="45"/>
        <v>0.51073762838468717</v>
      </c>
      <c r="AO120">
        <f t="shared" si="46"/>
        <v>136</v>
      </c>
      <c r="AP120">
        <f t="shared" si="47"/>
        <v>-31.810583268746448</v>
      </c>
      <c r="AQ120">
        <f t="shared" si="48"/>
        <v>1022.3028971390733</v>
      </c>
      <c r="AR120">
        <f t="shared" si="49"/>
        <v>-1.0516196835151126</v>
      </c>
      <c r="AS120">
        <f t="shared" si="50"/>
        <v>-4.7385093752933063</v>
      </c>
    </row>
    <row r="121" spans="1:45" x14ac:dyDescent="0.25">
      <c r="A121">
        <v>502273</v>
      </c>
      <c r="B121" t="s">
        <v>172</v>
      </c>
      <c r="C121">
        <v>32</v>
      </c>
      <c r="D121">
        <v>8</v>
      </c>
      <c r="E121">
        <v>1</v>
      </c>
      <c r="F121">
        <v>0</v>
      </c>
      <c r="G121">
        <v>0</v>
      </c>
      <c r="H121">
        <v>3</v>
      </c>
      <c r="I121">
        <v>2</v>
      </c>
      <c r="J121">
        <v>2</v>
      </c>
      <c r="K121">
        <v>9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3</v>
      </c>
      <c r="R121">
        <v>0</v>
      </c>
      <c r="S121">
        <v>2</v>
      </c>
      <c r="T121">
        <v>1</v>
      </c>
      <c r="U121">
        <v>0</v>
      </c>
      <c r="V121">
        <v>1</v>
      </c>
      <c r="W121">
        <f t="shared" si="51"/>
        <v>132.25</v>
      </c>
      <c r="X121">
        <f t="shared" si="29"/>
        <v>-1.1126758179095182</v>
      </c>
      <c r="Y121">
        <f t="shared" si="52"/>
        <v>1578.9269897959184</v>
      </c>
      <c r="Z121">
        <f t="shared" si="31"/>
        <v>-1.3810710594219366</v>
      </c>
      <c r="AA121">
        <f t="shared" si="53"/>
        <v>12.10045918367347</v>
      </c>
      <c r="AB121">
        <f t="shared" si="33"/>
        <v>-0.50108529419631032</v>
      </c>
      <c r="AC121">
        <f t="shared" si="54"/>
        <v>1593.7204591836735</v>
      </c>
      <c r="AD121">
        <f t="shared" si="35"/>
        <v>-1.3037085326482574</v>
      </c>
      <c r="AE121">
        <f t="shared" si="36"/>
        <v>-0.28867879000592289</v>
      </c>
      <c r="AF121">
        <f t="shared" si="55"/>
        <v>8.3335443799282538E-2</v>
      </c>
      <c r="AG121">
        <f t="shared" si="38"/>
        <v>-3.2755964814974753E-2</v>
      </c>
      <c r="AH121">
        <f t="shared" si="39"/>
        <v>7</v>
      </c>
      <c r="AI121">
        <f t="shared" si="40"/>
        <v>9</v>
      </c>
      <c r="AJ121">
        <f t="shared" si="41"/>
        <v>10</v>
      </c>
      <c r="AK121">
        <f t="shared" si="42"/>
        <v>34</v>
      </c>
      <c r="AL121">
        <f t="shared" si="43"/>
        <v>0.29411764705882354</v>
      </c>
      <c r="AM121">
        <f t="shared" si="44"/>
        <v>0.28125</v>
      </c>
      <c r="AN121">
        <f t="shared" si="45"/>
        <v>0.57536764705882359</v>
      </c>
      <c r="AO121">
        <f t="shared" si="46"/>
        <v>34</v>
      </c>
      <c r="AP121">
        <f t="shared" si="47"/>
        <v>-5.7552251822659741</v>
      </c>
      <c r="AQ121">
        <f t="shared" si="48"/>
        <v>35.024069591807603</v>
      </c>
      <c r="AR121">
        <f t="shared" si="49"/>
        <v>-0.19464901669548534</v>
      </c>
      <c r="AS121">
        <f t="shared" si="50"/>
        <v>-4.5259456856864819</v>
      </c>
    </row>
    <row r="122" spans="1:45" x14ac:dyDescent="0.25">
      <c r="A122">
        <v>502481</v>
      </c>
      <c r="B122" t="s">
        <v>173</v>
      </c>
      <c r="C122">
        <v>409</v>
      </c>
      <c r="D122">
        <v>106</v>
      </c>
      <c r="E122">
        <v>14</v>
      </c>
      <c r="F122">
        <v>8</v>
      </c>
      <c r="G122">
        <v>2</v>
      </c>
      <c r="H122">
        <v>57</v>
      </c>
      <c r="I122">
        <v>32</v>
      </c>
      <c r="J122">
        <v>33</v>
      </c>
      <c r="K122">
        <v>73</v>
      </c>
      <c r="L122">
        <v>0</v>
      </c>
      <c r="M122">
        <v>38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19</v>
      </c>
      <c r="U122">
        <v>50</v>
      </c>
      <c r="V122">
        <v>21</v>
      </c>
      <c r="W122">
        <f t="shared" si="51"/>
        <v>90.25</v>
      </c>
      <c r="X122">
        <f t="shared" si="29"/>
        <v>-0.91916698001221064</v>
      </c>
      <c r="Y122">
        <f t="shared" si="52"/>
        <v>203.46984693877545</v>
      </c>
      <c r="Z122">
        <f t="shared" si="31"/>
        <v>0.49577546389818572</v>
      </c>
      <c r="AA122">
        <f t="shared" si="53"/>
        <v>1123.6861734693878</v>
      </c>
      <c r="AB122">
        <f t="shared" si="33"/>
        <v>4.8287336461258406</v>
      </c>
      <c r="AC122">
        <f t="shared" si="54"/>
        <v>98.434744897959177</v>
      </c>
      <c r="AD122">
        <f t="shared" si="35"/>
        <v>-0.32400271101242251</v>
      </c>
      <c r="AE122">
        <f t="shared" si="36"/>
        <v>6.032421523680398E-2</v>
      </c>
      <c r="AF122">
        <f t="shared" si="55"/>
        <v>3.6390109439365047E-3</v>
      </c>
      <c r="AG122">
        <f t="shared" si="38"/>
        <v>6.8449014620965256E-3</v>
      </c>
      <c r="AH122">
        <f t="shared" si="39"/>
        <v>82</v>
      </c>
      <c r="AI122">
        <f t="shared" si="40"/>
        <v>142</v>
      </c>
      <c r="AJ122">
        <f t="shared" si="41"/>
        <v>139</v>
      </c>
      <c r="AK122">
        <f t="shared" si="42"/>
        <v>442</v>
      </c>
      <c r="AL122">
        <f t="shared" si="43"/>
        <v>0.31447963800904977</v>
      </c>
      <c r="AM122">
        <f t="shared" si="44"/>
        <v>0.3471882640586797</v>
      </c>
      <c r="AN122">
        <f t="shared" si="45"/>
        <v>0.66166790206772941</v>
      </c>
      <c r="AO122">
        <f t="shared" si="46"/>
        <v>442</v>
      </c>
      <c r="AP122">
        <f t="shared" si="47"/>
        <v>-36.673214655521292</v>
      </c>
      <c r="AQ122">
        <f t="shared" si="48"/>
        <v>1356.8984959056902</v>
      </c>
      <c r="AR122">
        <f t="shared" si="49"/>
        <v>-1.2115534847774607</v>
      </c>
      <c r="AS122">
        <f t="shared" si="50"/>
        <v>2.8766308356840287</v>
      </c>
    </row>
    <row r="123" spans="1:45" x14ac:dyDescent="0.25">
      <c r="A123">
        <v>502523</v>
      </c>
      <c r="B123" t="s">
        <v>174</v>
      </c>
      <c r="C123">
        <v>31</v>
      </c>
      <c r="D123">
        <v>7</v>
      </c>
      <c r="E123">
        <v>1</v>
      </c>
      <c r="F123">
        <v>0</v>
      </c>
      <c r="G123">
        <v>0</v>
      </c>
      <c r="H123">
        <v>4</v>
      </c>
      <c r="I123">
        <v>3</v>
      </c>
      <c r="J123">
        <v>3</v>
      </c>
      <c r="K123">
        <v>8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12</v>
      </c>
      <c r="R123">
        <v>6</v>
      </c>
      <c r="S123">
        <v>32</v>
      </c>
      <c r="T123">
        <v>15</v>
      </c>
      <c r="U123">
        <v>5</v>
      </c>
      <c r="V123">
        <v>19</v>
      </c>
      <c r="W123">
        <f t="shared" si="51"/>
        <v>132.25</v>
      </c>
      <c r="X123">
        <f t="shared" si="29"/>
        <v>-1.1126758179095182</v>
      </c>
      <c r="Y123">
        <f t="shared" si="52"/>
        <v>1500.4555612244899</v>
      </c>
      <c r="Z123">
        <f t="shared" si="31"/>
        <v>-1.3463146423234158</v>
      </c>
      <c r="AA123">
        <f t="shared" si="53"/>
        <v>12.10045918367347</v>
      </c>
      <c r="AB123">
        <f t="shared" si="33"/>
        <v>-0.50108529419631032</v>
      </c>
      <c r="AC123">
        <f t="shared" si="54"/>
        <v>1514.8776020408163</v>
      </c>
      <c r="AD123">
        <f t="shared" si="35"/>
        <v>-1.2710516719270628</v>
      </c>
      <c r="AE123">
        <f t="shared" si="36"/>
        <v>-1.029657577818238</v>
      </c>
      <c r="AF123">
        <f t="shared" si="55"/>
        <v>1.0601947275585166</v>
      </c>
      <c r="AG123">
        <f t="shared" si="38"/>
        <v>-0.11683375626520576</v>
      </c>
      <c r="AH123">
        <f t="shared" si="39"/>
        <v>6</v>
      </c>
      <c r="AI123">
        <f t="shared" si="40"/>
        <v>8</v>
      </c>
      <c r="AJ123">
        <f t="shared" si="41"/>
        <v>10</v>
      </c>
      <c r="AK123">
        <f t="shared" si="42"/>
        <v>34</v>
      </c>
      <c r="AL123">
        <f t="shared" si="43"/>
        <v>0.29411764705882354</v>
      </c>
      <c r="AM123">
        <f t="shared" si="44"/>
        <v>0.25806451612903225</v>
      </c>
      <c r="AN123">
        <f t="shared" si="45"/>
        <v>0.55218216318785585</v>
      </c>
      <c r="AO123">
        <f t="shared" si="46"/>
        <v>34</v>
      </c>
      <c r="AP123">
        <f t="shared" si="47"/>
        <v>-6.543531633878878</v>
      </c>
      <c r="AQ123">
        <f t="shared" si="48"/>
        <v>44.976071052419719</v>
      </c>
      <c r="AR123">
        <f t="shared" si="49"/>
        <v>-0.22057671660483547</v>
      </c>
      <c r="AS123">
        <f t="shared" si="50"/>
        <v>-4.5685378992263486</v>
      </c>
    </row>
    <row r="124" spans="1:45" x14ac:dyDescent="0.25">
      <c r="A124">
        <v>503556</v>
      </c>
      <c r="B124" t="s">
        <v>175</v>
      </c>
      <c r="C124">
        <v>260</v>
      </c>
      <c r="D124">
        <v>68</v>
      </c>
      <c r="E124">
        <v>14</v>
      </c>
      <c r="F124">
        <v>1</v>
      </c>
      <c r="G124">
        <v>7</v>
      </c>
      <c r="H124">
        <v>30</v>
      </c>
      <c r="I124">
        <v>25</v>
      </c>
      <c r="J124">
        <v>12</v>
      </c>
      <c r="K124">
        <v>58</v>
      </c>
      <c r="L124">
        <v>0</v>
      </c>
      <c r="M124">
        <v>4</v>
      </c>
      <c r="N124">
        <v>0</v>
      </c>
      <c r="O124">
        <v>0</v>
      </c>
      <c r="P124">
        <v>87</v>
      </c>
      <c r="Q124">
        <v>15</v>
      </c>
      <c r="R124">
        <v>21</v>
      </c>
      <c r="S124">
        <v>8</v>
      </c>
      <c r="T124">
        <v>16</v>
      </c>
      <c r="U124">
        <v>1</v>
      </c>
      <c r="V124">
        <v>0</v>
      </c>
      <c r="W124">
        <f t="shared" si="51"/>
        <v>20.25</v>
      </c>
      <c r="X124">
        <f t="shared" si="29"/>
        <v>-0.43539488526894188</v>
      </c>
      <c r="Y124">
        <f t="shared" si="52"/>
        <v>162.19841836734699</v>
      </c>
      <c r="Z124">
        <f t="shared" si="31"/>
        <v>-0.44264779776187552</v>
      </c>
      <c r="AA124">
        <f t="shared" si="53"/>
        <v>0.22903061224489804</v>
      </c>
      <c r="AB124">
        <f t="shared" si="33"/>
        <v>-6.8937812548568372E-2</v>
      </c>
      <c r="AC124">
        <f t="shared" si="54"/>
        <v>286.33474489795918</v>
      </c>
      <c r="AD124">
        <f t="shared" si="35"/>
        <v>-0.55260073606078397</v>
      </c>
      <c r="AE124">
        <f t="shared" si="36"/>
        <v>0.65448483120187007</v>
      </c>
      <c r="AF124">
        <f t="shared" si="55"/>
        <v>0.42835039427334309</v>
      </c>
      <c r="AG124">
        <f t="shared" si="38"/>
        <v>7.4263447281123482E-2</v>
      </c>
      <c r="AH124">
        <f t="shared" si="39"/>
        <v>46</v>
      </c>
      <c r="AI124">
        <f t="shared" si="40"/>
        <v>105</v>
      </c>
      <c r="AJ124">
        <f t="shared" si="41"/>
        <v>80</v>
      </c>
      <c r="AK124">
        <f t="shared" si="42"/>
        <v>272</v>
      </c>
      <c r="AL124">
        <f t="shared" si="43"/>
        <v>0.29411764705882354</v>
      </c>
      <c r="AM124">
        <f t="shared" si="44"/>
        <v>0.40384615384615385</v>
      </c>
      <c r="AN124">
        <f t="shared" si="45"/>
        <v>0.69796380090497734</v>
      </c>
      <c r="AO124">
        <f t="shared" si="46"/>
        <v>272</v>
      </c>
      <c r="AP124">
        <f t="shared" si="47"/>
        <v>-12.695647611973975</v>
      </c>
      <c r="AQ124">
        <f t="shared" si="48"/>
        <v>165.34195102025339</v>
      </c>
      <c r="AR124">
        <f t="shared" si="49"/>
        <v>-0.42292215797627658</v>
      </c>
      <c r="AS124">
        <f t="shared" si="50"/>
        <v>-1.8482399423353228</v>
      </c>
    </row>
    <row r="125" spans="1:45" x14ac:dyDescent="0.25">
      <c r="A125">
        <v>506702</v>
      </c>
      <c r="B125" t="s">
        <v>176</v>
      </c>
      <c r="C125">
        <v>344</v>
      </c>
      <c r="D125">
        <v>83</v>
      </c>
      <c r="E125">
        <v>16</v>
      </c>
      <c r="F125">
        <v>1</v>
      </c>
      <c r="G125">
        <v>6</v>
      </c>
      <c r="H125">
        <v>37</v>
      </c>
      <c r="I125">
        <v>35</v>
      </c>
      <c r="J125">
        <v>30</v>
      </c>
      <c r="K125">
        <v>85</v>
      </c>
      <c r="L125">
        <v>0</v>
      </c>
      <c r="M125">
        <v>0</v>
      </c>
      <c r="N125">
        <v>0</v>
      </c>
      <c r="O125">
        <v>69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51"/>
        <v>30.25</v>
      </c>
      <c r="X125">
        <f t="shared" si="29"/>
        <v>-0.53214930421759565</v>
      </c>
      <c r="Y125">
        <f t="shared" si="52"/>
        <v>32.898418367346963</v>
      </c>
      <c r="Z125">
        <f t="shared" si="31"/>
        <v>-0.19935287807222998</v>
      </c>
      <c r="AA125">
        <f t="shared" si="53"/>
        <v>20.057602040816327</v>
      </c>
      <c r="AB125">
        <f t="shared" si="33"/>
        <v>-0.64513445474555764</v>
      </c>
      <c r="AC125">
        <f t="shared" si="54"/>
        <v>47.906173469387745</v>
      </c>
      <c r="AD125">
        <f t="shared" si="35"/>
        <v>-0.22603212884883903</v>
      </c>
      <c r="AE125">
        <f t="shared" si="36"/>
        <v>-6.1032969925636706</v>
      </c>
      <c r="AF125">
        <f t="shared" si="55"/>
        <v>37.250234179436724</v>
      </c>
      <c r="AG125">
        <f t="shared" si="38"/>
        <v>-0.69253228316377657</v>
      </c>
      <c r="AH125">
        <f t="shared" si="39"/>
        <v>60</v>
      </c>
      <c r="AI125">
        <f t="shared" si="40"/>
        <v>119</v>
      </c>
      <c r="AJ125">
        <f t="shared" si="41"/>
        <v>113</v>
      </c>
      <c r="AK125">
        <f t="shared" si="42"/>
        <v>374</v>
      </c>
      <c r="AL125">
        <f t="shared" si="43"/>
        <v>0.30213903743315507</v>
      </c>
      <c r="AM125">
        <f t="shared" si="44"/>
        <v>0.34593023255813954</v>
      </c>
      <c r="AN125">
        <f t="shared" si="45"/>
        <v>0.64806926999129466</v>
      </c>
      <c r="AO125">
        <f t="shared" si="46"/>
        <v>374</v>
      </c>
      <c r="AP125">
        <f t="shared" si="47"/>
        <v>-36.117070028181537</v>
      </c>
      <c r="AQ125">
        <f t="shared" si="48"/>
        <v>1316.2353910247127</v>
      </c>
      <c r="AR125">
        <f t="shared" si="49"/>
        <v>-1.1932616758313845</v>
      </c>
      <c r="AS125">
        <f t="shared" si="50"/>
        <v>-3.4884627248793834</v>
      </c>
    </row>
    <row r="126" spans="1:45" x14ac:dyDescent="0.25">
      <c r="A126">
        <v>506747</v>
      </c>
      <c r="B126" t="s">
        <v>177</v>
      </c>
      <c r="C126">
        <v>32</v>
      </c>
      <c r="D126">
        <v>7</v>
      </c>
      <c r="E126">
        <v>2</v>
      </c>
      <c r="F126">
        <v>0</v>
      </c>
      <c r="G126">
        <v>1</v>
      </c>
      <c r="H126">
        <v>2</v>
      </c>
      <c r="I126">
        <v>3</v>
      </c>
      <c r="J126">
        <v>2</v>
      </c>
      <c r="K126">
        <v>5</v>
      </c>
      <c r="L126">
        <v>0</v>
      </c>
      <c r="M126">
        <v>0</v>
      </c>
      <c r="N126">
        <v>0</v>
      </c>
      <c r="O126">
        <v>14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51"/>
        <v>110.25</v>
      </c>
      <c r="X126">
        <f t="shared" si="29"/>
        <v>-1.0159213989608644</v>
      </c>
      <c r="Y126">
        <f t="shared" si="52"/>
        <v>1659.3984183673472</v>
      </c>
      <c r="Z126">
        <f t="shared" si="31"/>
        <v>-1.4158274765204575</v>
      </c>
      <c r="AA126">
        <f t="shared" si="53"/>
        <v>20.057602040816327</v>
      </c>
      <c r="AB126">
        <f t="shared" si="33"/>
        <v>-0.64513445474555764</v>
      </c>
      <c r="AC126">
        <f t="shared" si="54"/>
        <v>1514.8776020408163</v>
      </c>
      <c r="AD126">
        <f t="shared" si="35"/>
        <v>-1.2710516719270628</v>
      </c>
      <c r="AE126">
        <f t="shared" si="36"/>
        <v>-1.2886787900059229</v>
      </c>
      <c r="AF126">
        <f t="shared" si="55"/>
        <v>1.6606930238111244</v>
      </c>
      <c r="AG126">
        <f t="shared" si="38"/>
        <v>-0.14622451861590668</v>
      </c>
      <c r="AH126">
        <f t="shared" si="39"/>
        <v>4</v>
      </c>
      <c r="AI126">
        <f t="shared" si="40"/>
        <v>12</v>
      </c>
      <c r="AJ126">
        <f t="shared" si="41"/>
        <v>9</v>
      </c>
      <c r="AK126">
        <f t="shared" si="42"/>
        <v>34</v>
      </c>
      <c r="AL126">
        <f t="shared" si="43"/>
        <v>0.26470588235294118</v>
      </c>
      <c r="AM126">
        <f t="shared" si="44"/>
        <v>0.375</v>
      </c>
      <c r="AN126">
        <f t="shared" si="45"/>
        <v>0.63970588235294112</v>
      </c>
      <c r="AO126">
        <f t="shared" si="46"/>
        <v>34</v>
      </c>
      <c r="AP126">
        <f t="shared" si="47"/>
        <v>-3.5677251822659781</v>
      </c>
      <c r="AQ126">
        <f t="shared" si="48"/>
        <v>13.917478468741201</v>
      </c>
      <c r="AR126">
        <f t="shared" si="49"/>
        <v>-0.12270130722836313</v>
      </c>
      <c r="AS126">
        <f t="shared" si="50"/>
        <v>-4.6168608279982122</v>
      </c>
    </row>
    <row r="127" spans="1:45" x14ac:dyDescent="0.25">
      <c r="A127">
        <v>506997</v>
      </c>
      <c r="B127" t="s">
        <v>178</v>
      </c>
      <c r="C127">
        <v>31</v>
      </c>
      <c r="D127">
        <v>5</v>
      </c>
      <c r="E127">
        <v>1</v>
      </c>
      <c r="F127">
        <v>0</v>
      </c>
      <c r="G127">
        <v>1</v>
      </c>
      <c r="H127">
        <v>3</v>
      </c>
      <c r="I127">
        <v>2</v>
      </c>
      <c r="J127">
        <v>3</v>
      </c>
      <c r="K127">
        <v>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51"/>
        <v>110.25</v>
      </c>
      <c r="X127">
        <f t="shared" si="29"/>
        <v>-1.0159213989608644</v>
      </c>
      <c r="Y127">
        <f t="shared" si="52"/>
        <v>1578.9269897959184</v>
      </c>
      <c r="Z127">
        <f t="shared" si="31"/>
        <v>-1.3810710594219366</v>
      </c>
      <c r="AA127">
        <f t="shared" si="53"/>
        <v>20.057602040816327</v>
      </c>
      <c r="AB127">
        <f t="shared" si="33"/>
        <v>-0.64513445474555764</v>
      </c>
      <c r="AC127">
        <f t="shared" si="54"/>
        <v>1593.7204591836735</v>
      </c>
      <c r="AD127">
        <f t="shared" si="35"/>
        <v>-1.3037085326482574</v>
      </c>
      <c r="AE127">
        <f t="shared" si="36"/>
        <v>-3.029657577818238</v>
      </c>
      <c r="AF127">
        <f t="shared" si="55"/>
        <v>9.1788250388314587</v>
      </c>
      <c r="AG127">
        <f t="shared" si="38"/>
        <v>-0.34377086386706956</v>
      </c>
      <c r="AH127">
        <f t="shared" si="39"/>
        <v>3</v>
      </c>
      <c r="AI127">
        <f t="shared" si="40"/>
        <v>9</v>
      </c>
      <c r="AJ127">
        <f t="shared" si="41"/>
        <v>8</v>
      </c>
      <c r="AK127">
        <f t="shared" si="42"/>
        <v>34</v>
      </c>
      <c r="AL127">
        <f t="shared" si="43"/>
        <v>0.23529411764705882</v>
      </c>
      <c r="AM127">
        <f t="shared" si="44"/>
        <v>0.29032258064516131</v>
      </c>
      <c r="AN127">
        <f t="shared" si="45"/>
        <v>0.52561669829222013</v>
      </c>
      <c r="AO127">
        <f t="shared" si="46"/>
        <v>34</v>
      </c>
      <c r="AP127">
        <f t="shared" si="47"/>
        <v>-7.4467574403304919</v>
      </c>
      <c r="AQ127">
        <f t="shared" si="48"/>
        <v>57.906711382942895</v>
      </c>
      <c r="AR127">
        <f t="shared" si="49"/>
        <v>-0.25028415793319569</v>
      </c>
      <c r="AS127">
        <f t="shared" si="50"/>
        <v>-4.9398904675768822</v>
      </c>
    </row>
    <row r="128" spans="1:45" x14ac:dyDescent="0.25">
      <c r="A128">
        <v>514888</v>
      </c>
      <c r="B128" t="s">
        <v>179</v>
      </c>
      <c r="C128">
        <v>635</v>
      </c>
      <c r="D128">
        <v>206</v>
      </c>
      <c r="E128">
        <v>40</v>
      </c>
      <c r="F128">
        <v>4</v>
      </c>
      <c r="G128">
        <v>20</v>
      </c>
      <c r="H128">
        <v>93</v>
      </c>
      <c r="I128">
        <v>92</v>
      </c>
      <c r="J128">
        <v>45</v>
      </c>
      <c r="K128">
        <v>65</v>
      </c>
      <c r="L128">
        <v>0</v>
      </c>
      <c r="M128">
        <v>25</v>
      </c>
      <c r="N128">
        <v>0</v>
      </c>
      <c r="O128">
        <v>0</v>
      </c>
      <c r="P128">
        <v>0</v>
      </c>
      <c r="Q128">
        <v>141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f t="shared" si="51"/>
        <v>72.25</v>
      </c>
      <c r="X128">
        <f t="shared" si="29"/>
        <v>0.82241256106355687</v>
      </c>
      <c r="Y128">
        <f t="shared" si="52"/>
        <v>2526.4984183673469</v>
      </c>
      <c r="Z128">
        <f t="shared" si="31"/>
        <v>1.747006479444934</v>
      </c>
      <c r="AA128">
        <f t="shared" si="53"/>
        <v>421.12903061224495</v>
      </c>
      <c r="AB128">
        <f t="shared" si="33"/>
        <v>2.9560945589856256</v>
      </c>
      <c r="AC128">
        <f t="shared" si="54"/>
        <v>2507.8633163265308</v>
      </c>
      <c r="AD128">
        <f t="shared" si="35"/>
        <v>1.6354089322592471</v>
      </c>
      <c r="AE128">
        <f t="shared" si="36"/>
        <v>41.521530260819958</v>
      </c>
      <c r="AF128">
        <f t="shared" si="55"/>
        <v>1724.0374752001874</v>
      </c>
      <c r="AG128">
        <f t="shared" si="38"/>
        <v>4.7113879902968723</v>
      </c>
      <c r="AH128">
        <f t="shared" si="39"/>
        <v>142</v>
      </c>
      <c r="AI128">
        <f t="shared" si="40"/>
        <v>314</v>
      </c>
      <c r="AJ128">
        <f t="shared" si="41"/>
        <v>251</v>
      </c>
      <c r="AK128">
        <f t="shared" si="42"/>
        <v>680</v>
      </c>
      <c r="AL128">
        <f t="shared" si="43"/>
        <v>0.36911764705882355</v>
      </c>
      <c r="AM128">
        <f t="shared" si="44"/>
        <v>0.49448818897637797</v>
      </c>
      <c r="AN128">
        <f t="shared" si="45"/>
        <v>0.86360583603520147</v>
      </c>
      <c r="AO128">
        <f t="shared" si="46"/>
        <v>680</v>
      </c>
      <c r="AP128">
        <f t="shared" si="47"/>
        <v>80.897464858617468</v>
      </c>
      <c r="AQ128">
        <f t="shared" si="48"/>
        <v>6518.0718193200009</v>
      </c>
      <c r="AR128">
        <f t="shared" si="49"/>
        <v>2.6553910142101556</v>
      </c>
      <c r="AS128">
        <f t="shared" si="50"/>
        <v>14.527701536260391</v>
      </c>
    </row>
    <row r="129" spans="1:45" x14ac:dyDescent="0.25">
      <c r="A129">
        <v>516416</v>
      </c>
      <c r="B129" t="s">
        <v>180</v>
      </c>
      <c r="C129">
        <v>617</v>
      </c>
      <c r="D129">
        <v>172</v>
      </c>
      <c r="E129">
        <v>26</v>
      </c>
      <c r="F129">
        <v>3</v>
      </c>
      <c r="G129">
        <v>13</v>
      </c>
      <c r="H129">
        <v>74</v>
      </c>
      <c r="I129">
        <v>49</v>
      </c>
      <c r="J129">
        <v>29</v>
      </c>
      <c r="K129">
        <v>98</v>
      </c>
      <c r="L129">
        <v>0</v>
      </c>
      <c r="M129">
        <v>28</v>
      </c>
      <c r="N129">
        <v>0</v>
      </c>
      <c r="O129">
        <v>0</v>
      </c>
      <c r="P129">
        <v>0</v>
      </c>
      <c r="Q129">
        <v>132</v>
      </c>
      <c r="R129">
        <v>0</v>
      </c>
      <c r="S129">
        <v>23</v>
      </c>
      <c r="T129">
        <v>0</v>
      </c>
      <c r="U129">
        <v>0</v>
      </c>
      <c r="V129">
        <v>0</v>
      </c>
      <c r="W129">
        <f t="shared" si="51"/>
        <v>2.25</v>
      </c>
      <c r="X129">
        <f t="shared" si="29"/>
        <v>0.14513162842298064</v>
      </c>
      <c r="Y129">
        <f t="shared" si="52"/>
        <v>977.45556122448966</v>
      </c>
      <c r="Z129">
        <f t="shared" si="31"/>
        <v>1.0866345545730391</v>
      </c>
      <c r="AA129">
        <f t="shared" si="53"/>
        <v>553.25760204081632</v>
      </c>
      <c r="AB129">
        <f t="shared" si="33"/>
        <v>3.3882420406333673</v>
      </c>
      <c r="AC129">
        <f t="shared" si="54"/>
        <v>50.106173469387763</v>
      </c>
      <c r="AD129">
        <f t="shared" si="35"/>
        <v>0.2311639212478839</v>
      </c>
      <c r="AE129">
        <f t="shared" si="36"/>
        <v>12.183912080198297</v>
      </c>
      <c r="AF129">
        <f t="shared" si="55"/>
        <v>148.44771357800204</v>
      </c>
      <c r="AG129">
        <f t="shared" si="38"/>
        <v>1.3824908833778049</v>
      </c>
      <c r="AH129">
        <f t="shared" si="39"/>
        <v>130</v>
      </c>
      <c r="AI129">
        <f t="shared" si="40"/>
        <v>243</v>
      </c>
      <c r="AJ129">
        <f t="shared" si="41"/>
        <v>201</v>
      </c>
      <c r="AK129">
        <f t="shared" si="42"/>
        <v>646</v>
      </c>
      <c r="AL129">
        <f t="shared" si="43"/>
        <v>0.3111455108359133</v>
      </c>
      <c r="AM129">
        <f t="shared" si="44"/>
        <v>0.39384116693679094</v>
      </c>
      <c r="AN129">
        <f t="shared" si="45"/>
        <v>0.7049866777727043</v>
      </c>
      <c r="AO129">
        <f t="shared" si="46"/>
        <v>646</v>
      </c>
      <c r="AP129">
        <f t="shared" si="47"/>
        <v>-25.615384621886577</v>
      </c>
      <c r="AQ129">
        <f t="shared" si="48"/>
        <v>664.51936530157707</v>
      </c>
      <c r="AR129">
        <f t="shared" si="49"/>
        <v>-0.84785723673322289</v>
      </c>
      <c r="AS129">
        <f t="shared" si="50"/>
        <v>5.3858057915218538</v>
      </c>
    </row>
    <row r="130" spans="1:45" x14ac:dyDescent="0.25">
      <c r="A130">
        <v>516770</v>
      </c>
      <c r="B130" t="s">
        <v>181</v>
      </c>
      <c r="C130">
        <v>620</v>
      </c>
      <c r="D130">
        <v>170</v>
      </c>
      <c r="E130">
        <v>31</v>
      </c>
      <c r="F130">
        <v>2</v>
      </c>
      <c r="G130">
        <v>18</v>
      </c>
      <c r="H130">
        <v>66</v>
      </c>
      <c r="I130">
        <v>76</v>
      </c>
      <c r="J130">
        <v>26</v>
      </c>
      <c r="K130">
        <v>120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146</v>
      </c>
      <c r="R130">
        <v>0</v>
      </c>
      <c r="S130">
        <v>3</v>
      </c>
      <c r="T130">
        <v>0</v>
      </c>
      <c r="U130">
        <v>0</v>
      </c>
      <c r="V130">
        <v>0</v>
      </c>
      <c r="W130">
        <f t="shared" si="51"/>
        <v>42.25</v>
      </c>
      <c r="X130">
        <f t="shared" si="29"/>
        <v>0.62890372316624943</v>
      </c>
      <c r="Y130">
        <f t="shared" si="52"/>
        <v>541.22698979591826</v>
      </c>
      <c r="Z130">
        <f t="shared" si="31"/>
        <v>0.80858321778487274</v>
      </c>
      <c r="AA130">
        <f t="shared" si="53"/>
        <v>0.27188775510204072</v>
      </c>
      <c r="AB130">
        <f t="shared" si="33"/>
        <v>7.5111348000678951E-2</v>
      </c>
      <c r="AC130">
        <f t="shared" si="54"/>
        <v>1161.3490306122449</v>
      </c>
      <c r="AD130">
        <f t="shared" si="35"/>
        <v>1.1128991607201353</v>
      </c>
      <c r="AE130">
        <f t="shared" si="36"/>
        <v>9.4068484436352549</v>
      </c>
      <c r="AF130">
        <f t="shared" si="55"/>
        <v>88.48879764152305</v>
      </c>
      <c r="AG130">
        <f t="shared" si="38"/>
        <v>1.0673814887238398</v>
      </c>
      <c r="AH130">
        <f t="shared" si="39"/>
        <v>119</v>
      </c>
      <c r="AI130">
        <f t="shared" si="40"/>
        <v>259</v>
      </c>
      <c r="AJ130">
        <f t="shared" si="41"/>
        <v>196</v>
      </c>
      <c r="AK130">
        <f t="shared" si="42"/>
        <v>646</v>
      </c>
      <c r="AL130">
        <f t="shared" si="43"/>
        <v>0.30340557275541796</v>
      </c>
      <c r="AM130">
        <f t="shared" si="44"/>
        <v>0.41774193548387095</v>
      </c>
      <c r="AN130">
        <f t="shared" si="45"/>
        <v>0.72114750823928886</v>
      </c>
      <c r="AO130">
        <f t="shared" si="46"/>
        <v>646</v>
      </c>
      <c r="AP130">
        <f t="shared" si="47"/>
        <v>-15.175488140472947</v>
      </c>
      <c r="AQ130">
        <f t="shared" si="48"/>
        <v>235.26579805723134</v>
      </c>
      <c r="AR130">
        <f t="shared" si="49"/>
        <v>-0.50448505894507167</v>
      </c>
      <c r="AS130">
        <f t="shared" si="50"/>
        <v>3.1883938794507043</v>
      </c>
    </row>
    <row r="131" spans="1:45" x14ac:dyDescent="0.25">
      <c r="A131">
        <v>518542</v>
      </c>
      <c r="B131" t="s">
        <v>182</v>
      </c>
      <c r="C131">
        <v>32</v>
      </c>
      <c r="D131">
        <v>8</v>
      </c>
      <c r="E131">
        <v>2</v>
      </c>
      <c r="F131">
        <v>0</v>
      </c>
      <c r="G131">
        <v>1</v>
      </c>
      <c r="H131">
        <v>2</v>
      </c>
      <c r="I131">
        <v>3</v>
      </c>
      <c r="J131">
        <v>2</v>
      </c>
      <c r="K131">
        <v>6</v>
      </c>
      <c r="L131">
        <v>0</v>
      </c>
      <c r="M131">
        <v>0</v>
      </c>
      <c r="N131">
        <v>0</v>
      </c>
      <c r="O131">
        <v>50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51"/>
        <v>110.25</v>
      </c>
      <c r="X131">
        <f t="shared" si="29"/>
        <v>-1.0159213989608644</v>
      </c>
      <c r="Y131">
        <f t="shared" si="52"/>
        <v>1659.3984183673472</v>
      </c>
      <c r="Z131">
        <f t="shared" si="31"/>
        <v>-1.4158274765204575</v>
      </c>
      <c r="AA131">
        <f t="shared" si="53"/>
        <v>20.057602040816327</v>
      </c>
      <c r="AB131">
        <f t="shared" si="33"/>
        <v>-0.64513445474555764</v>
      </c>
      <c r="AC131">
        <f t="shared" si="54"/>
        <v>1514.8776020408163</v>
      </c>
      <c r="AD131">
        <f t="shared" si="35"/>
        <v>-1.2710516719270628</v>
      </c>
      <c r="AE131">
        <f t="shared" si="36"/>
        <v>-0.28867879000592289</v>
      </c>
      <c r="AF131">
        <f t="shared" si="55"/>
        <v>8.3335443799282538E-2</v>
      </c>
      <c r="AG131">
        <f t="shared" si="38"/>
        <v>-3.2755964814974753E-2</v>
      </c>
      <c r="AH131">
        <f t="shared" si="39"/>
        <v>5</v>
      </c>
      <c r="AI131">
        <f t="shared" si="40"/>
        <v>13</v>
      </c>
      <c r="AJ131">
        <f t="shared" si="41"/>
        <v>10</v>
      </c>
      <c r="AK131">
        <f t="shared" si="42"/>
        <v>34</v>
      </c>
      <c r="AL131">
        <f t="shared" si="43"/>
        <v>0.29411764705882354</v>
      </c>
      <c r="AM131">
        <f t="shared" si="44"/>
        <v>0.40625</v>
      </c>
      <c r="AN131">
        <f t="shared" si="45"/>
        <v>0.70036764705882359</v>
      </c>
      <c r="AO131">
        <f t="shared" si="46"/>
        <v>34</v>
      </c>
      <c r="AP131">
        <f t="shared" si="47"/>
        <v>-1.5052251822659741</v>
      </c>
      <c r="AQ131">
        <f t="shared" si="48"/>
        <v>2.7826032669928242</v>
      </c>
      <c r="AR131">
        <f t="shared" si="49"/>
        <v>-5.4864895445076195E-2</v>
      </c>
      <c r="AS131">
        <f t="shared" si="50"/>
        <v>-4.4355558624139935</v>
      </c>
    </row>
    <row r="132" spans="1:45" x14ac:dyDescent="0.25">
      <c r="A132">
        <v>518568</v>
      </c>
      <c r="B132" t="s">
        <v>183</v>
      </c>
      <c r="C132">
        <v>126</v>
      </c>
      <c r="D132">
        <v>32</v>
      </c>
      <c r="E132">
        <v>5</v>
      </c>
      <c r="F132">
        <v>0</v>
      </c>
      <c r="G132">
        <v>1</v>
      </c>
      <c r="H132">
        <v>12</v>
      </c>
      <c r="I132">
        <v>10</v>
      </c>
      <c r="J132">
        <v>10</v>
      </c>
      <c r="K132">
        <v>15</v>
      </c>
      <c r="L132">
        <v>0</v>
      </c>
      <c r="M132">
        <v>4</v>
      </c>
      <c r="N132">
        <v>0</v>
      </c>
      <c r="O132">
        <v>0</v>
      </c>
      <c r="P132">
        <v>0</v>
      </c>
      <c r="Q132">
        <v>32</v>
      </c>
      <c r="R132">
        <v>15</v>
      </c>
      <c r="S132">
        <v>4</v>
      </c>
      <c r="T132">
        <v>0</v>
      </c>
      <c r="U132">
        <v>0</v>
      </c>
      <c r="V132">
        <v>0</v>
      </c>
      <c r="W132">
        <f t="shared" si="51"/>
        <v>110.25</v>
      </c>
      <c r="X132">
        <f t="shared" si="29"/>
        <v>-1.0159213989608644</v>
      </c>
      <c r="Y132">
        <f t="shared" si="52"/>
        <v>944.68413265306128</v>
      </c>
      <c r="Z132">
        <f t="shared" si="31"/>
        <v>-1.0682633055352497</v>
      </c>
      <c r="AA132">
        <f t="shared" si="53"/>
        <v>0.22903061224489804</v>
      </c>
      <c r="AB132">
        <f t="shared" si="33"/>
        <v>-6.8937812548568372E-2</v>
      </c>
      <c r="AC132">
        <f t="shared" si="54"/>
        <v>1018.9776020408162</v>
      </c>
      <c r="AD132">
        <f t="shared" si="35"/>
        <v>-1.0424536468787013</v>
      </c>
      <c r="AE132">
        <f t="shared" si="36"/>
        <v>-0.63667273564831817</v>
      </c>
      <c r="AF132">
        <f t="shared" si="55"/>
        <v>0.40535217231791054</v>
      </c>
      <c r="AG132">
        <f t="shared" si="38"/>
        <v>-7.2242334558497448E-2</v>
      </c>
      <c r="AH132">
        <f t="shared" si="39"/>
        <v>26</v>
      </c>
      <c r="AI132">
        <f t="shared" si="40"/>
        <v>40</v>
      </c>
      <c r="AJ132">
        <f t="shared" si="41"/>
        <v>42</v>
      </c>
      <c r="AK132">
        <f t="shared" si="42"/>
        <v>136</v>
      </c>
      <c r="AL132">
        <f t="shared" si="43"/>
        <v>0.30882352941176472</v>
      </c>
      <c r="AM132">
        <f t="shared" si="44"/>
        <v>0.31746031746031744</v>
      </c>
      <c r="AN132">
        <f t="shared" si="45"/>
        <v>0.62628384687208216</v>
      </c>
      <c r="AO132">
        <f t="shared" si="46"/>
        <v>136</v>
      </c>
      <c r="AP132">
        <f t="shared" si="47"/>
        <v>-16.096297554460733</v>
      </c>
      <c r="AQ132">
        <f t="shared" si="48"/>
        <v>264.3611312513321</v>
      </c>
      <c r="AR132">
        <f t="shared" si="49"/>
        <v>-0.5347708318329274</v>
      </c>
      <c r="AS132">
        <f t="shared" si="50"/>
        <v>-3.8025893303148091</v>
      </c>
    </row>
    <row r="133" spans="1:45" x14ac:dyDescent="0.25">
      <c r="A133">
        <v>518626</v>
      </c>
      <c r="B133" t="s">
        <v>184</v>
      </c>
      <c r="C133">
        <v>560</v>
      </c>
      <c r="D133">
        <v>157</v>
      </c>
      <c r="E133">
        <v>32</v>
      </c>
      <c r="F133">
        <v>3</v>
      </c>
      <c r="G133">
        <v>33</v>
      </c>
      <c r="H133">
        <v>108</v>
      </c>
      <c r="I133">
        <v>99</v>
      </c>
      <c r="J133">
        <v>86</v>
      </c>
      <c r="K133">
        <v>117</v>
      </c>
      <c r="L133">
        <v>0</v>
      </c>
      <c r="M133">
        <v>6</v>
      </c>
      <c r="N133">
        <v>0</v>
      </c>
      <c r="O133">
        <v>0</v>
      </c>
      <c r="P133">
        <v>0</v>
      </c>
      <c r="Q133">
        <v>0</v>
      </c>
      <c r="R133">
        <v>127</v>
      </c>
      <c r="S133">
        <v>0</v>
      </c>
      <c r="T133">
        <v>0</v>
      </c>
      <c r="U133">
        <v>0</v>
      </c>
      <c r="V133">
        <v>0</v>
      </c>
      <c r="W133">
        <f t="shared" si="51"/>
        <v>462.25</v>
      </c>
      <c r="X133">
        <f t="shared" si="29"/>
        <v>2.0802200073960555</v>
      </c>
      <c r="Y133">
        <f t="shared" si="52"/>
        <v>4259.4269897959175</v>
      </c>
      <c r="Z133">
        <f t="shared" si="31"/>
        <v>2.2683527359227456</v>
      </c>
      <c r="AA133">
        <f t="shared" si="53"/>
        <v>2.3147448979591836</v>
      </c>
      <c r="AB133">
        <f t="shared" si="33"/>
        <v>0.21916050854992628</v>
      </c>
      <c r="AC133">
        <f t="shared" si="54"/>
        <v>3257.9633163265307</v>
      </c>
      <c r="AD133">
        <f t="shared" si="35"/>
        <v>1.8640069573076086</v>
      </c>
      <c r="AE133">
        <f t="shared" si="36"/>
        <v>11.948121174896357</v>
      </c>
      <c r="AF133">
        <f t="shared" si="55"/>
        <v>142.75759961000676</v>
      </c>
      <c r="AG133">
        <f t="shared" si="38"/>
        <v>1.3557360303537813</v>
      </c>
      <c r="AH133">
        <f t="shared" si="39"/>
        <v>89</v>
      </c>
      <c r="AI133">
        <f t="shared" si="40"/>
        <v>294</v>
      </c>
      <c r="AJ133">
        <f t="shared" si="41"/>
        <v>243</v>
      </c>
      <c r="AK133">
        <f t="shared" si="42"/>
        <v>646</v>
      </c>
      <c r="AL133">
        <f t="shared" si="43"/>
        <v>0.37616099071207432</v>
      </c>
      <c r="AM133">
        <f t="shared" si="44"/>
        <v>0.52500000000000002</v>
      </c>
      <c r="AN133">
        <f t="shared" si="45"/>
        <v>0.90116099071207434</v>
      </c>
      <c r="AO133">
        <f t="shared" si="46"/>
        <v>646</v>
      </c>
      <c r="AP133">
        <f t="shared" si="47"/>
        <v>101.11322153694647</v>
      </c>
      <c r="AQ133">
        <f t="shared" si="48"/>
        <v>10190.96973966342</v>
      </c>
      <c r="AR133">
        <f t="shared" si="49"/>
        <v>3.320294963078934</v>
      </c>
      <c r="AS133">
        <f t="shared" si="50"/>
        <v>11.107771202609051</v>
      </c>
    </row>
    <row r="134" spans="1:45" x14ac:dyDescent="0.25">
      <c r="A134">
        <v>518902</v>
      </c>
      <c r="B134" t="s">
        <v>185</v>
      </c>
      <c r="C134">
        <v>64</v>
      </c>
      <c r="D134">
        <v>11</v>
      </c>
      <c r="E134">
        <v>2</v>
      </c>
      <c r="F134">
        <v>0</v>
      </c>
      <c r="G134">
        <v>0</v>
      </c>
      <c r="H134">
        <v>6</v>
      </c>
      <c r="I134">
        <v>4</v>
      </c>
      <c r="J134">
        <v>4</v>
      </c>
      <c r="K134">
        <v>16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51"/>
        <v>132.25</v>
      </c>
      <c r="X134">
        <f t="shared" si="29"/>
        <v>-1.1126758179095182</v>
      </c>
      <c r="Y134">
        <f t="shared" si="52"/>
        <v>1349.5127040816328</v>
      </c>
      <c r="Z134">
        <f t="shared" si="31"/>
        <v>-1.2768018081263743</v>
      </c>
      <c r="AA134">
        <f t="shared" si="53"/>
        <v>12.10045918367347</v>
      </c>
      <c r="AB134">
        <f t="shared" si="33"/>
        <v>-0.50108529419631032</v>
      </c>
      <c r="AC134">
        <f t="shared" si="54"/>
        <v>1438.0347448979592</v>
      </c>
      <c r="AD134">
        <f t="shared" si="35"/>
        <v>-1.2383948112058683</v>
      </c>
      <c r="AE134">
        <f t="shared" si="36"/>
        <v>-5.5773575800118458</v>
      </c>
      <c r="AF134">
        <f t="shared" si="55"/>
        <v>31.106917575315574</v>
      </c>
      <c r="AG134">
        <f t="shared" si="38"/>
        <v>-0.63285469863460941</v>
      </c>
      <c r="AH134">
        <f t="shared" si="39"/>
        <v>9</v>
      </c>
      <c r="AI134">
        <f t="shared" si="40"/>
        <v>13</v>
      </c>
      <c r="AJ134">
        <f t="shared" si="41"/>
        <v>15</v>
      </c>
      <c r="AK134">
        <f t="shared" si="42"/>
        <v>68</v>
      </c>
      <c r="AL134">
        <f t="shared" si="43"/>
        <v>0.22058823529411764</v>
      </c>
      <c r="AM134">
        <f t="shared" si="44"/>
        <v>0.203125</v>
      </c>
      <c r="AN134">
        <f t="shared" si="45"/>
        <v>0.42371323529411764</v>
      </c>
      <c r="AO134">
        <f t="shared" si="46"/>
        <v>68</v>
      </c>
      <c r="AP134">
        <f t="shared" si="47"/>
        <v>-21.822950364531952</v>
      </c>
      <c r="AQ134">
        <f t="shared" si="48"/>
        <v>483.37711070935802</v>
      </c>
      <c r="AR134">
        <f t="shared" si="49"/>
        <v>-0.72312262730633714</v>
      </c>
      <c r="AS134">
        <f t="shared" si="50"/>
        <v>-5.4849350573790172</v>
      </c>
    </row>
    <row r="135" spans="1:45" x14ac:dyDescent="0.25">
      <c r="A135">
        <v>518911</v>
      </c>
      <c r="B135" t="s">
        <v>186</v>
      </c>
      <c r="C135">
        <v>32</v>
      </c>
      <c r="D135">
        <v>7</v>
      </c>
      <c r="E135">
        <v>1</v>
      </c>
      <c r="F135">
        <v>0</v>
      </c>
      <c r="G135">
        <v>0</v>
      </c>
      <c r="H135">
        <v>4</v>
      </c>
      <c r="I135">
        <v>4</v>
      </c>
      <c r="J135">
        <v>2</v>
      </c>
      <c r="K135">
        <v>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51"/>
        <v>132.25</v>
      </c>
      <c r="X135">
        <f t="shared" si="29"/>
        <v>-1.1126758179095182</v>
      </c>
      <c r="Y135">
        <f t="shared" si="52"/>
        <v>1500.4555612244899</v>
      </c>
      <c r="Z135">
        <f t="shared" si="31"/>
        <v>-1.3463146423234158</v>
      </c>
      <c r="AA135">
        <f t="shared" si="53"/>
        <v>20.057602040816327</v>
      </c>
      <c r="AB135">
        <f t="shared" si="33"/>
        <v>-0.64513445474555764</v>
      </c>
      <c r="AC135">
        <f t="shared" si="54"/>
        <v>1438.0347448979592</v>
      </c>
      <c r="AD135">
        <f t="shared" si="35"/>
        <v>-1.2383948112058683</v>
      </c>
      <c r="AE135">
        <f t="shared" si="36"/>
        <v>-1.2886787900059229</v>
      </c>
      <c r="AF135">
        <f t="shared" si="55"/>
        <v>1.6606930238111244</v>
      </c>
      <c r="AG135">
        <f t="shared" si="38"/>
        <v>-0.14622451861590668</v>
      </c>
      <c r="AH135">
        <f t="shared" si="39"/>
        <v>6</v>
      </c>
      <c r="AI135">
        <f t="shared" si="40"/>
        <v>8</v>
      </c>
      <c r="AJ135">
        <f t="shared" si="41"/>
        <v>9</v>
      </c>
      <c r="AK135">
        <f t="shared" si="42"/>
        <v>34</v>
      </c>
      <c r="AL135">
        <f t="shared" si="43"/>
        <v>0.26470588235294118</v>
      </c>
      <c r="AM135">
        <f t="shared" si="44"/>
        <v>0.25</v>
      </c>
      <c r="AN135">
        <f t="shared" si="45"/>
        <v>0.51470588235294112</v>
      </c>
      <c r="AO135">
        <f t="shared" si="46"/>
        <v>34</v>
      </c>
      <c r="AP135">
        <f t="shared" si="47"/>
        <v>-7.8177251822659777</v>
      </c>
      <c r="AQ135">
        <f t="shared" si="48"/>
        <v>63.690194793556003</v>
      </c>
      <c r="AR135">
        <f t="shared" si="49"/>
        <v>-0.26248542847877226</v>
      </c>
      <c r="AS135">
        <f t="shared" si="50"/>
        <v>-4.7512296732790391</v>
      </c>
    </row>
    <row r="136" spans="1:45" x14ac:dyDescent="0.25">
      <c r="A136">
        <v>518960</v>
      </c>
      <c r="B136" t="s">
        <v>187</v>
      </c>
      <c r="C136">
        <v>495</v>
      </c>
      <c r="D136">
        <v>142</v>
      </c>
      <c r="E136">
        <v>27</v>
      </c>
      <c r="F136">
        <v>3</v>
      </c>
      <c r="G136">
        <v>18</v>
      </c>
      <c r="H136">
        <v>66</v>
      </c>
      <c r="I136">
        <v>75</v>
      </c>
      <c r="J136">
        <v>49</v>
      </c>
      <c r="K136">
        <v>87</v>
      </c>
      <c r="L136">
        <v>0</v>
      </c>
      <c r="M136">
        <v>4</v>
      </c>
      <c r="N136">
        <v>0</v>
      </c>
      <c r="O136">
        <v>119</v>
      </c>
      <c r="P136">
        <v>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51"/>
        <v>42.25</v>
      </c>
      <c r="X136">
        <f t="shared" si="29"/>
        <v>0.62890372316624943</v>
      </c>
      <c r="Y136">
        <f t="shared" si="52"/>
        <v>541.22698979591826</v>
      </c>
      <c r="Z136">
        <f t="shared" si="31"/>
        <v>0.80858321778487274</v>
      </c>
      <c r="AA136">
        <f t="shared" si="53"/>
        <v>0.22903061224489804</v>
      </c>
      <c r="AB136">
        <f t="shared" si="33"/>
        <v>-6.8937812548568372E-2</v>
      </c>
      <c r="AC136">
        <f t="shared" si="54"/>
        <v>1094.191887755102</v>
      </c>
      <c r="AD136">
        <f t="shared" si="35"/>
        <v>1.0802422999989407</v>
      </c>
      <c r="AE136">
        <f t="shared" si="36"/>
        <v>13.784499967095883</v>
      </c>
      <c r="AF136">
        <f t="shared" si="55"/>
        <v>190.01243934286643</v>
      </c>
      <c r="AG136">
        <f t="shared" si="38"/>
        <v>1.5641072761353636</v>
      </c>
      <c r="AH136">
        <f t="shared" si="39"/>
        <v>94</v>
      </c>
      <c r="AI136">
        <f t="shared" si="40"/>
        <v>229</v>
      </c>
      <c r="AJ136">
        <f t="shared" si="41"/>
        <v>191</v>
      </c>
      <c r="AK136">
        <f t="shared" si="42"/>
        <v>544</v>
      </c>
      <c r="AL136">
        <f t="shared" si="43"/>
        <v>0.35110294117647056</v>
      </c>
      <c r="AM136">
        <f t="shared" si="44"/>
        <v>0.46262626262626261</v>
      </c>
      <c r="AN136">
        <f t="shared" si="45"/>
        <v>0.81372920380273317</v>
      </c>
      <c r="AO136">
        <f t="shared" si="46"/>
        <v>544</v>
      </c>
      <c r="AP136">
        <f t="shared" si="47"/>
        <v>37.585083952431219</v>
      </c>
      <c r="AQ136">
        <f t="shared" si="48"/>
        <v>1400.4207122549553</v>
      </c>
      <c r="AR136">
        <f t="shared" si="49"/>
        <v>1.2308302838020979</v>
      </c>
      <c r="AS136">
        <f t="shared" si="50"/>
        <v>5.2437289883389564</v>
      </c>
    </row>
    <row r="137" spans="1:45" x14ac:dyDescent="0.25">
      <c r="A137">
        <v>519025</v>
      </c>
      <c r="B137" t="s">
        <v>188</v>
      </c>
      <c r="C137">
        <v>33</v>
      </c>
      <c r="D137">
        <v>8</v>
      </c>
      <c r="E137">
        <v>2</v>
      </c>
      <c r="F137">
        <v>0</v>
      </c>
      <c r="G137">
        <v>1</v>
      </c>
      <c r="H137">
        <v>4</v>
      </c>
      <c r="I137">
        <v>5</v>
      </c>
      <c r="J137">
        <v>1</v>
      </c>
      <c r="K137">
        <v>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8</v>
      </c>
      <c r="S137">
        <v>0</v>
      </c>
      <c r="T137">
        <v>0</v>
      </c>
      <c r="U137">
        <v>0</v>
      </c>
      <c r="V137">
        <v>0</v>
      </c>
      <c r="W137">
        <f t="shared" si="51"/>
        <v>110.25</v>
      </c>
      <c r="X137">
        <f t="shared" si="29"/>
        <v>-1.0159213989608644</v>
      </c>
      <c r="Y137">
        <f t="shared" si="52"/>
        <v>1500.4555612244899</v>
      </c>
      <c r="Z137">
        <f t="shared" si="31"/>
        <v>-1.3463146423234158</v>
      </c>
      <c r="AA137">
        <f t="shared" si="53"/>
        <v>20.057602040816327</v>
      </c>
      <c r="AB137">
        <f t="shared" si="33"/>
        <v>-0.64513445474555764</v>
      </c>
      <c r="AC137">
        <f t="shared" si="54"/>
        <v>1363.191887755102</v>
      </c>
      <c r="AD137">
        <f t="shared" si="35"/>
        <v>-1.2057379504846739</v>
      </c>
      <c r="AE137">
        <f t="shared" si="36"/>
        <v>-0.54770000219360782</v>
      </c>
      <c r="AF137">
        <f t="shared" si="55"/>
        <v>0.29997529240287568</v>
      </c>
      <c r="AG137">
        <f t="shared" si="38"/>
        <v>-6.214672716567568E-2</v>
      </c>
      <c r="AH137">
        <f t="shared" si="39"/>
        <v>5</v>
      </c>
      <c r="AI137">
        <f t="shared" si="40"/>
        <v>13</v>
      </c>
      <c r="AJ137">
        <f t="shared" si="41"/>
        <v>9</v>
      </c>
      <c r="AK137">
        <f t="shared" si="42"/>
        <v>34</v>
      </c>
      <c r="AL137">
        <f t="shared" si="43"/>
        <v>0.26470588235294118</v>
      </c>
      <c r="AM137">
        <f t="shared" si="44"/>
        <v>0.39393939393939392</v>
      </c>
      <c r="AN137">
        <f t="shared" si="45"/>
        <v>0.65864527629233516</v>
      </c>
      <c r="AO137">
        <f t="shared" si="46"/>
        <v>34</v>
      </c>
      <c r="AP137">
        <f t="shared" si="47"/>
        <v>-2.923785788326581</v>
      </c>
      <c r="AQ137">
        <f t="shared" si="48"/>
        <v>9.5275581807756691</v>
      </c>
      <c r="AR137">
        <f t="shared" si="49"/>
        <v>-0.10152189491769496</v>
      </c>
      <c r="AS137">
        <f t="shared" si="50"/>
        <v>-4.3767770685978817</v>
      </c>
    </row>
    <row r="138" spans="1:45" x14ac:dyDescent="0.25">
      <c r="A138">
        <v>519048</v>
      </c>
      <c r="B138" t="s">
        <v>189</v>
      </c>
      <c r="C138">
        <v>444</v>
      </c>
      <c r="D138">
        <v>118</v>
      </c>
      <c r="E138">
        <v>27</v>
      </c>
      <c r="F138">
        <v>0</v>
      </c>
      <c r="G138">
        <v>16</v>
      </c>
      <c r="H138">
        <v>49</v>
      </c>
      <c r="I138">
        <v>65</v>
      </c>
      <c r="J138">
        <v>32</v>
      </c>
      <c r="K138">
        <v>110</v>
      </c>
      <c r="L138">
        <v>0</v>
      </c>
      <c r="M138">
        <v>1</v>
      </c>
      <c r="N138">
        <v>0</v>
      </c>
      <c r="O138">
        <v>0</v>
      </c>
      <c r="P138">
        <v>133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51"/>
        <v>20.25</v>
      </c>
      <c r="X138">
        <f t="shared" si="29"/>
        <v>0.43539488526894188</v>
      </c>
      <c r="Y138">
        <f t="shared" si="52"/>
        <v>39.241275510204062</v>
      </c>
      <c r="Z138">
        <f t="shared" si="31"/>
        <v>0.21772412711001943</v>
      </c>
      <c r="AA138">
        <f t="shared" si="53"/>
        <v>12.10045918367347</v>
      </c>
      <c r="AB138">
        <f t="shared" si="33"/>
        <v>-0.50108529419631032</v>
      </c>
      <c r="AC138">
        <f t="shared" si="54"/>
        <v>532.62045918367346</v>
      </c>
      <c r="AD138">
        <f t="shared" si="35"/>
        <v>0.75367369278699581</v>
      </c>
      <c r="AE138">
        <f t="shared" si="36"/>
        <v>2.9945817886678157</v>
      </c>
      <c r="AF138">
        <f t="shared" si="55"/>
        <v>8.9675200890209474</v>
      </c>
      <c r="AG138">
        <f t="shared" si="38"/>
        <v>0.33979086479874521</v>
      </c>
      <c r="AH138">
        <f t="shared" si="39"/>
        <v>75</v>
      </c>
      <c r="AI138">
        <f t="shared" si="40"/>
        <v>193</v>
      </c>
      <c r="AJ138">
        <f t="shared" si="41"/>
        <v>150</v>
      </c>
      <c r="AK138">
        <f t="shared" si="42"/>
        <v>476</v>
      </c>
      <c r="AL138">
        <f t="shared" si="43"/>
        <v>0.31512605042016806</v>
      </c>
      <c r="AM138">
        <f t="shared" si="44"/>
        <v>0.43468468468468469</v>
      </c>
      <c r="AN138">
        <f t="shared" si="45"/>
        <v>0.74981073510485274</v>
      </c>
      <c r="AO138">
        <f t="shared" si="46"/>
        <v>476</v>
      </c>
      <c r="AP138">
        <f t="shared" si="47"/>
        <v>2.4617573581862371</v>
      </c>
      <c r="AQ138">
        <f t="shared" si="48"/>
        <v>5.2847980133160721</v>
      </c>
      <c r="AR138">
        <f t="shared" si="49"/>
        <v>7.5610673597942185E-2</v>
      </c>
      <c r="AS138">
        <f t="shared" si="50"/>
        <v>1.3211089493663344</v>
      </c>
    </row>
    <row r="139" spans="1:45" x14ac:dyDescent="0.25">
      <c r="A139">
        <v>519058</v>
      </c>
      <c r="B139" t="s">
        <v>190</v>
      </c>
      <c r="C139">
        <v>505</v>
      </c>
      <c r="D139">
        <v>136</v>
      </c>
      <c r="E139">
        <v>28</v>
      </c>
      <c r="F139">
        <v>1</v>
      </c>
      <c r="G139">
        <v>24</v>
      </c>
      <c r="H139">
        <v>73</v>
      </c>
      <c r="I139">
        <v>85</v>
      </c>
      <c r="J139">
        <v>39</v>
      </c>
      <c r="K139">
        <v>79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26</v>
      </c>
      <c r="S139">
        <v>0</v>
      </c>
      <c r="T139">
        <v>0</v>
      </c>
      <c r="U139">
        <v>0</v>
      </c>
      <c r="V139">
        <v>0</v>
      </c>
      <c r="W139">
        <f t="shared" ref="W139:W150" si="56">(G139-B$4)^2</f>
        <v>156.25</v>
      </c>
      <c r="X139">
        <f t="shared" ref="X139:X202" si="57">(G139-B$4)/B$6</f>
        <v>1.209430236858172</v>
      </c>
      <c r="Y139">
        <f t="shared" ref="Y139:Y150" si="58">(H139-C$4)^2</f>
        <v>915.9269897959183</v>
      </c>
      <c r="Z139">
        <f t="shared" ref="Z139:Z202" si="59">(H139-C$4)/C$6</f>
        <v>1.0518781374745183</v>
      </c>
      <c r="AA139">
        <f t="shared" ref="AA139:AA150" si="60">(M139-D$4)^2</f>
        <v>12.10045918367347</v>
      </c>
      <c r="AB139">
        <f t="shared" ref="AB139:AB202" si="61">(M139-D$4)/D$6</f>
        <v>-0.50108529419631032</v>
      </c>
      <c r="AC139">
        <f t="shared" ref="AC139:AC150" si="62">(I139-E$4)^2</f>
        <v>1855.7633163265307</v>
      </c>
      <c r="AD139">
        <f t="shared" ref="AD139:AD202" si="63">(I139-E$4)/E$6</f>
        <v>1.4068109072108856</v>
      </c>
      <c r="AE139">
        <f t="shared" ref="AE139:AE202" si="64">D139-(C139*H$3)</f>
        <v>5.1942878452190371</v>
      </c>
      <c r="AF139">
        <f t="shared" ref="AF139:AF170" si="65">(AE139-I$4)^2</f>
        <v>26.980626218990245</v>
      </c>
      <c r="AG139">
        <f t="shared" ref="AG139:AG202" si="66">(AE139-I$4)/I$6</f>
        <v>0.58938832982276324</v>
      </c>
      <c r="AH139">
        <f t="shared" ref="AH139:AH202" si="67">D139-E139-F139-G139</f>
        <v>83</v>
      </c>
      <c r="AI139">
        <f t="shared" ref="AI139:AI202" si="68">AH139+(2*E139)+(3*F139)+(4*G139)</f>
        <v>238</v>
      </c>
      <c r="AJ139">
        <f t="shared" ref="AJ139:AJ202" si="69">D139+J139+L139</f>
        <v>175</v>
      </c>
      <c r="AK139">
        <f t="shared" ref="AK139:AK202" si="70">C139+J139+L139+N139</f>
        <v>544</v>
      </c>
      <c r="AL139">
        <f t="shared" ref="AL139:AL202" si="71">AJ139/AK139</f>
        <v>0.32169117647058826</v>
      </c>
      <c r="AM139">
        <f t="shared" ref="AM139:AM202" si="72">AI139/C139</f>
        <v>0.47128712871287126</v>
      </c>
      <c r="AN139">
        <f t="shared" ref="AN139:AN202" si="73">AL139+AM139</f>
        <v>0.79297830518345958</v>
      </c>
      <c r="AO139">
        <f t="shared" ref="AO139:AO202" si="74">C139+J139+L139+N139</f>
        <v>544</v>
      </c>
      <c r="AP139">
        <f t="shared" ref="AP139:AP202" si="75">AO139 * (AN139-U$3)</f>
        <v>26.296595103546387</v>
      </c>
      <c r="AQ139">
        <f t="shared" ref="AQ139:AQ202" si="76">(AP139-V$4)^2</f>
        <v>682.9706206831097</v>
      </c>
      <c r="AR139">
        <f t="shared" ref="AR139:AR202" si="77">(AP139-V$4)/V$6</f>
        <v>0.85954757933470738</v>
      </c>
      <c r="AS139">
        <f t="shared" ref="AS139:AS202" si="78">X139+Z139+AB139+AD139+AG139+AR139</f>
        <v>4.6159698965047369</v>
      </c>
    </row>
    <row r="140" spans="1:45" x14ac:dyDescent="0.25">
      <c r="A140">
        <v>519083</v>
      </c>
      <c r="B140" t="s">
        <v>191</v>
      </c>
      <c r="C140">
        <v>279</v>
      </c>
      <c r="D140">
        <v>64</v>
      </c>
      <c r="E140">
        <v>12</v>
      </c>
      <c r="F140">
        <v>1</v>
      </c>
      <c r="G140">
        <v>9</v>
      </c>
      <c r="H140">
        <v>32</v>
      </c>
      <c r="I140">
        <v>31</v>
      </c>
      <c r="J140">
        <v>27</v>
      </c>
      <c r="K140">
        <v>87</v>
      </c>
      <c r="L140">
        <v>0</v>
      </c>
      <c r="M140">
        <v>4</v>
      </c>
      <c r="N140">
        <v>0</v>
      </c>
      <c r="O140">
        <v>113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56"/>
        <v>6.25</v>
      </c>
      <c r="X140">
        <f t="shared" si="57"/>
        <v>-0.24188604737163438</v>
      </c>
      <c r="Y140">
        <f t="shared" si="58"/>
        <v>115.25556122448984</v>
      </c>
      <c r="Z140">
        <f t="shared" si="59"/>
        <v>-0.37313496356483394</v>
      </c>
      <c r="AA140">
        <f t="shared" si="60"/>
        <v>0.22903061224489804</v>
      </c>
      <c r="AB140">
        <f t="shared" si="61"/>
        <v>-6.8937812548568372E-2</v>
      </c>
      <c r="AC140">
        <f t="shared" si="62"/>
        <v>119.27760204081632</v>
      </c>
      <c r="AD140">
        <f t="shared" si="63"/>
        <v>-0.35665957173361701</v>
      </c>
      <c r="AE140">
        <f t="shared" si="64"/>
        <v>-8.2669182003641453</v>
      </c>
      <c r="AF140">
        <f t="shared" si="65"/>
        <v>68.341936531511934</v>
      </c>
      <c r="AG140">
        <f t="shared" si="66"/>
        <v>-0.93803525258592213</v>
      </c>
      <c r="AH140">
        <f t="shared" si="67"/>
        <v>42</v>
      </c>
      <c r="AI140">
        <f t="shared" si="68"/>
        <v>105</v>
      </c>
      <c r="AJ140">
        <f t="shared" si="69"/>
        <v>91</v>
      </c>
      <c r="AK140">
        <f t="shared" si="70"/>
        <v>306</v>
      </c>
      <c r="AL140">
        <f t="shared" si="71"/>
        <v>0.29738562091503268</v>
      </c>
      <c r="AM140">
        <f t="shared" si="72"/>
        <v>0.37634408602150538</v>
      </c>
      <c r="AN140">
        <f t="shared" si="73"/>
        <v>0.673729706936538</v>
      </c>
      <c r="AO140">
        <f t="shared" si="74"/>
        <v>306</v>
      </c>
      <c r="AP140">
        <f t="shared" si="75"/>
        <v>-21.698236317813159</v>
      </c>
      <c r="AQ140">
        <f t="shared" si="76"/>
        <v>477.90877843145097</v>
      </c>
      <c r="AR140">
        <f t="shared" si="77"/>
        <v>-0.71902073473500328</v>
      </c>
      <c r="AS140">
        <f t="shared" si="78"/>
        <v>-2.6976743825395788</v>
      </c>
    </row>
    <row r="141" spans="1:45" x14ac:dyDescent="0.25">
      <c r="A141">
        <v>519184</v>
      </c>
      <c r="B141" t="s">
        <v>192</v>
      </c>
      <c r="C141">
        <v>359</v>
      </c>
      <c r="D141">
        <v>97</v>
      </c>
      <c r="E141">
        <v>10</v>
      </c>
      <c r="F141">
        <v>4</v>
      </c>
      <c r="G141">
        <v>2</v>
      </c>
      <c r="H141">
        <v>44</v>
      </c>
      <c r="I141">
        <v>22</v>
      </c>
      <c r="J141">
        <v>15</v>
      </c>
      <c r="K141">
        <v>36</v>
      </c>
      <c r="L141">
        <v>0</v>
      </c>
      <c r="M141">
        <v>17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23</v>
      </c>
      <c r="U141">
        <v>71</v>
      </c>
      <c r="V141">
        <v>0</v>
      </c>
      <c r="W141">
        <f t="shared" si="56"/>
        <v>90.25</v>
      </c>
      <c r="X141">
        <f t="shared" si="57"/>
        <v>-0.91916698001221064</v>
      </c>
      <c r="Y141">
        <f t="shared" si="58"/>
        <v>1.5984183673469341</v>
      </c>
      <c r="Z141">
        <f t="shared" si="59"/>
        <v>4.3942041617415502E-2</v>
      </c>
      <c r="AA141">
        <f t="shared" si="60"/>
        <v>156.78617346938776</v>
      </c>
      <c r="AB141">
        <f t="shared" si="61"/>
        <v>1.803701274591647</v>
      </c>
      <c r="AC141">
        <f t="shared" si="62"/>
        <v>396.86331632653059</v>
      </c>
      <c r="AD141">
        <f t="shared" si="63"/>
        <v>-0.65057131822436742</v>
      </c>
      <c r="AE141">
        <f t="shared" si="64"/>
        <v>4.0113848246210466</v>
      </c>
      <c r="AF141">
        <f t="shared" si="65"/>
        <v>16.091208211200041</v>
      </c>
      <c r="AG141">
        <f t="shared" si="66"/>
        <v>0.45516603478875528</v>
      </c>
      <c r="AH141">
        <f t="shared" si="67"/>
        <v>81</v>
      </c>
      <c r="AI141">
        <f t="shared" si="68"/>
        <v>121</v>
      </c>
      <c r="AJ141">
        <f t="shared" si="69"/>
        <v>112</v>
      </c>
      <c r="AK141">
        <f t="shared" si="70"/>
        <v>374</v>
      </c>
      <c r="AL141">
        <f t="shared" si="71"/>
        <v>0.29946524064171121</v>
      </c>
      <c r="AM141">
        <f t="shared" si="72"/>
        <v>0.3370473537604457</v>
      </c>
      <c r="AN141">
        <f t="shared" si="73"/>
        <v>0.63651259440215691</v>
      </c>
      <c r="AO141">
        <f t="shared" si="74"/>
        <v>374</v>
      </c>
      <c r="AP141">
        <f t="shared" si="75"/>
        <v>-40.439266698519056</v>
      </c>
      <c r="AQ141">
        <f t="shared" si="76"/>
        <v>1648.5350070087566</v>
      </c>
      <c r="AR141">
        <f t="shared" si="77"/>
        <v>-1.335420373110108</v>
      </c>
      <c r="AS141">
        <f t="shared" si="78"/>
        <v>-0.60234932034886823</v>
      </c>
    </row>
    <row r="142" spans="1:45" x14ac:dyDescent="0.25">
      <c r="A142">
        <v>519222</v>
      </c>
      <c r="B142" t="s">
        <v>193</v>
      </c>
      <c r="C142">
        <v>161</v>
      </c>
      <c r="D142">
        <v>39</v>
      </c>
      <c r="E142">
        <v>9</v>
      </c>
      <c r="F142">
        <v>0</v>
      </c>
      <c r="G142">
        <v>4</v>
      </c>
      <c r="H142">
        <v>17</v>
      </c>
      <c r="I142">
        <v>20</v>
      </c>
      <c r="J142">
        <v>9</v>
      </c>
      <c r="K142">
        <v>34</v>
      </c>
      <c r="L142">
        <v>0</v>
      </c>
      <c r="M142">
        <v>1</v>
      </c>
      <c r="N142">
        <v>0</v>
      </c>
      <c r="O142">
        <v>46</v>
      </c>
      <c r="P142">
        <v>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56"/>
        <v>56.25</v>
      </c>
      <c r="X142">
        <f t="shared" si="57"/>
        <v>-0.72565814211490309</v>
      </c>
      <c r="Y142">
        <f t="shared" si="58"/>
        <v>662.32698979591851</v>
      </c>
      <c r="Z142">
        <f t="shared" si="59"/>
        <v>-0.89448122004264574</v>
      </c>
      <c r="AA142">
        <f t="shared" si="60"/>
        <v>12.10045918367347</v>
      </c>
      <c r="AB142">
        <f t="shared" si="61"/>
        <v>-0.50108529419631032</v>
      </c>
      <c r="AC142">
        <f t="shared" si="62"/>
        <v>480.54903061224485</v>
      </c>
      <c r="AD142">
        <f t="shared" si="63"/>
        <v>-0.71588503966675643</v>
      </c>
      <c r="AE142">
        <f t="shared" si="64"/>
        <v>-2.7024151622172994</v>
      </c>
      <c r="AF142">
        <f t="shared" si="65"/>
        <v>7.3030477089819401</v>
      </c>
      <c r="AG142">
        <f t="shared" si="66"/>
        <v>-0.30663914022650751</v>
      </c>
      <c r="AH142">
        <f t="shared" si="67"/>
        <v>26</v>
      </c>
      <c r="AI142">
        <f t="shared" si="68"/>
        <v>60</v>
      </c>
      <c r="AJ142">
        <f t="shared" si="69"/>
        <v>48</v>
      </c>
      <c r="AK142">
        <f t="shared" si="70"/>
        <v>170</v>
      </c>
      <c r="AL142">
        <f t="shared" si="71"/>
        <v>0.28235294117647058</v>
      </c>
      <c r="AM142">
        <f t="shared" si="72"/>
        <v>0.37267080745341613</v>
      </c>
      <c r="AN142">
        <f t="shared" si="73"/>
        <v>0.65502374862988666</v>
      </c>
      <c r="AO142">
        <f t="shared" si="74"/>
        <v>170</v>
      </c>
      <c r="AP142">
        <f t="shared" si="75"/>
        <v>-15.23458864424915</v>
      </c>
      <c r="AQ142">
        <f t="shared" si="76"/>
        <v>237.08230250025551</v>
      </c>
      <c r="AR142">
        <f t="shared" si="77"/>
        <v>-0.50642889705938066</v>
      </c>
      <c r="AS142">
        <f t="shared" si="78"/>
        <v>-3.6501777333065033</v>
      </c>
    </row>
    <row r="143" spans="1:45" x14ac:dyDescent="0.25">
      <c r="A143">
        <v>519295</v>
      </c>
      <c r="B143" t="s">
        <v>194</v>
      </c>
      <c r="C143">
        <v>126</v>
      </c>
      <c r="D143">
        <v>31</v>
      </c>
      <c r="E143">
        <v>6</v>
      </c>
      <c r="F143">
        <v>0</v>
      </c>
      <c r="G143">
        <v>3</v>
      </c>
      <c r="H143">
        <v>15</v>
      </c>
      <c r="I143">
        <v>14</v>
      </c>
      <c r="J143">
        <v>10</v>
      </c>
      <c r="K143">
        <v>24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16</v>
      </c>
      <c r="U143">
        <v>45</v>
      </c>
      <c r="V143">
        <v>27</v>
      </c>
      <c r="W143">
        <f t="shared" si="56"/>
        <v>72.25</v>
      </c>
      <c r="X143">
        <f t="shared" si="57"/>
        <v>-0.82241256106355687</v>
      </c>
      <c r="Y143">
        <f t="shared" si="58"/>
        <v>769.26984693877557</v>
      </c>
      <c r="Z143">
        <f t="shared" si="59"/>
        <v>-0.96399405423968731</v>
      </c>
      <c r="AA143">
        <f t="shared" si="60"/>
        <v>12.10045918367347</v>
      </c>
      <c r="AB143">
        <f t="shared" si="61"/>
        <v>-0.50108529419631032</v>
      </c>
      <c r="AC143">
        <f t="shared" si="62"/>
        <v>779.60617346938773</v>
      </c>
      <c r="AD143">
        <f t="shared" si="63"/>
        <v>-0.91182620399392333</v>
      </c>
      <c r="AE143">
        <f t="shared" si="64"/>
        <v>-1.6366727356483182</v>
      </c>
      <c r="AF143">
        <f t="shared" si="65"/>
        <v>2.6786976436145431</v>
      </c>
      <c r="AG143">
        <f t="shared" si="66"/>
        <v>-0.18571088835942939</v>
      </c>
      <c r="AH143">
        <f t="shared" si="67"/>
        <v>22</v>
      </c>
      <c r="AI143">
        <f t="shared" si="68"/>
        <v>46</v>
      </c>
      <c r="AJ143">
        <f t="shared" si="69"/>
        <v>41</v>
      </c>
      <c r="AK143">
        <f t="shared" si="70"/>
        <v>136</v>
      </c>
      <c r="AL143">
        <f t="shared" si="71"/>
        <v>0.3014705882352941</v>
      </c>
      <c r="AM143">
        <f t="shared" si="72"/>
        <v>0.36507936507936506</v>
      </c>
      <c r="AN143">
        <f t="shared" si="73"/>
        <v>0.66654995331465916</v>
      </c>
      <c r="AO143">
        <f t="shared" si="74"/>
        <v>136</v>
      </c>
      <c r="AP143">
        <f t="shared" si="75"/>
        <v>-10.620107078270259</v>
      </c>
      <c r="AQ143">
        <f t="shared" si="76"/>
        <v>116.27299370583094</v>
      </c>
      <c r="AR143">
        <f t="shared" si="77"/>
        <v>-0.35465683806489323</v>
      </c>
      <c r="AS143">
        <f t="shared" si="78"/>
        <v>-3.7396858399178003</v>
      </c>
    </row>
    <row r="144" spans="1:45" x14ac:dyDescent="0.25">
      <c r="A144">
        <v>519306</v>
      </c>
      <c r="B144" t="s">
        <v>195</v>
      </c>
      <c r="C144">
        <v>436</v>
      </c>
      <c r="D144">
        <v>105</v>
      </c>
      <c r="E144">
        <v>20</v>
      </c>
      <c r="F144">
        <v>1</v>
      </c>
      <c r="G144">
        <v>16</v>
      </c>
      <c r="H144">
        <v>60</v>
      </c>
      <c r="I144">
        <v>52</v>
      </c>
      <c r="J144">
        <v>40</v>
      </c>
      <c r="K144">
        <v>151</v>
      </c>
      <c r="L144">
        <v>0</v>
      </c>
      <c r="M144">
        <v>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</v>
      </c>
      <c r="V144">
        <v>111</v>
      </c>
      <c r="W144">
        <f t="shared" si="56"/>
        <v>20.25</v>
      </c>
      <c r="X144">
        <f t="shared" si="57"/>
        <v>0.43539488526894188</v>
      </c>
      <c r="Y144">
        <f t="shared" si="58"/>
        <v>298.05556122448974</v>
      </c>
      <c r="Z144">
        <f t="shared" si="59"/>
        <v>0.60004471519374802</v>
      </c>
      <c r="AA144">
        <f t="shared" si="60"/>
        <v>20.44331632653061</v>
      </c>
      <c r="AB144">
        <f t="shared" si="61"/>
        <v>0.65130799019766827</v>
      </c>
      <c r="AC144">
        <f t="shared" si="62"/>
        <v>101.57760204081634</v>
      </c>
      <c r="AD144">
        <f t="shared" si="63"/>
        <v>0.32913450341146738</v>
      </c>
      <c r="AE144">
        <f t="shared" si="64"/>
        <v>-7.933248513830705</v>
      </c>
      <c r="AF144">
        <f t="shared" si="65"/>
        <v>62.936431982197064</v>
      </c>
      <c r="AG144">
        <f t="shared" si="66"/>
        <v>-0.90017423580776235</v>
      </c>
      <c r="AH144">
        <f t="shared" si="67"/>
        <v>68</v>
      </c>
      <c r="AI144">
        <f t="shared" si="68"/>
        <v>175</v>
      </c>
      <c r="AJ144">
        <f t="shared" si="69"/>
        <v>145</v>
      </c>
      <c r="AK144">
        <f t="shared" si="70"/>
        <v>476</v>
      </c>
      <c r="AL144">
        <f t="shared" si="71"/>
        <v>0.30462184873949577</v>
      </c>
      <c r="AM144">
        <f t="shared" si="72"/>
        <v>0.40137614678899081</v>
      </c>
      <c r="AN144">
        <f t="shared" si="73"/>
        <v>0.70599799552848652</v>
      </c>
      <c r="AO144">
        <f t="shared" si="74"/>
        <v>476</v>
      </c>
      <c r="AP144">
        <f t="shared" si="75"/>
        <v>-18.393106680164085</v>
      </c>
      <c r="AQ144">
        <f t="shared" si="76"/>
        <v>344.3249572378445</v>
      </c>
      <c r="AR144">
        <f t="shared" si="77"/>
        <v>-0.61031376014266003</v>
      </c>
      <c r="AS144">
        <f t="shared" si="78"/>
        <v>0.50539409812140335</v>
      </c>
    </row>
    <row r="145" spans="1:45" x14ac:dyDescent="0.25">
      <c r="A145">
        <v>519390</v>
      </c>
      <c r="B145" t="s">
        <v>196</v>
      </c>
      <c r="C145">
        <v>470</v>
      </c>
      <c r="D145">
        <v>121</v>
      </c>
      <c r="E145">
        <v>25</v>
      </c>
      <c r="F145">
        <v>3</v>
      </c>
      <c r="G145">
        <v>16</v>
      </c>
      <c r="H145">
        <v>54</v>
      </c>
      <c r="I145">
        <v>62</v>
      </c>
      <c r="J145">
        <v>40</v>
      </c>
      <c r="K145">
        <v>85</v>
      </c>
      <c r="L145">
        <v>0</v>
      </c>
      <c r="M145">
        <v>0</v>
      </c>
      <c r="N145">
        <v>0</v>
      </c>
      <c r="O145">
        <v>108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56"/>
        <v>20.25</v>
      </c>
      <c r="X145">
        <f t="shared" si="57"/>
        <v>0.43539488526894188</v>
      </c>
      <c r="Y145">
        <f t="shared" si="58"/>
        <v>126.88413265306119</v>
      </c>
      <c r="Z145">
        <f t="shared" si="59"/>
        <v>0.39150621260262336</v>
      </c>
      <c r="AA145">
        <f t="shared" si="60"/>
        <v>20.057602040816327</v>
      </c>
      <c r="AB145">
        <f t="shared" si="61"/>
        <v>-0.64513445474555764</v>
      </c>
      <c r="AC145">
        <f t="shared" si="62"/>
        <v>403.14903061224493</v>
      </c>
      <c r="AD145">
        <f t="shared" si="63"/>
        <v>0.65570311062341236</v>
      </c>
      <c r="AE145">
        <f t="shared" si="64"/>
        <v>-0.73996972821198881</v>
      </c>
      <c r="AF145">
        <f t="shared" si="65"/>
        <v>0.54755519867012148</v>
      </c>
      <c r="AG145">
        <f t="shared" si="66"/>
        <v>-8.3963294916682779E-2</v>
      </c>
      <c r="AH145">
        <f t="shared" si="67"/>
        <v>77</v>
      </c>
      <c r="AI145">
        <f t="shared" si="68"/>
        <v>200</v>
      </c>
      <c r="AJ145">
        <f t="shared" si="69"/>
        <v>161</v>
      </c>
      <c r="AK145">
        <f t="shared" si="70"/>
        <v>510</v>
      </c>
      <c r="AL145">
        <f t="shared" si="71"/>
        <v>0.31568627450980391</v>
      </c>
      <c r="AM145">
        <f t="shared" si="72"/>
        <v>0.42553191489361702</v>
      </c>
      <c r="AN145">
        <f t="shared" si="73"/>
        <v>0.74121818940342088</v>
      </c>
      <c r="AO145">
        <f t="shared" si="74"/>
        <v>510</v>
      </c>
      <c r="AP145">
        <f t="shared" si="75"/>
        <v>-1.7446011382449966</v>
      </c>
      <c r="AQ145">
        <f t="shared" si="76"/>
        <v>3.6385167314812024</v>
      </c>
      <c r="AR145">
        <f t="shared" si="77"/>
        <v>-6.2738061952136034E-2</v>
      </c>
      <c r="AS145">
        <f t="shared" si="78"/>
        <v>0.6907683968806011</v>
      </c>
    </row>
    <row r="146" spans="1:45" x14ac:dyDescent="0.25">
      <c r="A146">
        <v>521692</v>
      </c>
      <c r="B146" t="s">
        <v>197</v>
      </c>
      <c r="C146">
        <v>525</v>
      </c>
      <c r="D146">
        <v>135</v>
      </c>
      <c r="E146">
        <v>27</v>
      </c>
      <c r="F146">
        <v>1</v>
      </c>
      <c r="G146">
        <v>21</v>
      </c>
      <c r="H146">
        <v>55</v>
      </c>
      <c r="I146">
        <v>66</v>
      </c>
      <c r="J146">
        <v>19</v>
      </c>
      <c r="K146">
        <v>102</v>
      </c>
      <c r="L146">
        <v>0</v>
      </c>
      <c r="M146">
        <v>0</v>
      </c>
      <c r="N146">
        <v>0</v>
      </c>
      <c r="O146">
        <v>124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56"/>
        <v>90.25</v>
      </c>
      <c r="X146">
        <f t="shared" si="57"/>
        <v>0.91916698001221064</v>
      </c>
      <c r="Y146">
        <f t="shared" si="58"/>
        <v>150.4127040816326</v>
      </c>
      <c r="Z146">
        <f t="shared" si="59"/>
        <v>0.42626262970114415</v>
      </c>
      <c r="AA146">
        <f t="shared" si="60"/>
        <v>20.057602040816327</v>
      </c>
      <c r="AB146">
        <f t="shared" si="61"/>
        <v>-0.64513445474555764</v>
      </c>
      <c r="AC146">
        <f t="shared" si="62"/>
        <v>579.7776020408163</v>
      </c>
      <c r="AD146">
        <f t="shared" si="63"/>
        <v>0.78633055350819026</v>
      </c>
      <c r="AE146">
        <f t="shared" si="64"/>
        <v>-0.98613639853468271</v>
      </c>
      <c r="AF146">
        <f t="shared" si="65"/>
        <v>0.97246499651495044</v>
      </c>
      <c r="AG146">
        <f t="shared" si="66"/>
        <v>-0.11189547099218965</v>
      </c>
      <c r="AH146">
        <f t="shared" si="67"/>
        <v>86</v>
      </c>
      <c r="AI146">
        <f t="shared" si="68"/>
        <v>227</v>
      </c>
      <c r="AJ146">
        <f t="shared" si="69"/>
        <v>154</v>
      </c>
      <c r="AK146">
        <f t="shared" si="70"/>
        <v>544</v>
      </c>
      <c r="AL146">
        <f t="shared" si="71"/>
        <v>0.28308823529411764</v>
      </c>
      <c r="AM146">
        <f t="shared" si="72"/>
        <v>0.43238095238095237</v>
      </c>
      <c r="AN146">
        <f t="shared" si="73"/>
        <v>0.71546918767507006</v>
      </c>
      <c r="AO146">
        <f t="shared" si="74"/>
        <v>544</v>
      </c>
      <c r="AP146">
        <f t="shared" si="75"/>
        <v>-15.868364821017508</v>
      </c>
      <c r="AQ146">
        <f t="shared" si="76"/>
        <v>257.00108313902609</v>
      </c>
      <c r="AR146">
        <f t="shared" si="77"/>
        <v>-0.52727403728032385</v>
      </c>
      <c r="AS146">
        <f t="shared" si="78"/>
        <v>0.8474562002034739</v>
      </c>
    </row>
    <row r="147" spans="1:45" x14ac:dyDescent="0.25">
      <c r="A147">
        <v>524968</v>
      </c>
      <c r="B147" t="s">
        <v>198</v>
      </c>
      <c r="C147">
        <v>33</v>
      </c>
      <c r="D147">
        <v>9</v>
      </c>
      <c r="E147">
        <v>1</v>
      </c>
      <c r="F147">
        <v>0</v>
      </c>
      <c r="G147">
        <v>1</v>
      </c>
      <c r="H147">
        <v>3</v>
      </c>
      <c r="I147">
        <v>3</v>
      </c>
      <c r="J147">
        <v>1</v>
      </c>
      <c r="K147">
        <v>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56"/>
        <v>110.25</v>
      </c>
      <c r="X147">
        <f t="shared" si="57"/>
        <v>-1.0159213989608644</v>
      </c>
      <c r="Y147">
        <f t="shared" si="58"/>
        <v>1578.9269897959184</v>
      </c>
      <c r="Z147">
        <f t="shared" si="59"/>
        <v>-1.3810710594219366</v>
      </c>
      <c r="AA147">
        <f t="shared" si="60"/>
        <v>20.057602040816327</v>
      </c>
      <c r="AB147">
        <f t="shared" si="61"/>
        <v>-0.64513445474555764</v>
      </c>
      <c r="AC147">
        <f t="shared" si="62"/>
        <v>1514.8776020408163</v>
      </c>
      <c r="AD147">
        <f t="shared" si="63"/>
        <v>-1.2710516719270628</v>
      </c>
      <c r="AE147">
        <f t="shared" si="64"/>
        <v>0.45229999780639218</v>
      </c>
      <c r="AF147">
        <f t="shared" si="65"/>
        <v>0.20457528801566424</v>
      </c>
      <c r="AG147">
        <f t="shared" si="66"/>
        <v>5.1321826635256231E-2</v>
      </c>
      <c r="AH147">
        <f t="shared" si="67"/>
        <v>7</v>
      </c>
      <c r="AI147">
        <f t="shared" si="68"/>
        <v>13</v>
      </c>
      <c r="AJ147">
        <f t="shared" si="69"/>
        <v>10</v>
      </c>
      <c r="AK147">
        <f t="shared" si="70"/>
        <v>34</v>
      </c>
      <c r="AL147">
        <f t="shared" si="71"/>
        <v>0.29411764705882354</v>
      </c>
      <c r="AM147">
        <f t="shared" si="72"/>
        <v>0.39393939393939392</v>
      </c>
      <c r="AN147">
        <f t="shared" si="73"/>
        <v>0.68805704099821741</v>
      </c>
      <c r="AO147">
        <f t="shared" si="74"/>
        <v>34</v>
      </c>
      <c r="AP147">
        <f t="shared" si="75"/>
        <v>-1.9237857883265845</v>
      </c>
      <c r="AQ147">
        <f t="shared" si="76"/>
        <v>4.3542095981098159</v>
      </c>
      <c r="AR147">
        <f t="shared" si="77"/>
        <v>-6.8631513447010573E-2</v>
      </c>
      <c r="AS147">
        <f t="shared" si="78"/>
        <v>-4.3304882718671767</v>
      </c>
    </row>
    <row r="148" spans="1:45" x14ac:dyDescent="0.25">
      <c r="A148">
        <v>527043</v>
      </c>
      <c r="B148" t="s">
        <v>199</v>
      </c>
      <c r="C148">
        <v>221</v>
      </c>
      <c r="D148">
        <v>52</v>
      </c>
      <c r="E148">
        <v>12</v>
      </c>
      <c r="F148">
        <v>1</v>
      </c>
      <c r="G148">
        <v>11</v>
      </c>
      <c r="H148">
        <v>27</v>
      </c>
      <c r="I148">
        <v>31</v>
      </c>
      <c r="J148">
        <v>17</v>
      </c>
      <c r="K148">
        <v>48</v>
      </c>
      <c r="L148">
        <v>0</v>
      </c>
      <c r="M148">
        <v>3</v>
      </c>
      <c r="N148">
        <v>0</v>
      </c>
      <c r="O148">
        <v>0</v>
      </c>
      <c r="P148">
        <v>29</v>
      </c>
      <c r="Q148">
        <v>0</v>
      </c>
      <c r="R148">
        <v>21</v>
      </c>
      <c r="S148">
        <v>0</v>
      </c>
      <c r="T148">
        <v>22</v>
      </c>
      <c r="U148">
        <v>0</v>
      </c>
      <c r="V148">
        <v>0</v>
      </c>
      <c r="W148">
        <f t="shared" si="56"/>
        <v>0.25</v>
      </c>
      <c r="X148">
        <f t="shared" si="57"/>
        <v>-4.8377209474326874E-2</v>
      </c>
      <c r="Y148">
        <f t="shared" si="58"/>
        <v>247.6127040816327</v>
      </c>
      <c r="Z148">
        <f t="shared" si="59"/>
        <v>-0.54691704905743788</v>
      </c>
      <c r="AA148">
        <f t="shared" si="60"/>
        <v>2.1861734693877555</v>
      </c>
      <c r="AB148">
        <f t="shared" si="61"/>
        <v>-0.2129869730978157</v>
      </c>
      <c r="AC148">
        <f t="shared" si="62"/>
        <v>119.27760204081632</v>
      </c>
      <c r="AD148">
        <f t="shared" si="63"/>
        <v>-0.35665957173361701</v>
      </c>
      <c r="AE148">
        <f t="shared" si="64"/>
        <v>-5.2436878934784019</v>
      </c>
      <c r="AF148">
        <f t="shared" si="65"/>
        <v>27.496262724211942</v>
      </c>
      <c r="AG148">
        <f t="shared" si="66"/>
        <v>-0.59499368185644919</v>
      </c>
      <c r="AH148">
        <f t="shared" si="67"/>
        <v>28</v>
      </c>
      <c r="AI148">
        <f t="shared" si="68"/>
        <v>99</v>
      </c>
      <c r="AJ148">
        <f t="shared" si="69"/>
        <v>69</v>
      </c>
      <c r="AK148">
        <f t="shared" si="70"/>
        <v>238</v>
      </c>
      <c r="AL148">
        <f t="shared" si="71"/>
        <v>0.28991596638655465</v>
      </c>
      <c r="AM148">
        <f t="shared" si="72"/>
        <v>0.44796380090497739</v>
      </c>
      <c r="AN148">
        <f t="shared" si="73"/>
        <v>0.73787976729153204</v>
      </c>
      <c r="AO148">
        <f t="shared" si="74"/>
        <v>238</v>
      </c>
      <c r="AP148">
        <f t="shared" si="75"/>
        <v>-1.6086916604772088</v>
      </c>
      <c r="AQ148">
        <f t="shared" si="76"/>
        <v>3.1384962756484431</v>
      </c>
      <c r="AR148">
        <f t="shared" si="77"/>
        <v>-5.8267947382871971E-2</v>
      </c>
      <c r="AS148">
        <f t="shared" si="78"/>
        <v>-1.8182024326025186</v>
      </c>
    </row>
    <row r="149" spans="1:45" x14ac:dyDescent="0.25">
      <c r="A149">
        <v>541645</v>
      </c>
      <c r="B149" t="s">
        <v>200</v>
      </c>
      <c r="C149">
        <v>508</v>
      </c>
      <c r="D149">
        <v>129</v>
      </c>
      <c r="E149">
        <v>22</v>
      </c>
      <c r="F149">
        <v>2</v>
      </c>
      <c r="G149">
        <v>14</v>
      </c>
      <c r="H149">
        <v>68</v>
      </c>
      <c r="I149">
        <v>62</v>
      </c>
      <c r="J149">
        <v>36</v>
      </c>
      <c r="K149">
        <v>136</v>
      </c>
      <c r="L149">
        <v>0</v>
      </c>
      <c r="M149">
        <v>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</v>
      </c>
      <c r="U149">
        <v>0</v>
      </c>
      <c r="V149">
        <v>41</v>
      </c>
      <c r="W149">
        <f t="shared" si="56"/>
        <v>6.25</v>
      </c>
      <c r="X149">
        <f t="shared" si="57"/>
        <v>0.24188604737163438</v>
      </c>
      <c r="Y149">
        <f t="shared" si="58"/>
        <v>638.28413265306108</v>
      </c>
      <c r="Z149">
        <f t="shared" si="59"/>
        <v>0.87809605198191432</v>
      </c>
      <c r="AA149">
        <f t="shared" si="60"/>
        <v>6.3576020408163263</v>
      </c>
      <c r="AB149">
        <f t="shared" si="61"/>
        <v>0.36320966909917357</v>
      </c>
      <c r="AC149">
        <f t="shared" si="62"/>
        <v>403.14903061224493</v>
      </c>
      <c r="AD149">
        <f t="shared" si="63"/>
        <v>0.65570311062341236</v>
      </c>
      <c r="AE149">
        <f t="shared" si="64"/>
        <v>-2.5827757913440337</v>
      </c>
      <c r="AF149">
        <f t="shared" si="65"/>
        <v>6.6707307883527882</v>
      </c>
      <c r="AG149">
        <f t="shared" si="66"/>
        <v>-0.29306383383586476</v>
      </c>
      <c r="AH149">
        <f t="shared" si="67"/>
        <v>91</v>
      </c>
      <c r="AI149">
        <f t="shared" si="68"/>
        <v>197</v>
      </c>
      <c r="AJ149">
        <f t="shared" si="69"/>
        <v>165</v>
      </c>
      <c r="AK149">
        <f t="shared" si="70"/>
        <v>544</v>
      </c>
      <c r="AL149">
        <f t="shared" si="71"/>
        <v>0.30330882352941174</v>
      </c>
      <c r="AM149">
        <f t="shared" si="72"/>
        <v>0.38779527559055116</v>
      </c>
      <c r="AN149">
        <f t="shared" si="73"/>
        <v>0.69110409911996284</v>
      </c>
      <c r="AO149">
        <f t="shared" si="74"/>
        <v>544</v>
      </c>
      <c r="AP149">
        <f t="shared" si="75"/>
        <v>-29.122972994995834</v>
      </c>
      <c r="AQ149">
        <f t="shared" si="76"/>
        <v>857.6616836801669</v>
      </c>
      <c r="AR149">
        <f t="shared" si="77"/>
        <v>-0.96322315636692402</v>
      </c>
      <c r="AS149">
        <f t="shared" si="78"/>
        <v>0.88260788887334574</v>
      </c>
    </row>
    <row r="150" spans="1:45" x14ac:dyDescent="0.25">
      <c r="A150">
        <v>542208</v>
      </c>
      <c r="B150" t="s">
        <v>201</v>
      </c>
      <c r="C150">
        <v>289</v>
      </c>
      <c r="D150">
        <v>67</v>
      </c>
      <c r="E150">
        <v>17</v>
      </c>
      <c r="F150">
        <v>0</v>
      </c>
      <c r="G150">
        <v>5</v>
      </c>
      <c r="H150">
        <v>27</v>
      </c>
      <c r="I150">
        <v>30</v>
      </c>
      <c r="J150">
        <v>17</v>
      </c>
      <c r="K150">
        <v>54</v>
      </c>
      <c r="L150">
        <v>0</v>
      </c>
      <c r="M150">
        <v>1</v>
      </c>
      <c r="N150">
        <v>0</v>
      </c>
      <c r="O150">
        <v>78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56"/>
        <v>42.25</v>
      </c>
      <c r="X150">
        <f t="shared" si="57"/>
        <v>-0.62890372316624943</v>
      </c>
      <c r="Y150">
        <f t="shared" si="58"/>
        <v>247.6127040816327</v>
      </c>
      <c r="Z150">
        <f t="shared" si="59"/>
        <v>-0.54691704905743788</v>
      </c>
      <c r="AA150">
        <f t="shared" si="60"/>
        <v>12.10045918367347</v>
      </c>
      <c r="AB150">
        <f t="shared" si="61"/>
        <v>-0.50108529419631032</v>
      </c>
      <c r="AC150">
        <f t="shared" si="62"/>
        <v>142.12045918367346</v>
      </c>
      <c r="AD150">
        <f t="shared" si="63"/>
        <v>-0.38931643245481146</v>
      </c>
      <c r="AE150">
        <f t="shared" si="64"/>
        <v>-7.8571303222409909</v>
      </c>
      <c r="AF150">
        <f t="shared" si="65"/>
        <v>61.734496900678792</v>
      </c>
      <c r="AG150">
        <f t="shared" si="66"/>
        <v>-0.89153721469013525</v>
      </c>
      <c r="AH150">
        <f t="shared" si="67"/>
        <v>45</v>
      </c>
      <c r="AI150">
        <f t="shared" si="68"/>
        <v>99</v>
      </c>
      <c r="AJ150">
        <f t="shared" si="69"/>
        <v>84</v>
      </c>
      <c r="AK150">
        <f t="shared" si="70"/>
        <v>306</v>
      </c>
      <c r="AL150">
        <f t="shared" si="71"/>
        <v>0.27450980392156865</v>
      </c>
      <c r="AM150">
        <f t="shared" si="72"/>
        <v>0.34256055363321797</v>
      </c>
      <c r="AN150">
        <f t="shared" si="73"/>
        <v>0.61707035755478667</v>
      </c>
      <c r="AO150">
        <f t="shared" si="74"/>
        <v>306</v>
      </c>
      <c r="AP150">
        <f t="shared" si="75"/>
        <v>-39.035997228629064</v>
      </c>
      <c r="AQ150">
        <f t="shared" si="76"/>
        <v>1536.5526426018105</v>
      </c>
      <c r="AR150">
        <f t="shared" si="77"/>
        <v>-1.2892663049392608</v>
      </c>
      <c r="AS150">
        <f t="shared" si="78"/>
        <v>-4.2470260185042052</v>
      </c>
    </row>
    <row r="151" spans="1:45" x14ac:dyDescent="0.25">
      <c r="A151">
        <v>542454</v>
      </c>
      <c r="B151" t="s">
        <v>202</v>
      </c>
      <c r="C151">
        <v>229</v>
      </c>
      <c r="D151">
        <v>58</v>
      </c>
      <c r="E151">
        <v>11</v>
      </c>
      <c r="F151">
        <v>3</v>
      </c>
      <c r="G151">
        <v>1</v>
      </c>
      <c r="H151">
        <v>29</v>
      </c>
      <c r="I151">
        <v>14</v>
      </c>
      <c r="J151">
        <v>9</v>
      </c>
      <c r="K151">
        <v>54</v>
      </c>
      <c r="L151">
        <v>0</v>
      </c>
      <c r="M151">
        <v>10</v>
      </c>
      <c r="N151">
        <v>0</v>
      </c>
      <c r="O151">
        <v>0</v>
      </c>
      <c r="P151">
        <v>0</v>
      </c>
      <c r="Q151">
        <v>3</v>
      </c>
      <c r="R151">
        <v>1</v>
      </c>
      <c r="S151">
        <v>3</v>
      </c>
      <c r="T151">
        <v>17</v>
      </c>
      <c r="U151">
        <v>40</v>
      </c>
      <c r="V151">
        <v>6</v>
      </c>
      <c r="X151">
        <f t="shared" si="57"/>
        <v>-1.0159213989608644</v>
      </c>
      <c r="Z151">
        <f t="shared" si="59"/>
        <v>-0.4774042148603963</v>
      </c>
      <c r="AB151">
        <f t="shared" si="61"/>
        <v>0.7953571507469156</v>
      </c>
      <c r="AD151">
        <f t="shared" si="63"/>
        <v>-0.91182620399392333</v>
      </c>
      <c r="AE151">
        <f t="shared" si="64"/>
        <v>-1.3158575909798884</v>
      </c>
      <c r="AG151">
        <f t="shared" si="66"/>
        <v>-0.1493084578564659</v>
      </c>
      <c r="AH151">
        <f t="shared" si="67"/>
        <v>43</v>
      </c>
      <c r="AI151">
        <f t="shared" si="68"/>
        <v>78</v>
      </c>
      <c r="AJ151">
        <f t="shared" si="69"/>
        <v>67</v>
      </c>
      <c r="AK151">
        <f t="shared" si="70"/>
        <v>238</v>
      </c>
      <c r="AL151">
        <f t="shared" si="71"/>
        <v>0.28151260504201681</v>
      </c>
      <c r="AM151">
        <f t="shared" si="72"/>
        <v>0.34061135371179041</v>
      </c>
      <c r="AN151">
        <f t="shared" si="73"/>
        <v>0.62212395875380722</v>
      </c>
      <c r="AO151">
        <f t="shared" si="74"/>
        <v>238</v>
      </c>
      <c r="AP151">
        <f t="shared" si="75"/>
        <v>-29.158574092455716</v>
      </c>
      <c r="AQ151">
        <f t="shared" si="76"/>
        <v>859.74816873708119</v>
      </c>
      <c r="AR151">
        <f t="shared" si="77"/>
        <v>-0.96439409004315457</v>
      </c>
      <c r="AS151">
        <f t="shared" si="78"/>
        <v>-2.7234972149678889</v>
      </c>
    </row>
    <row r="152" spans="1:45" x14ac:dyDescent="0.25">
      <c r="A152">
        <v>542642</v>
      </c>
      <c r="B152" t="s">
        <v>203</v>
      </c>
      <c r="C152">
        <v>62</v>
      </c>
      <c r="D152">
        <v>15</v>
      </c>
      <c r="E152">
        <v>3</v>
      </c>
      <c r="F152">
        <v>0</v>
      </c>
      <c r="G152">
        <v>1</v>
      </c>
      <c r="H152">
        <v>8</v>
      </c>
      <c r="I152">
        <v>6</v>
      </c>
      <c r="J152">
        <v>6</v>
      </c>
      <c r="K152">
        <v>20</v>
      </c>
      <c r="L152">
        <v>0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57"/>
        <v>-1.0159213989608644</v>
      </c>
      <c r="Z152">
        <f t="shared" si="59"/>
        <v>-1.2072889739293327</v>
      </c>
      <c r="AB152">
        <f t="shared" si="61"/>
        <v>-0.35703613364706299</v>
      </c>
      <c r="AD152">
        <f t="shared" si="63"/>
        <v>-1.1730810897634794</v>
      </c>
      <c r="AE152">
        <f t="shared" si="64"/>
        <v>-1.0593151556364759</v>
      </c>
      <c r="AG152">
        <f t="shared" si="66"/>
        <v>-0.1201989587294798</v>
      </c>
      <c r="AH152">
        <f t="shared" si="67"/>
        <v>11</v>
      </c>
      <c r="AI152">
        <f t="shared" si="68"/>
        <v>21</v>
      </c>
      <c r="AJ152">
        <f t="shared" si="69"/>
        <v>21</v>
      </c>
      <c r="AK152">
        <f t="shared" si="70"/>
        <v>68</v>
      </c>
      <c r="AL152">
        <f t="shared" si="71"/>
        <v>0.30882352941176472</v>
      </c>
      <c r="AM152">
        <f t="shared" si="72"/>
        <v>0.33870967741935482</v>
      </c>
      <c r="AN152">
        <f t="shared" si="73"/>
        <v>0.64753320683111948</v>
      </c>
      <c r="AO152">
        <f t="shared" si="74"/>
        <v>68</v>
      </c>
      <c r="AP152">
        <f t="shared" si="75"/>
        <v>-6.6031923000158281</v>
      </c>
      <c r="AQ152">
        <f t="shared" si="76"/>
        <v>45.779849433025277</v>
      </c>
      <c r="AR152">
        <f t="shared" si="77"/>
        <v>-0.22253897867287489</v>
      </c>
      <c r="AS152">
        <f t="shared" si="78"/>
        <v>-4.0960655337030936</v>
      </c>
    </row>
    <row r="153" spans="1:45" x14ac:dyDescent="0.25">
      <c r="A153">
        <v>542921</v>
      </c>
      <c r="B153" t="s">
        <v>204</v>
      </c>
      <c r="C153">
        <v>221</v>
      </c>
      <c r="D153">
        <v>54</v>
      </c>
      <c r="E153">
        <v>12</v>
      </c>
      <c r="F153">
        <v>4</v>
      </c>
      <c r="G153">
        <v>8</v>
      </c>
      <c r="H153">
        <v>27</v>
      </c>
      <c r="I153">
        <v>23</v>
      </c>
      <c r="J153">
        <v>17</v>
      </c>
      <c r="K153">
        <v>70</v>
      </c>
      <c r="L153">
        <v>0</v>
      </c>
      <c r="M153">
        <v>4</v>
      </c>
      <c r="N153">
        <v>0</v>
      </c>
      <c r="O153">
        <v>0</v>
      </c>
      <c r="P153">
        <v>6</v>
      </c>
      <c r="Q153">
        <v>19</v>
      </c>
      <c r="R153">
        <v>7</v>
      </c>
      <c r="S153">
        <v>26</v>
      </c>
      <c r="T153">
        <v>0</v>
      </c>
      <c r="U153">
        <v>0</v>
      </c>
      <c r="V153">
        <v>0</v>
      </c>
      <c r="X153">
        <f t="shared" si="57"/>
        <v>-0.33864046632028816</v>
      </c>
      <c r="Z153">
        <f t="shared" si="59"/>
        <v>-0.54691704905743788</v>
      </c>
      <c r="AB153">
        <f t="shared" si="61"/>
        <v>-6.8937812548568372E-2</v>
      </c>
      <c r="AD153">
        <f t="shared" si="63"/>
        <v>-0.61791445750317298</v>
      </c>
      <c r="AE153">
        <f t="shared" si="64"/>
        <v>-3.2436878934784019</v>
      </c>
      <c r="AG153">
        <f t="shared" si="66"/>
        <v>-0.36805657425458532</v>
      </c>
      <c r="AH153">
        <f t="shared" si="67"/>
        <v>30</v>
      </c>
      <c r="AI153">
        <f t="shared" si="68"/>
        <v>98</v>
      </c>
      <c r="AJ153">
        <f t="shared" si="69"/>
        <v>71</v>
      </c>
      <c r="AK153">
        <f t="shared" si="70"/>
        <v>238</v>
      </c>
      <c r="AL153">
        <f t="shared" si="71"/>
        <v>0.29831932773109243</v>
      </c>
      <c r="AM153">
        <f t="shared" si="72"/>
        <v>0.4434389140271493</v>
      </c>
      <c r="AN153">
        <f t="shared" si="73"/>
        <v>0.74175824175824179</v>
      </c>
      <c r="AO153">
        <f t="shared" si="74"/>
        <v>238</v>
      </c>
      <c r="AP153">
        <f t="shared" si="75"/>
        <v>-0.685614737400289</v>
      </c>
      <c r="AQ153">
        <f t="shared" si="76"/>
        <v>0.71995774898057141</v>
      </c>
      <c r="AR153">
        <f t="shared" si="77"/>
        <v>-2.7907595256086375E-2</v>
      </c>
      <c r="AS153">
        <f t="shared" si="78"/>
        <v>-1.9683739549401389</v>
      </c>
    </row>
    <row r="154" spans="1:45" x14ac:dyDescent="0.25">
      <c r="A154">
        <v>542993</v>
      </c>
      <c r="B154" t="s">
        <v>205</v>
      </c>
      <c r="C154">
        <v>32</v>
      </c>
      <c r="D154">
        <v>8</v>
      </c>
      <c r="E154">
        <v>1</v>
      </c>
      <c r="F154">
        <v>0</v>
      </c>
      <c r="G154">
        <v>0</v>
      </c>
      <c r="H154">
        <v>4</v>
      </c>
      <c r="I154">
        <v>2</v>
      </c>
      <c r="J154">
        <v>2</v>
      </c>
      <c r="K154">
        <v>6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78</v>
      </c>
      <c r="V154">
        <v>7</v>
      </c>
      <c r="X154">
        <f t="shared" si="57"/>
        <v>-1.1126758179095182</v>
      </c>
      <c r="Z154">
        <f t="shared" si="59"/>
        <v>-1.3463146423234158</v>
      </c>
      <c r="AB154">
        <f t="shared" si="61"/>
        <v>-0.35703613364706299</v>
      </c>
      <c r="AD154">
        <f t="shared" si="63"/>
        <v>-1.3037085326482574</v>
      </c>
      <c r="AE154">
        <f t="shared" si="64"/>
        <v>-0.28867879000592289</v>
      </c>
      <c r="AG154">
        <f t="shared" si="66"/>
        <v>-3.2755964814974753E-2</v>
      </c>
      <c r="AH154">
        <f t="shared" si="67"/>
        <v>7</v>
      </c>
      <c r="AI154">
        <f t="shared" si="68"/>
        <v>9</v>
      </c>
      <c r="AJ154">
        <f t="shared" si="69"/>
        <v>10</v>
      </c>
      <c r="AK154">
        <f t="shared" si="70"/>
        <v>34</v>
      </c>
      <c r="AL154">
        <f t="shared" si="71"/>
        <v>0.29411764705882354</v>
      </c>
      <c r="AM154">
        <f t="shared" si="72"/>
        <v>0.28125</v>
      </c>
      <c r="AN154">
        <f t="shared" si="73"/>
        <v>0.57536764705882359</v>
      </c>
      <c r="AO154">
        <f t="shared" si="74"/>
        <v>34</v>
      </c>
      <c r="AP154">
        <f t="shared" si="75"/>
        <v>-5.7552251822659741</v>
      </c>
      <c r="AQ154">
        <f t="shared" si="76"/>
        <v>35.024069591807603</v>
      </c>
      <c r="AR154">
        <f t="shared" si="77"/>
        <v>-0.19464901669548534</v>
      </c>
      <c r="AS154">
        <f t="shared" si="78"/>
        <v>-4.3471401080387144</v>
      </c>
    </row>
    <row r="155" spans="1:45" x14ac:dyDescent="0.25">
      <c r="A155">
        <v>543068</v>
      </c>
      <c r="B155" t="s">
        <v>206</v>
      </c>
      <c r="C155">
        <v>518</v>
      </c>
      <c r="D155">
        <v>141</v>
      </c>
      <c r="E155">
        <v>30</v>
      </c>
      <c r="F155">
        <v>2</v>
      </c>
      <c r="G155">
        <v>22</v>
      </c>
      <c r="H155">
        <v>58</v>
      </c>
      <c r="I155">
        <v>79</v>
      </c>
      <c r="J155">
        <v>26</v>
      </c>
      <c r="K155">
        <v>108</v>
      </c>
      <c r="L155">
        <v>0</v>
      </c>
      <c r="M155">
        <v>3</v>
      </c>
      <c r="N155">
        <v>0</v>
      </c>
      <c r="O155">
        <v>0</v>
      </c>
      <c r="P155">
        <v>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57"/>
        <v>1.0159213989608644</v>
      </c>
      <c r="Z155">
        <f t="shared" si="59"/>
        <v>0.53053188099670645</v>
      </c>
      <c r="AB155">
        <f t="shared" si="61"/>
        <v>-0.2129869730978157</v>
      </c>
      <c r="AD155">
        <f t="shared" si="63"/>
        <v>1.2108697428837187</v>
      </c>
      <c r="AE155">
        <f t="shared" si="64"/>
        <v>6.8270120867791206</v>
      </c>
      <c r="AG155">
        <f t="shared" si="66"/>
        <v>0.77465118826830937</v>
      </c>
      <c r="AH155">
        <f t="shared" si="67"/>
        <v>87</v>
      </c>
      <c r="AI155">
        <f t="shared" si="68"/>
        <v>241</v>
      </c>
      <c r="AJ155">
        <f t="shared" si="69"/>
        <v>167</v>
      </c>
      <c r="AK155">
        <f t="shared" si="70"/>
        <v>544</v>
      </c>
      <c r="AL155">
        <f t="shared" si="71"/>
        <v>0.30698529411764708</v>
      </c>
      <c r="AM155">
        <f t="shared" si="72"/>
        <v>0.46525096525096526</v>
      </c>
      <c r="AN155">
        <f t="shared" si="73"/>
        <v>0.77223625936861229</v>
      </c>
      <c r="AO155">
        <f t="shared" si="74"/>
        <v>544</v>
      </c>
      <c r="AP155">
        <f t="shared" si="75"/>
        <v>15.012922180269463</v>
      </c>
      <c r="AQ155">
        <f t="shared" si="76"/>
        <v>220.52350021584851</v>
      </c>
      <c r="AR155">
        <f t="shared" si="77"/>
        <v>0.48842327249769552</v>
      </c>
      <c r="AS155">
        <f t="shared" si="78"/>
        <v>3.8074105105094787</v>
      </c>
    </row>
    <row r="156" spans="1:45" x14ac:dyDescent="0.25">
      <c r="A156">
        <v>543094</v>
      </c>
      <c r="B156" t="s">
        <v>207</v>
      </c>
      <c r="C156">
        <v>120</v>
      </c>
      <c r="D156">
        <v>26</v>
      </c>
      <c r="E156">
        <v>6</v>
      </c>
      <c r="F156">
        <v>1</v>
      </c>
      <c r="G156">
        <v>3</v>
      </c>
      <c r="H156">
        <v>15</v>
      </c>
      <c r="I156">
        <v>10</v>
      </c>
      <c r="J156">
        <v>16</v>
      </c>
      <c r="K156">
        <v>31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1</v>
      </c>
      <c r="V156">
        <v>7</v>
      </c>
      <c r="X156">
        <f t="shared" si="57"/>
        <v>-0.82241256106355687</v>
      </c>
      <c r="Z156">
        <f t="shared" si="59"/>
        <v>-0.96399405423968731</v>
      </c>
      <c r="AB156">
        <f t="shared" si="61"/>
        <v>7.5111348000678951E-2</v>
      </c>
      <c r="AD156">
        <f t="shared" si="63"/>
        <v>-1.0424536468787013</v>
      </c>
      <c r="AE156">
        <f t="shared" si="64"/>
        <v>-5.0825454625222122</v>
      </c>
      <c r="AG156">
        <f t="shared" si="66"/>
        <v>-0.57670908325988379</v>
      </c>
      <c r="AH156">
        <f t="shared" si="67"/>
        <v>16</v>
      </c>
      <c r="AI156">
        <f t="shared" si="68"/>
        <v>43</v>
      </c>
      <c r="AJ156">
        <f t="shared" si="69"/>
        <v>42</v>
      </c>
      <c r="AK156">
        <f t="shared" si="70"/>
        <v>136</v>
      </c>
      <c r="AL156">
        <f t="shared" si="71"/>
        <v>0.30882352941176472</v>
      </c>
      <c r="AM156">
        <f t="shared" si="72"/>
        <v>0.35833333333333334</v>
      </c>
      <c r="AN156">
        <f t="shared" si="73"/>
        <v>0.66715686274509811</v>
      </c>
      <c r="AO156">
        <f t="shared" si="74"/>
        <v>136</v>
      </c>
      <c r="AP156">
        <f t="shared" si="75"/>
        <v>-10.537567395730562</v>
      </c>
      <c r="AQ156">
        <f t="shared" si="76"/>
        <v>114.49975644081366</v>
      </c>
      <c r="AR156">
        <f t="shared" si="77"/>
        <v>-0.35194207641969344</v>
      </c>
      <c r="AS156">
        <f t="shared" si="78"/>
        <v>-3.6824000738608436</v>
      </c>
    </row>
    <row r="157" spans="1:45" x14ac:dyDescent="0.25">
      <c r="A157">
        <v>543228</v>
      </c>
      <c r="B157" t="s">
        <v>208</v>
      </c>
      <c r="C157">
        <v>422</v>
      </c>
      <c r="D157">
        <v>101</v>
      </c>
      <c r="E157">
        <v>23</v>
      </c>
      <c r="F157">
        <v>2</v>
      </c>
      <c r="G157">
        <v>15</v>
      </c>
      <c r="H157">
        <v>48</v>
      </c>
      <c r="I157">
        <v>59</v>
      </c>
      <c r="J157">
        <v>20</v>
      </c>
      <c r="K157">
        <v>111</v>
      </c>
      <c r="L157">
        <v>0</v>
      </c>
      <c r="M157">
        <v>1</v>
      </c>
      <c r="N157">
        <v>0</v>
      </c>
      <c r="O157">
        <v>70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57"/>
        <v>0.33864046632028816</v>
      </c>
      <c r="Z157">
        <f t="shared" si="59"/>
        <v>0.18296771001149864</v>
      </c>
      <c r="AB157">
        <f t="shared" si="61"/>
        <v>-0.50108529419631032</v>
      </c>
      <c r="AD157">
        <f t="shared" si="63"/>
        <v>0.55773252845982879</v>
      </c>
      <c r="AE157">
        <f t="shared" si="64"/>
        <v>-8.3069515432031125</v>
      </c>
      <c r="AG157">
        <f t="shared" si="66"/>
        <v>-0.94257777810167653</v>
      </c>
      <c r="AH157">
        <f t="shared" si="67"/>
        <v>61</v>
      </c>
      <c r="AI157">
        <f t="shared" si="68"/>
        <v>173</v>
      </c>
      <c r="AJ157">
        <f t="shared" si="69"/>
        <v>121</v>
      </c>
      <c r="AK157">
        <f t="shared" si="70"/>
        <v>442</v>
      </c>
      <c r="AL157">
        <f t="shared" si="71"/>
        <v>0.27375565610859731</v>
      </c>
      <c r="AM157">
        <f t="shared" si="72"/>
        <v>0.4099526066350711</v>
      </c>
      <c r="AN157">
        <f t="shared" si="73"/>
        <v>0.68370826274366836</v>
      </c>
      <c r="AO157">
        <f t="shared" si="74"/>
        <v>442</v>
      </c>
      <c r="AP157">
        <f t="shared" si="75"/>
        <v>-26.931375236756278</v>
      </c>
      <c r="AQ157">
        <f t="shared" si="76"/>
        <v>734.09912759981614</v>
      </c>
      <c r="AR157">
        <f t="shared" si="77"/>
        <v>-0.89114067006812803</v>
      </c>
      <c r="AS157">
        <f t="shared" si="78"/>
        <v>-1.2554630375744993</v>
      </c>
    </row>
    <row r="158" spans="1:45" x14ac:dyDescent="0.25">
      <c r="A158">
        <v>543257</v>
      </c>
      <c r="B158" t="s">
        <v>209</v>
      </c>
      <c r="C158">
        <v>360</v>
      </c>
      <c r="D158">
        <v>87</v>
      </c>
      <c r="E158">
        <v>16</v>
      </c>
      <c r="F158">
        <v>1</v>
      </c>
      <c r="G158">
        <v>8</v>
      </c>
      <c r="H158">
        <v>44</v>
      </c>
      <c r="I158">
        <v>33</v>
      </c>
      <c r="J158">
        <v>48</v>
      </c>
      <c r="K158">
        <v>105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71</v>
      </c>
      <c r="U158">
        <v>1</v>
      </c>
      <c r="V158">
        <v>0</v>
      </c>
      <c r="X158">
        <f t="shared" si="57"/>
        <v>-0.33864046632028816</v>
      </c>
      <c r="Z158">
        <f t="shared" si="59"/>
        <v>4.3942041617415502E-2</v>
      </c>
      <c r="AB158">
        <f t="shared" si="61"/>
        <v>0.36320966909917357</v>
      </c>
      <c r="AD158">
        <f t="shared" si="63"/>
        <v>-0.291345850291228</v>
      </c>
      <c r="AE158">
        <f t="shared" si="64"/>
        <v>-6.2476363875666294</v>
      </c>
      <c r="AG158">
        <f t="shared" si="66"/>
        <v>-0.7089102655712638</v>
      </c>
      <c r="AH158">
        <f t="shared" si="67"/>
        <v>62</v>
      </c>
      <c r="AI158">
        <f t="shared" si="68"/>
        <v>129</v>
      </c>
      <c r="AJ158">
        <f t="shared" si="69"/>
        <v>135</v>
      </c>
      <c r="AK158">
        <f t="shared" si="70"/>
        <v>408</v>
      </c>
      <c r="AL158">
        <f t="shared" si="71"/>
        <v>0.33088235294117646</v>
      </c>
      <c r="AM158">
        <f t="shared" si="72"/>
        <v>0.35833333333333334</v>
      </c>
      <c r="AN158">
        <f t="shared" si="73"/>
        <v>0.6892156862745098</v>
      </c>
      <c r="AO158">
        <f t="shared" si="74"/>
        <v>408</v>
      </c>
      <c r="AP158">
        <f t="shared" si="75"/>
        <v>-22.612702187191719</v>
      </c>
      <c r="AQ158">
        <f t="shared" si="76"/>
        <v>518.72753128743705</v>
      </c>
      <c r="AR158">
        <f t="shared" si="77"/>
        <v>-0.74909786602078532</v>
      </c>
      <c r="AS158">
        <f t="shared" si="78"/>
        <v>-1.6808427374869761</v>
      </c>
    </row>
    <row r="159" spans="1:45" x14ac:dyDescent="0.25">
      <c r="A159">
        <v>543305</v>
      </c>
      <c r="B159" t="s">
        <v>210</v>
      </c>
      <c r="C159">
        <v>216</v>
      </c>
      <c r="D159">
        <v>53</v>
      </c>
      <c r="E159">
        <v>9</v>
      </c>
      <c r="F159">
        <v>1</v>
      </c>
      <c r="G159">
        <v>5</v>
      </c>
      <c r="H159">
        <v>25</v>
      </c>
      <c r="I159">
        <v>21</v>
      </c>
      <c r="J159">
        <v>22</v>
      </c>
      <c r="K159">
        <v>48</v>
      </c>
      <c r="L159">
        <v>0</v>
      </c>
      <c r="M159">
        <v>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25</v>
      </c>
      <c r="U159">
        <v>23</v>
      </c>
      <c r="V159">
        <v>77</v>
      </c>
      <c r="X159">
        <f t="shared" si="57"/>
        <v>-0.62890372316624943</v>
      </c>
      <c r="Z159">
        <f t="shared" si="59"/>
        <v>-0.61642988325447945</v>
      </c>
      <c r="AB159">
        <f t="shared" si="61"/>
        <v>-6.8937812548568372E-2</v>
      </c>
      <c r="AD159">
        <f t="shared" si="63"/>
        <v>-0.68322817894556198</v>
      </c>
      <c r="AE159">
        <f t="shared" si="64"/>
        <v>-2.9485818325399791</v>
      </c>
      <c r="AG159">
        <f t="shared" si="66"/>
        <v>-0.33457131630201281</v>
      </c>
      <c r="AH159">
        <f t="shared" si="67"/>
        <v>38</v>
      </c>
      <c r="AI159">
        <f t="shared" si="68"/>
        <v>79</v>
      </c>
      <c r="AJ159">
        <f t="shared" si="69"/>
        <v>75</v>
      </c>
      <c r="AK159">
        <f t="shared" si="70"/>
        <v>238</v>
      </c>
      <c r="AL159">
        <f t="shared" si="71"/>
        <v>0.31512605042016806</v>
      </c>
      <c r="AM159">
        <f t="shared" si="72"/>
        <v>0.36574074074074076</v>
      </c>
      <c r="AN159">
        <f t="shared" si="73"/>
        <v>0.68086679116090876</v>
      </c>
      <c r="AO159">
        <f t="shared" si="74"/>
        <v>238</v>
      </c>
      <c r="AP159">
        <f t="shared" si="75"/>
        <v>-15.17777997956555</v>
      </c>
      <c r="AQ159">
        <f t="shared" si="76"/>
        <v>235.33610949217496</v>
      </c>
      <c r="AR159">
        <f t="shared" si="77"/>
        <v>-0.50456043840709675</v>
      </c>
      <c r="AS159">
        <f t="shared" si="78"/>
        <v>-2.8366313526239688</v>
      </c>
    </row>
    <row r="160" spans="1:45" x14ac:dyDescent="0.25">
      <c r="A160">
        <v>543333</v>
      </c>
      <c r="B160" t="s">
        <v>211</v>
      </c>
      <c r="C160">
        <v>590</v>
      </c>
      <c r="D160">
        <v>159</v>
      </c>
      <c r="E160">
        <v>27</v>
      </c>
      <c r="F160">
        <v>2</v>
      </c>
      <c r="G160">
        <v>21</v>
      </c>
      <c r="H160">
        <v>80</v>
      </c>
      <c r="I160">
        <v>92</v>
      </c>
      <c r="J160">
        <v>56</v>
      </c>
      <c r="K160">
        <v>117</v>
      </c>
      <c r="L160">
        <v>0</v>
      </c>
      <c r="M160">
        <v>6</v>
      </c>
      <c r="N160">
        <v>0</v>
      </c>
      <c r="O160">
        <v>0</v>
      </c>
      <c r="P160">
        <v>149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57"/>
        <v>0.91916698001221064</v>
      </c>
      <c r="Z160">
        <f t="shared" si="59"/>
        <v>1.2951730571641638</v>
      </c>
      <c r="AB160">
        <f t="shared" si="61"/>
        <v>0.21916050854992628</v>
      </c>
      <c r="AD160">
        <f t="shared" si="63"/>
        <v>1.6354089322592471</v>
      </c>
      <c r="AE160">
        <f t="shared" si="64"/>
        <v>6.1774848092657919</v>
      </c>
      <c r="AG160">
        <f t="shared" si="66"/>
        <v>0.7009502674346153</v>
      </c>
      <c r="AH160">
        <f t="shared" si="67"/>
        <v>109</v>
      </c>
      <c r="AI160">
        <f t="shared" si="68"/>
        <v>253</v>
      </c>
      <c r="AJ160">
        <f t="shared" si="69"/>
        <v>215</v>
      </c>
      <c r="AK160">
        <f t="shared" si="70"/>
        <v>646</v>
      </c>
      <c r="AL160">
        <f t="shared" si="71"/>
        <v>0.33281733746130032</v>
      </c>
      <c r="AM160">
        <f t="shared" si="72"/>
        <v>0.42881355932203391</v>
      </c>
      <c r="AN160">
        <f t="shared" si="73"/>
        <v>0.76163089678333429</v>
      </c>
      <c r="AO160">
        <f t="shared" si="74"/>
        <v>646</v>
      </c>
      <c r="AP160">
        <f t="shared" si="75"/>
        <v>10.976780858980399</v>
      </c>
      <c r="AQ160">
        <f t="shared" si="76"/>
        <v>116.9402678865939</v>
      </c>
      <c r="AR160">
        <f t="shared" si="77"/>
        <v>0.35567304477090561</v>
      </c>
      <c r="AS160">
        <f t="shared" si="78"/>
        <v>5.1255327901910688</v>
      </c>
    </row>
    <row r="161" spans="1:45" x14ac:dyDescent="0.25">
      <c r="A161">
        <v>543376</v>
      </c>
      <c r="B161" t="s">
        <v>212</v>
      </c>
      <c r="C161">
        <v>161</v>
      </c>
      <c r="D161">
        <v>35</v>
      </c>
      <c r="E161">
        <v>6</v>
      </c>
      <c r="F161">
        <v>0</v>
      </c>
      <c r="G161">
        <v>4</v>
      </c>
      <c r="H161">
        <v>14</v>
      </c>
      <c r="I161">
        <v>17</v>
      </c>
      <c r="J161">
        <v>9</v>
      </c>
      <c r="K161">
        <v>37</v>
      </c>
      <c r="L161">
        <v>0</v>
      </c>
      <c r="M161">
        <v>0</v>
      </c>
      <c r="N161">
        <v>0</v>
      </c>
      <c r="O161">
        <v>46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57"/>
        <v>-0.72565814211490309</v>
      </c>
      <c r="Z161">
        <f t="shared" si="59"/>
        <v>-0.99875047133820805</v>
      </c>
      <c r="AB161">
        <f t="shared" si="61"/>
        <v>-0.64513445474555764</v>
      </c>
      <c r="AD161">
        <f t="shared" si="63"/>
        <v>-0.81385562183033988</v>
      </c>
      <c r="AE161">
        <f t="shared" si="64"/>
        <v>-6.7024151622172994</v>
      </c>
      <c r="AG161">
        <f t="shared" si="66"/>
        <v>-0.76051335543023524</v>
      </c>
      <c r="AH161">
        <f t="shared" si="67"/>
        <v>25</v>
      </c>
      <c r="AI161">
        <f t="shared" si="68"/>
        <v>53</v>
      </c>
      <c r="AJ161">
        <f t="shared" si="69"/>
        <v>44</v>
      </c>
      <c r="AK161">
        <f t="shared" si="70"/>
        <v>170</v>
      </c>
      <c r="AL161">
        <f t="shared" si="71"/>
        <v>0.25882352941176473</v>
      </c>
      <c r="AM161">
        <f t="shared" si="72"/>
        <v>0.32919254658385094</v>
      </c>
      <c r="AN161">
        <f t="shared" si="73"/>
        <v>0.58801607599561567</v>
      </c>
      <c r="AO161">
        <f t="shared" si="74"/>
        <v>170</v>
      </c>
      <c r="AP161">
        <f t="shared" si="75"/>
        <v>-26.625892992075219</v>
      </c>
      <c r="AQ161">
        <f t="shared" si="76"/>
        <v>717.63881399122488</v>
      </c>
      <c r="AR161">
        <f t="shared" si="77"/>
        <v>-0.88109324250804699</v>
      </c>
      <c r="AS161">
        <f t="shared" si="78"/>
        <v>-4.8250052879672909</v>
      </c>
    </row>
    <row r="162" spans="1:45" x14ac:dyDescent="0.25">
      <c r="A162">
        <v>543401</v>
      </c>
      <c r="B162" t="s">
        <v>213</v>
      </c>
      <c r="C162">
        <v>431</v>
      </c>
      <c r="D162">
        <v>120</v>
      </c>
      <c r="E162">
        <v>29</v>
      </c>
      <c r="F162">
        <v>3</v>
      </c>
      <c r="G162">
        <v>13</v>
      </c>
      <c r="H162">
        <v>64</v>
      </c>
      <c r="I162">
        <v>54</v>
      </c>
      <c r="J162">
        <v>45</v>
      </c>
      <c r="K162">
        <v>95</v>
      </c>
      <c r="L162">
        <v>0</v>
      </c>
      <c r="M162">
        <v>11</v>
      </c>
      <c r="N162">
        <v>0</v>
      </c>
      <c r="O162">
        <v>0</v>
      </c>
      <c r="P162">
        <v>0</v>
      </c>
      <c r="Q162">
        <v>143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0.14513162842298064</v>
      </c>
      <c r="Z162">
        <f t="shared" si="59"/>
        <v>0.73907038358783117</v>
      </c>
      <c r="AB162">
        <f t="shared" si="61"/>
        <v>0.93940631129616292</v>
      </c>
      <c r="AD162">
        <f t="shared" si="63"/>
        <v>0.39444822485385639</v>
      </c>
      <c r="AE162">
        <f t="shared" si="64"/>
        <v>8.3618575471077321</v>
      </c>
      <c r="AG162">
        <f t="shared" si="66"/>
        <v>0.94880788295972252</v>
      </c>
      <c r="AH162">
        <f t="shared" si="67"/>
        <v>75</v>
      </c>
      <c r="AI162">
        <f t="shared" si="68"/>
        <v>194</v>
      </c>
      <c r="AJ162">
        <f t="shared" si="69"/>
        <v>165</v>
      </c>
      <c r="AK162">
        <f t="shared" si="70"/>
        <v>476</v>
      </c>
      <c r="AL162">
        <f t="shared" si="71"/>
        <v>0.34663865546218486</v>
      </c>
      <c r="AM162">
        <f t="shared" si="72"/>
        <v>0.45011600928074247</v>
      </c>
      <c r="AN162">
        <f t="shared" si="73"/>
        <v>0.79675466474292733</v>
      </c>
      <c r="AO162">
        <f t="shared" si="74"/>
        <v>476</v>
      </c>
      <c r="AP162">
        <f t="shared" si="75"/>
        <v>24.80706786590974</v>
      </c>
      <c r="AQ162">
        <f t="shared" si="76"/>
        <v>607.33557647095313</v>
      </c>
      <c r="AR162">
        <f t="shared" si="77"/>
        <v>0.8105564602778631</v>
      </c>
      <c r="AS162">
        <f t="shared" si="78"/>
        <v>3.9774208913984168</v>
      </c>
    </row>
    <row r="163" spans="1:45" x14ac:dyDescent="0.25">
      <c r="A163">
        <v>543434</v>
      </c>
      <c r="B163" t="s">
        <v>214</v>
      </c>
      <c r="C163">
        <v>127</v>
      </c>
      <c r="D163">
        <v>31</v>
      </c>
      <c r="E163">
        <v>7</v>
      </c>
      <c r="F163">
        <v>0</v>
      </c>
      <c r="G163">
        <v>4</v>
      </c>
      <c r="H163">
        <v>14</v>
      </c>
      <c r="I163">
        <v>15</v>
      </c>
      <c r="J163">
        <v>9</v>
      </c>
      <c r="K163">
        <v>33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92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57"/>
        <v>-0.72565814211490309</v>
      </c>
      <c r="Z163">
        <f t="shared" si="59"/>
        <v>-0.99875047133820805</v>
      </c>
      <c r="AB163">
        <f t="shared" si="61"/>
        <v>-0.35703613364706299</v>
      </c>
      <c r="AD163">
        <f t="shared" si="63"/>
        <v>-0.87916934327272889</v>
      </c>
      <c r="AE163">
        <f t="shared" si="64"/>
        <v>-1.8956939478360084</v>
      </c>
      <c r="AG163">
        <f t="shared" si="66"/>
        <v>-0.21510165071013093</v>
      </c>
      <c r="AH163">
        <f t="shared" si="67"/>
        <v>20</v>
      </c>
      <c r="AI163">
        <f t="shared" si="68"/>
        <v>50</v>
      </c>
      <c r="AJ163">
        <f t="shared" si="69"/>
        <v>40</v>
      </c>
      <c r="AK163">
        <f t="shared" si="70"/>
        <v>136</v>
      </c>
      <c r="AL163">
        <f t="shared" si="71"/>
        <v>0.29411764705882354</v>
      </c>
      <c r="AM163">
        <f t="shared" si="72"/>
        <v>0.39370078740157483</v>
      </c>
      <c r="AN163">
        <f t="shared" si="73"/>
        <v>0.68781843446039836</v>
      </c>
      <c r="AO163">
        <f t="shared" si="74"/>
        <v>136</v>
      </c>
      <c r="AP163">
        <f t="shared" si="75"/>
        <v>-7.7275936424497278</v>
      </c>
      <c r="AQ163">
        <f t="shared" si="76"/>
        <v>62.259708487761188</v>
      </c>
      <c r="AR163">
        <f t="shared" si="77"/>
        <v>-0.2595209677516756</v>
      </c>
      <c r="AS163">
        <f t="shared" si="78"/>
        <v>-3.4352367088347093</v>
      </c>
    </row>
    <row r="164" spans="1:45" x14ac:dyDescent="0.25">
      <c r="A164">
        <v>543484</v>
      </c>
      <c r="B164" t="s">
        <v>215</v>
      </c>
      <c r="C164">
        <v>226</v>
      </c>
      <c r="D164">
        <v>52</v>
      </c>
      <c r="E164">
        <v>11</v>
      </c>
      <c r="F164">
        <v>1</v>
      </c>
      <c r="G164">
        <v>7</v>
      </c>
      <c r="H164">
        <v>23</v>
      </c>
      <c r="I164">
        <v>19</v>
      </c>
      <c r="J164">
        <v>12</v>
      </c>
      <c r="K164">
        <v>68</v>
      </c>
      <c r="L164">
        <v>0</v>
      </c>
      <c r="M164">
        <v>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26</v>
      </c>
      <c r="U164">
        <v>18</v>
      </c>
      <c r="V164">
        <v>12</v>
      </c>
      <c r="X164">
        <f t="shared" si="57"/>
        <v>-0.43539488526894188</v>
      </c>
      <c r="Z164">
        <f t="shared" si="59"/>
        <v>-0.68594271745152102</v>
      </c>
      <c r="AB164">
        <f t="shared" si="61"/>
        <v>-0.2129869730978157</v>
      </c>
      <c r="AD164">
        <f t="shared" si="63"/>
        <v>-0.74854190038795088</v>
      </c>
      <c r="AE164">
        <f t="shared" si="64"/>
        <v>-6.5387939544168319</v>
      </c>
      <c r="AG164">
        <f t="shared" si="66"/>
        <v>-0.74194749360995449</v>
      </c>
      <c r="AH164">
        <f t="shared" si="67"/>
        <v>33</v>
      </c>
      <c r="AI164">
        <f t="shared" si="68"/>
        <v>86</v>
      </c>
      <c r="AJ164">
        <f t="shared" si="69"/>
        <v>64</v>
      </c>
      <c r="AK164">
        <f t="shared" si="70"/>
        <v>238</v>
      </c>
      <c r="AL164">
        <f t="shared" si="71"/>
        <v>0.26890756302521007</v>
      </c>
      <c r="AM164">
        <f t="shared" si="72"/>
        <v>0.38053097345132741</v>
      </c>
      <c r="AN164">
        <f t="shared" si="73"/>
        <v>0.64943853647653749</v>
      </c>
      <c r="AO164">
        <f t="shared" si="74"/>
        <v>238</v>
      </c>
      <c r="AP164">
        <f t="shared" si="75"/>
        <v>-22.657704594445914</v>
      </c>
      <c r="AQ164">
        <f t="shared" si="76"/>
        <v>520.77946931948611</v>
      </c>
      <c r="AR164">
        <f t="shared" si="77"/>
        <v>-0.7505780123624749</v>
      </c>
      <c r="AS164">
        <f t="shared" si="78"/>
        <v>-3.5753919821786591</v>
      </c>
    </row>
    <row r="165" spans="1:45" x14ac:dyDescent="0.25">
      <c r="A165">
        <v>543510</v>
      </c>
      <c r="B165" t="s">
        <v>216</v>
      </c>
      <c r="C165">
        <v>387</v>
      </c>
      <c r="D165">
        <v>90</v>
      </c>
      <c r="E165">
        <v>16</v>
      </c>
      <c r="F165">
        <v>2</v>
      </c>
      <c r="G165">
        <v>11</v>
      </c>
      <c r="H165">
        <v>34</v>
      </c>
      <c r="I165">
        <v>46</v>
      </c>
      <c r="J165">
        <v>21</v>
      </c>
      <c r="K165">
        <v>104</v>
      </c>
      <c r="L165">
        <v>0</v>
      </c>
      <c r="M165">
        <v>1</v>
      </c>
      <c r="N165">
        <v>0</v>
      </c>
      <c r="O165">
        <v>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57"/>
        <v>-4.8377209474326874E-2</v>
      </c>
      <c r="Z165">
        <f t="shared" si="59"/>
        <v>-0.30362212936779237</v>
      </c>
      <c r="AB165">
        <f t="shared" si="61"/>
        <v>-0.50108529419631032</v>
      </c>
      <c r="AD165">
        <f t="shared" si="63"/>
        <v>0.13319333908430042</v>
      </c>
      <c r="AE165">
        <f t="shared" si="64"/>
        <v>-10.241209116634124</v>
      </c>
      <c r="AG165">
        <f t="shared" si="66"/>
        <v>-1.1620551876373935</v>
      </c>
      <c r="AH165">
        <f t="shared" si="67"/>
        <v>61</v>
      </c>
      <c r="AI165">
        <f t="shared" si="68"/>
        <v>143</v>
      </c>
      <c r="AJ165">
        <f t="shared" si="69"/>
        <v>111</v>
      </c>
      <c r="AK165">
        <f t="shared" si="70"/>
        <v>408</v>
      </c>
      <c r="AL165">
        <f t="shared" si="71"/>
        <v>0.27205882352941174</v>
      </c>
      <c r="AM165">
        <f t="shared" si="72"/>
        <v>0.36950904392764861</v>
      </c>
      <c r="AN165">
        <f t="shared" si="73"/>
        <v>0.6415678674570604</v>
      </c>
      <c r="AO165">
        <f t="shared" si="74"/>
        <v>408</v>
      </c>
      <c r="AP165">
        <f t="shared" si="75"/>
        <v>-42.053012264711072</v>
      </c>
      <c r="AQ165">
        <f t="shared" si="76"/>
        <v>1782.1822776297645</v>
      </c>
      <c r="AR165">
        <f t="shared" si="77"/>
        <v>-1.3884970803787891</v>
      </c>
      <c r="AS165">
        <f t="shared" si="78"/>
        <v>-3.2704435619703118</v>
      </c>
    </row>
    <row r="166" spans="1:45" x14ac:dyDescent="0.25">
      <c r="A166">
        <v>543543</v>
      </c>
      <c r="B166" t="s">
        <v>217</v>
      </c>
      <c r="C166">
        <v>527</v>
      </c>
      <c r="D166">
        <v>130</v>
      </c>
      <c r="E166">
        <v>26</v>
      </c>
      <c r="F166">
        <v>5</v>
      </c>
      <c r="G166">
        <v>22</v>
      </c>
      <c r="H166">
        <v>66</v>
      </c>
      <c r="I166">
        <v>68</v>
      </c>
      <c r="J166">
        <v>51</v>
      </c>
      <c r="K166">
        <v>134</v>
      </c>
      <c r="L166">
        <v>0</v>
      </c>
      <c r="M166">
        <v>8</v>
      </c>
      <c r="N166">
        <v>0</v>
      </c>
      <c r="O166">
        <v>0</v>
      </c>
      <c r="P166">
        <v>31</v>
      </c>
      <c r="Q166">
        <v>0</v>
      </c>
      <c r="R166">
        <v>0</v>
      </c>
      <c r="S166">
        <v>104</v>
      </c>
      <c r="T166">
        <v>1</v>
      </c>
      <c r="U166">
        <v>0</v>
      </c>
      <c r="V166">
        <v>0</v>
      </c>
      <c r="X166">
        <f t="shared" si="57"/>
        <v>1.0159213989608644</v>
      </c>
      <c r="Z166">
        <f t="shared" si="59"/>
        <v>0.80858321778487274</v>
      </c>
      <c r="AB166">
        <f t="shared" si="61"/>
        <v>0.50725882964842095</v>
      </c>
      <c r="AD166">
        <f t="shared" si="63"/>
        <v>0.85164427495057926</v>
      </c>
      <c r="AE166">
        <f t="shared" si="64"/>
        <v>-6.5041788229100348</v>
      </c>
      <c r="AG166">
        <f t="shared" si="66"/>
        <v>-0.73801976469824915</v>
      </c>
      <c r="AH166">
        <f t="shared" si="67"/>
        <v>77</v>
      </c>
      <c r="AI166">
        <f t="shared" si="68"/>
        <v>232</v>
      </c>
      <c r="AJ166">
        <f t="shared" si="69"/>
        <v>181</v>
      </c>
      <c r="AK166">
        <f t="shared" si="70"/>
        <v>578</v>
      </c>
      <c r="AL166">
        <f t="shared" si="71"/>
        <v>0.31314878892733566</v>
      </c>
      <c r="AM166">
        <f t="shared" si="72"/>
        <v>0.44022770398481975</v>
      </c>
      <c r="AN166">
        <f t="shared" si="73"/>
        <v>0.75337649291215536</v>
      </c>
      <c r="AO166">
        <f t="shared" si="74"/>
        <v>578</v>
      </c>
      <c r="AP166">
        <f t="shared" si="75"/>
        <v>5.0502848047041997</v>
      </c>
      <c r="AQ166">
        <f t="shared" si="76"/>
        <v>23.886642609849794</v>
      </c>
      <c r="AR166">
        <f t="shared" si="77"/>
        <v>0.16074832876125486</v>
      </c>
      <c r="AS166">
        <f t="shared" si="78"/>
        <v>2.6061362854077434</v>
      </c>
    </row>
    <row r="167" spans="1:45" x14ac:dyDescent="0.25">
      <c r="A167">
        <v>543760</v>
      </c>
      <c r="B167" t="s">
        <v>218</v>
      </c>
      <c r="C167">
        <v>560</v>
      </c>
      <c r="D167">
        <v>135</v>
      </c>
      <c r="E167">
        <v>27</v>
      </c>
      <c r="F167">
        <v>4</v>
      </c>
      <c r="G167">
        <v>20</v>
      </c>
      <c r="H167">
        <v>71</v>
      </c>
      <c r="I167">
        <v>63</v>
      </c>
      <c r="J167">
        <v>52</v>
      </c>
      <c r="K167">
        <v>136</v>
      </c>
      <c r="L167">
        <v>0</v>
      </c>
      <c r="M167">
        <v>11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149</v>
      </c>
      <c r="T167">
        <v>0</v>
      </c>
      <c r="U167">
        <v>0</v>
      </c>
      <c r="V167">
        <v>0</v>
      </c>
      <c r="X167">
        <f t="shared" si="57"/>
        <v>0.82241256106355687</v>
      </c>
      <c r="Z167">
        <f t="shared" si="59"/>
        <v>0.98236530327747673</v>
      </c>
      <c r="AB167">
        <f t="shared" si="61"/>
        <v>0.93940631129616292</v>
      </c>
      <c r="AD167">
        <f t="shared" si="63"/>
        <v>0.6883599713446068</v>
      </c>
      <c r="AE167">
        <f t="shared" si="64"/>
        <v>-10.051878825103643</v>
      </c>
      <c r="AG167">
        <f t="shared" si="66"/>
        <v>-1.1405721532667208</v>
      </c>
      <c r="AH167">
        <f t="shared" si="67"/>
        <v>84</v>
      </c>
      <c r="AI167">
        <f t="shared" si="68"/>
        <v>230</v>
      </c>
      <c r="AJ167">
        <f t="shared" si="69"/>
        <v>187</v>
      </c>
      <c r="AK167">
        <f t="shared" si="70"/>
        <v>612</v>
      </c>
      <c r="AL167">
        <f t="shared" si="71"/>
        <v>0.30555555555555558</v>
      </c>
      <c r="AM167">
        <f t="shared" si="72"/>
        <v>0.4107142857142857</v>
      </c>
      <c r="AN167">
        <f t="shared" si="73"/>
        <v>0.71626984126984128</v>
      </c>
      <c r="AO167">
        <f t="shared" si="74"/>
        <v>612</v>
      </c>
      <c r="AP167">
        <f t="shared" si="75"/>
        <v>-17.361910423644712</v>
      </c>
      <c r="AQ167">
        <f t="shared" si="76"/>
        <v>307.11857741955032</v>
      </c>
      <c r="AR167">
        <f t="shared" si="77"/>
        <v>-0.57639732189459603</v>
      </c>
      <c r="AS167">
        <f t="shared" si="78"/>
        <v>1.7155746718204865</v>
      </c>
    </row>
    <row r="168" spans="1:45" x14ac:dyDescent="0.25">
      <c r="A168">
        <v>543807</v>
      </c>
      <c r="B168" t="s">
        <v>219</v>
      </c>
      <c r="C168">
        <v>600</v>
      </c>
      <c r="D168">
        <v>155</v>
      </c>
      <c r="E168">
        <v>27</v>
      </c>
      <c r="F168">
        <v>5</v>
      </c>
      <c r="G168">
        <v>26</v>
      </c>
      <c r="H168">
        <v>102</v>
      </c>
      <c r="I168">
        <v>78</v>
      </c>
      <c r="J168">
        <v>80</v>
      </c>
      <c r="K168">
        <v>184</v>
      </c>
      <c r="L168">
        <v>0</v>
      </c>
      <c r="M168">
        <v>11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140</v>
      </c>
      <c r="X168">
        <f t="shared" si="57"/>
        <v>1.4029390747554795</v>
      </c>
      <c r="Z168">
        <f t="shared" si="59"/>
        <v>2.0598142333316209</v>
      </c>
      <c r="AB168">
        <f t="shared" si="61"/>
        <v>0.93940631129616292</v>
      </c>
      <c r="AD168">
        <f t="shared" si="63"/>
        <v>1.1782128821625242</v>
      </c>
      <c r="AE168">
        <f t="shared" si="64"/>
        <v>-0.41272731261105378</v>
      </c>
      <c r="AG168">
        <f t="shared" si="66"/>
        <v>-4.683157127612117E-2</v>
      </c>
      <c r="AH168">
        <f t="shared" si="67"/>
        <v>97</v>
      </c>
      <c r="AI168">
        <f t="shared" si="68"/>
        <v>270</v>
      </c>
      <c r="AJ168">
        <f t="shared" si="69"/>
        <v>235</v>
      </c>
      <c r="AK168">
        <f t="shared" si="70"/>
        <v>680</v>
      </c>
      <c r="AL168">
        <f t="shared" si="71"/>
        <v>0.34558823529411764</v>
      </c>
      <c r="AM168">
        <f t="shared" si="72"/>
        <v>0.45</v>
      </c>
      <c r="AN168">
        <f t="shared" si="73"/>
        <v>0.79558823529411771</v>
      </c>
      <c r="AO168">
        <f t="shared" si="74"/>
        <v>680</v>
      </c>
      <c r="AP168">
        <f t="shared" si="75"/>
        <v>34.645496354680517</v>
      </c>
      <c r="AQ168">
        <f t="shared" si="76"/>
        <v>1189.0502442523409</v>
      </c>
      <c r="AR168">
        <f t="shared" si="77"/>
        <v>1.1341461263455843</v>
      </c>
      <c r="AS168">
        <f t="shared" si="78"/>
        <v>6.6676870566152493</v>
      </c>
    </row>
    <row r="169" spans="1:45" x14ac:dyDescent="0.25">
      <c r="A169">
        <v>543877</v>
      </c>
      <c r="B169" t="s">
        <v>220</v>
      </c>
      <c r="C169">
        <v>221</v>
      </c>
      <c r="D169">
        <v>54</v>
      </c>
      <c r="E169">
        <v>13</v>
      </c>
      <c r="F169">
        <v>1</v>
      </c>
      <c r="G169">
        <v>1</v>
      </c>
      <c r="H169">
        <v>24</v>
      </c>
      <c r="I169">
        <v>20</v>
      </c>
      <c r="J169">
        <v>17</v>
      </c>
      <c r="K169">
        <v>47</v>
      </c>
      <c r="L169">
        <v>0</v>
      </c>
      <c r="M169">
        <v>1</v>
      </c>
      <c r="N169">
        <v>0</v>
      </c>
      <c r="O169">
        <v>53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57"/>
        <v>-1.0159213989608644</v>
      </c>
      <c r="Z169">
        <f t="shared" si="59"/>
        <v>-0.65118630035300018</v>
      </c>
      <c r="AB169">
        <f t="shared" si="61"/>
        <v>-0.50108529419631032</v>
      </c>
      <c r="AD169">
        <f t="shared" si="63"/>
        <v>-0.71588503966675643</v>
      </c>
      <c r="AE169">
        <f t="shared" si="64"/>
        <v>-3.2436878934784019</v>
      </c>
      <c r="AG169">
        <f t="shared" si="66"/>
        <v>-0.36805657425458532</v>
      </c>
      <c r="AH169">
        <f t="shared" si="67"/>
        <v>39</v>
      </c>
      <c r="AI169">
        <f t="shared" si="68"/>
        <v>72</v>
      </c>
      <c r="AJ169">
        <f t="shared" si="69"/>
        <v>71</v>
      </c>
      <c r="AK169">
        <f t="shared" si="70"/>
        <v>238</v>
      </c>
      <c r="AL169">
        <f t="shared" si="71"/>
        <v>0.29831932773109243</v>
      </c>
      <c r="AM169">
        <f t="shared" si="72"/>
        <v>0.32579185520361992</v>
      </c>
      <c r="AN169">
        <f t="shared" si="73"/>
        <v>0.62411118293471235</v>
      </c>
      <c r="AO169">
        <f t="shared" si="74"/>
        <v>238</v>
      </c>
      <c r="AP169">
        <f t="shared" si="75"/>
        <v>-28.685614737400297</v>
      </c>
      <c r="AQ169">
        <f t="shared" si="76"/>
        <v>832.23613921175297</v>
      </c>
      <c r="AR169">
        <f t="shared" si="77"/>
        <v>-0.94883827643525287</v>
      </c>
      <c r="AS169">
        <f t="shared" si="78"/>
        <v>-4.2009728838667693</v>
      </c>
    </row>
    <row r="170" spans="1:45" x14ac:dyDescent="0.25">
      <c r="A170">
        <v>544369</v>
      </c>
      <c r="B170" t="s">
        <v>221</v>
      </c>
      <c r="C170">
        <v>452</v>
      </c>
      <c r="D170">
        <v>119</v>
      </c>
      <c r="E170">
        <v>23</v>
      </c>
      <c r="F170">
        <v>3</v>
      </c>
      <c r="G170">
        <v>12</v>
      </c>
      <c r="H170">
        <v>53</v>
      </c>
      <c r="I170">
        <v>49</v>
      </c>
      <c r="J170">
        <v>24</v>
      </c>
      <c r="K170">
        <v>72</v>
      </c>
      <c r="L170">
        <v>0</v>
      </c>
      <c r="M170">
        <v>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144</v>
      </c>
      <c r="T170">
        <v>0</v>
      </c>
      <c r="U170">
        <v>0</v>
      </c>
      <c r="V170">
        <v>0</v>
      </c>
      <c r="X170">
        <f t="shared" si="57"/>
        <v>4.8377209474326874E-2</v>
      </c>
      <c r="Z170">
        <f t="shared" si="59"/>
        <v>0.35674979550410257</v>
      </c>
      <c r="AB170">
        <f t="shared" si="61"/>
        <v>7.5111348000678951E-2</v>
      </c>
      <c r="AD170">
        <f t="shared" si="63"/>
        <v>0.2311639212478839</v>
      </c>
      <c r="AE170">
        <f t="shared" si="64"/>
        <v>1.9224120911663363</v>
      </c>
      <c r="AG170">
        <f t="shared" si="66"/>
        <v>0.21813331979406969</v>
      </c>
      <c r="AH170">
        <f t="shared" si="67"/>
        <v>81</v>
      </c>
      <c r="AI170">
        <f t="shared" si="68"/>
        <v>184</v>
      </c>
      <c r="AJ170">
        <f t="shared" si="69"/>
        <v>143</v>
      </c>
      <c r="AK170">
        <f t="shared" si="70"/>
        <v>476</v>
      </c>
      <c r="AL170">
        <f t="shared" si="71"/>
        <v>0.30042016806722688</v>
      </c>
      <c r="AM170">
        <f t="shared" si="72"/>
        <v>0.40707964601769914</v>
      </c>
      <c r="AN170">
        <f t="shared" si="73"/>
        <v>0.70749981408492602</v>
      </c>
      <c r="AO170">
        <f t="shared" si="74"/>
        <v>476</v>
      </c>
      <c r="AP170">
        <f t="shared" si="75"/>
        <v>-17.678241047298886</v>
      </c>
      <c r="AQ170">
        <f t="shared" si="76"/>
        <v>318.30590363077488</v>
      </c>
      <c r="AR170">
        <f t="shared" si="77"/>
        <v>-0.58680155677744128</v>
      </c>
      <c r="AS170">
        <f t="shared" si="78"/>
        <v>0.34273403724362073</v>
      </c>
    </row>
    <row r="171" spans="1:45" x14ac:dyDescent="0.25">
      <c r="A171">
        <v>544725</v>
      </c>
      <c r="B171" t="s">
        <v>222</v>
      </c>
      <c r="C171">
        <v>287</v>
      </c>
      <c r="D171">
        <v>76</v>
      </c>
      <c r="E171">
        <v>6</v>
      </c>
      <c r="F171">
        <v>3</v>
      </c>
      <c r="G171">
        <v>5</v>
      </c>
      <c r="H171">
        <v>32</v>
      </c>
      <c r="I171">
        <v>25</v>
      </c>
      <c r="J171">
        <v>19</v>
      </c>
      <c r="K171">
        <v>72</v>
      </c>
      <c r="L171">
        <v>0</v>
      </c>
      <c r="M171">
        <v>13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</v>
      </c>
      <c r="V171">
        <v>0</v>
      </c>
      <c r="X171">
        <f t="shared" si="57"/>
        <v>-0.62890372316624943</v>
      </c>
      <c r="Z171">
        <f t="shared" si="59"/>
        <v>-0.37313496356483394</v>
      </c>
      <c r="AB171">
        <f t="shared" si="61"/>
        <v>1.2275046323946577</v>
      </c>
      <c r="AD171">
        <f t="shared" si="63"/>
        <v>-0.55260073606078397</v>
      </c>
      <c r="AE171">
        <f t="shared" si="64"/>
        <v>1.6609121021343753</v>
      </c>
      <c r="AG171">
        <f t="shared" si="66"/>
        <v>0.18846129421965352</v>
      </c>
      <c r="AH171">
        <f t="shared" si="67"/>
        <v>62</v>
      </c>
      <c r="AI171">
        <f t="shared" si="68"/>
        <v>103</v>
      </c>
      <c r="AJ171">
        <f t="shared" si="69"/>
        <v>95</v>
      </c>
      <c r="AK171">
        <f t="shared" si="70"/>
        <v>306</v>
      </c>
      <c r="AL171">
        <f t="shared" si="71"/>
        <v>0.31045751633986929</v>
      </c>
      <c r="AM171">
        <f t="shared" si="72"/>
        <v>0.35888501742160278</v>
      </c>
      <c r="AN171">
        <f t="shared" si="73"/>
        <v>0.66934253376147201</v>
      </c>
      <c r="AO171">
        <f t="shared" si="74"/>
        <v>306</v>
      </c>
      <c r="AP171">
        <f t="shared" si="75"/>
        <v>-23.040711309383351</v>
      </c>
      <c r="AQ171">
        <f t="shared" si="76"/>
        <v>538.40704425353158</v>
      </c>
      <c r="AR171">
        <f t="shared" si="77"/>
        <v>-0.76317524932260095</v>
      </c>
      <c r="AS171">
        <f t="shared" si="78"/>
        <v>-0.90184874550015703</v>
      </c>
    </row>
    <row r="172" spans="1:45" x14ac:dyDescent="0.25">
      <c r="A172">
        <v>545350</v>
      </c>
      <c r="B172" t="s">
        <v>223</v>
      </c>
      <c r="C172">
        <v>97</v>
      </c>
      <c r="D172">
        <v>21</v>
      </c>
      <c r="E172">
        <v>5</v>
      </c>
      <c r="F172">
        <v>0</v>
      </c>
      <c r="G172">
        <v>2</v>
      </c>
      <c r="H172">
        <v>12</v>
      </c>
      <c r="I172">
        <v>8</v>
      </c>
      <c r="J172">
        <v>5</v>
      </c>
      <c r="K172">
        <v>28</v>
      </c>
      <c r="L172">
        <v>0</v>
      </c>
      <c r="M172">
        <v>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26</v>
      </c>
      <c r="U172">
        <v>65</v>
      </c>
      <c r="V172">
        <v>5</v>
      </c>
      <c r="X172">
        <f t="shared" si="57"/>
        <v>-0.91916698001221064</v>
      </c>
      <c r="Z172">
        <f t="shared" si="59"/>
        <v>-1.0682633055352497</v>
      </c>
      <c r="AB172">
        <f t="shared" si="61"/>
        <v>-6.8937812548568372E-2</v>
      </c>
      <c r="AD172">
        <f t="shared" si="63"/>
        <v>-1.1077673683210902</v>
      </c>
      <c r="AE172">
        <f t="shared" si="64"/>
        <v>-4.1250575822054536</v>
      </c>
      <c r="AG172">
        <f t="shared" si="66"/>
        <v>-0.46806431819842143</v>
      </c>
      <c r="AH172">
        <f t="shared" si="67"/>
        <v>14</v>
      </c>
      <c r="AI172">
        <f t="shared" si="68"/>
        <v>32</v>
      </c>
      <c r="AJ172">
        <f t="shared" si="69"/>
        <v>26</v>
      </c>
      <c r="AK172">
        <f t="shared" si="70"/>
        <v>102</v>
      </c>
      <c r="AL172">
        <f t="shared" si="71"/>
        <v>0.25490196078431371</v>
      </c>
      <c r="AM172">
        <f t="shared" si="72"/>
        <v>0.32989690721649484</v>
      </c>
      <c r="AN172">
        <f t="shared" si="73"/>
        <v>0.58479886800080849</v>
      </c>
      <c r="AO172">
        <f t="shared" si="74"/>
        <v>102</v>
      </c>
      <c r="AP172">
        <f t="shared" si="75"/>
        <v>-16.303691010715461</v>
      </c>
      <c r="AQ172">
        <f t="shared" si="76"/>
        <v>271.14824088172298</v>
      </c>
      <c r="AR172">
        <f t="shared" si="77"/>
        <v>-0.54159208172366913</v>
      </c>
      <c r="AS172">
        <f t="shared" si="78"/>
        <v>-4.1737918663392097</v>
      </c>
    </row>
    <row r="173" spans="1:45" x14ac:dyDescent="0.25">
      <c r="A173">
        <v>545358</v>
      </c>
      <c r="B173" t="s">
        <v>224</v>
      </c>
      <c r="C173">
        <v>32</v>
      </c>
      <c r="D173">
        <v>6</v>
      </c>
      <c r="E173">
        <v>1</v>
      </c>
      <c r="F173">
        <v>0</v>
      </c>
      <c r="G173">
        <v>1</v>
      </c>
      <c r="H173">
        <v>2</v>
      </c>
      <c r="I173">
        <v>3</v>
      </c>
      <c r="J173">
        <v>2</v>
      </c>
      <c r="K173">
        <v>10</v>
      </c>
      <c r="L173">
        <v>0</v>
      </c>
      <c r="M173">
        <v>0</v>
      </c>
      <c r="N173">
        <v>0</v>
      </c>
      <c r="O173">
        <v>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57"/>
        <v>-1.0159213989608644</v>
      </c>
      <c r="Z173">
        <f t="shared" si="59"/>
        <v>-1.4158274765204575</v>
      </c>
      <c r="AB173">
        <f t="shared" si="61"/>
        <v>-0.64513445474555764</v>
      </c>
      <c r="AD173">
        <f t="shared" si="63"/>
        <v>-1.2710516719270628</v>
      </c>
      <c r="AE173">
        <f t="shared" si="64"/>
        <v>-2.2886787900059229</v>
      </c>
      <c r="AG173">
        <f t="shared" si="66"/>
        <v>-0.25969307241683859</v>
      </c>
      <c r="AH173">
        <f t="shared" si="67"/>
        <v>4</v>
      </c>
      <c r="AI173">
        <f t="shared" si="68"/>
        <v>10</v>
      </c>
      <c r="AJ173">
        <f t="shared" si="69"/>
        <v>8</v>
      </c>
      <c r="AK173">
        <f t="shared" si="70"/>
        <v>34</v>
      </c>
      <c r="AL173">
        <f t="shared" si="71"/>
        <v>0.23529411764705882</v>
      </c>
      <c r="AM173">
        <f t="shared" si="72"/>
        <v>0.3125</v>
      </c>
      <c r="AN173">
        <f t="shared" si="73"/>
        <v>0.54779411764705888</v>
      </c>
      <c r="AO173">
        <f t="shared" si="74"/>
        <v>34</v>
      </c>
      <c r="AP173">
        <f t="shared" si="75"/>
        <v>-6.6927251822659741</v>
      </c>
      <c r="AQ173">
        <f t="shared" si="76"/>
        <v>46.999439001693212</v>
      </c>
      <c r="AR173">
        <f t="shared" si="77"/>
        <v>-0.22548374932425208</v>
      </c>
      <c r="AS173">
        <f t="shared" si="78"/>
        <v>-4.8331118238950328</v>
      </c>
    </row>
    <row r="174" spans="1:45" x14ac:dyDescent="0.25">
      <c r="A174">
        <v>545361</v>
      </c>
      <c r="B174" t="s">
        <v>225</v>
      </c>
      <c r="C174">
        <v>545</v>
      </c>
      <c r="D174">
        <v>167</v>
      </c>
      <c r="E174">
        <v>31</v>
      </c>
      <c r="F174">
        <v>6</v>
      </c>
      <c r="G174">
        <v>31</v>
      </c>
      <c r="H174">
        <v>116</v>
      </c>
      <c r="I174">
        <v>95</v>
      </c>
      <c r="J174">
        <v>101</v>
      </c>
      <c r="K174">
        <v>147</v>
      </c>
      <c r="L174">
        <v>0</v>
      </c>
      <c r="M174">
        <v>19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144</v>
      </c>
      <c r="V174">
        <v>0</v>
      </c>
      <c r="X174">
        <f t="shared" si="57"/>
        <v>1.8867111694987482</v>
      </c>
      <c r="Z174">
        <f t="shared" si="59"/>
        <v>2.5464040727109118</v>
      </c>
      <c r="AB174">
        <f t="shared" si="61"/>
        <v>2.0917995956901416</v>
      </c>
      <c r="AD174">
        <f t="shared" si="63"/>
        <v>1.7333795144228306</v>
      </c>
      <c r="AE174">
        <f t="shared" si="64"/>
        <v>25.833439357711626</v>
      </c>
      <c r="AG174">
        <f t="shared" si="66"/>
        <v>2.9312830036236139</v>
      </c>
      <c r="AH174">
        <f t="shared" si="67"/>
        <v>99</v>
      </c>
      <c r="AI174">
        <f t="shared" si="68"/>
        <v>303</v>
      </c>
      <c r="AJ174">
        <f t="shared" si="69"/>
        <v>268</v>
      </c>
      <c r="AK174">
        <f t="shared" si="70"/>
        <v>646</v>
      </c>
      <c r="AL174">
        <f t="shared" si="71"/>
        <v>0.4148606811145511</v>
      </c>
      <c r="AM174">
        <f t="shared" si="72"/>
        <v>0.55596330275229355</v>
      </c>
      <c r="AN174">
        <f t="shared" si="73"/>
        <v>0.97082398386684465</v>
      </c>
      <c r="AO174">
        <f t="shared" si="74"/>
        <v>646</v>
      </c>
      <c r="AP174">
        <f t="shared" si="75"/>
        <v>146.11551511492809</v>
      </c>
      <c r="AQ174">
        <f t="shared" si="76"/>
        <v>21302.169214919046</v>
      </c>
      <c r="AR174">
        <f t="shared" si="77"/>
        <v>4.8004375659144856</v>
      </c>
      <c r="AS174">
        <f t="shared" si="78"/>
        <v>15.990014921860732</v>
      </c>
    </row>
    <row r="175" spans="1:45" x14ac:dyDescent="0.25">
      <c r="A175">
        <v>546990</v>
      </c>
      <c r="B175" t="s">
        <v>226</v>
      </c>
      <c r="C175">
        <v>63</v>
      </c>
      <c r="D175">
        <v>11</v>
      </c>
      <c r="E175">
        <v>2</v>
      </c>
      <c r="F175">
        <v>0</v>
      </c>
      <c r="G175">
        <v>1</v>
      </c>
      <c r="H175">
        <v>7</v>
      </c>
      <c r="I175">
        <v>5</v>
      </c>
      <c r="J175">
        <v>5</v>
      </c>
      <c r="K175">
        <v>28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57"/>
        <v>-1.0159213989608644</v>
      </c>
      <c r="Z175">
        <f t="shared" si="59"/>
        <v>-1.2420453910278535</v>
      </c>
      <c r="AB175">
        <f t="shared" si="61"/>
        <v>-0.50108529419631032</v>
      </c>
      <c r="AD175">
        <f t="shared" si="63"/>
        <v>-1.2057379504846739</v>
      </c>
      <c r="AE175">
        <f t="shared" si="64"/>
        <v>-5.3183363678241591</v>
      </c>
      <c r="AG175">
        <f t="shared" si="66"/>
        <v>-0.60346393628390826</v>
      </c>
      <c r="AH175">
        <f t="shared" si="67"/>
        <v>8</v>
      </c>
      <c r="AI175">
        <f t="shared" si="68"/>
        <v>16</v>
      </c>
      <c r="AJ175">
        <f t="shared" si="69"/>
        <v>16</v>
      </c>
      <c r="AK175">
        <f t="shared" si="70"/>
        <v>68</v>
      </c>
      <c r="AL175">
        <f t="shared" si="71"/>
        <v>0.23529411764705882</v>
      </c>
      <c r="AM175">
        <f t="shared" si="72"/>
        <v>0.25396825396825395</v>
      </c>
      <c r="AN175">
        <f t="shared" si="73"/>
        <v>0.48926237161531277</v>
      </c>
      <c r="AO175">
        <f t="shared" si="74"/>
        <v>68</v>
      </c>
      <c r="AP175">
        <f t="shared" si="75"/>
        <v>-17.365609094690683</v>
      </c>
      <c r="AQ175">
        <f t="shared" si="76"/>
        <v>307.24822803247076</v>
      </c>
      <c r="AR175">
        <f t="shared" si="77"/>
        <v>-0.57651897259623253</v>
      </c>
      <c r="AS175">
        <f t="shared" si="78"/>
        <v>-5.1447729435498424</v>
      </c>
    </row>
    <row r="176" spans="1:45" x14ac:dyDescent="0.25">
      <c r="A176">
        <v>547170</v>
      </c>
      <c r="B176" t="s">
        <v>227</v>
      </c>
      <c r="C176">
        <v>31</v>
      </c>
      <c r="D176">
        <v>7</v>
      </c>
      <c r="E176">
        <v>2</v>
      </c>
      <c r="F176">
        <v>0</v>
      </c>
      <c r="G176">
        <v>1</v>
      </c>
      <c r="H176">
        <v>3</v>
      </c>
      <c r="I176">
        <v>4</v>
      </c>
      <c r="J176">
        <v>3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57"/>
        <v>-1.0159213989608644</v>
      </c>
      <c r="Z176">
        <f t="shared" si="59"/>
        <v>-1.3810710594219366</v>
      </c>
      <c r="AB176">
        <f t="shared" si="61"/>
        <v>-0.64513445474555764</v>
      </c>
      <c r="AD176">
        <f t="shared" si="63"/>
        <v>-1.2383948112058683</v>
      </c>
      <c r="AE176">
        <f t="shared" si="64"/>
        <v>-1.029657577818238</v>
      </c>
      <c r="AG176">
        <f t="shared" si="66"/>
        <v>-0.11683375626520576</v>
      </c>
      <c r="AH176">
        <f t="shared" si="67"/>
        <v>4</v>
      </c>
      <c r="AI176">
        <f t="shared" si="68"/>
        <v>12</v>
      </c>
      <c r="AJ176">
        <f t="shared" si="69"/>
        <v>10</v>
      </c>
      <c r="AK176">
        <f t="shared" si="70"/>
        <v>34</v>
      </c>
      <c r="AL176">
        <f t="shared" si="71"/>
        <v>0.29411764705882354</v>
      </c>
      <c r="AM176">
        <f t="shared" si="72"/>
        <v>0.38709677419354838</v>
      </c>
      <c r="AN176">
        <f t="shared" si="73"/>
        <v>0.68121442125237186</v>
      </c>
      <c r="AO176">
        <f t="shared" si="74"/>
        <v>34</v>
      </c>
      <c r="AP176">
        <f t="shared" si="75"/>
        <v>-2.1564348596853331</v>
      </c>
      <c r="AQ176">
        <f t="shared" si="76"/>
        <v>5.3792608607274692</v>
      </c>
      <c r="AR176">
        <f t="shared" si="77"/>
        <v>-7.6283430152800313E-2</v>
      </c>
      <c r="AS176">
        <f t="shared" si="78"/>
        <v>-4.473638910752233</v>
      </c>
    </row>
    <row r="177" spans="1:45" x14ac:dyDescent="0.25">
      <c r="A177">
        <v>547379</v>
      </c>
      <c r="B177" t="s">
        <v>228</v>
      </c>
      <c r="C177">
        <v>241</v>
      </c>
      <c r="D177">
        <v>53</v>
      </c>
      <c r="E177">
        <v>12</v>
      </c>
      <c r="F177">
        <v>2</v>
      </c>
      <c r="G177">
        <v>8</v>
      </c>
      <c r="H177">
        <v>26</v>
      </c>
      <c r="I177">
        <v>28</v>
      </c>
      <c r="J177">
        <v>31</v>
      </c>
      <c r="K177">
        <v>78</v>
      </c>
      <c r="L177">
        <v>0</v>
      </c>
      <c r="M177">
        <v>0</v>
      </c>
      <c r="N177">
        <v>0</v>
      </c>
      <c r="O177">
        <v>54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57"/>
        <v>-0.33864046632028816</v>
      </c>
      <c r="Z177">
        <f t="shared" si="59"/>
        <v>-0.58167346615595861</v>
      </c>
      <c r="AB177">
        <f t="shared" si="61"/>
        <v>-0.64513445474555764</v>
      </c>
      <c r="AD177">
        <f t="shared" si="63"/>
        <v>-0.45463015389720046</v>
      </c>
      <c r="AE177">
        <f t="shared" si="64"/>
        <v>-9.4241121372321075</v>
      </c>
      <c r="AG177">
        <f t="shared" si="66"/>
        <v>-1.0693403750695367</v>
      </c>
      <c r="AH177">
        <f t="shared" si="67"/>
        <v>31</v>
      </c>
      <c r="AI177">
        <f t="shared" si="68"/>
        <v>93</v>
      </c>
      <c r="AJ177">
        <f t="shared" si="69"/>
        <v>84</v>
      </c>
      <c r="AK177">
        <f t="shared" si="70"/>
        <v>272</v>
      </c>
      <c r="AL177">
        <f t="shared" si="71"/>
        <v>0.30882352941176472</v>
      </c>
      <c r="AM177">
        <f t="shared" si="72"/>
        <v>0.38589211618257263</v>
      </c>
      <c r="AN177">
        <f t="shared" si="73"/>
        <v>0.69471564559433729</v>
      </c>
      <c r="AO177">
        <f t="shared" si="74"/>
        <v>272</v>
      </c>
      <c r="AP177">
        <f t="shared" si="75"/>
        <v>-13.579145856468067</v>
      </c>
      <c r="AQ177">
        <f t="shared" si="76"/>
        <v>188.84350833697553</v>
      </c>
      <c r="AR177">
        <f t="shared" si="77"/>
        <v>-0.45198075226636736</v>
      </c>
      <c r="AS177">
        <f t="shared" si="78"/>
        <v>-3.5413996684549089</v>
      </c>
    </row>
    <row r="178" spans="1:45" x14ac:dyDescent="0.25">
      <c r="A178">
        <v>547957</v>
      </c>
      <c r="B178" t="s">
        <v>229</v>
      </c>
      <c r="C178">
        <v>364</v>
      </c>
      <c r="D178">
        <v>104</v>
      </c>
      <c r="E178">
        <v>19</v>
      </c>
      <c r="F178">
        <v>1</v>
      </c>
      <c r="G178">
        <v>6</v>
      </c>
      <c r="H178">
        <v>41</v>
      </c>
      <c r="I178">
        <v>25</v>
      </c>
      <c r="J178">
        <v>44</v>
      </c>
      <c r="K178">
        <v>51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84</v>
      </c>
      <c r="U178">
        <v>0</v>
      </c>
      <c r="V178">
        <v>0</v>
      </c>
      <c r="X178">
        <f t="shared" si="57"/>
        <v>-0.53214930421759565</v>
      </c>
      <c r="Z178">
        <f t="shared" si="59"/>
        <v>-6.0327209678146858E-2</v>
      </c>
      <c r="AB178">
        <f t="shared" si="61"/>
        <v>-0.2129869730978157</v>
      </c>
      <c r="AD178">
        <f t="shared" si="63"/>
        <v>-0.55260073606078397</v>
      </c>
      <c r="AE178">
        <f t="shared" si="64"/>
        <v>9.7162787636826238</v>
      </c>
      <c r="AG178">
        <f t="shared" si="66"/>
        <v>1.1024920996417742</v>
      </c>
      <c r="AH178">
        <f t="shared" si="67"/>
        <v>78</v>
      </c>
      <c r="AI178">
        <f t="shared" si="68"/>
        <v>143</v>
      </c>
      <c r="AJ178">
        <f t="shared" si="69"/>
        <v>148</v>
      </c>
      <c r="AK178">
        <f t="shared" si="70"/>
        <v>408</v>
      </c>
      <c r="AL178">
        <f t="shared" si="71"/>
        <v>0.36274509803921567</v>
      </c>
      <c r="AM178">
        <f t="shared" si="72"/>
        <v>0.39285714285714285</v>
      </c>
      <c r="AN178">
        <f t="shared" si="73"/>
        <v>0.75560224089635852</v>
      </c>
      <c r="AO178">
        <f t="shared" si="74"/>
        <v>408</v>
      </c>
      <c r="AP178">
        <f t="shared" si="75"/>
        <v>4.4730120985225614</v>
      </c>
      <c r="AQ178">
        <f t="shared" si="76"/>
        <v>18.577165408625572</v>
      </c>
      <c r="AR178">
        <f t="shared" si="77"/>
        <v>0.14176160924232642</v>
      </c>
      <c r="AS178">
        <f t="shared" si="78"/>
        <v>-0.11381051417024166</v>
      </c>
    </row>
    <row r="179" spans="1:45" x14ac:dyDescent="0.25">
      <c r="A179">
        <v>547982</v>
      </c>
      <c r="B179" t="s">
        <v>230</v>
      </c>
      <c r="C179">
        <v>474</v>
      </c>
      <c r="D179">
        <v>116</v>
      </c>
      <c r="E179">
        <v>17</v>
      </c>
      <c r="F179">
        <v>3</v>
      </c>
      <c r="G179">
        <v>9</v>
      </c>
      <c r="H179">
        <v>58</v>
      </c>
      <c r="I179">
        <v>38</v>
      </c>
      <c r="J179">
        <v>36</v>
      </c>
      <c r="K179">
        <v>120</v>
      </c>
      <c r="L179">
        <v>0</v>
      </c>
      <c r="M179">
        <v>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134</v>
      </c>
      <c r="V179">
        <v>0</v>
      </c>
      <c r="X179">
        <f t="shared" si="57"/>
        <v>-0.24188604737163438</v>
      </c>
      <c r="Z179">
        <f t="shared" si="59"/>
        <v>0.53053188099670645</v>
      </c>
      <c r="AB179">
        <f t="shared" si="61"/>
        <v>2.6679962378871309</v>
      </c>
      <c r="AD179">
        <f t="shared" si="63"/>
        <v>-0.12806154668525555</v>
      </c>
      <c r="AE179">
        <f t="shared" si="64"/>
        <v>-6.7760545769627356</v>
      </c>
      <c r="AG179">
        <f t="shared" si="66"/>
        <v>-0.76886911332414698</v>
      </c>
      <c r="AH179">
        <f t="shared" si="67"/>
        <v>87</v>
      </c>
      <c r="AI179">
        <f t="shared" si="68"/>
        <v>166</v>
      </c>
      <c r="AJ179">
        <f t="shared" si="69"/>
        <v>152</v>
      </c>
      <c r="AK179">
        <f t="shared" si="70"/>
        <v>510</v>
      </c>
      <c r="AL179">
        <f t="shared" si="71"/>
        <v>0.29803921568627451</v>
      </c>
      <c r="AM179">
        <f t="shared" si="72"/>
        <v>0.35021097046413502</v>
      </c>
      <c r="AN179">
        <f t="shared" si="73"/>
        <v>0.64825018615040952</v>
      </c>
      <c r="AO179">
        <f t="shared" si="74"/>
        <v>510</v>
      </c>
      <c r="AP179">
        <f t="shared" si="75"/>
        <v>-49.158282797280791</v>
      </c>
      <c r="AQ179">
        <f t="shared" si="76"/>
        <v>2432.5779384322677</v>
      </c>
      <c r="AR179">
        <f t="shared" si="77"/>
        <v>-1.6221921386474207</v>
      </c>
      <c r="AS179">
        <f t="shared" si="78"/>
        <v>0.43751927285537962</v>
      </c>
    </row>
    <row r="180" spans="1:45" x14ac:dyDescent="0.25">
      <c r="A180">
        <v>547989</v>
      </c>
      <c r="B180" t="s">
        <v>231</v>
      </c>
      <c r="C180">
        <v>564</v>
      </c>
      <c r="D180">
        <v>163</v>
      </c>
      <c r="E180">
        <v>30</v>
      </c>
      <c r="F180">
        <v>2</v>
      </c>
      <c r="G180">
        <v>26</v>
      </c>
      <c r="H180">
        <v>74</v>
      </c>
      <c r="I180">
        <v>94</v>
      </c>
      <c r="J180">
        <v>48</v>
      </c>
      <c r="K180">
        <v>116</v>
      </c>
      <c r="L180">
        <v>0</v>
      </c>
      <c r="M180">
        <v>1</v>
      </c>
      <c r="N180">
        <v>0</v>
      </c>
      <c r="O180">
        <v>0</v>
      </c>
      <c r="P180">
        <v>142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57"/>
        <v>1.4029390747554795</v>
      </c>
      <c r="Z180">
        <f t="shared" si="59"/>
        <v>1.0866345545730391</v>
      </c>
      <c r="AB180">
        <f t="shared" si="61"/>
        <v>-0.50108529419631032</v>
      </c>
      <c r="AD180">
        <f t="shared" si="63"/>
        <v>1.7007226537016362</v>
      </c>
      <c r="AE180">
        <f t="shared" si="64"/>
        <v>16.912036326145596</v>
      </c>
      <c r="AG180">
        <f t="shared" si="66"/>
        <v>1.918984303756567</v>
      </c>
      <c r="AH180">
        <f t="shared" si="67"/>
        <v>105</v>
      </c>
      <c r="AI180">
        <f t="shared" si="68"/>
        <v>275</v>
      </c>
      <c r="AJ180">
        <f t="shared" si="69"/>
        <v>211</v>
      </c>
      <c r="AK180">
        <f t="shared" si="70"/>
        <v>612</v>
      </c>
      <c r="AL180">
        <f t="shared" si="71"/>
        <v>0.34477124183006536</v>
      </c>
      <c r="AM180">
        <f t="shared" si="72"/>
        <v>0.48758865248226951</v>
      </c>
      <c r="AN180">
        <f t="shared" si="73"/>
        <v>0.83235989431233492</v>
      </c>
      <c r="AO180">
        <f t="shared" si="74"/>
        <v>612</v>
      </c>
      <c r="AP180">
        <f t="shared" si="75"/>
        <v>53.685202038361396</v>
      </c>
      <c r="AQ180">
        <f t="shared" si="76"/>
        <v>2864.6380461768499</v>
      </c>
      <c r="AR180">
        <f t="shared" si="77"/>
        <v>1.7603693093714083</v>
      </c>
      <c r="AS180">
        <f t="shared" si="78"/>
        <v>7.3685646019618201</v>
      </c>
    </row>
    <row r="181" spans="1:45" x14ac:dyDescent="0.25">
      <c r="A181">
        <v>553882</v>
      </c>
      <c r="B181" t="s">
        <v>232</v>
      </c>
      <c r="C181">
        <v>346</v>
      </c>
      <c r="D181">
        <v>85</v>
      </c>
      <c r="E181">
        <v>13</v>
      </c>
      <c r="F181">
        <v>0</v>
      </c>
      <c r="G181">
        <v>4</v>
      </c>
      <c r="H181">
        <v>33</v>
      </c>
      <c r="I181">
        <v>29</v>
      </c>
      <c r="J181">
        <v>28</v>
      </c>
      <c r="K181">
        <v>50</v>
      </c>
      <c r="L181">
        <v>0</v>
      </c>
      <c r="M181">
        <v>0</v>
      </c>
      <c r="N181">
        <v>0</v>
      </c>
      <c r="O181">
        <v>28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57"/>
        <v>-0.72565814211490309</v>
      </c>
      <c r="Z181">
        <f t="shared" si="59"/>
        <v>-0.33837854646631316</v>
      </c>
      <c r="AB181">
        <f t="shared" si="61"/>
        <v>-0.64513445474555764</v>
      </c>
      <c r="AD181">
        <f t="shared" si="63"/>
        <v>-0.42197329317600596</v>
      </c>
      <c r="AE181">
        <f t="shared" si="64"/>
        <v>-4.6213394169390369</v>
      </c>
      <c r="AG181">
        <f t="shared" si="66"/>
        <v>-0.52437670026331429</v>
      </c>
      <c r="AH181">
        <f t="shared" si="67"/>
        <v>68</v>
      </c>
      <c r="AI181">
        <f t="shared" si="68"/>
        <v>110</v>
      </c>
      <c r="AJ181">
        <f t="shared" si="69"/>
        <v>113</v>
      </c>
      <c r="AK181">
        <f t="shared" si="70"/>
        <v>374</v>
      </c>
      <c r="AL181">
        <f t="shared" si="71"/>
        <v>0.30213903743315507</v>
      </c>
      <c r="AM181">
        <f t="shared" si="72"/>
        <v>0.31791907514450868</v>
      </c>
      <c r="AN181">
        <f t="shared" si="73"/>
        <v>0.62005811257766374</v>
      </c>
      <c r="AO181">
        <f t="shared" si="74"/>
        <v>374</v>
      </c>
      <c r="AP181">
        <f t="shared" si="75"/>
        <v>-46.593242900879503</v>
      </c>
      <c r="AQ181">
        <f t="shared" si="76"/>
        <v>2186.1358238574408</v>
      </c>
      <c r="AR181">
        <f t="shared" si="77"/>
        <v>-1.5378269979672574</v>
      </c>
      <c r="AS181">
        <f t="shared" si="78"/>
        <v>-4.1933481347333519</v>
      </c>
    </row>
    <row r="182" spans="1:45" x14ac:dyDescent="0.25">
      <c r="A182">
        <v>553988</v>
      </c>
      <c r="B182" t="s">
        <v>233</v>
      </c>
      <c r="C182">
        <v>154</v>
      </c>
      <c r="D182">
        <v>38</v>
      </c>
      <c r="E182">
        <v>8</v>
      </c>
      <c r="F182">
        <v>1</v>
      </c>
      <c r="G182">
        <v>1</v>
      </c>
      <c r="H182">
        <v>16</v>
      </c>
      <c r="I182">
        <v>13</v>
      </c>
      <c r="J182">
        <v>16</v>
      </c>
      <c r="K182">
        <v>25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4</v>
      </c>
      <c r="T182">
        <v>0</v>
      </c>
      <c r="U182">
        <v>0</v>
      </c>
      <c r="V182">
        <v>0</v>
      </c>
      <c r="X182">
        <f t="shared" si="57"/>
        <v>-1.0159213989608644</v>
      </c>
      <c r="Z182">
        <f t="shared" si="59"/>
        <v>-0.92923763714116647</v>
      </c>
      <c r="AB182">
        <f t="shared" si="61"/>
        <v>7.5111348000678951E-2</v>
      </c>
      <c r="AD182">
        <f t="shared" si="63"/>
        <v>-0.94448306471511789</v>
      </c>
      <c r="AE182">
        <f t="shared" si="64"/>
        <v>-1.8892666769035031</v>
      </c>
      <c r="AG182">
        <f t="shared" si="66"/>
        <v>-0.21437235757253278</v>
      </c>
      <c r="AH182">
        <f t="shared" si="67"/>
        <v>28</v>
      </c>
      <c r="AI182">
        <f t="shared" si="68"/>
        <v>51</v>
      </c>
      <c r="AJ182">
        <f t="shared" si="69"/>
        <v>54</v>
      </c>
      <c r="AK182">
        <f t="shared" si="70"/>
        <v>170</v>
      </c>
      <c r="AL182">
        <f t="shared" si="71"/>
        <v>0.31764705882352939</v>
      </c>
      <c r="AM182">
        <f t="shared" si="72"/>
        <v>0.33116883116883117</v>
      </c>
      <c r="AN182">
        <f t="shared" si="73"/>
        <v>0.64881588999236062</v>
      </c>
      <c r="AO182">
        <f t="shared" si="74"/>
        <v>170</v>
      </c>
      <c r="AP182">
        <f t="shared" si="75"/>
        <v>-16.289924612628578</v>
      </c>
      <c r="AQ182">
        <f t="shared" si="76"/>
        <v>270.69505941800884</v>
      </c>
      <c r="AR182">
        <f t="shared" si="77"/>
        <v>-0.54113929963911422</v>
      </c>
      <c r="AS182">
        <f t="shared" si="78"/>
        <v>-3.5700424100281172</v>
      </c>
    </row>
    <row r="183" spans="1:45" x14ac:dyDescent="0.25">
      <c r="A183">
        <v>554429</v>
      </c>
      <c r="B183" t="s">
        <v>234</v>
      </c>
      <c r="C183">
        <v>31</v>
      </c>
      <c r="D183">
        <v>6</v>
      </c>
      <c r="E183">
        <v>1</v>
      </c>
      <c r="F183">
        <v>0</v>
      </c>
      <c r="G183">
        <v>0</v>
      </c>
      <c r="H183">
        <v>3</v>
      </c>
      <c r="I183">
        <v>3</v>
      </c>
      <c r="J183">
        <v>3</v>
      </c>
      <c r="K183">
        <v>6</v>
      </c>
      <c r="L183">
        <v>0</v>
      </c>
      <c r="M183">
        <v>0</v>
      </c>
      <c r="N183">
        <v>0</v>
      </c>
      <c r="O183">
        <v>0</v>
      </c>
      <c r="P183">
        <v>13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9</v>
      </c>
      <c r="X183">
        <f t="shared" si="57"/>
        <v>-1.1126758179095182</v>
      </c>
      <c r="Z183">
        <f t="shared" si="59"/>
        <v>-1.3810710594219366</v>
      </c>
      <c r="AB183">
        <f t="shared" si="61"/>
        <v>-0.64513445474555764</v>
      </c>
      <c r="AD183">
        <f t="shared" si="63"/>
        <v>-1.2710516719270628</v>
      </c>
      <c r="AE183">
        <f t="shared" si="64"/>
        <v>-2.029657577818238</v>
      </c>
      <c r="AG183">
        <f t="shared" si="66"/>
        <v>-0.23030231006613763</v>
      </c>
      <c r="AH183">
        <f t="shared" si="67"/>
        <v>5</v>
      </c>
      <c r="AI183">
        <f t="shared" si="68"/>
        <v>7</v>
      </c>
      <c r="AJ183">
        <f t="shared" si="69"/>
        <v>9</v>
      </c>
      <c r="AK183">
        <f t="shared" si="70"/>
        <v>34</v>
      </c>
      <c r="AL183">
        <f t="shared" si="71"/>
        <v>0.26470588235294118</v>
      </c>
      <c r="AM183">
        <f t="shared" si="72"/>
        <v>0.22580645161290322</v>
      </c>
      <c r="AN183">
        <f t="shared" si="73"/>
        <v>0.49051233396584437</v>
      </c>
      <c r="AO183">
        <f t="shared" si="74"/>
        <v>34</v>
      </c>
      <c r="AP183">
        <f t="shared" si="75"/>
        <v>-8.6403058274272677</v>
      </c>
      <c r="AQ183">
        <f t="shared" si="76"/>
        <v>77.496230419378648</v>
      </c>
      <c r="AR183">
        <f t="shared" si="77"/>
        <v>-0.28954041968852889</v>
      </c>
      <c r="AS183">
        <f t="shared" si="78"/>
        <v>-4.929775733758742</v>
      </c>
    </row>
    <row r="184" spans="1:45" x14ac:dyDescent="0.25">
      <c r="A184">
        <v>570481</v>
      </c>
      <c r="B184" t="s">
        <v>235</v>
      </c>
      <c r="C184">
        <v>33</v>
      </c>
      <c r="D184">
        <v>9</v>
      </c>
      <c r="E184">
        <v>2</v>
      </c>
      <c r="F184">
        <v>0</v>
      </c>
      <c r="G184">
        <v>1</v>
      </c>
      <c r="H184">
        <v>4</v>
      </c>
      <c r="I184">
        <v>3</v>
      </c>
      <c r="J184">
        <v>1</v>
      </c>
      <c r="K184">
        <v>7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4</v>
      </c>
      <c r="R184">
        <v>2</v>
      </c>
      <c r="S184">
        <v>3</v>
      </c>
      <c r="T184">
        <v>0</v>
      </c>
      <c r="U184">
        <v>0</v>
      </c>
      <c r="V184">
        <v>2</v>
      </c>
      <c r="X184">
        <f t="shared" si="57"/>
        <v>-1.0159213989608644</v>
      </c>
      <c r="Z184">
        <f t="shared" si="59"/>
        <v>-1.3463146423234158</v>
      </c>
      <c r="AB184">
        <f t="shared" si="61"/>
        <v>-0.50108529419631032</v>
      </c>
      <c r="AD184">
        <f t="shared" si="63"/>
        <v>-1.2710516719270628</v>
      </c>
      <c r="AE184">
        <f t="shared" si="64"/>
        <v>0.45229999780639218</v>
      </c>
      <c r="AG184">
        <f t="shared" si="66"/>
        <v>5.1321826635256231E-2</v>
      </c>
      <c r="AH184">
        <f t="shared" si="67"/>
        <v>6</v>
      </c>
      <c r="AI184">
        <f t="shared" si="68"/>
        <v>14</v>
      </c>
      <c r="AJ184">
        <f t="shared" si="69"/>
        <v>10</v>
      </c>
      <c r="AK184">
        <f t="shared" si="70"/>
        <v>34</v>
      </c>
      <c r="AL184">
        <f t="shared" si="71"/>
        <v>0.29411764705882354</v>
      </c>
      <c r="AM184">
        <f t="shared" si="72"/>
        <v>0.42424242424242425</v>
      </c>
      <c r="AN184">
        <f t="shared" si="73"/>
        <v>0.71836007130124779</v>
      </c>
      <c r="AO184">
        <f t="shared" si="74"/>
        <v>34</v>
      </c>
      <c r="AP184">
        <f t="shared" si="75"/>
        <v>-0.89348275802355137</v>
      </c>
      <c r="AQ184">
        <f t="shared" si="76"/>
        <v>1.1159202411299103</v>
      </c>
      <c r="AR184">
        <f t="shared" si="77"/>
        <v>-3.4744453749941596E-2</v>
      </c>
      <c r="AS184">
        <f t="shared" si="78"/>
        <v>-4.1177956345223388</v>
      </c>
    </row>
    <row r="185" spans="1:45" x14ac:dyDescent="0.25">
      <c r="A185">
        <v>570560</v>
      </c>
      <c r="B185" t="s">
        <v>236</v>
      </c>
      <c r="C185">
        <v>163</v>
      </c>
      <c r="D185">
        <v>38</v>
      </c>
      <c r="E185">
        <v>9</v>
      </c>
      <c r="F185">
        <v>1</v>
      </c>
      <c r="G185">
        <v>2</v>
      </c>
      <c r="H185">
        <v>17</v>
      </c>
      <c r="I185">
        <v>17</v>
      </c>
      <c r="J185">
        <v>7</v>
      </c>
      <c r="K185">
        <v>39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23</v>
      </c>
      <c r="R185">
        <v>6</v>
      </c>
      <c r="S185">
        <v>4</v>
      </c>
      <c r="T185">
        <v>0</v>
      </c>
      <c r="U185">
        <v>0</v>
      </c>
      <c r="V185">
        <v>0</v>
      </c>
      <c r="X185">
        <f t="shared" si="57"/>
        <v>-0.91916698001221064</v>
      </c>
      <c r="Z185">
        <f t="shared" si="59"/>
        <v>-0.89448122004264574</v>
      </c>
      <c r="AB185">
        <f t="shared" si="61"/>
        <v>-6.8937812548568372E-2</v>
      </c>
      <c r="AD185">
        <f t="shared" si="63"/>
        <v>-0.81385562183033988</v>
      </c>
      <c r="AE185">
        <f t="shared" si="64"/>
        <v>-4.2204575865926728</v>
      </c>
      <c r="AG185">
        <f t="shared" si="66"/>
        <v>-0.47888921872884177</v>
      </c>
      <c r="AH185">
        <f t="shared" si="67"/>
        <v>26</v>
      </c>
      <c r="AI185">
        <f t="shared" si="68"/>
        <v>55</v>
      </c>
      <c r="AJ185">
        <f t="shared" si="69"/>
        <v>45</v>
      </c>
      <c r="AK185">
        <f t="shared" si="70"/>
        <v>170</v>
      </c>
      <c r="AL185">
        <f t="shared" si="71"/>
        <v>0.26470588235294118</v>
      </c>
      <c r="AM185">
        <f t="shared" si="72"/>
        <v>0.33742331288343558</v>
      </c>
      <c r="AN185">
        <f t="shared" si="73"/>
        <v>0.60212919523637676</v>
      </c>
      <c r="AO185">
        <f t="shared" si="74"/>
        <v>170</v>
      </c>
      <c r="AP185">
        <f t="shared" si="75"/>
        <v>-24.226662721145832</v>
      </c>
      <c r="AQ185">
        <f t="shared" si="76"/>
        <v>594.85020891554336</v>
      </c>
      <c r="AR185">
        <f t="shared" si="77"/>
        <v>-0.80218164366116573</v>
      </c>
      <c r="AS185">
        <f t="shared" si="78"/>
        <v>-3.9775124968237723</v>
      </c>
    </row>
    <row r="186" spans="1:45" x14ac:dyDescent="0.25">
      <c r="A186">
        <v>570731</v>
      </c>
      <c r="B186" t="s">
        <v>237</v>
      </c>
      <c r="C186">
        <v>626</v>
      </c>
      <c r="D186">
        <v>160</v>
      </c>
      <c r="E186">
        <v>34</v>
      </c>
      <c r="F186">
        <v>0</v>
      </c>
      <c r="G186">
        <v>23</v>
      </c>
      <c r="H186">
        <v>74</v>
      </c>
      <c r="I186">
        <v>77</v>
      </c>
      <c r="J186">
        <v>20</v>
      </c>
      <c r="K186">
        <v>150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153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57"/>
        <v>1.1126758179095182</v>
      </c>
      <c r="Z186">
        <f t="shared" si="59"/>
        <v>1.0866345545730391</v>
      </c>
      <c r="AB186">
        <f t="shared" si="61"/>
        <v>-0.35703613364706299</v>
      </c>
      <c r="AD186">
        <f t="shared" si="63"/>
        <v>1.1455560214413298</v>
      </c>
      <c r="AE186">
        <f t="shared" si="64"/>
        <v>-2.1472788294908582</v>
      </c>
      <c r="AG186">
        <f t="shared" si="66"/>
        <v>-0.24364862338968532</v>
      </c>
      <c r="AH186">
        <f t="shared" si="67"/>
        <v>103</v>
      </c>
      <c r="AI186">
        <f t="shared" si="68"/>
        <v>263</v>
      </c>
      <c r="AJ186">
        <f t="shared" si="69"/>
        <v>180</v>
      </c>
      <c r="AK186">
        <f t="shared" si="70"/>
        <v>646</v>
      </c>
      <c r="AL186">
        <f t="shared" si="71"/>
        <v>0.27863777089783281</v>
      </c>
      <c r="AM186">
        <f t="shared" si="72"/>
        <v>0.42012779552715657</v>
      </c>
      <c r="AN186">
        <f t="shared" si="73"/>
        <v>0.69876556642498944</v>
      </c>
      <c r="AO186">
        <f t="shared" si="74"/>
        <v>646</v>
      </c>
      <c r="AP186">
        <f t="shared" si="75"/>
        <v>-29.634222552510373</v>
      </c>
      <c r="AQ186">
        <f t="shared" si="76"/>
        <v>887.86782725479713</v>
      </c>
      <c r="AR186">
        <f t="shared" si="77"/>
        <v>-0.98003834934029588</v>
      </c>
      <c r="AS186">
        <f t="shared" si="78"/>
        <v>1.7641432875468426</v>
      </c>
    </row>
    <row r="187" spans="1:45" x14ac:dyDescent="0.25">
      <c r="A187">
        <v>571553</v>
      </c>
      <c r="B187" t="s">
        <v>238</v>
      </c>
      <c r="C187">
        <v>32</v>
      </c>
      <c r="D187">
        <v>8</v>
      </c>
      <c r="E187">
        <v>2</v>
      </c>
      <c r="F187">
        <v>0</v>
      </c>
      <c r="G187">
        <v>1</v>
      </c>
      <c r="H187">
        <v>4</v>
      </c>
      <c r="I187">
        <v>4</v>
      </c>
      <c r="J187">
        <v>2</v>
      </c>
      <c r="K187">
        <v>6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8</v>
      </c>
      <c r="U187">
        <v>0</v>
      </c>
      <c r="V187">
        <v>4</v>
      </c>
      <c r="X187">
        <f t="shared" si="57"/>
        <v>-1.0159213989608644</v>
      </c>
      <c r="Z187">
        <f t="shared" si="59"/>
        <v>-1.3463146423234158</v>
      </c>
      <c r="AB187">
        <f t="shared" si="61"/>
        <v>-0.50108529419631032</v>
      </c>
      <c r="AD187">
        <f t="shared" si="63"/>
        <v>-1.2383948112058683</v>
      </c>
      <c r="AE187">
        <f t="shared" si="64"/>
        <v>-0.28867879000592289</v>
      </c>
      <c r="AG187">
        <f t="shared" si="66"/>
        <v>-3.2755964814974753E-2</v>
      </c>
      <c r="AH187">
        <f t="shared" si="67"/>
        <v>5</v>
      </c>
      <c r="AI187">
        <f t="shared" si="68"/>
        <v>13</v>
      </c>
      <c r="AJ187">
        <f t="shared" si="69"/>
        <v>10</v>
      </c>
      <c r="AK187">
        <f t="shared" si="70"/>
        <v>34</v>
      </c>
      <c r="AL187">
        <f t="shared" si="71"/>
        <v>0.29411764705882354</v>
      </c>
      <c r="AM187">
        <f t="shared" si="72"/>
        <v>0.40625</v>
      </c>
      <c r="AN187">
        <f t="shared" si="73"/>
        <v>0.70036764705882359</v>
      </c>
      <c r="AO187">
        <f t="shared" si="74"/>
        <v>34</v>
      </c>
      <c r="AP187">
        <f t="shared" si="75"/>
        <v>-1.5052251822659741</v>
      </c>
      <c r="AQ187">
        <f t="shared" si="76"/>
        <v>2.7826032669928242</v>
      </c>
      <c r="AR187">
        <f t="shared" si="77"/>
        <v>-5.4864895445076195E-2</v>
      </c>
      <c r="AS187">
        <f t="shared" si="78"/>
        <v>-4.1893370069465092</v>
      </c>
    </row>
    <row r="188" spans="1:45" x14ac:dyDescent="0.25">
      <c r="A188">
        <v>571602</v>
      </c>
      <c r="B188" t="s">
        <v>239</v>
      </c>
      <c r="C188">
        <v>217</v>
      </c>
      <c r="D188">
        <v>49</v>
      </c>
      <c r="E188">
        <v>12</v>
      </c>
      <c r="F188">
        <v>0</v>
      </c>
      <c r="G188">
        <v>6</v>
      </c>
      <c r="H188">
        <v>21</v>
      </c>
      <c r="I188">
        <v>28</v>
      </c>
      <c r="J188">
        <v>21</v>
      </c>
      <c r="K188">
        <v>80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57"/>
        <v>-0.53214930421759565</v>
      </c>
      <c r="Z188">
        <f t="shared" si="59"/>
        <v>-0.7554555516485626</v>
      </c>
      <c r="AB188">
        <f t="shared" si="61"/>
        <v>-0.64513445474555764</v>
      </c>
      <c r="AD188">
        <f t="shared" si="63"/>
        <v>-0.45463015389720046</v>
      </c>
      <c r="AE188">
        <f t="shared" si="64"/>
        <v>-7.2076030447276622</v>
      </c>
      <c r="AG188">
        <f t="shared" si="66"/>
        <v>-0.81783629385644119</v>
      </c>
      <c r="AH188">
        <f t="shared" si="67"/>
        <v>31</v>
      </c>
      <c r="AI188">
        <f t="shared" si="68"/>
        <v>79</v>
      </c>
      <c r="AJ188">
        <f t="shared" si="69"/>
        <v>70</v>
      </c>
      <c r="AK188">
        <f t="shared" si="70"/>
        <v>238</v>
      </c>
      <c r="AL188">
        <f t="shared" si="71"/>
        <v>0.29411764705882354</v>
      </c>
      <c r="AM188">
        <f t="shared" si="72"/>
        <v>0.36405529953917048</v>
      </c>
      <c r="AN188">
        <f t="shared" si="73"/>
        <v>0.65817294659799397</v>
      </c>
      <c r="AO188">
        <f t="shared" si="74"/>
        <v>238</v>
      </c>
      <c r="AP188">
        <f t="shared" si="75"/>
        <v>-20.578914985539271</v>
      </c>
      <c r="AQ188">
        <f t="shared" si="76"/>
        <v>430.22241195744346</v>
      </c>
      <c r="AR188">
        <f t="shared" si="77"/>
        <v>-0.68220582912824035</v>
      </c>
      <c r="AS188">
        <f t="shared" si="78"/>
        <v>-3.8874115874935984</v>
      </c>
    </row>
    <row r="189" spans="1:45" x14ac:dyDescent="0.25">
      <c r="A189">
        <v>571745</v>
      </c>
      <c r="B189" t="s">
        <v>240</v>
      </c>
      <c r="C189">
        <v>437</v>
      </c>
      <c r="D189">
        <v>107</v>
      </c>
      <c r="E189">
        <v>20</v>
      </c>
      <c r="F189">
        <v>2</v>
      </c>
      <c r="G189">
        <v>20</v>
      </c>
      <c r="H189">
        <v>46</v>
      </c>
      <c r="I189">
        <v>50</v>
      </c>
      <c r="J189">
        <v>39</v>
      </c>
      <c r="K189">
        <v>105</v>
      </c>
      <c r="L189">
        <v>0</v>
      </c>
      <c r="M189">
        <v>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9</v>
      </c>
      <c r="U189">
        <v>13</v>
      </c>
      <c r="V189">
        <v>4</v>
      </c>
      <c r="X189">
        <f t="shared" si="57"/>
        <v>0.82241256106355687</v>
      </c>
      <c r="Z189">
        <f t="shared" si="59"/>
        <v>0.11345487581445707</v>
      </c>
      <c r="AB189">
        <f t="shared" si="61"/>
        <v>0.36320966909917357</v>
      </c>
      <c r="AD189">
        <f t="shared" si="63"/>
        <v>0.26382078196907838</v>
      </c>
      <c r="AE189">
        <f t="shared" si="64"/>
        <v>-6.192269726018381</v>
      </c>
      <c r="AG189">
        <f t="shared" si="66"/>
        <v>-0.70262789055659836</v>
      </c>
      <c r="AH189">
        <f t="shared" si="67"/>
        <v>65</v>
      </c>
      <c r="AI189">
        <f t="shared" si="68"/>
        <v>191</v>
      </c>
      <c r="AJ189">
        <f t="shared" si="69"/>
        <v>146</v>
      </c>
      <c r="AK189">
        <f t="shared" si="70"/>
        <v>476</v>
      </c>
      <c r="AL189">
        <f t="shared" si="71"/>
        <v>0.30672268907563027</v>
      </c>
      <c r="AM189">
        <f t="shared" si="72"/>
        <v>0.43707093821510296</v>
      </c>
      <c r="AN189">
        <f t="shared" si="73"/>
        <v>0.74379362729073328</v>
      </c>
      <c r="AO189">
        <f t="shared" si="74"/>
        <v>476</v>
      </c>
      <c r="AP189">
        <f t="shared" si="75"/>
        <v>-0.4023859613346259</v>
      </c>
      <c r="AQ189">
        <f t="shared" si="76"/>
        <v>0.31953522003598045</v>
      </c>
      <c r="AR189">
        <f t="shared" si="77"/>
        <v>-1.8592092767811638E-2</v>
      </c>
      <c r="AS189">
        <f t="shared" si="78"/>
        <v>0.84167790462185588</v>
      </c>
    </row>
    <row r="190" spans="1:45" x14ac:dyDescent="0.25">
      <c r="A190">
        <v>571788</v>
      </c>
      <c r="B190" t="s">
        <v>241</v>
      </c>
      <c r="C190">
        <v>280</v>
      </c>
      <c r="D190">
        <v>75</v>
      </c>
      <c r="E190">
        <v>16</v>
      </c>
      <c r="F190">
        <v>2</v>
      </c>
      <c r="G190">
        <v>4</v>
      </c>
      <c r="H190">
        <v>39</v>
      </c>
      <c r="I190">
        <v>27</v>
      </c>
      <c r="J190">
        <v>26</v>
      </c>
      <c r="K190">
        <v>56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8</v>
      </c>
      <c r="R190">
        <v>12</v>
      </c>
      <c r="S190">
        <v>7</v>
      </c>
      <c r="T190">
        <v>63</v>
      </c>
      <c r="U190">
        <v>0</v>
      </c>
      <c r="V190">
        <v>5</v>
      </c>
      <c r="X190">
        <f t="shared" si="57"/>
        <v>-0.72565814211490309</v>
      </c>
      <c r="Z190">
        <f t="shared" si="59"/>
        <v>-0.12984004387518844</v>
      </c>
      <c r="AB190">
        <f t="shared" si="61"/>
        <v>7.5111348000678951E-2</v>
      </c>
      <c r="AD190">
        <f t="shared" si="63"/>
        <v>-0.48728701461839496</v>
      </c>
      <c r="AE190">
        <f t="shared" si="64"/>
        <v>2.4740605874481787</v>
      </c>
      <c r="AG190">
        <f t="shared" si="66"/>
        <v>0.28072807687362916</v>
      </c>
      <c r="AH190">
        <f t="shared" si="67"/>
        <v>53</v>
      </c>
      <c r="AI190">
        <f t="shared" si="68"/>
        <v>107</v>
      </c>
      <c r="AJ190">
        <f t="shared" si="69"/>
        <v>101</v>
      </c>
      <c r="AK190">
        <f t="shared" si="70"/>
        <v>306</v>
      </c>
      <c r="AL190">
        <f t="shared" si="71"/>
        <v>0.33006535947712418</v>
      </c>
      <c r="AM190">
        <f t="shared" si="72"/>
        <v>0.38214285714285712</v>
      </c>
      <c r="AN190">
        <f t="shared" si="73"/>
        <v>0.71220821661998124</v>
      </c>
      <c r="AO190">
        <f t="shared" si="74"/>
        <v>306</v>
      </c>
      <c r="AP190">
        <f t="shared" si="75"/>
        <v>-9.9238123546795283</v>
      </c>
      <c r="AQ190">
        <f t="shared" si="76"/>
        <v>101.74153419244111</v>
      </c>
      <c r="AR190">
        <f t="shared" si="77"/>
        <v>-0.33175543898996929</v>
      </c>
      <c r="AS190">
        <f t="shared" si="78"/>
        <v>-1.3187012147241477</v>
      </c>
    </row>
    <row r="191" spans="1:45" x14ac:dyDescent="0.25">
      <c r="A191">
        <v>571918</v>
      </c>
      <c r="B191" t="s">
        <v>242</v>
      </c>
      <c r="C191">
        <v>32</v>
      </c>
      <c r="D191">
        <v>6</v>
      </c>
      <c r="E191">
        <v>1</v>
      </c>
      <c r="F191">
        <v>0</v>
      </c>
      <c r="G191">
        <v>0</v>
      </c>
      <c r="H191">
        <v>2</v>
      </c>
      <c r="I191">
        <v>2</v>
      </c>
      <c r="J191">
        <v>2</v>
      </c>
      <c r="K191">
        <v>9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5</v>
      </c>
      <c r="R191">
        <v>3</v>
      </c>
      <c r="S191">
        <v>4</v>
      </c>
      <c r="T191">
        <v>0</v>
      </c>
      <c r="U191">
        <v>0</v>
      </c>
      <c r="V191">
        <v>0</v>
      </c>
      <c r="X191">
        <f t="shared" si="57"/>
        <v>-1.1126758179095182</v>
      </c>
      <c r="Z191">
        <f t="shared" si="59"/>
        <v>-1.4158274765204575</v>
      </c>
      <c r="AB191">
        <f t="shared" si="61"/>
        <v>-0.50108529419631032</v>
      </c>
      <c r="AD191">
        <f t="shared" si="63"/>
        <v>-1.3037085326482574</v>
      </c>
      <c r="AE191">
        <f t="shared" si="64"/>
        <v>-2.2886787900059229</v>
      </c>
      <c r="AG191">
        <f t="shared" si="66"/>
        <v>-0.25969307241683859</v>
      </c>
      <c r="AH191">
        <f t="shared" si="67"/>
        <v>5</v>
      </c>
      <c r="AI191">
        <f t="shared" si="68"/>
        <v>7</v>
      </c>
      <c r="AJ191">
        <f t="shared" si="69"/>
        <v>8</v>
      </c>
      <c r="AK191">
        <f t="shared" si="70"/>
        <v>34</v>
      </c>
      <c r="AL191">
        <f t="shared" si="71"/>
        <v>0.23529411764705882</v>
      </c>
      <c r="AM191">
        <f t="shared" si="72"/>
        <v>0.21875</v>
      </c>
      <c r="AN191">
        <f t="shared" si="73"/>
        <v>0.45404411764705882</v>
      </c>
      <c r="AO191">
        <f t="shared" si="74"/>
        <v>34</v>
      </c>
      <c r="AP191">
        <f t="shared" si="75"/>
        <v>-9.8802251822659759</v>
      </c>
      <c r="AQ191">
        <f t="shared" si="76"/>
        <v>100.86413249530435</v>
      </c>
      <c r="AR191">
        <f t="shared" si="77"/>
        <v>-0.33032184026205902</v>
      </c>
      <c r="AS191">
        <f t="shared" si="78"/>
        <v>-4.9233120339534402</v>
      </c>
    </row>
    <row r="192" spans="1:45" x14ac:dyDescent="0.25">
      <c r="A192">
        <v>571970</v>
      </c>
      <c r="B192" t="s">
        <v>243</v>
      </c>
      <c r="C192">
        <v>30</v>
      </c>
      <c r="D192">
        <v>6</v>
      </c>
      <c r="E192">
        <v>1</v>
      </c>
      <c r="F192">
        <v>0</v>
      </c>
      <c r="G192">
        <v>1</v>
      </c>
      <c r="H192">
        <v>3</v>
      </c>
      <c r="I192">
        <v>3</v>
      </c>
      <c r="J192">
        <v>4</v>
      </c>
      <c r="K192">
        <v>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21</v>
      </c>
      <c r="R192">
        <v>1</v>
      </c>
      <c r="S192">
        <v>0</v>
      </c>
      <c r="T192">
        <v>3</v>
      </c>
      <c r="U192">
        <v>0</v>
      </c>
      <c r="V192">
        <v>17</v>
      </c>
      <c r="X192">
        <f t="shared" si="57"/>
        <v>-1.0159213989608644</v>
      </c>
      <c r="Z192">
        <f t="shared" si="59"/>
        <v>-1.3810710594219366</v>
      </c>
      <c r="AB192">
        <f t="shared" si="61"/>
        <v>-0.64513445474555764</v>
      </c>
      <c r="AD192">
        <f t="shared" si="63"/>
        <v>-1.2710516719270628</v>
      </c>
      <c r="AE192">
        <f t="shared" si="64"/>
        <v>-1.770636365630553</v>
      </c>
      <c r="AG192">
        <f t="shared" si="66"/>
        <v>-0.20091154771543673</v>
      </c>
      <c r="AH192">
        <f t="shared" si="67"/>
        <v>4</v>
      </c>
      <c r="AI192">
        <f t="shared" si="68"/>
        <v>10</v>
      </c>
      <c r="AJ192">
        <f t="shared" si="69"/>
        <v>10</v>
      </c>
      <c r="AK192">
        <f t="shared" si="70"/>
        <v>34</v>
      </c>
      <c r="AL192">
        <f t="shared" si="71"/>
        <v>0.29411764705882354</v>
      </c>
      <c r="AM192">
        <f t="shared" si="72"/>
        <v>0.33333333333333331</v>
      </c>
      <c r="AN192">
        <f t="shared" si="73"/>
        <v>0.62745098039215685</v>
      </c>
      <c r="AO192">
        <f t="shared" si="74"/>
        <v>34</v>
      </c>
      <c r="AP192">
        <f t="shared" si="75"/>
        <v>-3.9843918489326433</v>
      </c>
      <c r="AQ192">
        <f t="shared" si="76"/>
        <v>17.199934317579245</v>
      </c>
      <c r="AR192">
        <f t="shared" si="77"/>
        <v>-0.13640563284114829</v>
      </c>
      <c r="AS192">
        <f t="shared" si="78"/>
        <v>-4.6504957656120069</v>
      </c>
    </row>
    <row r="193" spans="1:45" x14ac:dyDescent="0.25">
      <c r="A193">
        <v>571980</v>
      </c>
      <c r="B193" t="s">
        <v>244</v>
      </c>
      <c r="C193">
        <v>431</v>
      </c>
      <c r="D193">
        <v>114</v>
      </c>
      <c r="E193">
        <v>26</v>
      </c>
      <c r="F193">
        <v>4</v>
      </c>
      <c r="G193">
        <v>16</v>
      </c>
      <c r="H193">
        <v>61</v>
      </c>
      <c r="I193">
        <v>45</v>
      </c>
      <c r="J193">
        <v>45</v>
      </c>
      <c r="K193">
        <v>126</v>
      </c>
      <c r="L193">
        <v>0</v>
      </c>
      <c r="M193">
        <v>10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97</v>
      </c>
      <c r="V193">
        <v>4</v>
      </c>
      <c r="X193">
        <f t="shared" si="57"/>
        <v>0.43539488526894188</v>
      </c>
      <c r="Z193">
        <f t="shared" si="59"/>
        <v>0.63480113229226887</v>
      </c>
      <c r="AB193">
        <f t="shared" si="61"/>
        <v>0.7953571507469156</v>
      </c>
      <c r="AD193">
        <f t="shared" si="63"/>
        <v>0.10053647836310593</v>
      </c>
      <c r="AE193">
        <f t="shared" si="64"/>
        <v>2.3618575471077321</v>
      </c>
      <c r="AG193">
        <f t="shared" si="66"/>
        <v>0.26799656015413104</v>
      </c>
      <c r="AH193">
        <f t="shared" si="67"/>
        <v>68</v>
      </c>
      <c r="AI193">
        <f t="shared" si="68"/>
        <v>196</v>
      </c>
      <c r="AJ193">
        <f t="shared" si="69"/>
        <v>159</v>
      </c>
      <c r="AK193">
        <f t="shared" si="70"/>
        <v>476</v>
      </c>
      <c r="AL193">
        <f t="shared" si="71"/>
        <v>0.33403361344537813</v>
      </c>
      <c r="AM193">
        <f t="shared" si="72"/>
        <v>0.45475638051044082</v>
      </c>
      <c r="AN193">
        <f t="shared" si="73"/>
        <v>0.78878999395581895</v>
      </c>
      <c r="AO193">
        <f t="shared" si="74"/>
        <v>476</v>
      </c>
      <c r="AP193">
        <f t="shared" si="75"/>
        <v>21.015884571246151</v>
      </c>
      <c r="AQ193">
        <f t="shared" si="76"/>
        <v>434.84744502202443</v>
      </c>
      <c r="AR193">
        <f t="shared" si="77"/>
        <v>0.6858629954910912</v>
      </c>
      <c r="AS193">
        <f t="shared" si="78"/>
        <v>2.9199492023164546</v>
      </c>
    </row>
    <row r="194" spans="1:45" x14ac:dyDescent="0.25">
      <c r="A194">
        <v>572019</v>
      </c>
      <c r="B194" t="s">
        <v>245</v>
      </c>
      <c r="C194">
        <v>32</v>
      </c>
      <c r="D194">
        <v>7</v>
      </c>
      <c r="E194">
        <v>1</v>
      </c>
      <c r="F194">
        <v>0</v>
      </c>
      <c r="G194">
        <v>1</v>
      </c>
      <c r="H194">
        <v>3</v>
      </c>
      <c r="I194">
        <v>3</v>
      </c>
      <c r="J194">
        <v>2</v>
      </c>
      <c r="K194">
        <v>9</v>
      </c>
      <c r="L194">
        <v>0</v>
      </c>
      <c r="M194">
        <v>0</v>
      </c>
      <c r="N194">
        <v>0</v>
      </c>
      <c r="O194">
        <v>0</v>
      </c>
      <c r="P194">
        <v>23</v>
      </c>
      <c r="Q194">
        <v>0</v>
      </c>
      <c r="R194">
        <v>0</v>
      </c>
      <c r="S194">
        <v>0</v>
      </c>
      <c r="T194">
        <v>7</v>
      </c>
      <c r="U194">
        <v>0</v>
      </c>
      <c r="V194">
        <v>0</v>
      </c>
      <c r="X194">
        <f t="shared" si="57"/>
        <v>-1.0159213989608644</v>
      </c>
      <c r="Z194">
        <f t="shared" si="59"/>
        <v>-1.3810710594219366</v>
      </c>
      <c r="AB194">
        <f t="shared" si="61"/>
        <v>-0.64513445474555764</v>
      </c>
      <c r="AD194">
        <f t="shared" si="63"/>
        <v>-1.2710516719270628</v>
      </c>
      <c r="AE194">
        <f t="shared" si="64"/>
        <v>-1.2886787900059229</v>
      </c>
      <c r="AG194">
        <f t="shared" si="66"/>
        <v>-0.14622451861590668</v>
      </c>
      <c r="AH194">
        <f t="shared" si="67"/>
        <v>5</v>
      </c>
      <c r="AI194">
        <f t="shared" si="68"/>
        <v>11</v>
      </c>
      <c r="AJ194">
        <f t="shared" si="69"/>
        <v>9</v>
      </c>
      <c r="AK194">
        <f t="shared" si="70"/>
        <v>34</v>
      </c>
      <c r="AL194">
        <f t="shared" si="71"/>
        <v>0.26470588235294118</v>
      </c>
      <c r="AM194">
        <f t="shared" si="72"/>
        <v>0.34375</v>
      </c>
      <c r="AN194">
        <f t="shared" si="73"/>
        <v>0.60845588235294112</v>
      </c>
      <c r="AO194">
        <f t="shared" si="74"/>
        <v>34</v>
      </c>
      <c r="AP194">
        <f t="shared" si="75"/>
        <v>-4.6302251822659777</v>
      </c>
      <c r="AQ194">
        <f t="shared" si="76"/>
        <v>22.9739387999449</v>
      </c>
      <c r="AR194">
        <f t="shared" si="77"/>
        <v>-0.15764733754096541</v>
      </c>
      <c r="AS194">
        <f t="shared" si="78"/>
        <v>-4.6170504412122941</v>
      </c>
    </row>
    <row r="195" spans="1:45" x14ac:dyDescent="0.25">
      <c r="A195">
        <v>572033</v>
      </c>
      <c r="B195" t="s">
        <v>246</v>
      </c>
      <c r="C195">
        <v>162</v>
      </c>
      <c r="D195">
        <v>37</v>
      </c>
      <c r="E195">
        <v>10</v>
      </c>
      <c r="F195">
        <v>1</v>
      </c>
      <c r="G195">
        <v>5</v>
      </c>
      <c r="H195">
        <v>17</v>
      </c>
      <c r="I195">
        <v>19</v>
      </c>
      <c r="J195">
        <v>9</v>
      </c>
      <c r="K195">
        <v>36</v>
      </c>
      <c r="L195">
        <v>0</v>
      </c>
      <c r="M195">
        <v>0</v>
      </c>
      <c r="N195">
        <v>0</v>
      </c>
      <c r="O195">
        <v>25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57"/>
        <v>-0.62890372316624943</v>
      </c>
      <c r="Z195">
        <f t="shared" si="59"/>
        <v>-0.89448122004264574</v>
      </c>
      <c r="AB195">
        <f t="shared" si="61"/>
        <v>-0.64513445474555764</v>
      </c>
      <c r="AD195">
        <f t="shared" si="63"/>
        <v>-0.74854190038795088</v>
      </c>
      <c r="AE195">
        <f t="shared" si="64"/>
        <v>-4.9614363744049825</v>
      </c>
      <c r="AG195">
        <f t="shared" si="66"/>
        <v>-0.56296701017907214</v>
      </c>
      <c r="AH195">
        <f t="shared" si="67"/>
        <v>21</v>
      </c>
      <c r="AI195">
        <f t="shared" si="68"/>
        <v>64</v>
      </c>
      <c r="AJ195">
        <f t="shared" si="69"/>
        <v>46</v>
      </c>
      <c r="AK195">
        <f t="shared" si="70"/>
        <v>171</v>
      </c>
      <c r="AL195">
        <f t="shared" si="71"/>
        <v>0.26900584795321636</v>
      </c>
      <c r="AM195">
        <f t="shared" si="72"/>
        <v>0.39506172839506171</v>
      </c>
      <c r="AN195">
        <f t="shared" si="73"/>
        <v>0.66406757634827807</v>
      </c>
      <c r="AO195">
        <f t="shared" si="74"/>
        <v>171</v>
      </c>
      <c r="AP195">
        <f t="shared" si="75"/>
        <v>-13.777709331723331</v>
      </c>
      <c r="AQ195">
        <f t="shared" si="76"/>
        <v>194.34026798966997</v>
      </c>
      <c r="AR195">
        <f t="shared" si="77"/>
        <v>-0.45851158071365783</v>
      </c>
      <c r="AS195">
        <f t="shared" si="78"/>
        <v>-3.9385398892351335</v>
      </c>
    </row>
    <row r="196" spans="1:45" x14ac:dyDescent="0.25">
      <c r="A196">
        <v>572073</v>
      </c>
      <c r="B196" t="s">
        <v>247</v>
      </c>
      <c r="C196">
        <v>124</v>
      </c>
      <c r="D196">
        <v>31</v>
      </c>
      <c r="E196">
        <v>6</v>
      </c>
      <c r="F196">
        <v>1</v>
      </c>
      <c r="G196">
        <v>1</v>
      </c>
      <c r="H196">
        <v>16</v>
      </c>
      <c r="I196">
        <v>9</v>
      </c>
      <c r="J196">
        <v>12</v>
      </c>
      <c r="K196">
        <v>27</v>
      </c>
      <c r="L196">
        <v>0</v>
      </c>
      <c r="M196">
        <v>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31</v>
      </c>
      <c r="U196">
        <v>13</v>
      </c>
      <c r="V196">
        <v>51</v>
      </c>
      <c r="X196">
        <f t="shared" si="57"/>
        <v>-1.0159213989608644</v>
      </c>
      <c r="Z196">
        <f t="shared" si="59"/>
        <v>-0.92923763714116647</v>
      </c>
      <c r="AB196">
        <f t="shared" si="61"/>
        <v>-6.8937812548568372E-2</v>
      </c>
      <c r="AD196">
        <f t="shared" si="63"/>
        <v>-1.0751105075998959</v>
      </c>
      <c r="AE196">
        <f t="shared" si="64"/>
        <v>-1.1186303112729519</v>
      </c>
      <c r="AG196">
        <f t="shared" si="66"/>
        <v>-0.12692936365802793</v>
      </c>
      <c r="AH196">
        <f t="shared" si="67"/>
        <v>23</v>
      </c>
      <c r="AI196">
        <f t="shared" si="68"/>
        <v>42</v>
      </c>
      <c r="AJ196">
        <f t="shared" si="69"/>
        <v>43</v>
      </c>
      <c r="AK196">
        <f t="shared" si="70"/>
        <v>136</v>
      </c>
      <c r="AL196">
        <f t="shared" si="71"/>
        <v>0.31617647058823528</v>
      </c>
      <c r="AM196">
        <f t="shared" si="72"/>
        <v>0.33870967741935482</v>
      </c>
      <c r="AN196">
        <f t="shared" si="73"/>
        <v>0.65488614800759004</v>
      </c>
      <c r="AO196">
        <f t="shared" si="74"/>
        <v>136</v>
      </c>
      <c r="AP196">
        <f t="shared" si="75"/>
        <v>-12.20638460003166</v>
      </c>
      <c r="AQ196">
        <f t="shared" si="76"/>
        <v>152.99891709753965</v>
      </c>
      <c r="AR196">
        <f t="shared" si="77"/>
        <v>-0.40683011087399779</v>
      </c>
      <c r="AS196">
        <f t="shared" si="78"/>
        <v>-3.6229668307825209</v>
      </c>
    </row>
    <row r="197" spans="1:45" x14ac:dyDescent="0.25">
      <c r="A197">
        <v>572122</v>
      </c>
      <c r="B197" t="s">
        <v>248</v>
      </c>
      <c r="C197">
        <v>586</v>
      </c>
      <c r="D197">
        <v>160</v>
      </c>
      <c r="E197">
        <v>33</v>
      </c>
      <c r="F197">
        <v>2</v>
      </c>
      <c r="G197">
        <v>28</v>
      </c>
      <c r="H197">
        <v>81</v>
      </c>
      <c r="I197">
        <v>87</v>
      </c>
      <c r="J197">
        <v>60</v>
      </c>
      <c r="K197">
        <v>106</v>
      </c>
      <c r="L197">
        <v>0</v>
      </c>
      <c r="M197">
        <v>5</v>
      </c>
      <c r="N197">
        <v>0</v>
      </c>
      <c r="O197">
        <v>0</v>
      </c>
      <c r="P197">
        <v>0</v>
      </c>
      <c r="Q197">
        <v>0</v>
      </c>
      <c r="R197">
        <v>146</v>
      </c>
      <c r="S197">
        <v>0</v>
      </c>
      <c r="T197">
        <v>0</v>
      </c>
      <c r="U197">
        <v>0</v>
      </c>
      <c r="V197">
        <v>0</v>
      </c>
      <c r="X197">
        <f t="shared" si="57"/>
        <v>1.5964479126527868</v>
      </c>
      <c r="Z197">
        <f t="shared" si="59"/>
        <v>1.3299294742626846</v>
      </c>
      <c r="AB197">
        <f t="shared" si="61"/>
        <v>7.5111348000678951E-2</v>
      </c>
      <c r="AD197">
        <f t="shared" si="63"/>
        <v>1.4721246286532748</v>
      </c>
      <c r="AE197">
        <f t="shared" si="64"/>
        <v>8.2135696580165245</v>
      </c>
      <c r="AG197">
        <f t="shared" si="66"/>
        <v>0.93198187063835014</v>
      </c>
      <c r="AH197">
        <f t="shared" si="67"/>
        <v>97</v>
      </c>
      <c r="AI197">
        <f t="shared" si="68"/>
        <v>281</v>
      </c>
      <c r="AJ197">
        <f t="shared" si="69"/>
        <v>220</v>
      </c>
      <c r="AK197">
        <f t="shared" si="70"/>
        <v>646</v>
      </c>
      <c r="AL197">
        <f t="shared" si="71"/>
        <v>0.34055727554179566</v>
      </c>
      <c r="AM197">
        <f t="shared" si="72"/>
        <v>0.47952218430034127</v>
      </c>
      <c r="AN197">
        <f t="shared" si="73"/>
        <v>0.82007945984213693</v>
      </c>
      <c r="AO197">
        <f t="shared" si="74"/>
        <v>646</v>
      </c>
      <c r="AP197">
        <f t="shared" si="75"/>
        <v>48.734552594966907</v>
      </c>
      <c r="AQ197">
        <f t="shared" si="76"/>
        <v>2359.2065526622505</v>
      </c>
      <c r="AR197">
        <f t="shared" si="77"/>
        <v>1.5975405606505317</v>
      </c>
      <c r="AS197">
        <f t="shared" si="78"/>
        <v>7.0031357948583075</v>
      </c>
    </row>
    <row r="198" spans="1:45" x14ac:dyDescent="0.25">
      <c r="A198">
        <v>572287</v>
      </c>
      <c r="B198" t="s">
        <v>249</v>
      </c>
      <c r="C198">
        <v>429</v>
      </c>
      <c r="D198">
        <v>98</v>
      </c>
      <c r="E198">
        <v>18</v>
      </c>
      <c r="F198">
        <v>0</v>
      </c>
      <c r="G198">
        <v>22</v>
      </c>
      <c r="H198">
        <v>46</v>
      </c>
      <c r="I198">
        <v>60</v>
      </c>
      <c r="J198">
        <v>47</v>
      </c>
      <c r="K198">
        <v>136</v>
      </c>
      <c r="L198">
        <v>0</v>
      </c>
      <c r="M198">
        <v>0</v>
      </c>
      <c r="N198">
        <v>0</v>
      </c>
      <c r="O198">
        <v>45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57"/>
        <v>1.0159213989608644</v>
      </c>
      <c r="Z198">
        <f t="shared" si="59"/>
        <v>0.11345487581445707</v>
      </c>
      <c r="AB198">
        <f t="shared" si="61"/>
        <v>-0.64513445474555764</v>
      </c>
      <c r="AD198">
        <f t="shared" si="63"/>
        <v>0.59038938918102335</v>
      </c>
      <c r="AE198">
        <f t="shared" si="64"/>
        <v>-13.120100028516902</v>
      </c>
      <c r="AG198">
        <f t="shared" si="66"/>
        <v>-1.4887187759593783</v>
      </c>
      <c r="AH198">
        <f t="shared" si="67"/>
        <v>58</v>
      </c>
      <c r="AI198">
        <f t="shared" si="68"/>
        <v>182</v>
      </c>
      <c r="AJ198">
        <f t="shared" si="69"/>
        <v>145</v>
      </c>
      <c r="AK198">
        <f t="shared" si="70"/>
        <v>476</v>
      </c>
      <c r="AL198">
        <f t="shared" si="71"/>
        <v>0.30462184873949577</v>
      </c>
      <c r="AM198">
        <f t="shared" si="72"/>
        <v>0.42424242424242425</v>
      </c>
      <c r="AN198">
        <f t="shared" si="73"/>
        <v>0.72886427298192002</v>
      </c>
      <c r="AO198">
        <f t="shared" si="74"/>
        <v>476</v>
      </c>
      <c r="AP198">
        <f t="shared" si="75"/>
        <v>-7.5087586123297374</v>
      </c>
      <c r="AQ198">
        <f t="shared" si="76"/>
        <v>58.854169462244556</v>
      </c>
      <c r="AR198">
        <f t="shared" si="77"/>
        <v>-0.25232340013188043</v>
      </c>
      <c r="AS198">
        <f t="shared" si="78"/>
        <v>-0.66641096688047141</v>
      </c>
    </row>
    <row r="199" spans="1:45" x14ac:dyDescent="0.25">
      <c r="A199">
        <v>572365</v>
      </c>
      <c r="B199" t="s">
        <v>250</v>
      </c>
      <c r="C199">
        <v>94</v>
      </c>
      <c r="D199">
        <v>23</v>
      </c>
      <c r="E199">
        <v>4</v>
      </c>
      <c r="F199">
        <v>1</v>
      </c>
      <c r="G199">
        <v>1</v>
      </c>
      <c r="H199">
        <v>11</v>
      </c>
      <c r="I199">
        <v>9</v>
      </c>
      <c r="J199">
        <v>8</v>
      </c>
      <c r="K199">
        <v>21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36</v>
      </c>
      <c r="R199">
        <v>6</v>
      </c>
      <c r="S199">
        <v>27</v>
      </c>
      <c r="T199">
        <v>2</v>
      </c>
      <c r="U199">
        <v>0</v>
      </c>
      <c r="V199">
        <v>1</v>
      </c>
      <c r="X199">
        <f t="shared" si="57"/>
        <v>-1.0159213989608644</v>
      </c>
      <c r="Z199">
        <f t="shared" si="59"/>
        <v>-1.1030197226337703</v>
      </c>
      <c r="AB199">
        <f t="shared" si="61"/>
        <v>-0.50108529419631032</v>
      </c>
      <c r="AD199">
        <f t="shared" si="63"/>
        <v>-1.0751105075998959</v>
      </c>
      <c r="AE199">
        <f t="shared" si="64"/>
        <v>-1.3479939456423971</v>
      </c>
      <c r="AG199">
        <f t="shared" si="66"/>
        <v>-0.15295492354445459</v>
      </c>
      <c r="AH199">
        <f t="shared" si="67"/>
        <v>17</v>
      </c>
      <c r="AI199">
        <f t="shared" si="68"/>
        <v>32</v>
      </c>
      <c r="AJ199">
        <f t="shared" si="69"/>
        <v>31</v>
      </c>
      <c r="AK199">
        <f t="shared" si="70"/>
        <v>102</v>
      </c>
      <c r="AL199">
        <f t="shared" si="71"/>
        <v>0.30392156862745096</v>
      </c>
      <c r="AM199">
        <f t="shared" si="72"/>
        <v>0.34042553191489361</v>
      </c>
      <c r="AN199">
        <f t="shared" si="73"/>
        <v>0.64434710054234456</v>
      </c>
      <c r="AO199">
        <f t="shared" si="74"/>
        <v>102</v>
      </c>
      <c r="AP199">
        <f t="shared" si="75"/>
        <v>-10.229771291478784</v>
      </c>
      <c r="AQ199">
        <f t="shared" si="76"/>
        <v>108.00737760390786</v>
      </c>
      <c r="AR199">
        <f t="shared" si="77"/>
        <v>-0.34181854513566184</v>
      </c>
      <c r="AS199">
        <f t="shared" si="78"/>
        <v>-4.1899103920709573</v>
      </c>
    </row>
    <row r="200" spans="1:45" x14ac:dyDescent="0.25">
      <c r="A200">
        <v>572816</v>
      </c>
      <c r="B200" t="s">
        <v>251</v>
      </c>
      <c r="C200">
        <v>481</v>
      </c>
      <c r="D200">
        <v>126</v>
      </c>
      <c r="E200">
        <v>34</v>
      </c>
      <c r="F200">
        <v>4</v>
      </c>
      <c r="G200">
        <v>20</v>
      </c>
      <c r="H200">
        <v>59</v>
      </c>
      <c r="I200">
        <v>63</v>
      </c>
      <c r="J200">
        <v>29</v>
      </c>
      <c r="K200">
        <v>117</v>
      </c>
      <c r="L200">
        <v>0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66</v>
      </c>
      <c r="U200">
        <v>0</v>
      </c>
      <c r="V200">
        <v>2</v>
      </c>
      <c r="X200">
        <f t="shared" si="57"/>
        <v>0.82241256106355687</v>
      </c>
      <c r="Z200">
        <f t="shared" si="59"/>
        <v>0.56528829809522729</v>
      </c>
      <c r="AB200">
        <f t="shared" si="61"/>
        <v>-0.35703613364706299</v>
      </c>
      <c r="AD200">
        <f t="shared" si="63"/>
        <v>0.6883599713446068</v>
      </c>
      <c r="AE200">
        <f t="shared" si="64"/>
        <v>1.4107969377234753</v>
      </c>
      <c r="AG200">
        <f t="shared" si="66"/>
        <v>0.16008108823026637</v>
      </c>
      <c r="AH200">
        <f t="shared" si="67"/>
        <v>68</v>
      </c>
      <c r="AI200">
        <f t="shared" si="68"/>
        <v>228</v>
      </c>
      <c r="AJ200">
        <f t="shared" si="69"/>
        <v>155</v>
      </c>
      <c r="AK200">
        <f t="shared" si="70"/>
        <v>510</v>
      </c>
      <c r="AL200">
        <f t="shared" si="71"/>
        <v>0.30392156862745096</v>
      </c>
      <c r="AM200">
        <f t="shared" si="72"/>
        <v>0.47401247401247404</v>
      </c>
      <c r="AN200">
        <f t="shared" si="73"/>
        <v>0.77793404263992505</v>
      </c>
      <c r="AO200">
        <f t="shared" si="74"/>
        <v>510</v>
      </c>
      <c r="AP200">
        <f t="shared" si="75"/>
        <v>16.980484012372131</v>
      </c>
      <c r="AQ200">
        <f t="shared" si="76"/>
        <v>282.83151871663995</v>
      </c>
      <c r="AR200">
        <f t="shared" si="77"/>
        <v>0.55313713172271117</v>
      </c>
      <c r="AS200">
        <f t="shared" si="78"/>
        <v>2.4322429168093054</v>
      </c>
    </row>
    <row r="201" spans="1:45" x14ac:dyDescent="0.25">
      <c r="A201">
        <v>572821</v>
      </c>
      <c r="B201" t="s">
        <v>252</v>
      </c>
      <c r="C201">
        <v>587</v>
      </c>
      <c r="D201">
        <v>149</v>
      </c>
      <c r="E201">
        <v>34</v>
      </c>
      <c r="F201">
        <v>4</v>
      </c>
      <c r="G201">
        <v>34</v>
      </c>
      <c r="H201">
        <v>96</v>
      </c>
      <c r="I201">
        <v>83</v>
      </c>
      <c r="J201">
        <v>59</v>
      </c>
      <c r="K201">
        <v>133</v>
      </c>
      <c r="L201">
        <v>0</v>
      </c>
      <c r="M201">
        <v>17</v>
      </c>
      <c r="N201">
        <v>0</v>
      </c>
      <c r="O201">
        <v>0</v>
      </c>
      <c r="P201">
        <v>0</v>
      </c>
      <c r="Q201">
        <v>144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57"/>
        <v>2.1769744263447093</v>
      </c>
      <c r="Z201">
        <f t="shared" si="59"/>
        <v>1.8512757307404963</v>
      </c>
      <c r="AB201">
        <f t="shared" si="61"/>
        <v>1.803701274591647</v>
      </c>
      <c r="AD201">
        <f t="shared" si="63"/>
        <v>1.3414971857684967</v>
      </c>
      <c r="AE201">
        <f t="shared" si="64"/>
        <v>-3.0454515541711373</v>
      </c>
      <c r="AG201">
        <f t="shared" si="66"/>
        <v>-0.34556298352259918</v>
      </c>
      <c r="AH201">
        <f t="shared" si="67"/>
        <v>77</v>
      </c>
      <c r="AI201">
        <f t="shared" si="68"/>
        <v>293</v>
      </c>
      <c r="AJ201">
        <f t="shared" si="69"/>
        <v>208</v>
      </c>
      <c r="AK201">
        <f t="shared" si="70"/>
        <v>646</v>
      </c>
      <c r="AL201">
        <f t="shared" si="71"/>
        <v>0.32198142414860681</v>
      </c>
      <c r="AM201">
        <f t="shared" si="72"/>
        <v>0.49914821124361158</v>
      </c>
      <c r="AN201">
        <f t="shared" si="73"/>
        <v>0.82112963539221839</v>
      </c>
      <c r="AO201">
        <f t="shared" si="74"/>
        <v>646</v>
      </c>
      <c r="AP201">
        <f t="shared" si="75"/>
        <v>49.412966000319528</v>
      </c>
      <c r="AQ201">
        <f t="shared" si="76"/>
        <v>2425.5701334913538</v>
      </c>
      <c r="AR201">
        <f t="shared" si="77"/>
        <v>1.6198538363474055</v>
      </c>
      <c r="AS201">
        <f t="shared" si="78"/>
        <v>8.4477394702701556</v>
      </c>
    </row>
    <row r="202" spans="1:45" x14ac:dyDescent="0.25">
      <c r="A202">
        <v>573135</v>
      </c>
      <c r="B202" t="s">
        <v>253</v>
      </c>
      <c r="C202">
        <v>321</v>
      </c>
      <c r="D202">
        <v>82</v>
      </c>
      <c r="E202">
        <v>14</v>
      </c>
      <c r="F202">
        <v>2</v>
      </c>
      <c r="G202">
        <v>8</v>
      </c>
      <c r="H202">
        <v>37</v>
      </c>
      <c r="I202">
        <v>37</v>
      </c>
      <c r="J202">
        <v>19</v>
      </c>
      <c r="K202">
        <v>68</v>
      </c>
      <c r="L202">
        <v>0</v>
      </c>
      <c r="M202">
        <v>14</v>
      </c>
      <c r="N202">
        <v>0</v>
      </c>
      <c r="O202">
        <v>0</v>
      </c>
      <c r="P202">
        <v>2</v>
      </c>
      <c r="Q202">
        <v>42</v>
      </c>
      <c r="R202">
        <v>10</v>
      </c>
      <c r="S202">
        <v>32</v>
      </c>
      <c r="T202">
        <v>1</v>
      </c>
      <c r="U202">
        <v>1</v>
      </c>
      <c r="V202">
        <v>1</v>
      </c>
      <c r="X202">
        <f t="shared" si="57"/>
        <v>-0.33864046632028816</v>
      </c>
      <c r="Z202">
        <f t="shared" si="59"/>
        <v>-0.19935287807222998</v>
      </c>
      <c r="AB202">
        <f t="shared" si="61"/>
        <v>1.371553792943905</v>
      </c>
      <c r="AD202">
        <f t="shared" si="63"/>
        <v>-0.16071840740645002</v>
      </c>
      <c r="AE202">
        <f t="shared" si="64"/>
        <v>-1.1458091122469085</v>
      </c>
      <c r="AG202">
        <f t="shared" si="66"/>
        <v>-0.13001330289858615</v>
      </c>
      <c r="AH202">
        <f t="shared" si="67"/>
        <v>58</v>
      </c>
      <c r="AI202">
        <f t="shared" si="68"/>
        <v>124</v>
      </c>
      <c r="AJ202">
        <f t="shared" si="69"/>
        <v>101</v>
      </c>
      <c r="AK202">
        <f t="shared" si="70"/>
        <v>340</v>
      </c>
      <c r="AL202">
        <f t="shared" si="71"/>
        <v>0.29705882352941176</v>
      </c>
      <c r="AM202">
        <f t="shared" si="72"/>
        <v>0.38629283489096572</v>
      </c>
      <c r="AN202">
        <f t="shared" si="73"/>
        <v>0.68335165842037748</v>
      </c>
      <c r="AO202">
        <f t="shared" si="74"/>
        <v>340</v>
      </c>
      <c r="AP202">
        <f t="shared" si="75"/>
        <v>-20.837687959731419</v>
      </c>
      <c r="AQ202">
        <f t="shared" si="76"/>
        <v>441.0242117672957</v>
      </c>
      <c r="AR202">
        <f t="shared" si="77"/>
        <v>-0.69071697096372364</v>
      </c>
      <c r="AS202">
        <f t="shared" si="78"/>
        <v>-0.14788823271737295</v>
      </c>
    </row>
    <row r="203" spans="1:45" x14ac:dyDescent="0.25">
      <c r="A203">
        <v>573627</v>
      </c>
      <c r="B203" t="s">
        <v>254</v>
      </c>
      <c r="C203">
        <v>210</v>
      </c>
      <c r="D203">
        <v>48</v>
      </c>
      <c r="E203">
        <v>10</v>
      </c>
      <c r="F203">
        <v>1</v>
      </c>
      <c r="G203">
        <v>10</v>
      </c>
      <c r="H203">
        <v>27</v>
      </c>
      <c r="I203">
        <v>29</v>
      </c>
      <c r="J203">
        <v>28</v>
      </c>
      <c r="K203">
        <v>67</v>
      </c>
      <c r="L203">
        <v>0</v>
      </c>
      <c r="M203">
        <v>0</v>
      </c>
      <c r="N203">
        <v>0</v>
      </c>
      <c r="O203">
        <v>0</v>
      </c>
      <c r="P203">
        <v>24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ref="X203:X266" si="79">(G203-B$4)/B$6</f>
        <v>-0.14513162842298064</v>
      </c>
      <c r="Z203">
        <f t="shared" ref="Z203:Z266" si="80">(H203-C$4)/C$6</f>
        <v>-0.54691704905743788</v>
      </c>
      <c r="AB203">
        <f t="shared" ref="AB203:AB266" si="81">(M203-D$4)/D$6</f>
        <v>-0.64513445474555764</v>
      </c>
      <c r="AD203">
        <f t="shared" ref="AD203:AD266" si="82">(I203-E$4)/E$6</f>
        <v>-0.42197329317600596</v>
      </c>
      <c r="AE203">
        <f t="shared" ref="AE203:AE266" si="83">D203-(C203*H$3)</f>
        <v>-6.394454559413866</v>
      </c>
      <c r="AG203">
        <f t="shared" ref="AG203:AG266" si="84">(AE203-I$4)/I$6</f>
        <v>-0.72556951120246649</v>
      </c>
      <c r="AH203">
        <f t="shared" ref="AH203:AH266" si="85">D203-E203-F203-G203</f>
        <v>27</v>
      </c>
      <c r="AI203">
        <f t="shared" ref="AI203:AI266" si="86">AH203+(2*E203)+(3*F203)+(4*G203)</f>
        <v>90</v>
      </c>
      <c r="AJ203">
        <f t="shared" ref="AJ203:AJ266" si="87">D203+J203+L203</f>
        <v>76</v>
      </c>
      <c r="AK203">
        <f t="shared" ref="AK203:AK266" si="88">C203+J203+L203+N203</f>
        <v>238</v>
      </c>
      <c r="AL203">
        <f t="shared" ref="AL203:AL266" si="89">AJ203/AK203</f>
        <v>0.31932773109243695</v>
      </c>
      <c r="AM203">
        <f t="shared" ref="AM203:AM266" si="90">AI203/C203</f>
        <v>0.42857142857142855</v>
      </c>
      <c r="AN203">
        <f t="shared" ref="AN203:AN266" si="91">AL203+AM203</f>
        <v>0.74789915966386555</v>
      </c>
      <c r="AO203">
        <f t="shared" ref="AO203:AO266" si="92">C203+J203+L203+N203</f>
        <v>238</v>
      </c>
      <c r="AP203">
        <f t="shared" ref="AP203:AP266" si="93">AO203 * (AN203-U$3)</f>
        <v>0.77592372413816735</v>
      </c>
      <c r="AQ203">
        <f t="shared" ref="AQ203:AQ266" si="94">(AP203-V$4)^2</f>
        <v>0.37581218234813274</v>
      </c>
      <c r="AR203">
        <f t="shared" ref="AR203:AR266" si="95">(AP203-V$4)/V$6</f>
        <v>2.0162962277990814E-2</v>
      </c>
      <c r="AS203">
        <f t="shared" ref="AS203:AS266" si="96">X203+Z203+AB203+AD203+AG203+AR203</f>
        <v>-2.4645629743264577</v>
      </c>
    </row>
    <row r="204" spans="1:45" x14ac:dyDescent="0.25">
      <c r="A204">
        <v>578428</v>
      </c>
      <c r="B204" t="s">
        <v>255</v>
      </c>
      <c r="C204">
        <v>483</v>
      </c>
      <c r="D204">
        <v>129</v>
      </c>
      <c r="E204">
        <v>23</v>
      </c>
      <c r="F204">
        <v>1</v>
      </c>
      <c r="G204">
        <v>4</v>
      </c>
      <c r="H204">
        <v>54</v>
      </c>
      <c r="I204">
        <v>31</v>
      </c>
      <c r="J204">
        <v>27</v>
      </c>
      <c r="K204">
        <v>54</v>
      </c>
      <c r="L204">
        <v>0</v>
      </c>
      <c r="M204">
        <v>10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128</v>
      </c>
      <c r="T204">
        <v>0</v>
      </c>
      <c r="U204">
        <v>0</v>
      </c>
      <c r="V204">
        <v>0</v>
      </c>
      <c r="X204">
        <f t="shared" si="79"/>
        <v>-0.72565814211490309</v>
      </c>
      <c r="Z204">
        <f t="shared" si="80"/>
        <v>0.39150621260262336</v>
      </c>
      <c r="AB204">
        <f t="shared" si="81"/>
        <v>0.7953571507469156</v>
      </c>
      <c r="AD204">
        <f t="shared" si="82"/>
        <v>-0.35665957173361701</v>
      </c>
      <c r="AE204">
        <f t="shared" si="83"/>
        <v>3.8927545133480947</v>
      </c>
      <c r="AG204">
        <f t="shared" si="84"/>
        <v>0.44170522493165909</v>
      </c>
      <c r="AH204">
        <f t="shared" si="85"/>
        <v>101</v>
      </c>
      <c r="AI204">
        <f t="shared" si="86"/>
        <v>166</v>
      </c>
      <c r="AJ204">
        <f t="shared" si="87"/>
        <v>156</v>
      </c>
      <c r="AK204">
        <f t="shared" si="88"/>
        <v>510</v>
      </c>
      <c r="AL204">
        <f t="shared" si="89"/>
        <v>0.30588235294117649</v>
      </c>
      <c r="AM204">
        <f t="shared" si="90"/>
        <v>0.34368530020703936</v>
      </c>
      <c r="AN204">
        <f t="shared" si="91"/>
        <v>0.64956765314821585</v>
      </c>
      <c r="AO204">
        <f t="shared" si="92"/>
        <v>510</v>
      </c>
      <c r="AP204">
        <f t="shared" si="93"/>
        <v>-48.48637462839956</v>
      </c>
      <c r="AQ204">
        <f t="shared" si="94"/>
        <v>2366.7508032287701</v>
      </c>
      <c r="AR204">
        <f t="shared" si="95"/>
        <v>-1.600092822659648</v>
      </c>
      <c r="AS204">
        <f t="shared" si="96"/>
        <v>-1.0538419482269701</v>
      </c>
    </row>
    <row r="205" spans="1:45" x14ac:dyDescent="0.25">
      <c r="A205">
        <v>581527</v>
      </c>
      <c r="B205" t="s">
        <v>256</v>
      </c>
      <c r="C205">
        <v>448</v>
      </c>
      <c r="D205">
        <v>124</v>
      </c>
      <c r="E205">
        <v>30</v>
      </c>
      <c r="F205">
        <v>2</v>
      </c>
      <c r="G205">
        <v>13</v>
      </c>
      <c r="H205">
        <v>63</v>
      </c>
      <c r="I205">
        <v>56</v>
      </c>
      <c r="J205">
        <v>28</v>
      </c>
      <c r="K205">
        <v>90</v>
      </c>
      <c r="L205">
        <v>0</v>
      </c>
      <c r="M205">
        <v>7</v>
      </c>
      <c r="N205">
        <v>0</v>
      </c>
      <c r="O205">
        <v>0</v>
      </c>
      <c r="P205">
        <v>0</v>
      </c>
      <c r="Q205">
        <v>91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79"/>
        <v>0.14513162842298064</v>
      </c>
      <c r="Z205">
        <f t="shared" si="80"/>
        <v>0.70431396648931044</v>
      </c>
      <c r="AB205">
        <f t="shared" si="81"/>
        <v>0.36320966909917357</v>
      </c>
      <c r="AD205">
        <f t="shared" si="82"/>
        <v>0.45976194629624534</v>
      </c>
      <c r="AE205">
        <f t="shared" si="83"/>
        <v>7.9584969399170831</v>
      </c>
      <c r="AG205">
        <f t="shared" si="84"/>
        <v>0.90303913820153381</v>
      </c>
      <c r="AH205">
        <f t="shared" si="85"/>
        <v>79</v>
      </c>
      <c r="AI205">
        <f t="shared" si="86"/>
        <v>197</v>
      </c>
      <c r="AJ205">
        <f t="shared" si="87"/>
        <v>152</v>
      </c>
      <c r="AK205">
        <f t="shared" si="88"/>
        <v>476</v>
      </c>
      <c r="AL205">
        <f t="shared" si="89"/>
        <v>0.31932773109243695</v>
      </c>
      <c r="AM205">
        <f t="shared" si="90"/>
        <v>0.43973214285714285</v>
      </c>
      <c r="AN205">
        <f t="shared" si="91"/>
        <v>0.75905987394957974</v>
      </c>
      <c r="AO205">
        <f t="shared" si="92"/>
        <v>476</v>
      </c>
      <c r="AP205">
        <f t="shared" si="93"/>
        <v>6.8643474482762894</v>
      </c>
      <c r="AQ205">
        <f t="shared" si="94"/>
        <v>44.90955199513845</v>
      </c>
      <c r="AR205">
        <f t="shared" si="95"/>
        <v>0.22041354112005929</v>
      </c>
      <c r="AS205">
        <f t="shared" si="96"/>
        <v>2.7958698896293033</v>
      </c>
    </row>
    <row r="206" spans="1:45" x14ac:dyDescent="0.25">
      <c r="A206">
        <v>591720</v>
      </c>
      <c r="B206" t="s">
        <v>257</v>
      </c>
      <c r="C206">
        <v>226</v>
      </c>
      <c r="D206">
        <v>58</v>
      </c>
      <c r="E206">
        <v>10</v>
      </c>
      <c r="F206">
        <v>4</v>
      </c>
      <c r="G206">
        <v>1</v>
      </c>
      <c r="H206">
        <v>27</v>
      </c>
      <c r="I206">
        <v>18</v>
      </c>
      <c r="J206">
        <v>12</v>
      </c>
      <c r="K206">
        <v>24</v>
      </c>
      <c r="L206">
        <v>0</v>
      </c>
      <c r="M206">
        <v>5</v>
      </c>
      <c r="N206">
        <v>0</v>
      </c>
      <c r="O206">
        <v>0</v>
      </c>
      <c r="P206">
        <v>0</v>
      </c>
      <c r="Q206">
        <v>8</v>
      </c>
      <c r="R206">
        <v>32</v>
      </c>
      <c r="S206">
        <v>13</v>
      </c>
      <c r="T206">
        <v>0</v>
      </c>
      <c r="U206">
        <v>0</v>
      </c>
      <c r="V206">
        <v>2</v>
      </c>
      <c r="X206">
        <f t="shared" si="79"/>
        <v>-1.0159213989608644</v>
      </c>
      <c r="Z206">
        <f t="shared" si="80"/>
        <v>-0.54691704905743788</v>
      </c>
      <c r="AB206">
        <f t="shared" si="81"/>
        <v>7.5111348000678951E-2</v>
      </c>
      <c r="AD206">
        <f t="shared" si="82"/>
        <v>-0.78119876110914543</v>
      </c>
      <c r="AE206">
        <f t="shared" si="83"/>
        <v>-0.53879395441683187</v>
      </c>
      <c r="AG206">
        <f t="shared" si="84"/>
        <v>-6.1136170804362906E-2</v>
      </c>
      <c r="AH206">
        <f t="shared" si="85"/>
        <v>43</v>
      </c>
      <c r="AI206">
        <f t="shared" si="86"/>
        <v>79</v>
      </c>
      <c r="AJ206">
        <f t="shared" si="87"/>
        <v>70</v>
      </c>
      <c r="AK206">
        <f t="shared" si="88"/>
        <v>238</v>
      </c>
      <c r="AL206">
        <f t="shared" si="89"/>
        <v>0.29411764705882354</v>
      </c>
      <c r="AM206">
        <f t="shared" si="90"/>
        <v>0.34955752212389379</v>
      </c>
      <c r="AN206">
        <f t="shared" si="91"/>
        <v>0.64367516918271739</v>
      </c>
      <c r="AO206">
        <f t="shared" si="92"/>
        <v>238</v>
      </c>
      <c r="AP206">
        <f t="shared" si="93"/>
        <v>-24.029386010375095</v>
      </c>
      <c r="AQ206">
        <f t="shared" si="94"/>
        <v>585.26614613080562</v>
      </c>
      <c r="AR206">
        <f t="shared" si="95"/>
        <v>-0.79569313738863434</v>
      </c>
      <c r="AS206">
        <f t="shared" si="96"/>
        <v>-3.125755169319766</v>
      </c>
    </row>
    <row r="207" spans="1:45" x14ac:dyDescent="0.25">
      <c r="A207">
        <v>592122</v>
      </c>
      <c r="B207" t="s">
        <v>258</v>
      </c>
      <c r="C207">
        <v>31</v>
      </c>
      <c r="D207">
        <v>8</v>
      </c>
      <c r="E207">
        <v>2</v>
      </c>
      <c r="F207">
        <v>0</v>
      </c>
      <c r="G207">
        <v>1</v>
      </c>
      <c r="H207">
        <v>4</v>
      </c>
      <c r="I207">
        <v>4</v>
      </c>
      <c r="J207">
        <v>3</v>
      </c>
      <c r="K207">
        <v>10</v>
      </c>
      <c r="L207">
        <v>0</v>
      </c>
      <c r="M207">
        <v>0</v>
      </c>
      <c r="N207">
        <v>0</v>
      </c>
      <c r="O207">
        <v>0</v>
      </c>
      <c r="P207">
        <v>20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2</v>
      </c>
      <c r="X207">
        <f t="shared" si="79"/>
        <v>-1.0159213989608644</v>
      </c>
      <c r="Z207">
        <f t="shared" si="80"/>
        <v>-1.3463146423234158</v>
      </c>
      <c r="AB207">
        <f t="shared" si="81"/>
        <v>-0.64513445474555764</v>
      </c>
      <c r="AD207">
        <f t="shared" si="82"/>
        <v>-1.2383948112058683</v>
      </c>
      <c r="AE207">
        <f t="shared" si="83"/>
        <v>-2.9657577818237968E-2</v>
      </c>
      <c r="AG207">
        <f t="shared" si="84"/>
        <v>-3.3652024642738237E-3</v>
      </c>
      <c r="AH207">
        <f t="shared" si="85"/>
        <v>5</v>
      </c>
      <c r="AI207">
        <f t="shared" si="86"/>
        <v>13</v>
      </c>
      <c r="AJ207">
        <f t="shared" si="87"/>
        <v>11</v>
      </c>
      <c r="AK207">
        <f t="shared" si="88"/>
        <v>34</v>
      </c>
      <c r="AL207">
        <f t="shared" si="89"/>
        <v>0.3235294117647059</v>
      </c>
      <c r="AM207">
        <f t="shared" si="90"/>
        <v>0.41935483870967744</v>
      </c>
      <c r="AN207">
        <f t="shared" si="91"/>
        <v>0.74288425047438333</v>
      </c>
      <c r="AO207">
        <f t="shared" si="92"/>
        <v>34</v>
      </c>
      <c r="AP207">
        <f t="shared" si="93"/>
        <v>-5.9660666136942986E-2</v>
      </c>
      <c r="AQ207">
        <f t="shared" si="94"/>
        <v>4.9528132686371303E-2</v>
      </c>
      <c r="AR207">
        <f t="shared" si="95"/>
        <v>-7.3197270691068902E-3</v>
      </c>
      <c r="AS207">
        <f t="shared" si="96"/>
        <v>-4.2564502367690862</v>
      </c>
    </row>
    <row r="208" spans="1:45" x14ac:dyDescent="0.25">
      <c r="A208">
        <v>592192</v>
      </c>
      <c r="B208" t="s">
        <v>259</v>
      </c>
      <c r="C208">
        <v>343</v>
      </c>
      <c r="D208">
        <v>84</v>
      </c>
      <c r="E208">
        <v>19</v>
      </c>
      <c r="F208">
        <v>2</v>
      </c>
      <c r="G208">
        <v>13</v>
      </c>
      <c r="H208">
        <v>42</v>
      </c>
      <c r="I208">
        <v>41</v>
      </c>
      <c r="J208">
        <v>31</v>
      </c>
      <c r="K208">
        <v>84</v>
      </c>
      <c r="L208">
        <v>0</v>
      </c>
      <c r="M208">
        <v>4</v>
      </c>
      <c r="N208">
        <v>0</v>
      </c>
      <c r="O208">
        <v>0</v>
      </c>
      <c r="P208">
        <v>5</v>
      </c>
      <c r="Q208">
        <v>0</v>
      </c>
      <c r="R208">
        <v>3</v>
      </c>
      <c r="S208">
        <v>0</v>
      </c>
      <c r="T208">
        <v>3</v>
      </c>
      <c r="U208">
        <v>0</v>
      </c>
      <c r="V208">
        <v>3</v>
      </c>
      <c r="X208">
        <f t="shared" si="79"/>
        <v>0.14513162842298064</v>
      </c>
      <c r="Z208">
        <f t="shared" si="80"/>
        <v>-2.5570792579626071E-2</v>
      </c>
      <c r="AB208">
        <f t="shared" si="81"/>
        <v>-6.8937812548568372E-2</v>
      </c>
      <c r="AD208">
        <f t="shared" si="82"/>
        <v>-3.0090964521672051E-2</v>
      </c>
      <c r="AE208">
        <f t="shared" si="83"/>
        <v>-4.8442757803759804</v>
      </c>
      <c r="AG208">
        <f t="shared" si="84"/>
        <v>-0.54967296701214319</v>
      </c>
      <c r="AH208">
        <f t="shared" si="85"/>
        <v>50</v>
      </c>
      <c r="AI208">
        <f t="shared" si="86"/>
        <v>146</v>
      </c>
      <c r="AJ208">
        <f t="shared" si="87"/>
        <v>115</v>
      </c>
      <c r="AK208">
        <f t="shared" si="88"/>
        <v>374</v>
      </c>
      <c r="AL208">
        <f t="shared" si="89"/>
        <v>0.30748663101604279</v>
      </c>
      <c r="AM208">
        <f t="shared" si="90"/>
        <v>0.42565597667638483</v>
      </c>
      <c r="AN208">
        <f t="shared" si="91"/>
        <v>0.73314260769242767</v>
      </c>
      <c r="AO208">
        <f t="shared" si="92"/>
        <v>374</v>
      </c>
      <c r="AP208">
        <f t="shared" si="93"/>
        <v>-4.2996417279577903</v>
      </c>
      <c r="AQ208">
        <f t="shared" si="94"/>
        <v>19.914176062268886</v>
      </c>
      <c r="AR208">
        <f t="shared" si="95"/>
        <v>-0.14677432162087251</v>
      </c>
      <c r="AS208">
        <f t="shared" si="96"/>
        <v>-0.6759152298599016</v>
      </c>
    </row>
    <row r="209" spans="1:45" x14ac:dyDescent="0.25">
      <c r="A209">
        <v>592200</v>
      </c>
      <c r="B209" t="s">
        <v>260</v>
      </c>
      <c r="C209">
        <v>30</v>
      </c>
      <c r="D209">
        <v>6</v>
      </c>
      <c r="E209">
        <v>1</v>
      </c>
      <c r="F209">
        <v>0</v>
      </c>
      <c r="G209">
        <v>2</v>
      </c>
      <c r="H209">
        <v>3</v>
      </c>
      <c r="I209">
        <v>4</v>
      </c>
      <c r="J209">
        <v>4</v>
      </c>
      <c r="K209">
        <v>9</v>
      </c>
      <c r="L209">
        <v>0</v>
      </c>
      <c r="M209">
        <v>0</v>
      </c>
      <c r="N209">
        <v>0</v>
      </c>
      <c r="O209">
        <v>73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-0.91916698001221064</v>
      </c>
      <c r="Z209">
        <f t="shared" si="80"/>
        <v>-1.3810710594219366</v>
      </c>
      <c r="AB209">
        <f t="shared" si="81"/>
        <v>-0.64513445474555764</v>
      </c>
      <c r="AD209">
        <f t="shared" si="82"/>
        <v>-1.2383948112058683</v>
      </c>
      <c r="AE209">
        <f t="shared" si="83"/>
        <v>-1.770636365630553</v>
      </c>
      <c r="AG209">
        <f t="shared" si="84"/>
        <v>-0.20091154771543673</v>
      </c>
      <c r="AH209">
        <f t="shared" si="85"/>
        <v>3</v>
      </c>
      <c r="AI209">
        <f t="shared" si="86"/>
        <v>13</v>
      </c>
      <c r="AJ209">
        <f t="shared" si="87"/>
        <v>10</v>
      </c>
      <c r="AK209">
        <f t="shared" si="88"/>
        <v>34</v>
      </c>
      <c r="AL209">
        <f t="shared" si="89"/>
        <v>0.29411764705882354</v>
      </c>
      <c r="AM209">
        <f t="shared" si="90"/>
        <v>0.43333333333333335</v>
      </c>
      <c r="AN209">
        <f t="shared" si="91"/>
        <v>0.72745098039215694</v>
      </c>
      <c r="AO209">
        <f t="shared" si="92"/>
        <v>34</v>
      </c>
      <c r="AP209">
        <f t="shared" si="93"/>
        <v>-0.58439184893264029</v>
      </c>
      <c r="AQ209">
        <f t="shared" si="94"/>
        <v>0.55842792439406541</v>
      </c>
      <c r="AR209">
        <f t="shared" si="95"/>
        <v>-2.4578335840820857E-2</v>
      </c>
      <c r="AS209">
        <f t="shared" si="96"/>
        <v>-4.4092571889418313</v>
      </c>
    </row>
    <row r="210" spans="1:45" x14ac:dyDescent="0.25">
      <c r="A210">
        <v>592206</v>
      </c>
      <c r="B210" t="s">
        <v>261</v>
      </c>
      <c r="C210">
        <v>571</v>
      </c>
      <c r="D210">
        <v>152</v>
      </c>
      <c r="E210">
        <v>36</v>
      </c>
      <c r="F210">
        <v>5</v>
      </c>
      <c r="G210">
        <v>23</v>
      </c>
      <c r="H210">
        <v>65</v>
      </c>
      <c r="I210">
        <v>79</v>
      </c>
      <c r="J210">
        <v>41</v>
      </c>
      <c r="K210">
        <v>155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103</v>
      </c>
      <c r="S210">
        <v>0</v>
      </c>
      <c r="T210">
        <v>0</v>
      </c>
      <c r="U210">
        <v>0</v>
      </c>
      <c r="V210">
        <v>0</v>
      </c>
      <c r="X210">
        <f t="shared" si="79"/>
        <v>1.1126758179095182</v>
      </c>
      <c r="Z210">
        <f t="shared" si="80"/>
        <v>0.77382680068635201</v>
      </c>
      <c r="AB210">
        <f t="shared" si="81"/>
        <v>-0.50108529419631032</v>
      </c>
      <c r="AD210">
        <f t="shared" si="82"/>
        <v>1.2108697428837187</v>
      </c>
      <c r="AE210">
        <f t="shared" si="83"/>
        <v>4.0988878408318214</v>
      </c>
      <c r="AG210">
        <f t="shared" si="84"/>
        <v>0.46509487549141137</v>
      </c>
      <c r="AH210">
        <f t="shared" si="85"/>
        <v>88</v>
      </c>
      <c r="AI210">
        <f t="shared" si="86"/>
        <v>267</v>
      </c>
      <c r="AJ210">
        <f t="shared" si="87"/>
        <v>193</v>
      </c>
      <c r="AK210">
        <f t="shared" si="88"/>
        <v>612</v>
      </c>
      <c r="AL210">
        <f t="shared" si="89"/>
        <v>0.315359477124183</v>
      </c>
      <c r="AM210">
        <f t="shared" si="90"/>
        <v>0.46760070052539404</v>
      </c>
      <c r="AN210">
        <f t="shared" si="91"/>
        <v>0.78296017764957704</v>
      </c>
      <c r="AO210">
        <f t="shared" si="92"/>
        <v>612</v>
      </c>
      <c r="AP210">
        <f t="shared" si="93"/>
        <v>23.452575440753574</v>
      </c>
      <c r="AQ210">
        <f t="shared" si="94"/>
        <v>542.40951765827344</v>
      </c>
      <c r="AR210">
        <f t="shared" si="95"/>
        <v>0.76600668771532421</v>
      </c>
      <c r="AS210">
        <f t="shared" si="96"/>
        <v>3.8273886304900144</v>
      </c>
    </row>
    <row r="211" spans="1:45" x14ac:dyDescent="0.25">
      <c r="A211">
        <v>592230</v>
      </c>
      <c r="B211" t="s">
        <v>262</v>
      </c>
      <c r="C211">
        <v>32</v>
      </c>
      <c r="D211">
        <v>7</v>
      </c>
      <c r="E211">
        <v>2</v>
      </c>
      <c r="F211">
        <v>0</v>
      </c>
      <c r="G211">
        <v>0</v>
      </c>
      <c r="H211">
        <v>3</v>
      </c>
      <c r="I211">
        <v>3</v>
      </c>
      <c r="J211">
        <v>2</v>
      </c>
      <c r="K211">
        <v>9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13</v>
      </c>
      <c r="R211">
        <v>17</v>
      </c>
      <c r="S211">
        <v>0</v>
      </c>
      <c r="T211">
        <v>0</v>
      </c>
      <c r="U211">
        <v>0</v>
      </c>
      <c r="V211">
        <v>0</v>
      </c>
      <c r="X211">
        <f t="shared" si="79"/>
        <v>-1.1126758179095182</v>
      </c>
      <c r="Z211">
        <f t="shared" si="80"/>
        <v>-1.3810710594219366</v>
      </c>
      <c r="AB211">
        <f t="shared" si="81"/>
        <v>-0.50108529419631032</v>
      </c>
      <c r="AD211">
        <f t="shared" si="82"/>
        <v>-1.2710516719270628</v>
      </c>
      <c r="AE211">
        <f t="shared" si="83"/>
        <v>-1.2886787900059229</v>
      </c>
      <c r="AG211">
        <f t="shared" si="84"/>
        <v>-0.14622451861590668</v>
      </c>
      <c r="AH211">
        <f t="shared" si="85"/>
        <v>5</v>
      </c>
      <c r="AI211">
        <f t="shared" si="86"/>
        <v>9</v>
      </c>
      <c r="AJ211">
        <f t="shared" si="87"/>
        <v>9</v>
      </c>
      <c r="AK211">
        <f t="shared" si="88"/>
        <v>34</v>
      </c>
      <c r="AL211">
        <f t="shared" si="89"/>
        <v>0.26470588235294118</v>
      </c>
      <c r="AM211">
        <f t="shared" si="90"/>
        <v>0.28125</v>
      </c>
      <c r="AN211">
        <f t="shared" si="91"/>
        <v>0.54595588235294112</v>
      </c>
      <c r="AO211">
        <f t="shared" si="92"/>
        <v>34</v>
      </c>
      <c r="AP211">
        <f t="shared" si="93"/>
        <v>-6.7552251822659777</v>
      </c>
      <c r="AQ211">
        <f t="shared" si="94"/>
        <v>47.860296962352308</v>
      </c>
      <c r="AR211">
        <f t="shared" si="95"/>
        <v>-0.22753939816616997</v>
      </c>
      <c r="AS211">
        <f t="shared" si="96"/>
        <v>-4.6396477602369046</v>
      </c>
    </row>
    <row r="212" spans="1:45" x14ac:dyDescent="0.25">
      <c r="A212">
        <v>592261</v>
      </c>
      <c r="B212" t="s">
        <v>263</v>
      </c>
      <c r="C212">
        <v>273</v>
      </c>
      <c r="D212">
        <v>63</v>
      </c>
      <c r="E212">
        <v>12</v>
      </c>
      <c r="F212">
        <v>2</v>
      </c>
      <c r="G212">
        <v>4</v>
      </c>
      <c r="H212">
        <v>49</v>
      </c>
      <c r="I212">
        <v>22</v>
      </c>
      <c r="J212">
        <v>33</v>
      </c>
      <c r="K212">
        <v>74</v>
      </c>
      <c r="L212">
        <v>0</v>
      </c>
      <c r="M212">
        <v>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26</v>
      </c>
      <c r="U212">
        <v>30</v>
      </c>
      <c r="V212">
        <v>0</v>
      </c>
      <c r="X212">
        <f t="shared" si="79"/>
        <v>-0.72565814211490309</v>
      </c>
      <c r="Z212">
        <f t="shared" si="80"/>
        <v>0.21772412711001943</v>
      </c>
      <c r="AB212">
        <f t="shared" si="81"/>
        <v>2.0917995956901416</v>
      </c>
      <c r="AD212">
        <f t="shared" si="82"/>
        <v>-0.65057131822436742</v>
      </c>
      <c r="AE212">
        <f t="shared" si="83"/>
        <v>-7.7127909272380322</v>
      </c>
      <c r="AG212">
        <f t="shared" si="84"/>
        <v>-0.87515923228264803</v>
      </c>
      <c r="AH212">
        <f t="shared" si="85"/>
        <v>45</v>
      </c>
      <c r="AI212">
        <f t="shared" si="86"/>
        <v>91</v>
      </c>
      <c r="AJ212">
        <f t="shared" si="87"/>
        <v>96</v>
      </c>
      <c r="AK212">
        <f t="shared" si="88"/>
        <v>306</v>
      </c>
      <c r="AL212">
        <f t="shared" si="89"/>
        <v>0.31372549019607843</v>
      </c>
      <c r="AM212">
        <f t="shared" si="90"/>
        <v>0.33333333333333331</v>
      </c>
      <c r="AN212">
        <f t="shared" si="91"/>
        <v>0.64705882352941169</v>
      </c>
      <c r="AO212">
        <f t="shared" si="92"/>
        <v>306</v>
      </c>
      <c r="AP212">
        <f t="shared" si="93"/>
        <v>-29.85952664039381</v>
      </c>
      <c r="AQ212">
        <f t="shared" si="94"/>
        <v>901.3454110426635</v>
      </c>
      <c r="AR212">
        <f t="shared" si="95"/>
        <v>-0.98744868673768671</v>
      </c>
      <c r="AS212">
        <f t="shared" si="96"/>
        <v>-0.9293136565594442</v>
      </c>
    </row>
    <row r="213" spans="1:45" x14ac:dyDescent="0.25">
      <c r="A213">
        <v>592325</v>
      </c>
      <c r="B213" t="s">
        <v>264</v>
      </c>
      <c r="C213">
        <v>126</v>
      </c>
      <c r="D213">
        <v>34</v>
      </c>
      <c r="E213">
        <v>6</v>
      </c>
      <c r="F213">
        <v>1</v>
      </c>
      <c r="G213">
        <v>3</v>
      </c>
      <c r="H213">
        <v>17</v>
      </c>
      <c r="I213">
        <v>12</v>
      </c>
      <c r="J213">
        <v>10</v>
      </c>
      <c r="K213">
        <v>29</v>
      </c>
      <c r="L213">
        <v>0</v>
      </c>
      <c r="M213">
        <v>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21</v>
      </c>
      <c r="X213">
        <f t="shared" si="79"/>
        <v>-0.82241256106355687</v>
      </c>
      <c r="Z213">
        <f t="shared" si="80"/>
        <v>-0.89448122004264574</v>
      </c>
      <c r="AB213">
        <f t="shared" si="81"/>
        <v>-0.2129869730978157</v>
      </c>
      <c r="AD213">
        <f t="shared" si="82"/>
        <v>-0.97713992543631234</v>
      </c>
      <c r="AE213">
        <f t="shared" si="83"/>
        <v>1.3633272643516818</v>
      </c>
      <c r="AG213">
        <f t="shared" si="84"/>
        <v>0.15469477304336637</v>
      </c>
      <c r="AH213">
        <f t="shared" si="85"/>
        <v>24</v>
      </c>
      <c r="AI213">
        <f t="shared" si="86"/>
        <v>51</v>
      </c>
      <c r="AJ213">
        <f t="shared" si="87"/>
        <v>44</v>
      </c>
      <c r="AK213">
        <f t="shared" si="88"/>
        <v>136</v>
      </c>
      <c r="AL213">
        <f t="shared" si="89"/>
        <v>0.3235294117647059</v>
      </c>
      <c r="AM213">
        <f t="shared" si="90"/>
        <v>0.40476190476190477</v>
      </c>
      <c r="AN213">
        <f t="shared" si="91"/>
        <v>0.72829131652661072</v>
      </c>
      <c r="AO213">
        <f t="shared" si="92"/>
        <v>136</v>
      </c>
      <c r="AP213">
        <f t="shared" si="93"/>
        <v>-2.2232816814448473</v>
      </c>
      <c r="AQ213">
        <f t="shared" si="94"/>
        <v>5.6938081491638739</v>
      </c>
      <c r="AR213">
        <f t="shared" si="95"/>
        <v>-7.8482047620573592E-2</v>
      </c>
      <c r="AS213">
        <f t="shared" si="96"/>
        <v>-2.8308079542175379</v>
      </c>
    </row>
    <row r="214" spans="1:45" x14ac:dyDescent="0.25">
      <c r="A214">
        <v>592387</v>
      </c>
      <c r="B214" t="s">
        <v>265</v>
      </c>
      <c r="C214">
        <v>485</v>
      </c>
      <c r="D214">
        <v>133</v>
      </c>
      <c r="E214">
        <v>33</v>
      </c>
      <c r="F214">
        <v>2</v>
      </c>
      <c r="G214">
        <v>18</v>
      </c>
      <c r="H214">
        <v>58</v>
      </c>
      <c r="I214">
        <v>61</v>
      </c>
      <c r="J214">
        <v>25</v>
      </c>
      <c r="K214">
        <v>103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62</v>
      </c>
      <c r="S214">
        <v>0</v>
      </c>
      <c r="T214">
        <v>0</v>
      </c>
      <c r="U214">
        <v>0</v>
      </c>
      <c r="V214">
        <v>0</v>
      </c>
      <c r="X214">
        <f t="shared" si="79"/>
        <v>0.62890372316624943</v>
      </c>
      <c r="Z214">
        <f t="shared" si="80"/>
        <v>0.53053188099670645</v>
      </c>
      <c r="AB214">
        <f t="shared" si="81"/>
        <v>-0.64513445474555764</v>
      </c>
      <c r="AD214">
        <f t="shared" si="82"/>
        <v>0.6230462499022178</v>
      </c>
      <c r="AE214">
        <f t="shared" si="83"/>
        <v>7.3747120889727285</v>
      </c>
      <c r="AG214">
        <f t="shared" si="84"/>
        <v>0.8367979154339853</v>
      </c>
      <c r="AH214">
        <f t="shared" si="85"/>
        <v>80</v>
      </c>
      <c r="AI214">
        <f t="shared" si="86"/>
        <v>224</v>
      </c>
      <c r="AJ214">
        <f t="shared" si="87"/>
        <v>158</v>
      </c>
      <c r="AK214">
        <f t="shared" si="88"/>
        <v>510</v>
      </c>
      <c r="AL214">
        <f t="shared" si="89"/>
        <v>0.30980392156862746</v>
      </c>
      <c r="AM214">
        <f t="shared" si="90"/>
        <v>0.46185567010309281</v>
      </c>
      <c r="AN214">
        <f t="shared" si="91"/>
        <v>0.77165959167172027</v>
      </c>
      <c r="AO214">
        <f t="shared" si="92"/>
        <v>510</v>
      </c>
      <c r="AP214">
        <f t="shared" si="93"/>
        <v>13.780514018587692</v>
      </c>
      <c r="AQ214">
        <f t="shared" si="94"/>
        <v>185.43972468261191</v>
      </c>
      <c r="AR214">
        <f t="shared" si="95"/>
        <v>0.44788889793239706</v>
      </c>
      <c r="AS214">
        <f t="shared" si="96"/>
        <v>2.4220342126859986</v>
      </c>
    </row>
    <row r="215" spans="1:45" x14ac:dyDescent="0.25">
      <c r="A215">
        <v>592419</v>
      </c>
      <c r="B215" t="s">
        <v>266</v>
      </c>
      <c r="C215">
        <v>63</v>
      </c>
      <c r="D215">
        <v>14</v>
      </c>
      <c r="E215">
        <v>3</v>
      </c>
      <c r="F215">
        <v>1</v>
      </c>
      <c r="G215">
        <v>2</v>
      </c>
      <c r="H215">
        <v>7</v>
      </c>
      <c r="I215">
        <v>8</v>
      </c>
      <c r="J215">
        <v>5</v>
      </c>
      <c r="K215">
        <v>15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12</v>
      </c>
      <c r="U215">
        <v>1</v>
      </c>
      <c r="V215">
        <v>10</v>
      </c>
      <c r="X215">
        <f t="shared" si="79"/>
        <v>-0.91916698001221064</v>
      </c>
      <c r="Z215">
        <f t="shared" si="80"/>
        <v>-1.2420453910278535</v>
      </c>
      <c r="AB215">
        <f t="shared" si="81"/>
        <v>-0.35703613364706299</v>
      </c>
      <c r="AD215">
        <f t="shared" si="82"/>
        <v>-1.1077673683210902</v>
      </c>
      <c r="AE215">
        <f t="shared" si="83"/>
        <v>-2.3183363678241591</v>
      </c>
      <c r="AG215">
        <f t="shared" si="84"/>
        <v>-0.26305827488111244</v>
      </c>
      <c r="AH215">
        <f t="shared" si="85"/>
        <v>8</v>
      </c>
      <c r="AI215">
        <f t="shared" si="86"/>
        <v>25</v>
      </c>
      <c r="AJ215">
        <f t="shared" si="87"/>
        <v>19</v>
      </c>
      <c r="AK215">
        <f t="shared" si="88"/>
        <v>68</v>
      </c>
      <c r="AL215">
        <f t="shared" si="89"/>
        <v>0.27941176470588236</v>
      </c>
      <c r="AM215">
        <f t="shared" si="90"/>
        <v>0.3968253968253968</v>
      </c>
      <c r="AN215">
        <f t="shared" si="91"/>
        <v>0.67623716153127922</v>
      </c>
      <c r="AO215">
        <f t="shared" si="92"/>
        <v>68</v>
      </c>
      <c r="AP215">
        <f t="shared" si="93"/>
        <v>-4.6513233804049658</v>
      </c>
      <c r="AQ215">
        <f t="shared" si="94"/>
        <v>23.176636058378755</v>
      </c>
      <c r="AR215">
        <f t="shared" si="95"/>
        <v>-0.15834126532610079</v>
      </c>
      <c r="AS215">
        <f t="shared" si="96"/>
        <v>-4.0474154132154307</v>
      </c>
    </row>
    <row r="216" spans="1:45" x14ac:dyDescent="0.25">
      <c r="A216">
        <v>592444</v>
      </c>
      <c r="B216" t="s">
        <v>267</v>
      </c>
      <c r="C216">
        <v>377</v>
      </c>
      <c r="D216">
        <v>89</v>
      </c>
      <c r="E216">
        <v>17</v>
      </c>
      <c r="F216">
        <v>6</v>
      </c>
      <c r="G216">
        <v>8</v>
      </c>
      <c r="H216">
        <v>45</v>
      </c>
      <c r="I216">
        <v>39</v>
      </c>
      <c r="J216">
        <v>31</v>
      </c>
      <c r="K216">
        <v>136</v>
      </c>
      <c r="L216">
        <v>0</v>
      </c>
      <c r="M216">
        <v>16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0</v>
      </c>
      <c r="T216">
        <v>0</v>
      </c>
      <c r="U216">
        <v>4</v>
      </c>
      <c r="V216">
        <v>0</v>
      </c>
      <c r="X216">
        <f t="shared" si="79"/>
        <v>-0.33864046632028816</v>
      </c>
      <c r="Z216">
        <f t="shared" si="80"/>
        <v>7.8698458715936281E-2</v>
      </c>
      <c r="AB216">
        <f t="shared" si="81"/>
        <v>1.6596521140423997</v>
      </c>
      <c r="AD216">
        <f t="shared" si="82"/>
        <v>-9.5404685964061042E-2</v>
      </c>
      <c r="AE216">
        <f t="shared" si="83"/>
        <v>-8.6509969947572785</v>
      </c>
      <c r="AG216">
        <f t="shared" si="84"/>
        <v>-0.98161611793131642</v>
      </c>
      <c r="AH216">
        <f t="shared" si="85"/>
        <v>58</v>
      </c>
      <c r="AI216">
        <f t="shared" si="86"/>
        <v>142</v>
      </c>
      <c r="AJ216">
        <f t="shared" si="87"/>
        <v>120</v>
      </c>
      <c r="AK216">
        <f t="shared" si="88"/>
        <v>408</v>
      </c>
      <c r="AL216">
        <f t="shared" si="89"/>
        <v>0.29411764705882354</v>
      </c>
      <c r="AM216">
        <f t="shared" si="90"/>
        <v>0.37665782493368699</v>
      </c>
      <c r="AN216">
        <f t="shared" si="91"/>
        <v>0.67077547199251053</v>
      </c>
      <c r="AO216">
        <f t="shared" si="92"/>
        <v>408</v>
      </c>
      <c r="AP216">
        <f t="shared" si="93"/>
        <v>-30.13630961424742</v>
      </c>
      <c r="AQ216">
        <f t="shared" si="94"/>
        <v>918.04140654859464</v>
      </c>
      <c r="AR216">
        <f t="shared" si="95"/>
        <v>-0.99655218433232251</v>
      </c>
      <c r="AS216">
        <f t="shared" si="96"/>
        <v>-0.67386288178965237</v>
      </c>
    </row>
    <row r="217" spans="1:45" x14ac:dyDescent="0.25">
      <c r="A217">
        <v>592450</v>
      </c>
      <c r="B217" t="s">
        <v>268</v>
      </c>
      <c r="C217">
        <v>460</v>
      </c>
      <c r="D217">
        <v>106</v>
      </c>
      <c r="E217">
        <v>20</v>
      </c>
      <c r="F217">
        <v>1</v>
      </c>
      <c r="G217">
        <v>23</v>
      </c>
      <c r="H217">
        <v>64</v>
      </c>
      <c r="I217">
        <v>70</v>
      </c>
      <c r="J217">
        <v>50</v>
      </c>
      <c r="K217">
        <v>168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27</v>
      </c>
      <c r="X217">
        <f t="shared" si="79"/>
        <v>1.1126758179095182</v>
      </c>
      <c r="Z217">
        <f t="shared" si="80"/>
        <v>0.73907038358783117</v>
      </c>
      <c r="AB217">
        <f t="shared" si="81"/>
        <v>-6.8937812548568372E-2</v>
      </c>
      <c r="AD217">
        <f t="shared" si="82"/>
        <v>0.91695799639296827</v>
      </c>
      <c r="AE217">
        <f t="shared" si="83"/>
        <v>-13.149757606335143</v>
      </c>
      <c r="AG217">
        <f t="shared" si="84"/>
        <v>-1.4920839784236526</v>
      </c>
      <c r="AH217">
        <f t="shared" si="85"/>
        <v>62</v>
      </c>
      <c r="AI217">
        <f t="shared" si="86"/>
        <v>197</v>
      </c>
      <c r="AJ217">
        <f t="shared" si="87"/>
        <v>156</v>
      </c>
      <c r="AK217">
        <f t="shared" si="88"/>
        <v>510</v>
      </c>
      <c r="AL217">
        <f t="shared" si="89"/>
        <v>0.30588235294117649</v>
      </c>
      <c r="AM217">
        <f t="shared" si="90"/>
        <v>0.42826086956521742</v>
      </c>
      <c r="AN217">
        <f t="shared" si="91"/>
        <v>0.73414322250639397</v>
      </c>
      <c r="AO217">
        <f t="shared" si="92"/>
        <v>510</v>
      </c>
      <c r="AP217">
        <f t="shared" si="93"/>
        <v>-5.3528342557287223</v>
      </c>
      <c r="AQ217">
        <f t="shared" si="94"/>
        <v>30.423197551228068</v>
      </c>
      <c r="AR217">
        <f t="shared" si="95"/>
        <v>-0.18141422562133297</v>
      </c>
      <c r="AS217">
        <f t="shared" si="96"/>
        <v>1.0262681812967636</v>
      </c>
    </row>
    <row r="218" spans="1:45" x14ac:dyDescent="0.25">
      <c r="A218">
        <v>592518</v>
      </c>
      <c r="B218" t="s">
        <v>269</v>
      </c>
      <c r="C218">
        <v>630</v>
      </c>
      <c r="D218">
        <v>181</v>
      </c>
      <c r="E218">
        <v>33</v>
      </c>
      <c r="F218">
        <v>1</v>
      </c>
      <c r="G218">
        <v>35</v>
      </c>
      <c r="H218">
        <v>97</v>
      </c>
      <c r="I218">
        <v>98</v>
      </c>
      <c r="J218">
        <v>50</v>
      </c>
      <c r="K218">
        <v>117</v>
      </c>
      <c r="L218">
        <v>0</v>
      </c>
      <c r="M218">
        <v>5</v>
      </c>
      <c r="N218">
        <v>0</v>
      </c>
      <c r="O218">
        <v>0</v>
      </c>
      <c r="P218">
        <v>0</v>
      </c>
      <c r="Q218">
        <v>0</v>
      </c>
      <c r="R218">
        <v>105</v>
      </c>
      <c r="S218">
        <v>45</v>
      </c>
      <c r="T218">
        <v>0</v>
      </c>
      <c r="U218">
        <v>0</v>
      </c>
      <c r="V218">
        <v>0</v>
      </c>
      <c r="X218">
        <f t="shared" si="79"/>
        <v>2.2737288452933631</v>
      </c>
      <c r="Z218">
        <f t="shared" si="80"/>
        <v>1.8860321478390172</v>
      </c>
      <c r="AB218">
        <f t="shared" si="81"/>
        <v>7.5111348000678951E-2</v>
      </c>
      <c r="AD218">
        <f t="shared" si="82"/>
        <v>1.831350096586414</v>
      </c>
      <c r="AE218">
        <f t="shared" si="83"/>
        <v>17.816636321758381</v>
      </c>
      <c r="AG218">
        <f t="shared" si="84"/>
        <v>2.021627957027079</v>
      </c>
      <c r="AH218">
        <f t="shared" si="85"/>
        <v>112</v>
      </c>
      <c r="AI218">
        <f t="shared" si="86"/>
        <v>321</v>
      </c>
      <c r="AJ218">
        <f t="shared" si="87"/>
        <v>231</v>
      </c>
      <c r="AK218">
        <f t="shared" si="88"/>
        <v>680</v>
      </c>
      <c r="AL218">
        <f t="shared" si="89"/>
        <v>0.33970588235294119</v>
      </c>
      <c r="AM218">
        <f t="shared" si="90"/>
        <v>0.50952380952380949</v>
      </c>
      <c r="AN218">
        <f t="shared" si="91"/>
        <v>0.84922969187675068</v>
      </c>
      <c r="AO218">
        <f t="shared" si="92"/>
        <v>680</v>
      </c>
      <c r="AP218">
        <f t="shared" si="93"/>
        <v>71.121686830870942</v>
      </c>
      <c r="AQ218">
        <f t="shared" si="94"/>
        <v>5035.1510601345581</v>
      </c>
      <c r="AR218">
        <f t="shared" si="95"/>
        <v>2.3338619457048364</v>
      </c>
      <c r="AS218">
        <f t="shared" si="96"/>
        <v>10.421712340451387</v>
      </c>
    </row>
    <row r="219" spans="1:45" x14ac:dyDescent="0.25">
      <c r="A219">
        <v>592567</v>
      </c>
      <c r="B219" t="s">
        <v>270</v>
      </c>
      <c r="C219">
        <v>32</v>
      </c>
      <c r="D219">
        <v>7</v>
      </c>
      <c r="E219">
        <v>1</v>
      </c>
      <c r="F219">
        <v>0</v>
      </c>
      <c r="G219">
        <v>1</v>
      </c>
      <c r="H219">
        <v>2</v>
      </c>
      <c r="I219">
        <v>3</v>
      </c>
      <c r="J219">
        <v>2</v>
      </c>
      <c r="K219">
        <v>10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</v>
      </c>
      <c r="S219">
        <v>0</v>
      </c>
      <c r="T219">
        <v>0</v>
      </c>
      <c r="U219">
        <v>0</v>
      </c>
      <c r="V219">
        <v>0</v>
      </c>
      <c r="X219">
        <f t="shared" si="79"/>
        <v>-1.0159213989608644</v>
      </c>
      <c r="Z219">
        <f t="shared" si="80"/>
        <v>-1.4158274765204575</v>
      </c>
      <c r="AB219">
        <f t="shared" si="81"/>
        <v>-0.64513445474555764</v>
      </c>
      <c r="AD219">
        <f t="shared" si="82"/>
        <v>-1.2710516719270628</v>
      </c>
      <c r="AE219">
        <f t="shared" si="83"/>
        <v>-1.2886787900059229</v>
      </c>
      <c r="AG219">
        <f t="shared" si="84"/>
        <v>-0.14622451861590668</v>
      </c>
      <c r="AH219">
        <f t="shared" si="85"/>
        <v>5</v>
      </c>
      <c r="AI219">
        <f t="shared" si="86"/>
        <v>11</v>
      </c>
      <c r="AJ219">
        <f t="shared" si="87"/>
        <v>9</v>
      </c>
      <c r="AK219">
        <f t="shared" si="88"/>
        <v>34</v>
      </c>
      <c r="AL219">
        <f t="shared" si="89"/>
        <v>0.26470588235294118</v>
      </c>
      <c r="AM219">
        <f t="shared" si="90"/>
        <v>0.34375</v>
      </c>
      <c r="AN219">
        <f t="shared" si="91"/>
        <v>0.60845588235294112</v>
      </c>
      <c r="AO219">
        <f t="shared" si="92"/>
        <v>34</v>
      </c>
      <c r="AP219">
        <f t="shared" si="93"/>
        <v>-4.6302251822659777</v>
      </c>
      <c r="AQ219">
        <f t="shared" si="94"/>
        <v>22.9739387999449</v>
      </c>
      <c r="AR219">
        <f t="shared" si="95"/>
        <v>-0.15764733754096541</v>
      </c>
      <c r="AS219">
        <f t="shared" si="96"/>
        <v>-4.651806858310815</v>
      </c>
    </row>
    <row r="220" spans="1:45" x14ac:dyDescent="0.25">
      <c r="A220">
        <v>592592</v>
      </c>
      <c r="B220" t="s">
        <v>271</v>
      </c>
      <c r="C220">
        <v>32</v>
      </c>
      <c r="D220">
        <v>7</v>
      </c>
      <c r="E220">
        <v>2</v>
      </c>
      <c r="F220">
        <v>0</v>
      </c>
      <c r="G220">
        <v>1</v>
      </c>
      <c r="H220">
        <v>3</v>
      </c>
      <c r="I220">
        <v>3</v>
      </c>
      <c r="J220">
        <v>2</v>
      </c>
      <c r="K220">
        <v>8</v>
      </c>
      <c r="L220">
        <v>0</v>
      </c>
      <c r="M220">
        <v>0</v>
      </c>
      <c r="N220">
        <v>0</v>
      </c>
      <c r="O220">
        <v>12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f t="shared" si="79"/>
        <v>-1.0159213989608644</v>
      </c>
      <c r="Z220">
        <f t="shared" si="80"/>
        <v>-1.3810710594219366</v>
      </c>
      <c r="AB220">
        <f t="shared" si="81"/>
        <v>-0.64513445474555764</v>
      </c>
      <c r="AD220">
        <f t="shared" si="82"/>
        <v>-1.2710516719270628</v>
      </c>
      <c r="AE220">
        <f t="shared" si="83"/>
        <v>-1.2886787900059229</v>
      </c>
      <c r="AG220">
        <f t="shared" si="84"/>
        <v>-0.14622451861590668</v>
      </c>
      <c r="AH220">
        <f t="shared" si="85"/>
        <v>4</v>
      </c>
      <c r="AI220">
        <f t="shared" si="86"/>
        <v>12</v>
      </c>
      <c r="AJ220">
        <f t="shared" si="87"/>
        <v>9</v>
      </c>
      <c r="AK220">
        <f t="shared" si="88"/>
        <v>34</v>
      </c>
      <c r="AL220">
        <f t="shared" si="89"/>
        <v>0.26470588235294118</v>
      </c>
      <c r="AM220">
        <f t="shared" si="90"/>
        <v>0.375</v>
      </c>
      <c r="AN220">
        <f t="shared" si="91"/>
        <v>0.63970588235294112</v>
      </c>
      <c r="AO220">
        <f t="shared" si="92"/>
        <v>34</v>
      </c>
      <c r="AP220">
        <f t="shared" si="93"/>
        <v>-3.5677251822659781</v>
      </c>
      <c r="AQ220">
        <f t="shared" si="94"/>
        <v>13.917478468741201</v>
      </c>
      <c r="AR220">
        <f t="shared" si="95"/>
        <v>-0.12270130722836313</v>
      </c>
      <c r="AS220">
        <f t="shared" si="96"/>
        <v>-4.5821044108996913</v>
      </c>
    </row>
    <row r="221" spans="1:45" x14ac:dyDescent="0.25">
      <c r="A221">
        <v>592647</v>
      </c>
      <c r="B221" t="s">
        <v>272</v>
      </c>
      <c r="C221">
        <v>62</v>
      </c>
      <c r="D221">
        <v>16</v>
      </c>
      <c r="E221">
        <v>2</v>
      </c>
      <c r="F221">
        <v>1</v>
      </c>
      <c r="G221">
        <v>1</v>
      </c>
      <c r="H221">
        <v>9</v>
      </c>
      <c r="I221">
        <v>5</v>
      </c>
      <c r="J221">
        <v>6</v>
      </c>
      <c r="K221">
        <v>14</v>
      </c>
      <c r="L221">
        <v>0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X221">
        <f t="shared" si="79"/>
        <v>-1.0159213989608644</v>
      </c>
      <c r="Z221">
        <f t="shared" si="80"/>
        <v>-1.172532556830812</v>
      </c>
      <c r="AB221">
        <f t="shared" si="81"/>
        <v>-0.2129869730978157</v>
      </c>
      <c r="AD221">
        <f t="shared" si="82"/>
        <v>-1.2057379504846739</v>
      </c>
      <c r="AE221">
        <f t="shared" si="83"/>
        <v>-5.9315155636475936E-2</v>
      </c>
      <c r="AG221">
        <f t="shared" si="84"/>
        <v>-6.7304049285478833E-3</v>
      </c>
      <c r="AH221">
        <f t="shared" si="85"/>
        <v>12</v>
      </c>
      <c r="AI221">
        <f t="shared" si="86"/>
        <v>23</v>
      </c>
      <c r="AJ221">
        <f t="shared" si="87"/>
        <v>22</v>
      </c>
      <c r="AK221">
        <f t="shared" si="88"/>
        <v>68</v>
      </c>
      <c r="AL221">
        <f t="shared" si="89"/>
        <v>0.3235294117647059</v>
      </c>
      <c r="AM221">
        <f t="shared" si="90"/>
        <v>0.37096774193548387</v>
      </c>
      <c r="AN221">
        <f t="shared" si="91"/>
        <v>0.69449715370018983</v>
      </c>
      <c r="AO221">
        <f t="shared" si="92"/>
        <v>68</v>
      </c>
      <c r="AP221">
        <f t="shared" si="93"/>
        <v>-3.4096439129190443</v>
      </c>
      <c r="AQ221">
        <f t="shared" si="94"/>
        <v>12.762987862837754</v>
      </c>
      <c r="AR221">
        <f t="shared" si="95"/>
        <v>-0.11750195397617244</v>
      </c>
      <c r="AS221">
        <f t="shared" si="96"/>
        <v>-3.731411238278886</v>
      </c>
    </row>
    <row r="222" spans="1:45" x14ac:dyDescent="0.25">
      <c r="A222">
        <v>592660</v>
      </c>
      <c r="B222" t="s">
        <v>273</v>
      </c>
      <c r="C222">
        <v>63</v>
      </c>
      <c r="D222">
        <v>15</v>
      </c>
      <c r="E222">
        <v>4</v>
      </c>
      <c r="F222">
        <v>0</v>
      </c>
      <c r="G222">
        <v>1</v>
      </c>
      <c r="H222">
        <v>9</v>
      </c>
      <c r="I222">
        <v>8</v>
      </c>
      <c r="J222">
        <v>5</v>
      </c>
      <c r="K222">
        <v>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79"/>
        <v>-1.0159213989608644</v>
      </c>
      <c r="Z222">
        <f t="shared" si="80"/>
        <v>-1.172532556830812</v>
      </c>
      <c r="AB222">
        <f t="shared" si="81"/>
        <v>-0.64513445474555764</v>
      </c>
      <c r="AD222">
        <f t="shared" si="82"/>
        <v>-1.1077673683210902</v>
      </c>
      <c r="AE222">
        <f t="shared" si="83"/>
        <v>-1.3183363678241591</v>
      </c>
      <c r="AG222">
        <f t="shared" si="84"/>
        <v>-0.14958972108018054</v>
      </c>
      <c r="AH222">
        <f t="shared" si="85"/>
        <v>10</v>
      </c>
      <c r="AI222">
        <f t="shared" si="86"/>
        <v>22</v>
      </c>
      <c r="AJ222">
        <f t="shared" si="87"/>
        <v>20</v>
      </c>
      <c r="AK222">
        <f t="shared" si="88"/>
        <v>68</v>
      </c>
      <c r="AL222">
        <f t="shared" si="89"/>
        <v>0.29411764705882354</v>
      </c>
      <c r="AM222">
        <f t="shared" si="90"/>
        <v>0.34920634920634919</v>
      </c>
      <c r="AN222">
        <f t="shared" si="91"/>
        <v>0.64332399626517267</v>
      </c>
      <c r="AO222">
        <f t="shared" si="92"/>
        <v>68</v>
      </c>
      <c r="AP222">
        <f t="shared" si="93"/>
        <v>-6.8894186185002111</v>
      </c>
      <c r="AQ222">
        <f t="shared" si="94"/>
        <v>49.735035736052197</v>
      </c>
      <c r="AR222">
        <f t="shared" si="95"/>
        <v>-0.2319530714747759</v>
      </c>
      <c r="AS222">
        <f t="shared" si="96"/>
        <v>-4.3228985714132806</v>
      </c>
    </row>
    <row r="223" spans="1:45" x14ac:dyDescent="0.25">
      <c r="A223">
        <v>592685</v>
      </c>
      <c r="B223" t="s">
        <v>274</v>
      </c>
      <c r="C223">
        <v>61</v>
      </c>
      <c r="D223">
        <v>14</v>
      </c>
      <c r="E223">
        <v>3</v>
      </c>
      <c r="F223">
        <v>1</v>
      </c>
      <c r="G223">
        <v>2</v>
      </c>
      <c r="H223">
        <v>8</v>
      </c>
      <c r="I223">
        <v>7</v>
      </c>
      <c r="J223">
        <v>7</v>
      </c>
      <c r="K223">
        <v>21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f t="shared" si="79"/>
        <v>-0.91916698001221064</v>
      </c>
      <c r="Z223">
        <f t="shared" si="80"/>
        <v>-1.2072889739293327</v>
      </c>
      <c r="AB223">
        <f t="shared" si="81"/>
        <v>-0.35703613364706299</v>
      </c>
      <c r="AD223">
        <f t="shared" si="82"/>
        <v>-1.1404242290422848</v>
      </c>
      <c r="AE223">
        <f t="shared" si="83"/>
        <v>-1.800293943448791</v>
      </c>
      <c r="AG223">
        <f t="shared" si="84"/>
        <v>-0.20427675017971081</v>
      </c>
      <c r="AH223">
        <f t="shared" si="85"/>
        <v>8</v>
      </c>
      <c r="AI223">
        <f t="shared" si="86"/>
        <v>25</v>
      </c>
      <c r="AJ223">
        <f t="shared" si="87"/>
        <v>21</v>
      </c>
      <c r="AK223">
        <f t="shared" si="88"/>
        <v>68</v>
      </c>
      <c r="AL223">
        <f t="shared" si="89"/>
        <v>0.30882352941176472</v>
      </c>
      <c r="AM223">
        <f t="shared" si="90"/>
        <v>0.4098360655737705</v>
      </c>
      <c r="AN223">
        <f t="shared" si="91"/>
        <v>0.71865959498553522</v>
      </c>
      <c r="AO223">
        <f t="shared" si="92"/>
        <v>68</v>
      </c>
      <c r="AP223">
        <f t="shared" si="93"/>
        <v>-1.7665979055155576</v>
      </c>
      <c r="AQ223">
        <f t="shared" si="94"/>
        <v>3.722917800670781</v>
      </c>
      <c r="AR223">
        <f t="shared" si="95"/>
        <v>-6.3461544018786648E-2</v>
      </c>
      <c r="AS223">
        <f t="shared" si="96"/>
        <v>-3.8916546108293892</v>
      </c>
    </row>
    <row r="224" spans="1:45" x14ac:dyDescent="0.25">
      <c r="A224">
        <v>592696</v>
      </c>
      <c r="B224" t="s">
        <v>275</v>
      </c>
      <c r="C224">
        <v>491</v>
      </c>
      <c r="D224">
        <v>130</v>
      </c>
      <c r="E224">
        <v>26</v>
      </c>
      <c r="F224">
        <v>6</v>
      </c>
      <c r="G224">
        <v>15</v>
      </c>
      <c r="H224">
        <v>66</v>
      </c>
      <c r="I224">
        <v>52</v>
      </c>
      <c r="J224">
        <v>19</v>
      </c>
      <c r="K224">
        <v>121</v>
      </c>
      <c r="L224">
        <v>0</v>
      </c>
      <c r="M224">
        <v>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57</v>
      </c>
      <c r="U224">
        <v>37</v>
      </c>
      <c r="V224">
        <v>1</v>
      </c>
      <c r="X224">
        <f t="shared" si="79"/>
        <v>0.33864046632028816</v>
      </c>
      <c r="Z224">
        <f t="shared" si="80"/>
        <v>0.80858321778487274</v>
      </c>
      <c r="AB224">
        <f t="shared" si="81"/>
        <v>0.65130799019766827</v>
      </c>
      <c r="AD224">
        <f t="shared" si="82"/>
        <v>0.32913450341146738</v>
      </c>
      <c r="AE224">
        <f t="shared" si="83"/>
        <v>2.8205848158466154</v>
      </c>
      <c r="AG224">
        <f t="shared" si="84"/>
        <v>0.32004767992698357</v>
      </c>
      <c r="AH224">
        <f t="shared" si="85"/>
        <v>83</v>
      </c>
      <c r="AI224">
        <f t="shared" si="86"/>
        <v>213</v>
      </c>
      <c r="AJ224">
        <f t="shared" si="87"/>
        <v>149</v>
      </c>
      <c r="AK224">
        <f t="shared" si="88"/>
        <v>510</v>
      </c>
      <c r="AL224">
        <f t="shared" si="89"/>
        <v>0.29215686274509806</v>
      </c>
      <c r="AM224">
        <f t="shared" si="90"/>
        <v>0.43380855397148677</v>
      </c>
      <c r="AN224">
        <f t="shared" si="91"/>
        <v>0.72596541671658477</v>
      </c>
      <c r="AO224">
        <f t="shared" si="92"/>
        <v>510</v>
      </c>
      <c r="AP224">
        <f t="shared" si="93"/>
        <v>-9.5235152085314141</v>
      </c>
      <c r="AQ224">
        <f t="shared" si="94"/>
        <v>93.826416862892643</v>
      </c>
      <c r="AR224">
        <f t="shared" si="95"/>
        <v>-0.31858951315153144</v>
      </c>
      <c r="AS224">
        <f t="shared" si="96"/>
        <v>2.1291243444897487</v>
      </c>
    </row>
    <row r="225" spans="1:45" x14ac:dyDescent="0.25">
      <c r="A225">
        <v>592710</v>
      </c>
      <c r="B225" t="s">
        <v>276</v>
      </c>
      <c r="C225">
        <v>32</v>
      </c>
      <c r="D225">
        <v>9</v>
      </c>
      <c r="E225">
        <v>2</v>
      </c>
      <c r="F225">
        <v>0</v>
      </c>
      <c r="G225">
        <v>1</v>
      </c>
      <c r="H225">
        <v>4</v>
      </c>
      <c r="I225">
        <v>3</v>
      </c>
      <c r="J225">
        <v>2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17</v>
      </c>
      <c r="S225">
        <v>1</v>
      </c>
      <c r="T225">
        <v>0</v>
      </c>
      <c r="U225">
        <v>0</v>
      </c>
      <c r="V225">
        <v>0</v>
      </c>
      <c r="X225">
        <f t="shared" si="79"/>
        <v>-1.0159213989608644</v>
      </c>
      <c r="Z225">
        <f t="shared" si="80"/>
        <v>-1.3463146423234158</v>
      </c>
      <c r="AB225">
        <f t="shared" si="81"/>
        <v>-0.64513445474555764</v>
      </c>
      <c r="AD225">
        <f t="shared" si="82"/>
        <v>-1.2710516719270628</v>
      </c>
      <c r="AE225">
        <f t="shared" si="83"/>
        <v>0.71132120999407711</v>
      </c>
      <c r="AG225">
        <f t="shared" si="84"/>
        <v>8.0712588985957165E-2</v>
      </c>
      <c r="AH225">
        <f t="shared" si="85"/>
        <v>6</v>
      </c>
      <c r="AI225">
        <f t="shared" si="86"/>
        <v>14</v>
      </c>
      <c r="AJ225">
        <f t="shared" si="87"/>
        <v>11</v>
      </c>
      <c r="AK225">
        <f t="shared" si="88"/>
        <v>34</v>
      </c>
      <c r="AL225">
        <f t="shared" si="89"/>
        <v>0.3235294117647059</v>
      </c>
      <c r="AM225">
        <f t="shared" si="90"/>
        <v>0.4375</v>
      </c>
      <c r="AN225">
        <f t="shared" si="91"/>
        <v>0.76102941176470584</v>
      </c>
      <c r="AO225">
        <f t="shared" si="92"/>
        <v>34</v>
      </c>
      <c r="AP225">
        <f t="shared" si="93"/>
        <v>0.55727481773402232</v>
      </c>
      <c r="AQ225">
        <f t="shared" si="94"/>
        <v>0.15554056524447238</v>
      </c>
      <c r="AR225">
        <f t="shared" si="95"/>
        <v>1.297151633821049E-2</v>
      </c>
      <c r="AS225">
        <f t="shared" si="96"/>
        <v>-4.1847380626327331</v>
      </c>
    </row>
    <row r="226" spans="1:45" x14ac:dyDescent="0.25">
      <c r="A226">
        <v>592731</v>
      </c>
      <c r="B226" t="s">
        <v>277</v>
      </c>
      <c r="C226">
        <v>63</v>
      </c>
      <c r="D226">
        <v>16</v>
      </c>
      <c r="E226">
        <v>6</v>
      </c>
      <c r="F226">
        <v>0</v>
      </c>
      <c r="G226">
        <v>2</v>
      </c>
      <c r="H226">
        <v>8</v>
      </c>
      <c r="I226">
        <v>7</v>
      </c>
      <c r="J226">
        <v>5</v>
      </c>
      <c r="K226">
        <v>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1</v>
      </c>
      <c r="V226">
        <v>4</v>
      </c>
      <c r="X226">
        <f t="shared" si="79"/>
        <v>-0.91916698001221064</v>
      </c>
      <c r="Z226">
        <f t="shared" si="80"/>
        <v>-1.2072889739293327</v>
      </c>
      <c r="AB226">
        <f t="shared" si="81"/>
        <v>-0.64513445474555764</v>
      </c>
      <c r="AD226">
        <f t="shared" si="82"/>
        <v>-1.1404242290422848</v>
      </c>
      <c r="AE226">
        <f t="shared" si="83"/>
        <v>-0.31833636782415908</v>
      </c>
      <c r="AG226">
        <f t="shared" si="84"/>
        <v>-3.6121167279248613E-2</v>
      </c>
      <c r="AH226">
        <f t="shared" si="85"/>
        <v>8</v>
      </c>
      <c r="AI226">
        <f t="shared" si="86"/>
        <v>28</v>
      </c>
      <c r="AJ226">
        <f t="shared" si="87"/>
        <v>21</v>
      </c>
      <c r="AK226">
        <f t="shared" si="88"/>
        <v>68</v>
      </c>
      <c r="AL226">
        <f t="shared" si="89"/>
        <v>0.30882352941176472</v>
      </c>
      <c r="AM226">
        <f t="shared" si="90"/>
        <v>0.44444444444444442</v>
      </c>
      <c r="AN226">
        <f t="shared" si="91"/>
        <v>0.75326797385620914</v>
      </c>
      <c r="AO226">
        <f t="shared" si="92"/>
        <v>68</v>
      </c>
      <c r="AP226">
        <f t="shared" si="93"/>
        <v>0.58677185769026874</v>
      </c>
      <c r="AQ226">
        <f t="shared" si="94"/>
        <v>0.17967709837809046</v>
      </c>
      <c r="AR226">
        <f t="shared" si="95"/>
        <v>1.3941685234627459E-2</v>
      </c>
      <c r="AS226">
        <f t="shared" si="96"/>
        <v>-3.9341941197740073</v>
      </c>
    </row>
    <row r="227" spans="1:45" x14ac:dyDescent="0.25">
      <c r="A227">
        <v>592743</v>
      </c>
      <c r="B227" t="s">
        <v>278</v>
      </c>
      <c r="C227">
        <v>574</v>
      </c>
      <c r="D227">
        <v>164</v>
      </c>
      <c r="E227">
        <v>26</v>
      </c>
      <c r="F227">
        <v>3</v>
      </c>
      <c r="G227">
        <v>6</v>
      </c>
      <c r="H227">
        <v>61</v>
      </c>
      <c r="I227">
        <v>53</v>
      </c>
      <c r="J227">
        <v>38</v>
      </c>
      <c r="K227">
        <v>53</v>
      </c>
      <c r="L227">
        <v>0</v>
      </c>
      <c r="M227">
        <v>12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115</v>
      </c>
      <c r="T227">
        <v>0</v>
      </c>
      <c r="U227">
        <v>0</v>
      </c>
      <c r="V227">
        <v>0</v>
      </c>
      <c r="X227">
        <f t="shared" si="79"/>
        <v>-0.53214930421759565</v>
      </c>
      <c r="Z227">
        <f t="shared" si="80"/>
        <v>0.63480113229226887</v>
      </c>
      <c r="AB227">
        <f t="shared" si="81"/>
        <v>1.0834554718454101</v>
      </c>
      <c r="AD227">
        <f t="shared" si="82"/>
        <v>0.36179136413266189</v>
      </c>
      <c r="AE227">
        <f t="shared" si="83"/>
        <v>15.321824204268751</v>
      </c>
      <c r="AG227">
        <f t="shared" si="84"/>
        <v>1.7385452340504899</v>
      </c>
      <c r="AH227">
        <f t="shared" si="85"/>
        <v>129</v>
      </c>
      <c r="AI227">
        <f t="shared" si="86"/>
        <v>214</v>
      </c>
      <c r="AJ227">
        <f t="shared" si="87"/>
        <v>202</v>
      </c>
      <c r="AK227">
        <f t="shared" si="88"/>
        <v>612</v>
      </c>
      <c r="AL227">
        <f t="shared" si="89"/>
        <v>0.33006535947712418</v>
      </c>
      <c r="AM227">
        <f t="shared" si="90"/>
        <v>0.37282229965156793</v>
      </c>
      <c r="AN227">
        <f t="shared" si="91"/>
        <v>0.70288765912869211</v>
      </c>
      <c r="AO227">
        <f t="shared" si="92"/>
        <v>612</v>
      </c>
      <c r="AP227">
        <f t="shared" si="93"/>
        <v>-25.551805894028004</v>
      </c>
      <c r="AQ227">
        <f t="shared" si="94"/>
        <v>661.24550793287017</v>
      </c>
      <c r="AR227">
        <f t="shared" si="95"/>
        <v>-0.84576610812053354</v>
      </c>
      <c r="AS227">
        <f t="shared" si="96"/>
        <v>2.4406777899827015</v>
      </c>
    </row>
    <row r="228" spans="1:45" x14ac:dyDescent="0.25">
      <c r="A228">
        <v>592863</v>
      </c>
      <c r="B228" t="s">
        <v>279</v>
      </c>
      <c r="C228">
        <v>33</v>
      </c>
      <c r="D228">
        <v>9</v>
      </c>
      <c r="E228">
        <v>2</v>
      </c>
      <c r="F228">
        <v>0</v>
      </c>
      <c r="G228">
        <v>0</v>
      </c>
      <c r="H228">
        <v>4</v>
      </c>
      <c r="I228">
        <v>5</v>
      </c>
      <c r="J228">
        <v>1</v>
      </c>
      <c r="K228">
        <v>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5</v>
      </c>
      <c r="X228">
        <f t="shared" si="79"/>
        <v>-1.1126758179095182</v>
      </c>
      <c r="Z228">
        <f t="shared" si="80"/>
        <v>-1.3463146423234158</v>
      </c>
      <c r="AB228">
        <f t="shared" si="81"/>
        <v>-0.64513445474555764</v>
      </c>
      <c r="AD228">
        <f t="shared" si="82"/>
        <v>-1.2057379504846739</v>
      </c>
      <c r="AE228">
        <f t="shared" si="83"/>
        <v>0.45229999780639218</v>
      </c>
      <c r="AG228">
        <f t="shared" si="84"/>
        <v>5.1321826635256231E-2</v>
      </c>
      <c r="AH228">
        <f t="shared" si="85"/>
        <v>7</v>
      </c>
      <c r="AI228">
        <f t="shared" si="86"/>
        <v>11</v>
      </c>
      <c r="AJ228">
        <f t="shared" si="87"/>
        <v>10</v>
      </c>
      <c r="AK228">
        <f t="shared" si="88"/>
        <v>34</v>
      </c>
      <c r="AL228">
        <f t="shared" si="89"/>
        <v>0.29411764705882354</v>
      </c>
      <c r="AM228">
        <f t="shared" si="90"/>
        <v>0.33333333333333331</v>
      </c>
      <c r="AN228">
        <f t="shared" si="91"/>
        <v>0.62745098039215685</v>
      </c>
      <c r="AO228">
        <f t="shared" si="92"/>
        <v>34</v>
      </c>
      <c r="AP228">
        <f t="shared" si="93"/>
        <v>-3.9843918489326433</v>
      </c>
      <c r="AQ228">
        <f t="shared" si="94"/>
        <v>17.199934317579245</v>
      </c>
      <c r="AR228">
        <f t="shared" si="95"/>
        <v>-0.13640563284114829</v>
      </c>
      <c r="AS228">
        <f t="shared" si="96"/>
        <v>-4.3949466716690582</v>
      </c>
    </row>
    <row r="229" spans="1:45" x14ac:dyDescent="0.25">
      <c r="A229">
        <v>593160</v>
      </c>
      <c r="B229" t="s">
        <v>280</v>
      </c>
      <c r="C229">
        <v>129</v>
      </c>
      <c r="D229">
        <v>33</v>
      </c>
      <c r="E229">
        <v>7</v>
      </c>
      <c r="F229">
        <v>1</v>
      </c>
      <c r="G229">
        <v>1</v>
      </c>
      <c r="H229">
        <v>15</v>
      </c>
      <c r="I229">
        <v>10</v>
      </c>
      <c r="J229">
        <v>7</v>
      </c>
      <c r="K229">
        <v>26</v>
      </c>
      <c r="L229">
        <v>0</v>
      </c>
      <c r="M229">
        <v>5</v>
      </c>
      <c r="N229">
        <v>0</v>
      </c>
      <c r="O229">
        <v>0</v>
      </c>
      <c r="P229">
        <v>0</v>
      </c>
      <c r="Q229">
        <v>57</v>
      </c>
      <c r="R229">
        <v>3</v>
      </c>
      <c r="S229">
        <v>0</v>
      </c>
      <c r="T229">
        <v>13</v>
      </c>
      <c r="U229">
        <v>0</v>
      </c>
      <c r="V229">
        <v>4</v>
      </c>
      <c r="X229">
        <f t="shared" si="79"/>
        <v>-1.0159213989608644</v>
      </c>
      <c r="Z229">
        <f t="shared" si="80"/>
        <v>-0.96399405423968731</v>
      </c>
      <c r="AB229">
        <f t="shared" si="81"/>
        <v>7.5111348000678951E-2</v>
      </c>
      <c r="AD229">
        <f t="shared" si="82"/>
        <v>-1.0424536468787013</v>
      </c>
      <c r="AE229">
        <f t="shared" si="83"/>
        <v>-0.41373637221137471</v>
      </c>
      <c r="AG229">
        <f t="shared" si="84"/>
        <v>-4.6946067809668535E-2</v>
      </c>
      <c r="AH229">
        <f t="shared" si="85"/>
        <v>24</v>
      </c>
      <c r="AI229">
        <f t="shared" si="86"/>
        <v>45</v>
      </c>
      <c r="AJ229">
        <f t="shared" si="87"/>
        <v>40</v>
      </c>
      <c r="AK229">
        <f t="shared" si="88"/>
        <v>136</v>
      </c>
      <c r="AL229">
        <f t="shared" si="89"/>
        <v>0.29411764705882354</v>
      </c>
      <c r="AM229">
        <f t="shared" si="90"/>
        <v>0.34883720930232559</v>
      </c>
      <c r="AN229">
        <f t="shared" si="91"/>
        <v>0.64295485636114913</v>
      </c>
      <c r="AO229">
        <f t="shared" si="92"/>
        <v>136</v>
      </c>
      <c r="AP229">
        <f t="shared" si="93"/>
        <v>-13.829040263947624</v>
      </c>
      <c r="AQ229">
        <f t="shared" si="94"/>
        <v>195.77407061951425</v>
      </c>
      <c r="AR229">
        <f t="shared" si="95"/>
        <v>-0.46019987465576068</v>
      </c>
      <c r="AS229">
        <f t="shared" si="96"/>
        <v>-3.4544036945440033</v>
      </c>
    </row>
    <row r="230" spans="1:45" x14ac:dyDescent="0.25">
      <c r="A230">
        <v>593428</v>
      </c>
      <c r="B230" t="s">
        <v>281</v>
      </c>
      <c r="C230">
        <v>629</v>
      </c>
      <c r="D230">
        <v>180</v>
      </c>
      <c r="E230">
        <v>33</v>
      </c>
      <c r="F230">
        <v>2</v>
      </c>
      <c r="G230">
        <v>16</v>
      </c>
      <c r="H230">
        <v>95</v>
      </c>
      <c r="I230">
        <v>78</v>
      </c>
      <c r="J230">
        <v>51</v>
      </c>
      <c r="K230">
        <v>126</v>
      </c>
      <c r="L230">
        <v>0</v>
      </c>
      <c r="M230">
        <v>10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148</v>
      </c>
      <c r="T230">
        <v>0</v>
      </c>
      <c r="U230">
        <v>0</v>
      </c>
      <c r="V230">
        <v>0</v>
      </c>
      <c r="X230">
        <f t="shared" si="79"/>
        <v>0.43539488526894188</v>
      </c>
      <c r="Z230">
        <f t="shared" si="80"/>
        <v>1.8165193136419755</v>
      </c>
      <c r="AB230">
        <f t="shared" si="81"/>
        <v>0.7953571507469156</v>
      </c>
      <c r="AD230">
        <f t="shared" si="82"/>
        <v>1.1782128821625242</v>
      </c>
      <c r="AE230">
        <f t="shared" si="83"/>
        <v>17.075657533946071</v>
      </c>
      <c r="AG230">
        <f t="shared" si="84"/>
        <v>1.9375501655768486</v>
      </c>
      <c r="AH230">
        <f t="shared" si="85"/>
        <v>129</v>
      </c>
      <c r="AI230">
        <f t="shared" si="86"/>
        <v>265</v>
      </c>
      <c r="AJ230">
        <f t="shared" si="87"/>
        <v>231</v>
      </c>
      <c r="AK230">
        <f t="shared" si="88"/>
        <v>680</v>
      </c>
      <c r="AL230">
        <f t="shared" si="89"/>
        <v>0.33970588235294119</v>
      </c>
      <c r="AM230">
        <f t="shared" si="90"/>
        <v>0.42130365659777425</v>
      </c>
      <c r="AN230">
        <f t="shared" si="91"/>
        <v>0.76100953895071544</v>
      </c>
      <c r="AO230">
        <f t="shared" si="92"/>
        <v>680</v>
      </c>
      <c r="AP230">
        <f t="shared" si="93"/>
        <v>11.13198284116697</v>
      </c>
      <c r="AQ230">
        <f t="shared" si="94"/>
        <v>120.32103059946728</v>
      </c>
      <c r="AR230">
        <f t="shared" si="95"/>
        <v>0.36077769717002828</v>
      </c>
      <c r="AS230">
        <f t="shared" si="96"/>
        <v>6.5238120945672327</v>
      </c>
    </row>
    <row r="231" spans="1:45" x14ac:dyDescent="0.25">
      <c r="A231">
        <v>593523</v>
      </c>
      <c r="B231" t="s">
        <v>282</v>
      </c>
      <c r="C231">
        <v>32</v>
      </c>
      <c r="D231">
        <v>8</v>
      </c>
      <c r="E231">
        <v>1</v>
      </c>
      <c r="F231">
        <v>1</v>
      </c>
      <c r="G231">
        <v>1</v>
      </c>
      <c r="H231">
        <v>4</v>
      </c>
      <c r="I231">
        <v>4</v>
      </c>
      <c r="J231">
        <v>2</v>
      </c>
      <c r="K231">
        <v>8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12</v>
      </c>
      <c r="R231">
        <v>10</v>
      </c>
      <c r="S231">
        <v>2</v>
      </c>
      <c r="T231">
        <v>0</v>
      </c>
      <c r="U231">
        <v>0</v>
      </c>
      <c r="V231">
        <v>0</v>
      </c>
      <c r="X231">
        <f t="shared" si="79"/>
        <v>-1.0159213989608644</v>
      </c>
      <c r="Z231">
        <f t="shared" si="80"/>
        <v>-1.3463146423234158</v>
      </c>
      <c r="AB231">
        <f t="shared" si="81"/>
        <v>-0.50108529419631032</v>
      </c>
      <c r="AD231">
        <f t="shared" si="82"/>
        <v>-1.2383948112058683</v>
      </c>
      <c r="AE231">
        <f t="shared" si="83"/>
        <v>-0.28867879000592289</v>
      </c>
      <c r="AG231">
        <f t="shared" si="84"/>
        <v>-3.2755964814974753E-2</v>
      </c>
      <c r="AH231">
        <f t="shared" si="85"/>
        <v>5</v>
      </c>
      <c r="AI231">
        <f t="shared" si="86"/>
        <v>14</v>
      </c>
      <c r="AJ231">
        <f t="shared" si="87"/>
        <v>10</v>
      </c>
      <c r="AK231">
        <f t="shared" si="88"/>
        <v>34</v>
      </c>
      <c r="AL231">
        <f t="shared" si="89"/>
        <v>0.29411764705882354</v>
      </c>
      <c r="AM231">
        <f t="shared" si="90"/>
        <v>0.4375</v>
      </c>
      <c r="AN231">
        <f t="shared" si="91"/>
        <v>0.73161764705882359</v>
      </c>
      <c r="AO231">
        <f t="shared" si="92"/>
        <v>34</v>
      </c>
      <c r="AP231">
        <f t="shared" si="93"/>
        <v>-0.44272518226597413</v>
      </c>
      <c r="AQ231">
        <f t="shared" si="94"/>
        <v>0.36676793578912908</v>
      </c>
      <c r="AR231">
        <f t="shared" si="95"/>
        <v>-1.9918865132473904E-2</v>
      </c>
      <c r="AS231">
        <f t="shared" si="96"/>
        <v>-4.1543909766339064</v>
      </c>
    </row>
    <row r="232" spans="1:45" x14ac:dyDescent="0.25">
      <c r="A232">
        <v>593528</v>
      </c>
      <c r="B232" t="s">
        <v>283</v>
      </c>
      <c r="C232">
        <v>32</v>
      </c>
      <c r="D232">
        <v>8</v>
      </c>
      <c r="E232">
        <v>1</v>
      </c>
      <c r="F232">
        <v>0</v>
      </c>
      <c r="G232">
        <v>1</v>
      </c>
      <c r="H232">
        <v>4</v>
      </c>
      <c r="I232">
        <v>4</v>
      </c>
      <c r="J232">
        <v>2</v>
      </c>
      <c r="K232">
        <v>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-1.0159213989608644</v>
      </c>
      <c r="Z232">
        <f t="shared" si="80"/>
        <v>-1.3463146423234158</v>
      </c>
      <c r="AB232">
        <f t="shared" si="81"/>
        <v>-0.64513445474555764</v>
      </c>
      <c r="AD232">
        <f t="shared" si="82"/>
        <v>-1.2383948112058683</v>
      </c>
      <c r="AE232">
        <f t="shared" si="83"/>
        <v>-0.28867879000592289</v>
      </c>
      <c r="AG232">
        <f t="shared" si="84"/>
        <v>-3.2755964814974753E-2</v>
      </c>
      <c r="AH232">
        <f t="shared" si="85"/>
        <v>6</v>
      </c>
      <c r="AI232">
        <f t="shared" si="86"/>
        <v>12</v>
      </c>
      <c r="AJ232">
        <f t="shared" si="87"/>
        <v>10</v>
      </c>
      <c r="AK232">
        <f t="shared" si="88"/>
        <v>34</v>
      </c>
      <c r="AL232">
        <f t="shared" si="89"/>
        <v>0.29411764705882354</v>
      </c>
      <c r="AM232">
        <f t="shared" si="90"/>
        <v>0.375</v>
      </c>
      <c r="AN232">
        <f t="shared" si="91"/>
        <v>0.66911764705882359</v>
      </c>
      <c r="AO232">
        <f t="shared" si="92"/>
        <v>34</v>
      </c>
      <c r="AP232">
        <f t="shared" si="93"/>
        <v>-2.5677251822659741</v>
      </c>
      <c r="AQ232">
        <f t="shared" si="94"/>
        <v>7.4562510981965184</v>
      </c>
      <c r="AR232">
        <f t="shared" si="95"/>
        <v>-8.9810925757678475E-2</v>
      </c>
      <c r="AS232">
        <f t="shared" si="96"/>
        <v>-4.3683321978083587</v>
      </c>
    </row>
    <row r="233" spans="1:45" x14ac:dyDescent="0.25">
      <c r="A233">
        <v>593643</v>
      </c>
      <c r="B233" t="s">
        <v>284</v>
      </c>
      <c r="C233">
        <v>66</v>
      </c>
      <c r="D233">
        <v>16</v>
      </c>
      <c r="E233">
        <v>3</v>
      </c>
      <c r="F233">
        <v>0</v>
      </c>
      <c r="G233">
        <v>1</v>
      </c>
      <c r="H233">
        <v>6</v>
      </c>
      <c r="I233">
        <v>7</v>
      </c>
      <c r="J233">
        <v>2</v>
      </c>
      <c r="K233">
        <v>8</v>
      </c>
      <c r="L233">
        <v>0</v>
      </c>
      <c r="M233">
        <v>1</v>
      </c>
      <c r="N233">
        <v>0</v>
      </c>
      <c r="O233">
        <v>0</v>
      </c>
      <c r="P233">
        <v>4</v>
      </c>
      <c r="Q233">
        <v>5</v>
      </c>
      <c r="R233">
        <v>9</v>
      </c>
      <c r="S233">
        <v>7</v>
      </c>
      <c r="T233">
        <v>0</v>
      </c>
      <c r="U233">
        <v>0</v>
      </c>
      <c r="V233">
        <v>0</v>
      </c>
      <c r="X233">
        <f t="shared" si="79"/>
        <v>-1.0159213989608644</v>
      </c>
      <c r="Z233">
        <f t="shared" si="80"/>
        <v>-1.2768018081263743</v>
      </c>
      <c r="AB233">
        <f t="shared" si="81"/>
        <v>-0.50108529419631032</v>
      </c>
      <c r="AD233">
        <f t="shared" si="82"/>
        <v>-1.1404242290422848</v>
      </c>
      <c r="AE233">
        <f t="shared" si="83"/>
        <v>-1.0954000043872156</v>
      </c>
      <c r="AG233">
        <f t="shared" si="84"/>
        <v>-0.12429345433135161</v>
      </c>
      <c r="AH233">
        <f t="shared" si="85"/>
        <v>12</v>
      </c>
      <c r="AI233">
        <f t="shared" si="86"/>
        <v>22</v>
      </c>
      <c r="AJ233">
        <f t="shared" si="87"/>
        <v>18</v>
      </c>
      <c r="AK233">
        <f t="shared" si="88"/>
        <v>68</v>
      </c>
      <c r="AL233">
        <f t="shared" si="89"/>
        <v>0.26470588235294118</v>
      </c>
      <c r="AM233">
        <f t="shared" si="90"/>
        <v>0.33333333333333331</v>
      </c>
      <c r="AN233">
        <f t="shared" si="91"/>
        <v>0.59803921568627449</v>
      </c>
      <c r="AO233">
        <f t="shared" si="92"/>
        <v>68</v>
      </c>
      <c r="AP233">
        <f t="shared" si="93"/>
        <v>-9.9687836978652875</v>
      </c>
      <c r="AQ233">
        <f t="shared" si="94"/>
        <v>102.6507815859152</v>
      </c>
      <c r="AR233">
        <f t="shared" si="95"/>
        <v>-0.33323456362259796</v>
      </c>
      <c r="AS233">
        <f t="shared" si="96"/>
        <v>-4.3917607482797827</v>
      </c>
    </row>
    <row r="234" spans="1:45" x14ac:dyDescent="0.25">
      <c r="A234">
        <v>593871</v>
      </c>
      <c r="B234" t="s">
        <v>285</v>
      </c>
      <c r="C234">
        <v>446</v>
      </c>
      <c r="D234">
        <v>122</v>
      </c>
      <c r="E234">
        <v>22</v>
      </c>
      <c r="F234">
        <v>5</v>
      </c>
      <c r="G234">
        <v>8</v>
      </c>
      <c r="H234">
        <v>44</v>
      </c>
      <c r="I234">
        <v>47</v>
      </c>
      <c r="J234">
        <v>30</v>
      </c>
      <c r="K234">
        <v>80</v>
      </c>
      <c r="L234">
        <v>0</v>
      </c>
      <c r="M234">
        <v>12</v>
      </c>
      <c r="N234">
        <v>0</v>
      </c>
      <c r="O234">
        <v>0</v>
      </c>
      <c r="P234">
        <v>0</v>
      </c>
      <c r="Q234">
        <v>5</v>
      </c>
      <c r="R234">
        <v>9</v>
      </c>
      <c r="S234">
        <v>39</v>
      </c>
      <c r="T234">
        <v>0</v>
      </c>
      <c r="U234">
        <v>0</v>
      </c>
      <c r="V234">
        <v>0</v>
      </c>
      <c r="X234">
        <f t="shared" si="79"/>
        <v>-0.33864046632028816</v>
      </c>
      <c r="Z234">
        <f t="shared" si="80"/>
        <v>4.3942041617415502E-2</v>
      </c>
      <c r="AB234">
        <f t="shared" si="81"/>
        <v>1.0834554718454101</v>
      </c>
      <c r="AD234">
        <f t="shared" si="82"/>
        <v>0.16585019980549492</v>
      </c>
      <c r="AE234">
        <f t="shared" si="83"/>
        <v>6.4765393642924494</v>
      </c>
      <c r="AG234">
        <f t="shared" si="84"/>
        <v>0.73488355530107141</v>
      </c>
      <c r="AH234">
        <f t="shared" si="85"/>
        <v>87</v>
      </c>
      <c r="AI234">
        <f t="shared" si="86"/>
        <v>178</v>
      </c>
      <c r="AJ234">
        <f t="shared" si="87"/>
        <v>152</v>
      </c>
      <c r="AK234">
        <f t="shared" si="88"/>
        <v>476</v>
      </c>
      <c r="AL234">
        <f t="shared" si="89"/>
        <v>0.31932773109243695</v>
      </c>
      <c r="AM234">
        <f t="shared" si="90"/>
        <v>0.3991031390134529</v>
      </c>
      <c r="AN234">
        <f t="shared" si="91"/>
        <v>0.71843087010588991</v>
      </c>
      <c r="AO234">
        <f t="shared" si="92"/>
        <v>476</v>
      </c>
      <c r="AP234">
        <f t="shared" si="93"/>
        <v>-12.475058381320073</v>
      </c>
      <c r="AQ234">
        <f t="shared" si="94"/>
        <v>159.71770145105603</v>
      </c>
      <c r="AR234">
        <f t="shared" si="95"/>
        <v>-0.41566689403174495</v>
      </c>
      <c r="AS234">
        <f t="shared" si="96"/>
        <v>1.2738239082173588</v>
      </c>
    </row>
    <row r="235" spans="1:45" x14ac:dyDescent="0.25">
      <c r="A235">
        <v>593934</v>
      </c>
      <c r="B235" t="s">
        <v>286</v>
      </c>
      <c r="C235">
        <v>540</v>
      </c>
      <c r="D235">
        <v>129</v>
      </c>
      <c r="E235">
        <v>31</v>
      </c>
      <c r="F235">
        <v>2</v>
      </c>
      <c r="G235">
        <v>34</v>
      </c>
      <c r="H235">
        <v>77</v>
      </c>
      <c r="I235">
        <v>87</v>
      </c>
      <c r="J235">
        <v>72</v>
      </c>
      <c r="K235">
        <v>209</v>
      </c>
      <c r="L235">
        <v>0</v>
      </c>
      <c r="M235">
        <v>3</v>
      </c>
      <c r="N235">
        <v>0</v>
      </c>
      <c r="O235">
        <v>0</v>
      </c>
      <c r="P235">
        <v>0</v>
      </c>
      <c r="Q235">
        <v>0</v>
      </c>
      <c r="R235">
        <v>36</v>
      </c>
      <c r="S235">
        <v>0</v>
      </c>
      <c r="T235">
        <v>0</v>
      </c>
      <c r="U235">
        <v>0</v>
      </c>
      <c r="V235">
        <v>38</v>
      </c>
      <c r="X235">
        <f t="shared" si="79"/>
        <v>2.1769744263447093</v>
      </c>
      <c r="Z235">
        <f t="shared" si="80"/>
        <v>1.1909038058686015</v>
      </c>
      <c r="AB235">
        <f t="shared" si="81"/>
        <v>-0.2129869730978157</v>
      </c>
      <c r="AD235">
        <f t="shared" si="82"/>
        <v>1.4721246286532748</v>
      </c>
      <c r="AE235">
        <f t="shared" si="83"/>
        <v>-10.871454581349951</v>
      </c>
      <c r="AG235">
        <f t="shared" si="84"/>
        <v>-1.2335682290582946</v>
      </c>
      <c r="AH235">
        <f t="shared" si="85"/>
        <v>62</v>
      </c>
      <c r="AI235">
        <f t="shared" si="86"/>
        <v>266</v>
      </c>
      <c r="AJ235">
        <f t="shared" si="87"/>
        <v>201</v>
      </c>
      <c r="AK235">
        <f t="shared" si="88"/>
        <v>612</v>
      </c>
      <c r="AL235">
        <f t="shared" si="89"/>
        <v>0.32843137254901961</v>
      </c>
      <c r="AM235">
        <f t="shared" si="90"/>
        <v>0.49259259259259258</v>
      </c>
      <c r="AN235">
        <f t="shared" si="91"/>
        <v>0.82102396514161224</v>
      </c>
      <c r="AO235">
        <f t="shared" si="92"/>
        <v>612</v>
      </c>
      <c r="AP235">
        <f t="shared" si="93"/>
        <v>46.74761338587912</v>
      </c>
      <c r="AQ235">
        <f t="shared" si="94"/>
        <v>2170.1365924129454</v>
      </c>
      <c r="AR235">
        <f t="shared" si="95"/>
        <v>1.5321893721045741</v>
      </c>
      <c r="AS235">
        <f t="shared" si="96"/>
        <v>4.9256370308150501</v>
      </c>
    </row>
    <row r="236" spans="1:45" x14ac:dyDescent="0.25">
      <c r="A236">
        <v>594576</v>
      </c>
      <c r="B236" t="s">
        <v>287</v>
      </c>
      <c r="C236">
        <v>261</v>
      </c>
      <c r="D236">
        <v>59</v>
      </c>
      <c r="E236">
        <v>14</v>
      </c>
      <c r="F236">
        <v>1</v>
      </c>
      <c r="G236">
        <v>1</v>
      </c>
      <c r="H236">
        <v>26</v>
      </c>
      <c r="I236">
        <v>16</v>
      </c>
      <c r="J236">
        <v>11</v>
      </c>
      <c r="K236">
        <v>74</v>
      </c>
      <c r="L236">
        <v>0</v>
      </c>
      <c r="M236">
        <v>13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79"/>
        <v>-1.0159213989608644</v>
      </c>
      <c r="Z236">
        <f t="shared" si="80"/>
        <v>-0.58167346615595861</v>
      </c>
      <c r="AB236">
        <f t="shared" si="81"/>
        <v>1.2275046323946577</v>
      </c>
      <c r="AD236">
        <f t="shared" si="82"/>
        <v>-0.84651248255153444</v>
      </c>
      <c r="AE236">
        <f t="shared" si="83"/>
        <v>-8.604536380985806</v>
      </c>
      <c r="AG236">
        <f t="shared" si="84"/>
        <v>-0.97634429927796373</v>
      </c>
      <c r="AH236">
        <f t="shared" si="85"/>
        <v>43</v>
      </c>
      <c r="AI236">
        <f t="shared" si="86"/>
        <v>78</v>
      </c>
      <c r="AJ236">
        <f t="shared" si="87"/>
        <v>70</v>
      </c>
      <c r="AK236">
        <f t="shared" si="88"/>
        <v>272</v>
      </c>
      <c r="AL236">
        <f t="shared" si="89"/>
        <v>0.25735294117647056</v>
      </c>
      <c r="AM236">
        <f t="shared" si="90"/>
        <v>0.2988505747126437</v>
      </c>
      <c r="AN236">
        <f t="shared" si="91"/>
        <v>0.55620351588911432</v>
      </c>
      <c r="AO236">
        <f t="shared" si="92"/>
        <v>272</v>
      </c>
      <c r="AP236">
        <f t="shared" si="93"/>
        <v>-51.254445136288716</v>
      </c>
      <c r="AQ236">
        <f t="shared" si="94"/>
        <v>2643.7421985745841</v>
      </c>
      <c r="AR236">
        <f t="shared" si="95"/>
        <v>-1.6911357176018738</v>
      </c>
      <c r="AS236">
        <f t="shared" si="96"/>
        <v>-3.8840827321535372</v>
      </c>
    </row>
    <row r="237" spans="1:45" x14ac:dyDescent="0.25">
      <c r="A237">
        <v>594777</v>
      </c>
      <c r="B237" t="s">
        <v>288</v>
      </c>
      <c r="C237">
        <v>591</v>
      </c>
      <c r="D237">
        <v>161</v>
      </c>
      <c r="E237">
        <v>32</v>
      </c>
      <c r="F237">
        <v>4</v>
      </c>
      <c r="G237">
        <v>21</v>
      </c>
      <c r="H237">
        <v>87</v>
      </c>
      <c r="I237">
        <v>74</v>
      </c>
      <c r="J237">
        <v>55</v>
      </c>
      <c r="K237">
        <v>129</v>
      </c>
      <c r="L237">
        <v>0</v>
      </c>
      <c r="M237">
        <v>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145</v>
      </c>
      <c r="X237">
        <f t="shared" si="79"/>
        <v>0.91916698001221064</v>
      </c>
      <c r="Z237">
        <f t="shared" si="80"/>
        <v>1.5384679768538092</v>
      </c>
      <c r="AB237">
        <f t="shared" si="81"/>
        <v>-6.8937812548568372E-2</v>
      </c>
      <c r="AD237">
        <f t="shared" si="82"/>
        <v>1.0475854392777462</v>
      </c>
      <c r="AE237">
        <f t="shared" si="83"/>
        <v>7.9184635970781017</v>
      </c>
      <c r="AG237">
        <f t="shared" si="84"/>
        <v>0.89849661268577763</v>
      </c>
      <c r="AH237">
        <f t="shared" si="85"/>
        <v>104</v>
      </c>
      <c r="AI237">
        <f t="shared" si="86"/>
        <v>264</v>
      </c>
      <c r="AJ237">
        <f t="shared" si="87"/>
        <v>216</v>
      </c>
      <c r="AK237">
        <f t="shared" si="88"/>
        <v>646</v>
      </c>
      <c r="AL237">
        <f t="shared" si="89"/>
        <v>0.33436532507739936</v>
      </c>
      <c r="AM237">
        <f t="shared" si="90"/>
        <v>0.4467005076142132</v>
      </c>
      <c r="AN237">
        <f t="shared" si="91"/>
        <v>0.78106583269161256</v>
      </c>
      <c r="AO237">
        <f t="shared" si="92"/>
        <v>646</v>
      </c>
      <c r="AP237">
        <f t="shared" si="93"/>
        <v>23.531749455728164</v>
      </c>
      <c r="AQ237">
        <f t="shared" si="94"/>
        <v>546.10366222764617</v>
      </c>
      <c r="AR237">
        <f t="shared" si="95"/>
        <v>0.76861075127040424</v>
      </c>
      <c r="AS237">
        <f t="shared" si="96"/>
        <v>5.1033899475513786</v>
      </c>
    </row>
    <row r="238" spans="1:45" x14ac:dyDescent="0.25">
      <c r="A238">
        <v>594828</v>
      </c>
      <c r="B238" t="s">
        <v>289</v>
      </c>
      <c r="C238">
        <v>412</v>
      </c>
      <c r="D238">
        <v>105</v>
      </c>
      <c r="E238">
        <v>19</v>
      </c>
      <c r="F238">
        <v>2</v>
      </c>
      <c r="G238">
        <v>26</v>
      </c>
      <c r="H238">
        <v>52</v>
      </c>
      <c r="I238">
        <v>67</v>
      </c>
      <c r="J238">
        <v>30</v>
      </c>
      <c r="K238">
        <v>104</v>
      </c>
      <c r="L238">
        <v>0</v>
      </c>
      <c r="M238">
        <v>1</v>
      </c>
      <c r="N238">
        <v>0</v>
      </c>
      <c r="O238">
        <v>52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1.4029390747554795</v>
      </c>
      <c r="Z238">
        <f t="shared" si="80"/>
        <v>0.32199337840558179</v>
      </c>
      <c r="AB238">
        <f t="shared" si="81"/>
        <v>-0.50108529419631032</v>
      </c>
      <c r="AD238">
        <f t="shared" si="82"/>
        <v>0.81898741422938481</v>
      </c>
      <c r="AE238">
        <f t="shared" si="83"/>
        <v>-1.7167394213262526</v>
      </c>
      <c r="AG238">
        <f t="shared" si="84"/>
        <v>-0.19479593939093839</v>
      </c>
      <c r="AH238">
        <f t="shared" si="85"/>
        <v>58</v>
      </c>
      <c r="AI238">
        <f t="shared" si="86"/>
        <v>206</v>
      </c>
      <c r="AJ238">
        <f t="shared" si="87"/>
        <v>135</v>
      </c>
      <c r="AK238">
        <f t="shared" si="88"/>
        <v>442</v>
      </c>
      <c r="AL238">
        <f t="shared" si="89"/>
        <v>0.30542986425339369</v>
      </c>
      <c r="AM238">
        <f t="shared" si="90"/>
        <v>0.5</v>
      </c>
      <c r="AN238">
        <f t="shared" si="91"/>
        <v>0.80542986425339369</v>
      </c>
      <c r="AO238">
        <f t="shared" si="92"/>
        <v>442</v>
      </c>
      <c r="AP238">
        <f t="shared" si="93"/>
        <v>26.869572630542319</v>
      </c>
      <c r="AQ238">
        <f t="shared" si="94"/>
        <v>713.24697708798146</v>
      </c>
      <c r="AR238">
        <f t="shared" si="95"/>
        <v>0.87839302877173298</v>
      </c>
      <c r="AS238">
        <f t="shared" si="96"/>
        <v>2.7264316625749303</v>
      </c>
    </row>
    <row r="239" spans="1:45" x14ac:dyDescent="0.25">
      <c r="A239">
        <v>594953</v>
      </c>
      <c r="B239" t="s">
        <v>290</v>
      </c>
      <c r="C239">
        <v>31</v>
      </c>
      <c r="D239">
        <v>7</v>
      </c>
      <c r="E239">
        <v>1</v>
      </c>
      <c r="F239">
        <v>0</v>
      </c>
      <c r="G239">
        <v>1</v>
      </c>
      <c r="H239">
        <v>4</v>
      </c>
      <c r="I239">
        <v>5</v>
      </c>
      <c r="J239">
        <v>3</v>
      </c>
      <c r="K239">
        <v>13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79"/>
        <v>-1.0159213989608644</v>
      </c>
      <c r="Z239">
        <f t="shared" si="80"/>
        <v>-1.3463146423234158</v>
      </c>
      <c r="AB239">
        <f t="shared" si="81"/>
        <v>-0.64513445474555764</v>
      </c>
      <c r="AD239">
        <f t="shared" si="82"/>
        <v>-1.2057379504846739</v>
      </c>
      <c r="AE239">
        <f t="shared" si="83"/>
        <v>-1.029657577818238</v>
      </c>
      <c r="AG239">
        <f t="shared" si="84"/>
        <v>-0.11683375626520576</v>
      </c>
      <c r="AH239">
        <f t="shared" si="85"/>
        <v>5</v>
      </c>
      <c r="AI239">
        <f t="shared" si="86"/>
        <v>11</v>
      </c>
      <c r="AJ239">
        <f t="shared" si="87"/>
        <v>10</v>
      </c>
      <c r="AK239">
        <f t="shared" si="88"/>
        <v>34</v>
      </c>
      <c r="AL239">
        <f t="shared" si="89"/>
        <v>0.29411764705882354</v>
      </c>
      <c r="AM239">
        <f t="shared" si="90"/>
        <v>0.35483870967741937</v>
      </c>
      <c r="AN239">
        <f t="shared" si="91"/>
        <v>0.64895635673624286</v>
      </c>
      <c r="AO239">
        <f t="shared" si="92"/>
        <v>34</v>
      </c>
      <c r="AP239">
        <f t="shared" si="93"/>
        <v>-3.2532090532337192</v>
      </c>
      <c r="AQ239">
        <f t="shared" si="94"/>
        <v>11.669722513749392</v>
      </c>
      <c r="AR239">
        <f t="shared" si="95"/>
        <v>-0.1123567517658091</v>
      </c>
      <c r="AS239">
        <f t="shared" si="96"/>
        <v>-4.4422989545455263</v>
      </c>
    </row>
    <row r="240" spans="1:45" x14ac:dyDescent="0.25">
      <c r="A240">
        <v>595005</v>
      </c>
      <c r="B240" t="s">
        <v>291</v>
      </c>
      <c r="C240">
        <v>32</v>
      </c>
      <c r="D240">
        <v>6</v>
      </c>
      <c r="E240">
        <v>1</v>
      </c>
      <c r="F240">
        <v>0</v>
      </c>
      <c r="G240">
        <v>0</v>
      </c>
      <c r="H240">
        <v>3</v>
      </c>
      <c r="I240">
        <v>2</v>
      </c>
      <c r="J240">
        <v>2</v>
      </c>
      <c r="K240">
        <v>11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79"/>
        <v>-1.1126758179095182</v>
      </c>
      <c r="Z240">
        <f t="shared" si="80"/>
        <v>-1.3810710594219366</v>
      </c>
      <c r="AB240">
        <f t="shared" si="81"/>
        <v>-0.50108529419631032</v>
      </c>
      <c r="AD240">
        <f t="shared" si="82"/>
        <v>-1.3037085326482574</v>
      </c>
      <c r="AE240">
        <f t="shared" si="83"/>
        <v>-2.2886787900059229</v>
      </c>
      <c r="AG240">
        <f t="shared" si="84"/>
        <v>-0.25969307241683859</v>
      </c>
      <c r="AH240">
        <f t="shared" si="85"/>
        <v>5</v>
      </c>
      <c r="AI240">
        <f t="shared" si="86"/>
        <v>7</v>
      </c>
      <c r="AJ240">
        <f t="shared" si="87"/>
        <v>8</v>
      </c>
      <c r="AK240">
        <f t="shared" si="88"/>
        <v>34</v>
      </c>
      <c r="AL240">
        <f t="shared" si="89"/>
        <v>0.23529411764705882</v>
      </c>
      <c r="AM240">
        <f t="shared" si="90"/>
        <v>0.21875</v>
      </c>
      <c r="AN240">
        <f t="shared" si="91"/>
        <v>0.45404411764705882</v>
      </c>
      <c r="AO240">
        <f t="shared" si="92"/>
        <v>34</v>
      </c>
      <c r="AP240">
        <f t="shared" si="93"/>
        <v>-9.8802251822659759</v>
      </c>
      <c r="AQ240">
        <f t="shared" si="94"/>
        <v>100.86413249530435</v>
      </c>
      <c r="AR240">
        <f t="shared" si="95"/>
        <v>-0.33032184026205902</v>
      </c>
      <c r="AS240">
        <f t="shared" si="96"/>
        <v>-4.8885556168549194</v>
      </c>
    </row>
    <row r="241" spans="1:45" x14ac:dyDescent="0.25">
      <c r="A241">
        <v>595144</v>
      </c>
      <c r="B241" t="s">
        <v>292</v>
      </c>
      <c r="C241">
        <v>95</v>
      </c>
      <c r="D241">
        <v>24</v>
      </c>
      <c r="E241">
        <v>5</v>
      </c>
      <c r="F241">
        <v>1</v>
      </c>
      <c r="G241">
        <v>2</v>
      </c>
      <c r="H241">
        <v>11</v>
      </c>
      <c r="I241">
        <v>13</v>
      </c>
      <c r="J241">
        <v>7</v>
      </c>
      <c r="K241">
        <v>23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79"/>
        <v>-0.91916698001221064</v>
      </c>
      <c r="Z241">
        <f t="shared" si="80"/>
        <v>-1.1030197226337703</v>
      </c>
      <c r="AB241">
        <f t="shared" si="81"/>
        <v>-0.50108529419631032</v>
      </c>
      <c r="AD241">
        <f t="shared" si="82"/>
        <v>-0.94448306471511789</v>
      </c>
      <c r="AE241">
        <f t="shared" si="83"/>
        <v>-0.60701515783008375</v>
      </c>
      <c r="AG241">
        <f t="shared" si="84"/>
        <v>-6.8877132094223803E-2</v>
      </c>
      <c r="AH241">
        <f t="shared" si="85"/>
        <v>16</v>
      </c>
      <c r="AI241">
        <f t="shared" si="86"/>
        <v>37</v>
      </c>
      <c r="AJ241">
        <f t="shared" si="87"/>
        <v>31</v>
      </c>
      <c r="AK241">
        <f t="shared" si="88"/>
        <v>102</v>
      </c>
      <c r="AL241">
        <f t="shared" si="89"/>
        <v>0.30392156862745096</v>
      </c>
      <c r="AM241">
        <f t="shared" si="90"/>
        <v>0.38947368421052631</v>
      </c>
      <c r="AN241">
        <f t="shared" si="91"/>
        <v>0.69339525283797721</v>
      </c>
      <c r="AO241">
        <f t="shared" si="92"/>
        <v>102</v>
      </c>
      <c r="AP241">
        <f t="shared" si="93"/>
        <v>-5.2268597573242541</v>
      </c>
      <c r="AQ241">
        <f t="shared" si="94"/>
        <v>29.049386309736803</v>
      </c>
      <c r="AR241">
        <f t="shared" si="95"/>
        <v>-0.17727087631323185</v>
      </c>
      <c r="AS241">
        <f t="shared" si="96"/>
        <v>-3.7139030699648647</v>
      </c>
    </row>
    <row r="242" spans="1:45" x14ac:dyDescent="0.25">
      <c r="A242">
        <v>595281</v>
      </c>
      <c r="B242" t="s">
        <v>293</v>
      </c>
      <c r="C242">
        <v>596</v>
      </c>
      <c r="D242">
        <v>153</v>
      </c>
      <c r="E242">
        <v>31</v>
      </c>
      <c r="F242">
        <v>9</v>
      </c>
      <c r="G242">
        <v>17</v>
      </c>
      <c r="H242">
        <v>83</v>
      </c>
      <c r="I242">
        <v>55</v>
      </c>
      <c r="J242">
        <v>50</v>
      </c>
      <c r="K242">
        <v>119</v>
      </c>
      <c r="L242">
        <v>0</v>
      </c>
      <c r="M242">
        <v>27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97</v>
      </c>
      <c r="V242">
        <v>0</v>
      </c>
      <c r="X242">
        <f t="shared" si="79"/>
        <v>0.53214930421759565</v>
      </c>
      <c r="Z242">
        <f t="shared" si="80"/>
        <v>1.3994423084597261</v>
      </c>
      <c r="AB242">
        <f t="shared" si="81"/>
        <v>3.2441928800841202</v>
      </c>
      <c r="AD242">
        <f t="shared" si="82"/>
        <v>0.42710508557505089</v>
      </c>
      <c r="AE242">
        <f t="shared" si="83"/>
        <v>-1.3766424638603212</v>
      </c>
      <c r="AG242">
        <f t="shared" si="84"/>
        <v>-0.1562056294751821</v>
      </c>
      <c r="AH242">
        <f t="shared" si="85"/>
        <v>96</v>
      </c>
      <c r="AI242">
        <f t="shared" si="86"/>
        <v>253</v>
      </c>
      <c r="AJ242">
        <f t="shared" si="87"/>
        <v>203</v>
      </c>
      <c r="AK242">
        <f t="shared" si="88"/>
        <v>646</v>
      </c>
      <c r="AL242">
        <f t="shared" si="89"/>
        <v>0.31424148606811148</v>
      </c>
      <c r="AM242">
        <f t="shared" si="90"/>
        <v>0.42449664429530204</v>
      </c>
      <c r="AN242">
        <f t="shared" si="91"/>
        <v>0.73873813036341351</v>
      </c>
      <c r="AO242">
        <f t="shared" si="92"/>
        <v>646</v>
      </c>
      <c r="AP242">
        <f t="shared" si="93"/>
        <v>-3.8119462482884203</v>
      </c>
      <c r="AQ242">
        <f t="shared" si="94"/>
        <v>15.79931130010058</v>
      </c>
      <c r="AR242">
        <f t="shared" si="95"/>
        <v>-0.13073383125301846</v>
      </c>
      <c r="AS242">
        <f t="shared" si="96"/>
        <v>5.3159501176082928</v>
      </c>
    </row>
    <row r="243" spans="1:45" x14ac:dyDescent="0.25">
      <c r="A243">
        <v>595777</v>
      </c>
      <c r="B243" t="s">
        <v>294</v>
      </c>
      <c r="C243">
        <v>369</v>
      </c>
      <c r="D243">
        <v>92</v>
      </c>
      <c r="E243">
        <v>13</v>
      </c>
      <c r="F243">
        <v>3</v>
      </c>
      <c r="G243">
        <v>9</v>
      </c>
      <c r="H243">
        <v>42</v>
      </c>
      <c r="I243">
        <v>30</v>
      </c>
      <c r="J243">
        <v>39</v>
      </c>
      <c r="K243">
        <v>75</v>
      </c>
      <c r="L243">
        <v>0</v>
      </c>
      <c r="M243">
        <v>5</v>
      </c>
      <c r="N243">
        <v>0</v>
      </c>
      <c r="O243">
        <v>0</v>
      </c>
      <c r="P243">
        <v>17</v>
      </c>
      <c r="Q243">
        <v>16</v>
      </c>
      <c r="R243">
        <v>24</v>
      </c>
      <c r="S243">
        <v>10</v>
      </c>
      <c r="T243">
        <v>14</v>
      </c>
      <c r="U243">
        <v>0</v>
      </c>
      <c r="V243">
        <v>0</v>
      </c>
      <c r="X243">
        <f t="shared" si="79"/>
        <v>-0.24188604737163438</v>
      </c>
      <c r="Z243">
        <f t="shared" si="80"/>
        <v>-2.5570792579626071E-2</v>
      </c>
      <c r="AB243">
        <f t="shared" si="81"/>
        <v>7.5111348000678951E-2</v>
      </c>
      <c r="AD243">
        <f t="shared" si="82"/>
        <v>-0.38931643245481146</v>
      </c>
      <c r="AE243">
        <f t="shared" si="83"/>
        <v>-3.5788272972557991</v>
      </c>
      <c r="AG243">
        <f t="shared" si="84"/>
        <v>-0.40608435772291313</v>
      </c>
      <c r="AH243">
        <f t="shared" si="85"/>
        <v>67</v>
      </c>
      <c r="AI243">
        <f t="shared" si="86"/>
        <v>138</v>
      </c>
      <c r="AJ243">
        <f t="shared" si="87"/>
        <v>131</v>
      </c>
      <c r="AK243">
        <f t="shared" si="88"/>
        <v>408</v>
      </c>
      <c r="AL243">
        <f t="shared" si="89"/>
        <v>0.32107843137254904</v>
      </c>
      <c r="AM243">
        <f t="shared" si="90"/>
        <v>0.37398373983739835</v>
      </c>
      <c r="AN243">
        <f t="shared" si="91"/>
        <v>0.6950621712099474</v>
      </c>
      <c r="AO243">
        <f t="shared" si="92"/>
        <v>408</v>
      </c>
      <c r="AP243">
        <f t="shared" si="93"/>
        <v>-20.227336333533177</v>
      </c>
      <c r="AQ243">
        <f t="shared" si="94"/>
        <v>415.76126888463352</v>
      </c>
      <c r="AR243">
        <f t="shared" si="95"/>
        <v>-0.67064227314681091</v>
      </c>
      <c r="AS243">
        <f t="shared" si="96"/>
        <v>-1.658388555275117</v>
      </c>
    </row>
    <row r="244" spans="1:45" x14ac:dyDescent="0.25">
      <c r="A244">
        <v>595885</v>
      </c>
      <c r="B244" t="s">
        <v>295</v>
      </c>
      <c r="C244">
        <v>423</v>
      </c>
      <c r="D244">
        <v>105</v>
      </c>
      <c r="E244">
        <v>28</v>
      </c>
      <c r="F244">
        <v>1</v>
      </c>
      <c r="G244">
        <v>20</v>
      </c>
      <c r="H244">
        <v>58</v>
      </c>
      <c r="I244">
        <v>58</v>
      </c>
      <c r="J244">
        <v>53</v>
      </c>
      <c r="K244">
        <v>127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f t="shared" si="79"/>
        <v>0.82241256106355687</v>
      </c>
      <c r="Z244">
        <f t="shared" si="80"/>
        <v>0.53053188099670645</v>
      </c>
      <c r="AB244">
        <f t="shared" si="81"/>
        <v>-0.50108529419631032</v>
      </c>
      <c r="AD244">
        <f t="shared" si="82"/>
        <v>0.52507566773863434</v>
      </c>
      <c r="AE244">
        <f t="shared" si="83"/>
        <v>-4.5659727553907885</v>
      </c>
      <c r="AG244">
        <f t="shared" si="84"/>
        <v>-0.51809432524864885</v>
      </c>
      <c r="AH244">
        <f t="shared" si="85"/>
        <v>56</v>
      </c>
      <c r="AI244">
        <f t="shared" si="86"/>
        <v>195</v>
      </c>
      <c r="AJ244">
        <f t="shared" si="87"/>
        <v>158</v>
      </c>
      <c r="AK244">
        <f t="shared" si="88"/>
        <v>476</v>
      </c>
      <c r="AL244">
        <f t="shared" si="89"/>
        <v>0.33193277310924368</v>
      </c>
      <c r="AM244">
        <f t="shared" si="90"/>
        <v>0.46099290780141844</v>
      </c>
      <c r="AN244">
        <f t="shared" si="91"/>
        <v>0.79292568091066218</v>
      </c>
      <c r="AO244">
        <f t="shared" si="92"/>
        <v>476</v>
      </c>
      <c r="AP244">
        <f t="shared" si="93"/>
        <v>22.984471561751526</v>
      </c>
      <c r="AQ244">
        <f t="shared" si="94"/>
        <v>520.8246533072047</v>
      </c>
      <c r="AR244">
        <f t="shared" si="95"/>
        <v>0.75061057256703978</v>
      </c>
      <c r="AS244">
        <f t="shared" si="96"/>
        <v>1.6094510629209786</v>
      </c>
    </row>
    <row r="245" spans="1:45" x14ac:dyDescent="0.25">
      <c r="A245">
        <v>596019</v>
      </c>
      <c r="B245" t="s">
        <v>296</v>
      </c>
      <c r="C245">
        <v>595</v>
      </c>
      <c r="D245">
        <v>174</v>
      </c>
      <c r="E245">
        <v>29</v>
      </c>
      <c r="F245">
        <v>5</v>
      </c>
      <c r="G245">
        <v>15</v>
      </c>
      <c r="H245">
        <v>84</v>
      </c>
      <c r="I245">
        <v>72</v>
      </c>
      <c r="J245">
        <v>51</v>
      </c>
      <c r="K245">
        <v>98</v>
      </c>
      <c r="L245">
        <v>0</v>
      </c>
      <c r="M245">
        <v>19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148</v>
      </c>
      <c r="T245">
        <v>0</v>
      </c>
      <c r="U245">
        <v>0</v>
      </c>
      <c r="V245">
        <v>0</v>
      </c>
      <c r="X245">
        <f t="shared" si="79"/>
        <v>0.33864046632028816</v>
      </c>
      <c r="Z245">
        <f t="shared" si="80"/>
        <v>1.4341987255582469</v>
      </c>
      <c r="AB245">
        <f t="shared" si="81"/>
        <v>2.0917995956901416</v>
      </c>
      <c r="AD245">
        <f t="shared" si="82"/>
        <v>0.98227171783535727</v>
      </c>
      <c r="AE245">
        <f t="shared" si="83"/>
        <v>19.882378748327369</v>
      </c>
      <c r="AG245">
        <f t="shared" si="84"/>
        <v>2.2560247626950898</v>
      </c>
      <c r="AH245">
        <f t="shared" si="85"/>
        <v>125</v>
      </c>
      <c r="AI245">
        <f t="shared" si="86"/>
        <v>258</v>
      </c>
      <c r="AJ245">
        <f t="shared" si="87"/>
        <v>225</v>
      </c>
      <c r="AK245">
        <f t="shared" si="88"/>
        <v>646</v>
      </c>
      <c r="AL245">
        <f t="shared" si="89"/>
        <v>0.34829721362229105</v>
      </c>
      <c r="AM245">
        <f t="shared" si="90"/>
        <v>0.43361344537815127</v>
      </c>
      <c r="AN245">
        <f t="shared" si="91"/>
        <v>0.78191065900044232</v>
      </c>
      <c r="AO245">
        <f t="shared" si="92"/>
        <v>646</v>
      </c>
      <c r="AP245">
        <f t="shared" si="93"/>
        <v>24.077507251232188</v>
      </c>
      <c r="AQ245">
        <f t="shared" si="94"/>
        <v>571.90898987299454</v>
      </c>
      <c r="AR245">
        <f t="shared" si="95"/>
        <v>0.78656093335513133</v>
      </c>
      <c r="AS245">
        <f t="shared" si="96"/>
        <v>7.8894962014542553</v>
      </c>
    </row>
    <row r="246" spans="1:45" x14ac:dyDescent="0.25">
      <c r="A246">
        <v>596059</v>
      </c>
      <c r="B246" t="s">
        <v>297</v>
      </c>
      <c r="C246">
        <v>651</v>
      </c>
      <c r="D246">
        <v>179</v>
      </c>
      <c r="E246">
        <v>35</v>
      </c>
      <c r="F246">
        <v>8</v>
      </c>
      <c r="G246">
        <v>29</v>
      </c>
      <c r="H246">
        <v>89</v>
      </c>
      <c r="I246">
        <v>92</v>
      </c>
      <c r="J246">
        <v>29</v>
      </c>
      <c r="K246">
        <v>130</v>
      </c>
      <c r="L246">
        <v>0</v>
      </c>
      <c r="M246">
        <v>11</v>
      </c>
      <c r="N246">
        <v>0</v>
      </c>
      <c r="O246">
        <v>0</v>
      </c>
      <c r="P246">
        <v>0</v>
      </c>
      <c r="Q246">
        <v>139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79"/>
        <v>1.6932023316014406</v>
      </c>
      <c r="Z246">
        <f t="shared" si="80"/>
        <v>1.6079808110508509</v>
      </c>
      <c r="AB246">
        <f t="shared" si="81"/>
        <v>0.93940631129616292</v>
      </c>
      <c r="AD246">
        <f t="shared" si="82"/>
        <v>1.6354089322592471</v>
      </c>
      <c r="AE246">
        <f t="shared" si="83"/>
        <v>10.377190865816999</v>
      </c>
      <c r="AG246">
        <f t="shared" si="84"/>
        <v>1.1774848400604956</v>
      </c>
      <c r="AH246">
        <f t="shared" si="85"/>
        <v>107</v>
      </c>
      <c r="AI246">
        <f t="shared" si="86"/>
        <v>317</v>
      </c>
      <c r="AJ246">
        <f t="shared" si="87"/>
        <v>208</v>
      </c>
      <c r="AK246">
        <f t="shared" si="88"/>
        <v>680</v>
      </c>
      <c r="AL246">
        <f t="shared" si="89"/>
        <v>0.30588235294117649</v>
      </c>
      <c r="AM246">
        <f t="shared" si="90"/>
        <v>0.48694316436251922</v>
      </c>
      <c r="AN246">
        <f t="shared" si="91"/>
        <v>0.79282551730369577</v>
      </c>
      <c r="AO246">
        <f t="shared" si="92"/>
        <v>680</v>
      </c>
      <c r="AP246">
        <f t="shared" si="93"/>
        <v>32.766848121193597</v>
      </c>
      <c r="AQ246">
        <f t="shared" si="94"/>
        <v>1063.0181827843846</v>
      </c>
      <c r="AR246">
        <f t="shared" si="95"/>
        <v>1.0723566692969719</v>
      </c>
      <c r="AS246">
        <f t="shared" si="96"/>
        <v>8.1258398955651696</v>
      </c>
    </row>
    <row r="247" spans="1:45" x14ac:dyDescent="0.25">
      <c r="A247">
        <v>596119</v>
      </c>
      <c r="B247" t="s">
        <v>298</v>
      </c>
      <c r="C247">
        <v>124</v>
      </c>
      <c r="D247">
        <v>32</v>
      </c>
      <c r="E247">
        <v>6</v>
      </c>
      <c r="F247">
        <v>1</v>
      </c>
      <c r="G247">
        <v>2</v>
      </c>
      <c r="H247">
        <v>16</v>
      </c>
      <c r="I247">
        <v>13</v>
      </c>
      <c r="J247">
        <v>12</v>
      </c>
      <c r="K247">
        <v>28</v>
      </c>
      <c r="L247">
        <v>0</v>
      </c>
      <c r="M247">
        <v>2</v>
      </c>
      <c r="N247">
        <v>0</v>
      </c>
      <c r="O247">
        <v>6</v>
      </c>
      <c r="P247">
        <v>0</v>
      </c>
      <c r="Q247">
        <v>0</v>
      </c>
      <c r="R247">
        <v>0</v>
      </c>
      <c r="S247">
        <v>0</v>
      </c>
      <c r="T247">
        <v>13</v>
      </c>
      <c r="U247">
        <v>0</v>
      </c>
      <c r="V247">
        <v>0</v>
      </c>
      <c r="X247">
        <f t="shared" si="79"/>
        <v>-0.91916698001221064</v>
      </c>
      <c r="Z247">
        <f t="shared" si="80"/>
        <v>-0.92923763714116647</v>
      </c>
      <c r="AB247">
        <f t="shared" si="81"/>
        <v>-0.35703613364706299</v>
      </c>
      <c r="AD247">
        <f t="shared" si="82"/>
        <v>-0.94448306471511789</v>
      </c>
      <c r="AE247">
        <f t="shared" si="83"/>
        <v>-0.11863031127295187</v>
      </c>
      <c r="AG247">
        <f t="shared" si="84"/>
        <v>-1.3460809857096004E-2</v>
      </c>
      <c r="AH247">
        <f t="shared" si="85"/>
        <v>23</v>
      </c>
      <c r="AI247">
        <f t="shared" si="86"/>
        <v>46</v>
      </c>
      <c r="AJ247">
        <f t="shared" si="87"/>
        <v>44</v>
      </c>
      <c r="AK247">
        <f t="shared" si="88"/>
        <v>136</v>
      </c>
      <c r="AL247">
        <f t="shared" si="89"/>
        <v>0.3235294117647059</v>
      </c>
      <c r="AM247">
        <f t="shared" si="90"/>
        <v>0.37096774193548387</v>
      </c>
      <c r="AN247">
        <f t="shared" si="91"/>
        <v>0.69449715370018983</v>
      </c>
      <c r="AO247">
        <f t="shared" si="92"/>
        <v>136</v>
      </c>
      <c r="AP247">
        <f t="shared" si="93"/>
        <v>-6.8192878258380887</v>
      </c>
      <c r="AQ247">
        <f t="shared" si="94"/>
        <v>48.750786287075641</v>
      </c>
      <c r="AR247">
        <f t="shared" si="95"/>
        <v>-0.2296464429512772</v>
      </c>
      <c r="AS247">
        <f t="shared" si="96"/>
        <v>-3.3930310683239315</v>
      </c>
    </row>
    <row r="248" spans="1:45" x14ac:dyDescent="0.25">
      <c r="A248">
        <v>596129</v>
      </c>
      <c r="B248" t="s">
        <v>299</v>
      </c>
      <c r="C248">
        <v>233</v>
      </c>
      <c r="D248">
        <v>59</v>
      </c>
      <c r="E248">
        <v>11</v>
      </c>
      <c r="F248">
        <v>1</v>
      </c>
      <c r="G248">
        <v>8</v>
      </c>
      <c r="H248">
        <v>31</v>
      </c>
      <c r="I248">
        <v>37</v>
      </c>
      <c r="J248">
        <v>39</v>
      </c>
      <c r="K248">
        <v>62</v>
      </c>
      <c r="L248">
        <v>0</v>
      </c>
      <c r="M248">
        <v>0</v>
      </c>
      <c r="N248">
        <v>0</v>
      </c>
      <c r="O248">
        <v>0</v>
      </c>
      <c r="P248">
        <v>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79"/>
        <v>-0.33864046632028816</v>
      </c>
      <c r="Z248">
        <f t="shared" si="80"/>
        <v>-0.40789138066335473</v>
      </c>
      <c r="AB248">
        <f t="shared" si="81"/>
        <v>-0.64513445474555764</v>
      </c>
      <c r="AD248">
        <f t="shared" si="82"/>
        <v>-0.16071840740645002</v>
      </c>
      <c r="AE248">
        <f t="shared" si="83"/>
        <v>-1.3519424397306281</v>
      </c>
      <c r="AG248">
        <f t="shared" si="84"/>
        <v>-0.15340295345833771</v>
      </c>
      <c r="AH248">
        <f t="shared" si="85"/>
        <v>39</v>
      </c>
      <c r="AI248">
        <f t="shared" si="86"/>
        <v>96</v>
      </c>
      <c r="AJ248">
        <f t="shared" si="87"/>
        <v>98</v>
      </c>
      <c r="AK248">
        <f t="shared" si="88"/>
        <v>272</v>
      </c>
      <c r="AL248">
        <f t="shared" si="89"/>
        <v>0.36029411764705882</v>
      </c>
      <c r="AM248">
        <f t="shared" si="90"/>
        <v>0.41201716738197425</v>
      </c>
      <c r="AN248">
        <f t="shared" si="91"/>
        <v>0.77231128502903301</v>
      </c>
      <c r="AO248">
        <f t="shared" si="92"/>
        <v>272</v>
      </c>
      <c r="AP248">
        <f t="shared" si="93"/>
        <v>7.5268680697691686</v>
      </c>
      <c r="AQ248">
        <f t="shared" si="94"/>
        <v>54.228195059700269</v>
      </c>
      <c r="AR248">
        <f t="shared" si="95"/>
        <v>0.24220409709315507</v>
      </c>
      <c r="AS248">
        <f t="shared" si="96"/>
        <v>-1.4635835655008331</v>
      </c>
    </row>
    <row r="249" spans="1:45" x14ac:dyDescent="0.25">
      <c r="A249">
        <v>596142</v>
      </c>
      <c r="B249" t="s">
        <v>300</v>
      </c>
      <c r="C249">
        <v>467</v>
      </c>
      <c r="D249">
        <v>119</v>
      </c>
      <c r="E249">
        <v>27</v>
      </c>
      <c r="F249">
        <v>0</v>
      </c>
      <c r="G249">
        <v>27</v>
      </c>
      <c r="H249">
        <v>57</v>
      </c>
      <c r="I249">
        <v>70</v>
      </c>
      <c r="J249">
        <v>43</v>
      </c>
      <c r="K249">
        <v>106</v>
      </c>
      <c r="L249">
        <v>0</v>
      </c>
      <c r="M249">
        <v>5</v>
      </c>
      <c r="N249">
        <v>0</v>
      </c>
      <c r="O249">
        <v>31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f t="shared" si="79"/>
        <v>1.4996934937041331</v>
      </c>
      <c r="Z249">
        <f t="shared" si="80"/>
        <v>0.49577546389818572</v>
      </c>
      <c r="AB249">
        <f t="shared" si="81"/>
        <v>7.5111348000678951E-2</v>
      </c>
      <c r="AD249">
        <f t="shared" si="82"/>
        <v>0.91695799639296827</v>
      </c>
      <c r="AE249">
        <f t="shared" si="83"/>
        <v>-1.9629060916489323</v>
      </c>
      <c r="AG249">
        <f t="shared" si="84"/>
        <v>-0.22272811546644364</v>
      </c>
      <c r="AH249">
        <f t="shared" si="85"/>
        <v>65</v>
      </c>
      <c r="AI249">
        <f t="shared" si="86"/>
        <v>227</v>
      </c>
      <c r="AJ249">
        <f t="shared" si="87"/>
        <v>162</v>
      </c>
      <c r="AK249">
        <f t="shared" si="88"/>
        <v>510</v>
      </c>
      <c r="AL249">
        <f t="shared" si="89"/>
        <v>0.31764705882352939</v>
      </c>
      <c r="AM249">
        <f t="shared" si="90"/>
        <v>0.48608137044967881</v>
      </c>
      <c r="AN249">
        <f t="shared" si="91"/>
        <v>0.8037284292732082</v>
      </c>
      <c r="AO249">
        <f t="shared" si="92"/>
        <v>510</v>
      </c>
      <c r="AP249">
        <f t="shared" si="93"/>
        <v>30.135621195346538</v>
      </c>
      <c r="AQ249">
        <f t="shared" si="94"/>
        <v>898.36470504647809</v>
      </c>
      <c r="AR249">
        <f t="shared" si="95"/>
        <v>0.98581461196992537</v>
      </c>
      <c r="AS249">
        <f t="shared" si="96"/>
        <v>3.7506247984994476</v>
      </c>
    </row>
    <row r="250" spans="1:45" x14ac:dyDescent="0.25">
      <c r="A250">
        <v>596144</v>
      </c>
      <c r="B250" t="s">
        <v>301</v>
      </c>
      <c r="C250">
        <v>190</v>
      </c>
      <c r="D250">
        <v>49</v>
      </c>
      <c r="E250">
        <v>10</v>
      </c>
      <c r="F250">
        <v>1</v>
      </c>
      <c r="G250">
        <v>5</v>
      </c>
      <c r="H250">
        <v>20</v>
      </c>
      <c r="I250">
        <v>21</v>
      </c>
      <c r="J250">
        <v>14</v>
      </c>
      <c r="K250">
        <v>36</v>
      </c>
      <c r="L250">
        <v>0</v>
      </c>
      <c r="M250">
        <v>2</v>
      </c>
      <c r="N250">
        <v>0</v>
      </c>
      <c r="O250">
        <v>0</v>
      </c>
      <c r="P250">
        <v>0</v>
      </c>
      <c r="Q250">
        <v>0</v>
      </c>
      <c r="R250">
        <v>118</v>
      </c>
      <c r="S250">
        <v>0</v>
      </c>
      <c r="T250">
        <v>0</v>
      </c>
      <c r="U250">
        <v>0</v>
      </c>
      <c r="V250">
        <v>0</v>
      </c>
      <c r="X250">
        <f t="shared" si="79"/>
        <v>-0.62890372316624943</v>
      </c>
      <c r="Z250">
        <f t="shared" si="80"/>
        <v>-0.79021196874708333</v>
      </c>
      <c r="AB250">
        <f t="shared" si="81"/>
        <v>-0.35703613364706299</v>
      </c>
      <c r="AD250">
        <f t="shared" si="82"/>
        <v>-0.68322817894556198</v>
      </c>
      <c r="AE250">
        <f t="shared" si="83"/>
        <v>-0.2140303156601675</v>
      </c>
      <c r="AG250">
        <f t="shared" si="84"/>
        <v>-2.4285710387515921E-2</v>
      </c>
      <c r="AH250">
        <f t="shared" si="85"/>
        <v>33</v>
      </c>
      <c r="AI250">
        <f t="shared" si="86"/>
        <v>76</v>
      </c>
      <c r="AJ250">
        <f t="shared" si="87"/>
        <v>63</v>
      </c>
      <c r="AK250">
        <f t="shared" si="88"/>
        <v>204</v>
      </c>
      <c r="AL250">
        <f t="shared" si="89"/>
        <v>0.30882352941176472</v>
      </c>
      <c r="AM250">
        <f t="shared" si="90"/>
        <v>0.4</v>
      </c>
      <c r="AN250">
        <f t="shared" si="91"/>
        <v>0.70882352941176474</v>
      </c>
      <c r="AO250">
        <f t="shared" si="92"/>
        <v>204</v>
      </c>
      <c r="AP250">
        <f t="shared" si="93"/>
        <v>-7.3063510935958504</v>
      </c>
      <c r="AQ250">
        <f t="shared" si="94"/>
        <v>55.78954015145024</v>
      </c>
      <c r="AR250">
        <f t="shared" si="95"/>
        <v>-0.24566613962818815</v>
      </c>
      <c r="AS250">
        <f t="shared" si="96"/>
        <v>-2.7293318545216616</v>
      </c>
    </row>
    <row r="251" spans="1:45" x14ac:dyDescent="0.25">
      <c r="A251">
        <v>596146</v>
      </c>
      <c r="B251" t="s">
        <v>302</v>
      </c>
      <c r="C251">
        <v>519</v>
      </c>
      <c r="D251">
        <v>135</v>
      </c>
      <c r="E251">
        <v>29</v>
      </c>
      <c r="F251">
        <v>9</v>
      </c>
      <c r="G251">
        <v>21</v>
      </c>
      <c r="H251">
        <v>70</v>
      </c>
      <c r="I251">
        <v>76</v>
      </c>
      <c r="J251">
        <v>59</v>
      </c>
      <c r="K251">
        <v>102</v>
      </c>
      <c r="L251">
        <v>0</v>
      </c>
      <c r="M251">
        <v>10</v>
      </c>
      <c r="N251">
        <v>0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0</v>
      </c>
      <c r="U251">
        <v>4</v>
      </c>
      <c r="V251">
        <v>101</v>
      </c>
      <c r="X251">
        <f t="shared" si="79"/>
        <v>0.91916698001221064</v>
      </c>
      <c r="Z251">
        <f t="shared" si="80"/>
        <v>0.94760888617895589</v>
      </c>
      <c r="AB251">
        <f t="shared" si="81"/>
        <v>0.7953571507469156</v>
      </c>
      <c r="AD251">
        <f t="shared" si="82"/>
        <v>1.1128991607201353</v>
      </c>
      <c r="AE251">
        <f t="shared" si="83"/>
        <v>0.56799087459143038</v>
      </c>
      <c r="AG251">
        <f t="shared" si="84"/>
        <v>6.4449103112016334E-2</v>
      </c>
      <c r="AH251">
        <f t="shared" si="85"/>
        <v>76</v>
      </c>
      <c r="AI251">
        <f t="shared" si="86"/>
        <v>245</v>
      </c>
      <c r="AJ251">
        <f t="shared" si="87"/>
        <v>194</v>
      </c>
      <c r="AK251">
        <f t="shared" si="88"/>
        <v>578</v>
      </c>
      <c r="AL251">
        <f t="shared" si="89"/>
        <v>0.33564013840830448</v>
      </c>
      <c r="AM251">
        <f t="shared" si="90"/>
        <v>0.47206165703275532</v>
      </c>
      <c r="AN251">
        <f t="shared" si="91"/>
        <v>0.8077017954410598</v>
      </c>
      <c r="AO251">
        <f t="shared" si="92"/>
        <v>578</v>
      </c>
      <c r="AP251">
        <f t="shared" si="93"/>
        <v>36.450309666410966</v>
      </c>
      <c r="AQ251">
        <f t="shared" si="94"/>
        <v>1316.7769346903053</v>
      </c>
      <c r="AR251">
        <f t="shared" si="95"/>
        <v>1.1935071246517681</v>
      </c>
      <c r="AS251">
        <f t="shared" si="96"/>
        <v>5.0329884054220022</v>
      </c>
    </row>
    <row r="252" spans="1:45" x14ac:dyDescent="0.25">
      <c r="A252">
        <v>596847</v>
      </c>
      <c r="B252" t="s">
        <v>303</v>
      </c>
      <c r="C252">
        <v>30</v>
      </c>
      <c r="D252">
        <v>7</v>
      </c>
      <c r="E252">
        <v>2</v>
      </c>
      <c r="F252">
        <v>0</v>
      </c>
      <c r="G252">
        <v>2</v>
      </c>
      <c r="H252">
        <v>3</v>
      </c>
      <c r="I252">
        <v>4</v>
      </c>
      <c r="J252">
        <v>4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24</v>
      </c>
      <c r="Q252">
        <v>0</v>
      </c>
      <c r="R252">
        <v>0</v>
      </c>
      <c r="S252">
        <v>0</v>
      </c>
      <c r="T252">
        <v>20</v>
      </c>
      <c r="U252">
        <v>0</v>
      </c>
      <c r="V252">
        <v>0</v>
      </c>
      <c r="X252">
        <f t="shared" si="79"/>
        <v>-0.91916698001221064</v>
      </c>
      <c r="Z252">
        <f t="shared" si="80"/>
        <v>-1.3810710594219366</v>
      </c>
      <c r="AB252">
        <f t="shared" si="81"/>
        <v>-0.64513445474555764</v>
      </c>
      <c r="AD252">
        <f t="shared" si="82"/>
        <v>-1.2383948112058683</v>
      </c>
      <c r="AE252">
        <f t="shared" si="83"/>
        <v>-0.77063636563055304</v>
      </c>
      <c r="AG252">
        <f t="shared" si="84"/>
        <v>-8.7442993914504816E-2</v>
      </c>
      <c r="AH252">
        <f t="shared" si="85"/>
        <v>3</v>
      </c>
      <c r="AI252">
        <f t="shared" si="86"/>
        <v>15</v>
      </c>
      <c r="AJ252">
        <f t="shared" si="87"/>
        <v>11</v>
      </c>
      <c r="AK252">
        <f t="shared" si="88"/>
        <v>34</v>
      </c>
      <c r="AL252">
        <f t="shared" si="89"/>
        <v>0.3235294117647059</v>
      </c>
      <c r="AM252">
        <f t="shared" si="90"/>
        <v>0.5</v>
      </c>
      <c r="AN252">
        <f t="shared" si="91"/>
        <v>0.82352941176470584</v>
      </c>
      <c r="AO252">
        <f t="shared" si="92"/>
        <v>34</v>
      </c>
      <c r="AP252">
        <f t="shared" si="93"/>
        <v>2.6822748177340223</v>
      </c>
      <c r="AQ252">
        <f t="shared" si="94"/>
        <v>6.3473074028370684</v>
      </c>
      <c r="AR252">
        <f t="shared" si="95"/>
        <v>8.2863576963415078E-2</v>
      </c>
      <c r="AS252">
        <f t="shared" si="96"/>
        <v>-4.1883467223366626</v>
      </c>
    </row>
    <row r="253" spans="1:45" x14ac:dyDescent="0.25">
      <c r="A253">
        <v>598265</v>
      </c>
      <c r="B253" t="s">
        <v>304</v>
      </c>
      <c r="C253">
        <v>523</v>
      </c>
      <c r="D253">
        <v>134</v>
      </c>
      <c r="E253">
        <v>30</v>
      </c>
      <c r="F253">
        <v>5</v>
      </c>
      <c r="G253">
        <v>22</v>
      </c>
      <c r="H253">
        <v>80</v>
      </c>
      <c r="I253">
        <v>68</v>
      </c>
      <c r="J253">
        <v>55</v>
      </c>
      <c r="K253">
        <v>136</v>
      </c>
      <c r="L253">
        <v>0</v>
      </c>
      <c r="M253">
        <v>8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148</v>
      </c>
      <c r="V253">
        <v>0</v>
      </c>
      <c r="X253">
        <f t="shared" si="79"/>
        <v>1.0159213989608644</v>
      </c>
      <c r="Z253">
        <f t="shared" si="80"/>
        <v>1.2951730571641638</v>
      </c>
      <c r="AB253">
        <f t="shared" si="81"/>
        <v>0.50725882964842095</v>
      </c>
      <c r="AD253">
        <f t="shared" si="82"/>
        <v>0.85164427495057926</v>
      </c>
      <c r="AE253">
        <f t="shared" si="83"/>
        <v>-1.4680939741593022</v>
      </c>
      <c r="AG253">
        <f t="shared" si="84"/>
        <v>-0.16658250009171852</v>
      </c>
      <c r="AH253">
        <f t="shared" si="85"/>
        <v>77</v>
      </c>
      <c r="AI253">
        <f t="shared" si="86"/>
        <v>240</v>
      </c>
      <c r="AJ253">
        <f t="shared" si="87"/>
        <v>189</v>
      </c>
      <c r="AK253">
        <f t="shared" si="88"/>
        <v>578</v>
      </c>
      <c r="AL253">
        <f t="shared" si="89"/>
        <v>0.32698961937716264</v>
      </c>
      <c r="AM253">
        <f t="shared" si="90"/>
        <v>0.4588910133843212</v>
      </c>
      <c r="AN253">
        <f t="shared" si="91"/>
        <v>0.78588063276148379</v>
      </c>
      <c r="AO253">
        <f t="shared" si="92"/>
        <v>578</v>
      </c>
      <c r="AP253">
        <f t="shared" si="93"/>
        <v>23.837677637616032</v>
      </c>
      <c r="AQ253">
        <f t="shared" si="94"/>
        <v>560.49564056823249</v>
      </c>
      <c r="AR253">
        <f t="shared" si="95"/>
        <v>0.77867284587532914</v>
      </c>
      <c r="AS253">
        <f t="shared" si="96"/>
        <v>4.2820879065076394</v>
      </c>
    </row>
    <row r="254" spans="1:45" x14ac:dyDescent="0.25">
      <c r="A254">
        <v>598284</v>
      </c>
      <c r="B254" t="s">
        <v>305</v>
      </c>
      <c r="C254">
        <v>65</v>
      </c>
      <c r="D254">
        <v>14</v>
      </c>
      <c r="E254">
        <v>3</v>
      </c>
      <c r="F254">
        <v>1</v>
      </c>
      <c r="G254">
        <v>5</v>
      </c>
      <c r="H254">
        <v>6</v>
      </c>
      <c r="I254">
        <v>8</v>
      </c>
      <c r="J254">
        <v>3</v>
      </c>
      <c r="K254">
        <v>23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16</v>
      </c>
      <c r="U254">
        <v>0</v>
      </c>
      <c r="V254">
        <v>0</v>
      </c>
      <c r="X254">
        <f t="shared" si="79"/>
        <v>-0.62890372316624943</v>
      </c>
      <c r="Z254">
        <f t="shared" si="80"/>
        <v>-1.2768018081263743</v>
      </c>
      <c r="AB254">
        <f t="shared" si="81"/>
        <v>-0.64513445474555764</v>
      </c>
      <c r="AD254">
        <f t="shared" si="82"/>
        <v>-1.1077673683210902</v>
      </c>
      <c r="AE254">
        <f t="shared" si="83"/>
        <v>-2.8363787921995325</v>
      </c>
      <c r="AG254">
        <f t="shared" si="84"/>
        <v>-0.32183979958251469</v>
      </c>
      <c r="AH254">
        <f t="shared" si="85"/>
        <v>5</v>
      </c>
      <c r="AI254">
        <f t="shared" si="86"/>
        <v>34</v>
      </c>
      <c r="AJ254">
        <f t="shared" si="87"/>
        <v>17</v>
      </c>
      <c r="AK254">
        <f t="shared" si="88"/>
        <v>68</v>
      </c>
      <c r="AL254">
        <f t="shared" si="89"/>
        <v>0.25</v>
      </c>
      <c r="AM254">
        <f t="shared" si="90"/>
        <v>0.52307692307692311</v>
      </c>
      <c r="AN254">
        <f t="shared" si="91"/>
        <v>0.77307692307692311</v>
      </c>
      <c r="AO254">
        <f t="shared" si="92"/>
        <v>68</v>
      </c>
      <c r="AP254">
        <f t="shared" si="93"/>
        <v>1.9337804046988185</v>
      </c>
      <c r="AQ254">
        <f t="shared" si="94"/>
        <v>3.136058127479957</v>
      </c>
      <c r="AR254">
        <f t="shared" si="95"/>
        <v>5.8245310190011126E-2</v>
      </c>
      <c r="AS254">
        <f t="shared" si="96"/>
        <v>-3.9222018437517749</v>
      </c>
    </row>
    <row r="255" spans="1:45" x14ac:dyDescent="0.25">
      <c r="A255">
        <v>600301</v>
      </c>
      <c r="B255" t="s">
        <v>306</v>
      </c>
      <c r="C255">
        <v>95</v>
      </c>
      <c r="D255">
        <v>18</v>
      </c>
      <c r="E255">
        <v>4</v>
      </c>
      <c r="F255">
        <v>0</v>
      </c>
      <c r="G255">
        <v>3</v>
      </c>
      <c r="H255">
        <v>9</v>
      </c>
      <c r="I255">
        <v>10</v>
      </c>
      <c r="J255">
        <v>7</v>
      </c>
      <c r="K255">
        <v>22</v>
      </c>
      <c r="L255">
        <v>0</v>
      </c>
      <c r="M255">
        <v>4</v>
      </c>
      <c r="N255">
        <v>0</v>
      </c>
      <c r="O255">
        <v>0</v>
      </c>
      <c r="P255">
        <v>1</v>
      </c>
      <c r="Q255">
        <v>6</v>
      </c>
      <c r="R255">
        <v>5</v>
      </c>
      <c r="S255">
        <v>9</v>
      </c>
      <c r="T255">
        <v>7</v>
      </c>
      <c r="U255">
        <v>0</v>
      </c>
      <c r="V255">
        <v>6</v>
      </c>
      <c r="X255">
        <f t="shared" si="79"/>
        <v>-0.82241256106355687</v>
      </c>
      <c r="Z255">
        <f t="shared" si="80"/>
        <v>-1.172532556830812</v>
      </c>
      <c r="AB255">
        <f t="shared" si="81"/>
        <v>-6.8937812548568372E-2</v>
      </c>
      <c r="AD255">
        <f t="shared" si="82"/>
        <v>-1.0424536468787013</v>
      </c>
      <c r="AE255">
        <f t="shared" si="83"/>
        <v>-6.6070151578300838</v>
      </c>
      <c r="AG255">
        <f t="shared" si="84"/>
        <v>-0.74968845489981539</v>
      </c>
      <c r="AH255">
        <f t="shared" si="85"/>
        <v>11</v>
      </c>
      <c r="AI255">
        <f t="shared" si="86"/>
        <v>31</v>
      </c>
      <c r="AJ255">
        <f t="shared" si="87"/>
        <v>25</v>
      </c>
      <c r="AK255">
        <f t="shared" si="88"/>
        <v>102</v>
      </c>
      <c r="AL255">
        <f t="shared" si="89"/>
        <v>0.24509803921568626</v>
      </c>
      <c r="AM255">
        <f t="shared" si="90"/>
        <v>0.32631578947368423</v>
      </c>
      <c r="AN255">
        <f t="shared" si="91"/>
        <v>0.57141382868937052</v>
      </c>
      <c r="AO255">
        <f t="shared" si="92"/>
        <v>102</v>
      </c>
      <c r="AP255">
        <f t="shared" si="93"/>
        <v>-17.668965020482137</v>
      </c>
      <c r="AQ255">
        <f t="shared" si="94"/>
        <v>317.97500008314887</v>
      </c>
      <c r="AR255">
        <f t="shared" si="95"/>
        <v>-0.58649646471690609</v>
      </c>
      <c r="AS255">
        <f t="shared" si="96"/>
        <v>-4.44252149693836</v>
      </c>
    </row>
    <row r="256" spans="1:45" x14ac:dyDescent="0.25">
      <c r="A256">
        <v>600524</v>
      </c>
      <c r="B256" t="s">
        <v>307</v>
      </c>
      <c r="C256">
        <v>64</v>
      </c>
      <c r="D256">
        <v>15</v>
      </c>
      <c r="E256">
        <v>3</v>
      </c>
      <c r="F256">
        <v>0</v>
      </c>
      <c r="G256">
        <v>2</v>
      </c>
      <c r="H256">
        <v>7</v>
      </c>
      <c r="I256">
        <v>8</v>
      </c>
      <c r="J256">
        <v>4</v>
      </c>
      <c r="K256">
        <v>15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f t="shared" si="79"/>
        <v>-0.91916698001221064</v>
      </c>
      <c r="Z256">
        <f t="shared" si="80"/>
        <v>-1.2420453910278535</v>
      </c>
      <c r="AB256">
        <f t="shared" si="81"/>
        <v>-0.64513445474555764</v>
      </c>
      <c r="AD256">
        <f t="shared" si="82"/>
        <v>-1.1077673683210902</v>
      </c>
      <c r="AE256">
        <f t="shared" si="83"/>
        <v>-1.5773575800118458</v>
      </c>
      <c r="AG256">
        <f t="shared" si="84"/>
        <v>-0.17898048343088166</v>
      </c>
      <c r="AH256">
        <f t="shared" si="85"/>
        <v>10</v>
      </c>
      <c r="AI256">
        <f t="shared" si="86"/>
        <v>24</v>
      </c>
      <c r="AJ256">
        <f t="shared" si="87"/>
        <v>19</v>
      </c>
      <c r="AK256">
        <f t="shared" si="88"/>
        <v>68</v>
      </c>
      <c r="AL256">
        <f t="shared" si="89"/>
        <v>0.27941176470588236</v>
      </c>
      <c r="AM256">
        <f t="shared" si="90"/>
        <v>0.375</v>
      </c>
      <c r="AN256">
        <f t="shared" si="91"/>
        <v>0.65441176470588236</v>
      </c>
      <c r="AO256">
        <f t="shared" si="92"/>
        <v>68</v>
      </c>
      <c r="AP256">
        <f t="shared" si="93"/>
        <v>-6.1354503645319518</v>
      </c>
      <c r="AQ256">
        <f t="shared" si="94"/>
        <v>39.669072490343694</v>
      </c>
      <c r="AR256">
        <f t="shared" si="95"/>
        <v>-0.2071547679849739</v>
      </c>
      <c r="AS256">
        <f t="shared" si="96"/>
        <v>-4.3002494455225673</v>
      </c>
    </row>
    <row r="257" spans="1:45" x14ac:dyDescent="0.25">
      <c r="A257">
        <v>605125</v>
      </c>
      <c r="B257" t="s">
        <v>308</v>
      </c>
      <c r="C257">
        <v>252</v>
      </c>
      <c r="D257">
        <v>59</v>
      </c>
      <c r="E257">
        <v>17</v>
      </c>
      <c r="F257">
        <v>0</v>
      </c>
      <c r="G257">
        <v>8</v>
      </c>
      <c r="H257">
        <v>28</v>
      </c>
      <c r="I257">
        <v>25</v>
      </c>
      <c r="J257">
        <v>20</v>
      </c>
      <c r="K257">
        <v>65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52</v>
      </c>
      <c r="U257">
        <v>0</v>
      </c>
      <c r="V257">
        <v>0</v>
      </c>
      <c r="X257">
        <f t="shared" si="79"/>
        <v>-0.33864046632028816</v>
      </c>
      <c r="Z257">
        <f t="shared" si="80"/>
        <v>-0.51216063195891703</v>
      </c>
      <c r="AB257">
        <f t="shared" si="81"/>
        <v>-0.35703613364706299</v>
      </c>
      <c r="AD257">
        <f t="shared" si="82"/>
        <v>-0.55260073606078397</v>
      </c>
      <c r="AE257">
        <f t="shared" si="83"/>
        <v>-6.2733454712966363</v>
      </c>
      <c r="AG257">
        <f t="shared" si="84"/>
        <v>-0.71182743812165472</v>
      </c>
      <c r="AH257">
        <f t="shared" si="85"/>
        <v>34</v>
      </c>
      <c r="AI257">
        <f t="shared" si="86"/>
        <v>100</v>
      </c>
      <c r="AJ257">
        <f t="shared" si="87"/>
        <v>79</v>
      </c>
      <c r="AK257">
        <f t="shared" si="88"/>
        <v>272</v>
      </c>
      <c r="AL257">
        <f t="shared" si="89"/>
        <v>0.29044117647058826</v>
      </c>
      <c r="AM257">
        <f t="shared" si="90"/>
        <v>0.3968253968253968</v>
      </c>
      <c r="AN257">
        <f t="shared" si="91"/>
        <v>0.68726657329598506</v>
      </c>
      <c r="AO257">
        <f t="shared" si="92"/>
        <v>272</v>
      </c>
      <c r="AP257">
        <f t="shared" si="93"/>
        <v>-15.605293521619874</v>
      </c>
      <c r="AQ257">
        <f t="shared" si="94"/>
        <v>248.63556436174568</v>
      </c>
      <c r="AR257">
        <f t="shared" si="95"/>
        <v>-0.51862152188914701</v>
      </c>
      <c r="AS257">
        <f t="shared" si="96"/>
        <v>-2.9908869279978538</v>
      </c>
    </row>
    <row r="258" spans="1:45" x14ac:dyDescent="0.25">
      <c r="A258">
        <v>605141</v>
      </c>
      <c r="B258" t="s">
        <v>309</v>
      </c>
      <c r="C258">
        <v>628</v>
      </c>
      <c r="D258">
        <v>198</v>
      </c>
      <c r="E258">
        <v>43</v>
      </c>
      <c r="F258">
        <v>6</v>
      </c>
      <c r="G258">
        <v>23</v>
      </c>
      <c r="H258">
        <v>104</v>
      </c>
      <c r="I258">
        <v>99</v>
      </c>
      <c r="J258">
        <v>52</v>
      </c>
      <c r="K258">
        <v>79</v>
      </c>
      <c r="L258">
        <v>0</v>
      </c>
      <c r="M258">
        <v>25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149</v>
      </c>
      <c r="X258">
        <f t="shared" si="79"/>
        <v>1.1126758179095182</v>
      </c>
      <c r="Z258">
        <f t="shared" si="80"/>
        <v>2.1293270675286626</v>
      </c>
      <c r="AB258">
        <f t="shared" si="81"/>
        <v>2.9560945589856256</v>
      </c>
      <c r="AD258">
        <f t="shared" si="82"/>
        <v>1.8640069573076086</v>
      </c>
      <c r="AE258">
        <f t="shared" si="83"/>
        <v>35.334678746133761</v>
      </c>
      <c r="AG258">
        <f t="shared" si="84"/>
        <v>4.0093748963443243</v>
      </c>
      <c r="AH258">
        <f t="shared" si="85"/>
        <v>126</v>
      </c>
      <c r="AI258">
        <f t="shared" si="86"/>
        <v>322</v>
      </c>
      <c r="AJ258">
        <f t="shared" si="87"/>
        <v>250</v>
      </c>
      <c r="AK258">
        <f t="shared" si="88"/>
        <v>680</v>
      </c>
      <c r="AL258">
        <f t="shared" si="89"/>
        <v>0.36764705882352944</v>
      </c>
      <c r="AM258">
        <f t="shared" si="90"/>
        <v>0.51273885350318471</v>
      </c>
      <c r="AN258">
        <f t="shared" si="91"/>
        <v>0.88038591232671415</v>
      </c>
      <c r="AO258">
        <f t="shared" si="92"/>
        <v>680</v>
      </c>
      <c r="AP258">
        <f t="shared" si="93"/>
        <v>92.307916736846096</v>
      </c>
      <c r="AQ258">
        <f t="shared" si="94"/>
        <v>8490.7062282151219</v>
      </c>
      <c r="AR258">
        <f t="shared" si="95"/>
        <v>3.0306851292379835</v>
      </c>
      <c r="AS258">
        <f t="shared" si="96"/>
        <v>15.102164427313724</v>
      </c>
    </row>
    <row r="259" spans="1:45" x14ac:dyDescent="0.25">
      <c r="A259">
        <v>605233</v>
      </c>
      <c r="B259" t="s">
        <v>310</v>
      </c>
      <c r="C259">
        <v>30</v>
      </c>
      <c r="D259">
        <v>7</v>
      </c>
      <c r="E259">
        <v>1</v>
      </c>
      <c r="F259">
        <v>0</v>
      </c>
      <c r="G259">
        <v>1</v>
      </c>
      <c r="H259">
        <v>3</v>
      </c>
      <c r="I259">
        <v>4</v>
      </c>
      <c r="J259">
        <v>4</v>
      </c>
      <c r="K259">
        <v>11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f t="shared" si="79"/>
        <v>-1.0159213989608644</v>
      </c>
      <c r="Z259">
        <f t="shared" si="80"/>
        <v>-1.3810710594219366</v>
      </c>
      <c r="AB259">
        <f t="shared" si="81"/>
        <v>-0.50108529419631032</v>
      </c>
      <c r="AD259">
        <f t="shared" si="82"/>
        <v>-1.2383948112058683</v>
      </c>
      <c r="AE259">
        <f t="shared" si="83"/>
        <v>-0.77063636563055304</v>
      </c>
      <c r="AG259">
        <f t="shared" si="84"/>
        <v>-8.7442993914504816E-2</v>
      </c>
      <c r="AH259">
        <f t="shared" si="85"/>
        <v>5</v>
      </c>
      <c r="AI259">
        <f t="shared" si="86"/>
        <v>11</v>
      </c>
      <c r="AJ259">
        <f t="shared" si="87"/>
        <v>11</v>
      </c>
      <c r="AK259">
        <f t="shared" si="88"/>
        <v>34</v>
      </c>
      <c r="AL259">
        <f t="shared" si="89"/>
        <v>0.3235294117647059</v>
      </c>
      <c r="AM259">
        <f t="shared" si="90"/>
        <v>0.36666666666666664</v>
      </c>
      <c r="AN259">
        <f t="shared" si="91"/>
        <v>0.69019607843137254</v>
      </c>
      <c r="AO259">
        <f t="shared" si="92"/>
        <v>34</v>
      </c>
      <c r="AP259">
        <f t="shared" si="93"/>
        <v>-1.85105851559931</v>
      </c>
      <c r="AQ259">
        <f t="shared" si="94"/>
        <v>4.0559825937506373</v>
      </c>
      <c r="AR259">
        <f t="shared" si="95"/>
        <v>-6.6239485703687997E-2</v>
      </c>
      <c r="AS259">
        <f t="shared" si="96"/>
        <v>-4.2901550434031721</v>
      </c>
    </row>
    <row r="260" spans="1:45" x14ac:dyDescent="0.25">
      <c r="A260">
        <v>605253</v>
      </c>
      <c r="B260" t="s">
        <v>311</v>
      </c>
      <c r="C260">
        <v>63</v>
      </c>
      <c r="D260">
        <v>13</v>
      </c>
      <c r="E260">
        <v>0</v>
      </c>
      <c r="F260">
        <v>0</v>
      </c>
      <c r="G260">
        <v>0</v>
      </c>
      <c r="H260">
        <v>6</v>
      </c>
      <c r="I260">
        <v>2</v>
      </c>
      <c r="J260">
        <v>5</v>
      </c>
      <c r="K260">
        <v>16</v>
      </c>
      <c r="L260">
        <v>0</v>
      </c>
      <c r="M260">
        <v>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</v>
      </c>
      <c r="U260">
        <v>0</v>
      </c>
      <c r="V260">
        <v>0</v>
      </c>
      <c r="X260">
        <f t="shared" si="79"/>
        <v>-1.1126758179095182</v>
      </c>
      <c r="Z260">
        <f t="shared" si="80"/>
        <v>-1.2768018081263743</v>
      </c>
      <c r="AB260">
        <f t="shared" si="81"/>
        <v>0.65130799019766827</v>
      </c>
      <c r="AD260">
        <f t="shared" si="82"/>
        <v>-1.3037085326482574</v>
      </c>
      <c r="AE260">
        <f t="shared" si="83"/>
        <v>-3.3183363678241591</v>
      </c>
      <c r="AG260">
        <f t="shared" si="84"/>
        <v>-0.37652682868204435</v>
      </c>
      <c r="AH260">
        <f t="shared" si="85"/>
        <v>13</v>
      </c>
      <c r="AI260">
        <f t="shared" si="86"/>
        <v>13</v>
      </c>
      <c r="AJ260">
        <f t="shared" si="87"/>
        <v>18</v>
      </c>
      <c r="AK260">
        <f t="shared" si="88"/>
        <v>68</v>
      </c>
      <c r="AL260">
        <f t="shared" si="89"/>
        <v>0.26470588235294118</v>
      </c>
      <c r="AM260">
        <f t="shared" si="90"/>
        <v>0.20634920634920634</v>
      </c>
      <c r="AN260">
        <f t="shared" si="91"/>
        <v>0.47105508870214752</v>
      </c>
      <c r="AO260">
        <f t="shared" si="92"/>
        <v>68</v>
      </c>
      <c r="AP260">
        <f t="shared" si="93"/>
        <v>-18.60370433278592</v>
      </c>
      <c r="AQ260">
        <f t="shared" si="94"/>
        <v>352.18500666440991</v>
      </c>
      <c r="AR260">
        <f t="shared" si="95"/>
        <v>-0.61724039727422286</v>
      </c>
      <c r="AS260">
        <f t="shared" si="96"/>
        <v>-4.0356453944427493</v>
      </c>
    </row>
    <row r="261" spans="1:45" x14ac:dyDescent="0.25">
      <c r="A261">
        <v>605480</v>
      </c>
      <c r="B261" t="s">
        <v>312</v>
      </c>
      <c r="C261">
        <v>407</v>
      </c>
      <c r="D261">
        <v>108</v>
      </c>
      <c r="E261">
        <v>28</v>
      </c>
      <c r="F261">
        <v>7</v>
      </c>
      <c r="G261">
        <v>6</v>
      </c>
      <c r="H261">
        <v>63</v>
      </c>
      <c r="I261">
        <v>38</v>
      </c>
      <c r="J261">
        <v>35</v>
      </c>
      <c r="K261">
        <v>90</v>
      </c>
      <c r="L261">
        <v>0</v>
      </c>
      <c r="M261">
        <v>35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19</v>
      </c>
      <c r="U261">
        <v>34</v>
      </c>
      <c r="V261">
        <v>0</v>
      </c>
      <c r="X261">
        <f t="shared" si="79"/>
        <v>-0.53214930421759565</v>
      </c>
      <c r="Z261">
        <f t="shared" si="80"/>
        <v>0.70431396648931044</v>
      </c>
      <c r="AB261">
        <f t="shared" si="81"/>
        <v>4.3965861644780988</v>
      </c>
      <c r="AD261">
        <f t="shared" si="82"/>
        <v>-0.12806154668525555</v>
      </c>
      <c r="AE261">
        <f t="shared" si="83"/>
        <v>2.5783666396121703</v>
      </c>
      <c r="AG261">
        <f t="shared" si="84"/>
        <v>0.29256353376536182</v>
      </c>
      <c r="AH261">
        <f t="shared" si="85"/>
        <v>67</v>
      </c>
      <c r="AI261">
        <f t="shared" si="86"/>
        <v>168</v>
      </c>
      <c r="AJ261">
        <f t="shared" si="87"/>
        <v>143</v>
      </c>
      <c r="AK261">
        <f t="shared" si="88"/>
        <v>442</v>
      </c>
      <c r="AL261">
        <f t="shared" si="89"/>
        <v>0.3235294117647059</v>
      </c>
      <c r="AM261">
        <f t="shared" si="90"/>
        <v>0.41277641277641275</v>
      </c>
      <c r="AN261">
        <f t="shared" si="91"/>
        <v>0.7363058245411187</v>
      </c>
      <c r="AO261">
        <f t="shared" si="92"/>
        <v>442</v>
      </c>
      <c r="AP261">
        <f t="shared" si="93"/>
        <v>-3.6832529222832258</v>
      </c>
      <c r="AQ261">
        <f t="shared" si="94"/>
        <v>14.792803863328551</v>
      </c>
      <c r="AR261">
        <f t="shared" si="95"/>
        <v>-0.12650105866797645</v>
      </c>
      <c r="AS261">
        <f t="shared" si="96"/>
        <v>4.6067517551619428</v>
      </c>
    </row>
    <row r="262" spans="1:45" x14ac:dyDescent="0.25">
      <c r="A262">
        <v>605508</v>
      </c>
      <c r="B262" t="s">
        <v>313</v>
      </c>
      <c r="C262">
        <v>317</v>
      </c>
      <c r="D262">
        <v>75</v>
      </c>
      <c r="E262">
        <v>12</v>
      </c>
      <c r="F262">
        <v>5</v>
      </c>
      <c r="G262">
        <v>3</v>
      </c>
      <c r="H262">
        <v>35</v>
      </c>
      <c r="I262">
        <v>23</v>
      </c>
      <c r="J262">
        <v>23</v>
      </c>
      <c r="K262">
        <v>56</v>
      </c>
      <c r="L262">
        <v>0</v>
      </c>
      <c r="M262">
        <v>10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X262">
        <f t="shared" si="79"/>
        <v>-0.82241256106355687</v>
      </c>
      <c r="Z262">
        <f t="shared" si="80"/>
        <v>-0.26886571226927158</v>
      </c>
      <c r="AB262">
        <f t="shared" si="81"/>
        <v>0.7953571507469156</v>
      </c>
      <c r="AD262">
        <f t="shared" si="82"/>
        <v>-0.61791445750317298</v>
      </c>
      <c r="AE262">
        <f t="shared" si="83"/>
        <v>-7.1097242634961759</v>
      </c>
      <c r="AG262">
        <f t="shared" si="84"/>
        <v>-0.80673013010230665</v>
      </c>
      <c r="AH262">
        <f t="shared" si="85"/>
        <v>55</v>
      </c>
      <c r="AI262">
        <f t="shared" si="86"/>
        <v>106</v>
      </c>
      <c r="AJ262">
        <f t="shared" si="87"/>
        <v>98</v>
      </c>
      <c r="AK262">
        <f t="shared" si="88"/>
        <v>340</v>
      </c>
      <c r="AL262">
        <f t="shared" si="89"/>
        <v>0.28823529411764703</v>
      </c>
      <c r="AM262">
        <f t="shared" si="90"/>
        <v>0.33438485804416401</v>
      </c>
      <c r="AN262">
        <f t="shared" si="91"/>
        <v>0.6226201521618111</v>
      </c>
      <c r="AO262">
        <f t="shared" si="92"/>
        <v>340</v>
      </c>
      <c r="AP262">
        <f t="shared" si="93"/>
        <v>-41.486400087643986</v>
      </c>
      <c r="AQ262">
        <f t="shared" si="94"/>
        <v>1734.6632401072764</v>
      </c>
      <c r="AR262">
        <f t="shared" si="95"/>
        <v>-1.3698609897291176</v>
      </c>
      <c r="AS262">
        <f t="shared" si="96"/>
        <v>-3.0904266999205099</v>
      </c>
    </row>
    <row r="263" spans="1:45" x14ac:dyDescent="0.25">
      <c r="A263">
        <v>605512</v>
      </c>
      <c r="B263" t="s">
        <v>314</v>
      </c>
      <c r="C263">
        <v>32</v>
      </c>
      <c r="D263">
        <v>7</v>
      </c>
      <c r="E263">
        <v>2</v>
      </c>
      <c r="F263">
        <v>0</v>
      </c>
      <c r="G263">
        <v>1</v>
      </c>
      <c r="H263">
        <v>3</v>
      </c>
      <c r="I263">
        <v>3</v>
      </c>
      <c r="J263">
        <v>2</v>
      </c>
      <c r="K263">
        <v>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19</v>
      </c>
      <c r="U263">
        <v>0</v>
      </c>
      <c r="V263">
        <v>3</v>
      </c>
      <c r="X263">
        <f t="shared" si="79"/>
        <v>-1.0159213989608644</v>
      </c>
      <c r="Z263">
        <f t="shared" si="80"/>
        <v>-1.3810710594219366</v>
      </c>
      <c r="AB263">
        <f t="shared" si="81"/>
        <v>-0.64513445474555764</v>
      </c>
      <c r="AD263">
        <f t="shared" si="82"/>
        <v>-1.2710516719270628</v>
      </c>
      <c r="AE263">
        <f t="shared" si="83"/>
        <v>-1.2886787900059229</v>
      </c>
      <c r="AG263">
        <f t="shared" si="84"/>
        <v>-0.14622451861590668</v>
      </c>
      <c r="AH263">
        <f t="shared" si="85"/>
        <v>4</v>
      </c>
      <c r="AI263">
        <f t="shared" si="86"/>
        <v>12</v>
      </c>
      <c r="AJ263">
        <f t="shared" si="87"/>
        <v>9</v>
      </c>
      <c r="AK263">
        <f t="shared" si="88"/>
        <v>34</v>
      </c>
      <c r="AL263">
        <f t="shared" si="89"/>
        <v>0.26470588235294118</v>
      </c>
      <c r="AM263">
        <f t="shared" si="90"/>
        <v>0.375</v>
      </c>
      <c r="AN263">
        <f t="shared" si="91"/>
        <v>0.63970588235294112</v>
      </c>
      <c r="AO263">
        <f t="shared" si="92"/>
        <v>34</v>
      </c>
      <c r="AP263">
        <f t="shared" si="93"/>
        <v>-3.5677251822659781</v>
      </c>
      <c r="AQ263">
        <f t="shared" si="94"/>
        <v>13.917478468741201</v>
      </c>
      <c r="AR263">
        <f t="shared" si="95"/>
        <v>-0.12270130722836313</v>
      </c>
      <c r="AS263">
        <f t="shared" si="96"/>
        <v>-4.5821044108996913</v>
      </c>
    </row>
    <row r="264" spans="1:45" x14ac:dyDescent="0.25">
      <c r="A264">
        <v>605548</v>
      </c>
      <c r="B264" t="s">
        <v>315</v>
      </c>
      <c r="C264">
        <v>61</v>
      </c>
      <c r="D264">
        <v>14</v>
      </c>
      <c r="E264">
        <v>3</v>
      </c>
      <c r="F264">
        <v>0</v>
      </c>
      <c r="G264">
        <v>1</v>
      </c>
      <c r="H264">
        <v>8</v>
      </c>
      <c r="I264">
        <v>7</v>
      </c>
      <c r="J264">
        <v>7</v>
      </c>
      <c r="K264">
        <v>22</v>
      </c>
      <c r="L264">
        <v>0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79"/>
        <v>-1.0159213989608644</v>
      </c>
      <c r="Z264">
        <f t="shared" si="80"/>
        <v>-1.2072889739293327</v>
      </c>
      <c r="AB264">
        <f t="shared" si="81"/>
        <v>-6.8937812548568372E-2</v>
      </c>
      <c r="AD264">
        <f t="shared" si="82"/>
        <v>-1.1404242290422848</v>
      </c>
      <c r="AE264">
        <f t="shared" si="83"/>
        <v>-1.800293943448791</v>
      </c>
      <c r="AG264">
        <f t="shared" si="84"/>
        <v>-0.20427675017971081</v>
      </c>
      <c r="AH264">
        <f t="shared" si="85"/>
        <v>10</v>
      </c>
      <c r="AI264">
        <f t="shared" si="86"/>
        <v>20</v>
      </c>
      <c r="AJ264">
        <f t="shared" si="87"/>
        <v>21</v>
      </c>
      <c r="AK264">
        <f t="shared" si="88"/>
        <v>68</v>
      </c>
      <c r="AL264">
        <f t="shared" si="89"/>
        <v>0.30882352941176472</v>
      </c>
      <c r="AM264">
        <f t="shared" si="90"/>
        <v>0.32786885245901637</v>
      </c>
      <c r="AN264">
        <f t="shared" si="91"/>
        <v>0.63669238187078103</v>
      </c>
      <c r="AO264">
        <f t="shared" si="92"/>
        <v>68</v>
      </c>
      <c r="AP264">
        <f t="shared" si="93"/>
        <v>-7.3403683973188425</v>
      </c>
      <c r="AQ264">
        <f t="shared" si="94"/>
        <v>56.298864112277656</v>
      </c>
      <c r="AR264">
        <f t="shared" si="95"/>
        <v>-0.24678498172424149</v>
      </c>
      <c r="AS264">
        <f t="shared" si="96"/>
        <v>-3.8836341463850022</v>
      </c>
    </row>
    <row r="265" spans="1:45" x14ac:dyDescent="0.25">
      <c r="A265">
        <v>606192</v>
      </c>
      <c r="B265" t="s">
        <v>316</v>
      </c>
      <c r="C265">
        <v>32</v>
      </c>
      <c r="D265">
        <v>7</v>
      </c>
      <c r="E265">
        <v>1</v>
      </c>
      <c r="F265">
        <v>0</v>
      </c>
      <c r="G265">
        <v>1</v>
      </c>
      <c r="H265">
        <v>4</v>
      </c>
      <c r="I265">
        <v>3</v>
      </c>
      <c r="J265">
        <v>2</v>
      </c>
      <c r="K265">
        <v>8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16</v>
      </c>
      <c r="U265">
        <v>12</v>
      </c>
      <c r="V265">
        <v>4</v>
      </c>
      <c r="X265">
        <f t="shared" si="79"/>
        <v>-1.0159213989608644</v>
      </c>
      <c r="Z265">
        <f t="shared" si="80"/>
        <v>-1.3463146423234158</v>
      </c>
      <c r="AB265">
        <f t="shared" si="81"/>
        <v>-0.35703613364706299</v>
      </c>
      <c r="AD265">
        <f t="shared" si="82"/>
        <v>-1.2710516719270628</v>
      </c>
      <c r="AE265">
        <f t="shared" si="83"/>
        <v>-1.2886787900059229</v>
      </c>
      <c r="AG265">
        <f t="shared" si="84"/>
        <v>-0.14622451861590668</v>
      </c>
      <c r="AH265">
        <f t="shared" si="85"/>
        <v>5</v>
      </c>
      <c r="AI265">
        <f t="shared" si="86"/>
        <v>11</v>
      </c>
      <c r="AJ265">
        <f t="shared" si="87"/>
        <v>9</v>
      </c>
      <c r="AK265">
        <f t="shared" si="88"/>
        <v>34</v>
      </c>
      <c r="AL265">
        <f t="shared" si="89"/>
        <v>0.26470588235294118</v>
      </c>
      <c r="AM265">
        <f t="shared" si="90"/>
        <v>0.34375</v>
      </c>
      <c r="AN265">
        <f t="shared" si="91"/>
        <v>0.60845588235294112</v>
      </c>
      <c r="AO265">
        <f t="shared" si="92"/>
        <v>34</v>
      </c>
      <c r="AP265">
        <f t="shared" si="93"/>
        <v>-4.6302251822659777</v>
      </c>
      <c r="AQ265">
        <f t="shared" si="94"/>
        <v>22.9739387999449</v>
      </c>
      <c r="AR265">
        <f t="shared" si="95"/>
        <v>-0.15764733754096541</v>
      </c>
      <c r="AS265">
        <f t="shared" si="96"/>
        <v>-4.2941957030152782</v>
      </c>
    </row>
    <row r="266" spans="1:45" x14ac:dyDescent="0.25">
      <c r="A266">
        <v>606477</v>
      </c>
      <c r="B266" t="s">
        <v>317</v>
      </c>
      <c r="C266">
        <v>32</v>
      </c>
      <c r="D266">
        <v>9</v>
      </c>
      <c r="E266">
        <v>2</v>
      </c>
      <c r="F266">
        <v>1</v>
      </c>
      <c r="G266">
        <v>0</v>
      </c>
      <c r="H266">
        <v>4</v>
      </c>
      <c r="I266">
        <v>3</v>
      </c>
      <c r="J266">
        <v>2</v>
      </c>
      <c r="K266">
        <v>6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-1.1126758179095182</v>
      </c>
      <c r="Z266">
        <f t="shared" si="80"/>
        <v>-1.3463146423234158</v>
      </c>
      <c r="AB266">
        <f t="shared" si="81"/>
        <v>-0.50108529419631032</v>
      </c>
      <c r="AD266">
        <f t="shared" si="82"/>
        <v>-1.2710516719270628</v>
      </c>
      <c r="AE266">
        <f t="shared" si="83"/>
        <v>0.71132120999407711</v>
      </c>
      <c r="AG266">
        <f t="shared" si="84"/>
        <v>8.0712588985957165E-2</v>
      </c>
      <c r="AH266">
        <f t="shared" si="85"/>
        <v>6</v>
      </c>
      <c r="AI266">
        <f t="shared" si="86"/>
        <v>13</v>
      </c>
      <c r="AJ266">
        <f t="shared" si="87"/>
        <v>11</v>
      </c>
      <c r="AK266">
        <f t="shared" si="88"/>
        <v>34</v>
      </c>
      <c r="AL266">
        <f t="shared" si="89"/>
        <v>0.3235294117647059</v>
      </c>
      <c r="AM266">
        <f t="shared" si="90"/>
        <v>0.40625</v>
      </c>
      <c r="AN266">
        <f t="shared" si="91"/>
        <v>0.72977941176470584</v>
      </c>
      <c r="AO266">
        <f t="shared" si="92"/>
        <v>34</v>
      </c>
      <c r="AP266">
        <f t="shared" si="93"/>
        <v>-0.50522518226597768</v>
      </c>
      <c r="AQ266">
        <f t="shared" si="94"/>
        <v>0.44637589644817471</v>
      </c>
      <c r="AR266">
        <f t="shared" si="95"/>
        <v>-2.1974513974391801E-2</v>
      </c>
      <c r="AS266">
        <f t="shared" si="96"/>
        <v>-4.1723893513447425</v>
      </c>
    </row>
    <row r="267" spans="1:45" x14ac:dyDescent="0.25">
      <c r="A267">
        <v>607223</v>
      </c>
      <c r="B267" t="s">
        <v>318</v>
      </c>
      <c r="C267">
        <v>214</v>
      </c>
      <c r="D267">
        <v>50</v>
      </c>
      <c r="E267">
        <v>12</v>
      </c>
      <c r="F267">
        <v>1</v>
      </c>
      <c r="G267">
        <v>7</v>
      </c>
      <c r="H267">
        <v>27</v>
      </c>
      <c r="I267">
        <v>31</v>
      </c>
      <c r="J267">
        <v>24</v>
      </c>
      <c r="K267">
        <v>66</v>
      </c>
      <c r="L267">
        <v>0</v>
      </c>
      <c r="M267">
        <v>0</v>
      </c>
      <c r="N267">
        <v>0</v>
      </c>
      <c r="O267">
        <v>0</v>
      </c>
      <c r="P267">
        <v>32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ref="X267:X315" si="97">(G267-B$4)/B$6</f>
        <v>-0.43539488526894188</v>
      </c>
      <c r="Z267">
        <f t="shared" ref="Z267:Z315" si="98">(H267-C$4)/C$6</f>
        <v>-0.54691704905743788</v>
      </c>
      <c r="AB267">
        <f t="shared" ref="AB267:AB315" si="99">(M267-D$4)/D$6</f>
        <v>-0.64513445474555764</v>
      </c>
      <c r="AD267">
        <f t="shared" ref="AD267:AD315" si="100">(I267-E$4)/E$6</f>
        <v>-0.35665957173361701</v>
      </c>
      <c r="AE267">
        <f t="shared" ref="AE267:AE315" si="101">D267-(C267*H$3)</f>
        <v>-5.4305394081646128</v>
      </c>
      <c r="AG267">
        <f t="shared" ref="AG267:AG315" si="102">(AE267-I$4)/I$6</f>
        <v>-0.61619545300340717</v>
      </c>
      <c r="AH267">
        <f t="shared" ref="AH267:AH315" si="103">D267-E267-F267-G267</f>
        <v>30</v>
      </c>
      <c r="AI267">
        <f t="shared" ref="AI267:AI330" si="104">AH267+(2*E267)+(3*F267)+(4*G267)</f>
        <v>85</v>
      </c>
      <c r="AJ267">
        <f t="shared" ref="AJ267:AJ315" si="105">D267+J267+L267</f>
        <v>74</v>
      </c>
      <c r="AK267">
        <f t="shared" ref="AK267:AK315" si="106">C267+J267+L267+N267</f>
        <v>238</v>
      </c>
      <c r="AL267">
        <f t="shared" ref="AL267:AL330" si="107">AJ267/AK267</f>
        <v>0.31092436974789917</v>
      </c>
      <c r="AM267">
        <f t="shared" ref="AM267:AM315" si="108">AI267/C267</f>
        <v>0.39719626168224298</v>
      </c>
      <c r="AN267">
        <f t="shared" ref="AN267:AN330" si="109">AL267+AM267</f>
        <v>0.70812063143014214</v>
      </c>
      <c r="AO267">
        <f t="shared" ref="AO267:AO315" si="110">C267+J267+L267+N267</f>
        <v>238</v>
      </c>
      <c r="AP267">
        <f t="shared" ref="AP267:AP330" si="111">AO267 * (AN267-U$3)</f>
        <v>-8.6913659954880043</v>
      </c>
      <c r="AQ267">
        <f t="shared" ref="AQ267:AQ330" si="112">(AP267-V$4)^2</f>
        <v>78.39782272410757</v>
      </c>
      <c r="AR267">
        <f t="shared" ref="AR267:AR315" si="113">(AP267-V$4)/V$6</f>
        <v>-0.29121980809400377</v>
      </c>
      <c r="AS267">
        <f t="shared" ref="AS267:AS330" si="114">X267+Z267+AB267+AD267+AG267+AR267</f>
        <v>-2.8915212219029649</v>
      </c>
    </row>
    <row r="268" spans="1:45" x14ac:dyDescent="0.25">
      <c r="A268">
        <v>607256</v>
      </c>
      <c r="B268" t="s">
        <v>319</v>
      </c>
      <c r="C268">
        <v>32</v>
      </c>
      <c r="D268">
        <v>7</v>
      </c>
      <c r="E268">
        <v>1</v>
      </c>
      <c r="F268">
        <v>0</v>
      </c>
      <c r="G268">
        <v>1</v>
      </c>
      <c r="H268">
        <v>3</v>
      </c>
      <c r="I268">
        <v>3</v>
      </c>
      <c r="J268">
        <v>2</v>
      </c>
      <c r="K268">
        <v>13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f t="shared" si="97"/>
        <v>-1.0159213989608644</v>
      </c>
      <c r="Z268">
        <f t="shared" si="98"/>
        <v>-1.3810710594219366</v>
      </c>
      <c r="AB268">
        <f t="shared" si="99"/>
        <v>-0.64513445474555764</v>
      </c>
      <c r="AD268">
        <f t="shared" si="100"/>
        <v>-1.2710516719270628</v>
      </c>
      <c r="AE268">
        <f t="shared" si="101"/>
        <v>-1.2886787900059229</v>
      </c>
      <c r="AG268">
        <f t="shared" si="102"/>
        <v>-0.14622451861590668</v>
      </c>
      <c r="AH268">
        <f t="shared" si="103"/>
        <v>5</v>
      </c>
      <c r="AI268">
        <f t="shared" si="104"/>
        <v>11</v>
      </c>
      <c r="AJ268">
        <f t="shared" si="105"/>
        <v>9</v>
      </c>
      <c r="AK268">
        <f t="shared" si="106"/>
        <v>34</v>
      </c>
      <c r="AL268">
        <f t="shared" si="107"/>
        <v>0.26470588235294118</v>
      </c>
      <c r="AM268">
        <f t="shared" si="108"/>
        <v>0.34375</v>
      </c>
      <c r="AN268">
        <f t="shared" si="109"/>
        <v>0.60845588235294112</v>
      </c>
      <c r="AO268">
        <f t="shared" si="110"/>
        <v>34</v>
      </c>
      <c r="AP268">
        <f t="shared" si="111"/>
        <v>-4.6302251822659777</v>
      </c>
      <c r="AQ268">
        <f t="shared" si="112"/>
        <v>22.9739387999449</v>
      </c>
      <c r="AR268">
        <f t="shared" si="113"/>
        <v>-0.15764733754096541</v>
      </c>
      <c r="AS268">
        <f t="shared" si="114"/>
        <v>-4.6170504412122941</v>
      </c>
    </row>
    <row r="269" spans="1:45" x14ac:dyDescent="0.25">
      <c r="A269">
        <v>607345</v>
      </c>
      <c r="B269" t="s">
        <v>320</v>
      </c>
      <c r="C269">
        <v>32</v>
      </c>
      <c r="D269">
        <v>5</v>
      </c>
      <c r="E269">
        <v>1</v>
      </c>
      <c r="F269">
        <v>0</v>
      </c>
      <c r="G269">
        <v>1</v>
      </c>
      <c r="H269">
        <v>2</v>
      </c>
      <c r="I269">
        <v>3</v>
      </c>
      <c r="J269">
        <v>2</v>
      </c>
      <c r="K269">
        <v>8</v>
      </c>
      <c r="L269">
        <v>0</v>
      </c>
      <c r="M269">
        <v>0</v>
      </c>
      <c r="N269">
        <v>0</v>
      </c>
      <c r="O269">
        <v>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97"/>
        <v>-1.0159213989608644</v>
      </c>
      <c r="Z269">
        <f t="shared" si="98"/>
        <v>-1.4158274765204575</v>
      </c>
      <c r="AB269">
        <f t="shared" si="99"/>
        <v>-0.64513445474555764</v>
      </c>
      <c r="AD269">
        <f t="shared" si="100"/>
        <v>-1.2710516719270628</v>
      </c>
      <c r="AE269">
        <f t="shared" si="101"/>
        <v>-3.2886787900059229</v>
      </c>
      <c r="AG269">
        <f t="shared" si="102"/>
        <v>-0.37316162621777049</v>
      </c>
      <c r="AH269">
        <f t="shared" si="103"/>
        <v>3</v>
      </c>
      <c r="AI269">
        <f t="shared" si="104"/>
        <v>9</v>
      </c>
      <c r="AJ269">
        <f t="shared" si="105"/>
        <v>7</v>
      </c>
      <c r="AK269">
        <f t="shared" si="106"/>
        <v>34</v>
      </c>
      <c r="AL269">
        <f t="shared" si="107"/>
        <v>0.20588235294117646</v>
      </c>
      <c r="AM269">
        <f t="shared" si="108"/>
        <v>0.28125</v>
      </c>
      <c r="AN269">
        <f t="shared" si="109"/>
        <v>0.48713235294117646</v>
      </c>
      <c r="AO269">
        <f t="shared" si="110"/>
        <v>34</v>
      </c>
      <c r="AP269">
        <f t="shared" si="111"/>
        <v>-8.7552251822659759</v>
      </c>
      <c r="AQ269">
        <f t="shared" si="112"/>
        <v>79.532751703441605</v>
      </c>
      <c r="AR269">
        <f t="shared" si="113"/>
        <v>-0.29332016110753895</v>
      </c>
      <c r="AS269">
        <f t="shared" si="114"/>
        <v>-5.0144167894792524</v>
      </c>
    </row>
    <row r="270" spans="1:45" x14ac:dyDescent="0.25">
      <c r="A270">
        <v>607385</v>
      </c>
      <c r="B270" t="s">
        <v>321</v>
      </c>
      <c r="C270">
        <v>219</v>
      </c>
      <c r="D270">
        <v>49</v>
      </c>
      <c r="E270">
        <v>7</v>
      </c>
      <c r="F270">
        <v>2</v>
      </c>
      <c r="G270">
        <v>7</v>
      </c>
      <c r="H270">
        <v>22</v>
      </c>
      <c r="I270">
        <v>26</v>
      </c>
      <c r="J270">
        <v>19</v>
      </c>
      <c r="K270">
        <v>58</v>
      </c>
      <c r="L270">
        <v>0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13</v>
      </c>
      <c r="U270">
        <v>29</v>
      </c>
      <c r="V270">
        <v>7</v>
      </c>
      <c r="X270">
        <f t="shared" si="97"/>
        <v>-0.43539488526894188</v>
      </c>
      <c r="Z270">
        <f t="shared" si="98"/>
        <v>-0.72069913455004175</v>
      </c>
      <c r="AB270">
        <f t="shared" si="99"/>
        <v>-0.2129869730978157</v>
      </c>
      <c r="AD270">
        <f t="shared" si="100"/>
        <v>-0.51994387533958941</v>
      </c>
      <c r="AE270">
        <f t="shared" si="101"/>
        <v>-7.7256454691030356</v>
      </c>
      <c r="AG270">
        <f t="shared" si="102"/>
        <v>-0.87661781855784349</v>
      </c>
      <c r="AH270">
        <f t="shared" si="103"/>
        <v>33</v>
      </c>
      <c r="AI270">
        <f t="shared" si="104"/>
        <v>81</v>
      </c>
      <c r="AJ270">
        <f t="shared" si="105"/>
        <v>68</v>
      </c>
      <c r="AK270">
        <f t="shared" si="106"/>
        <v>238</v>
      </c>
      <c r="AL270">
        <f t="shared" si="107"/>
        <v>0.2857142857142857</v>
      </c>
      <c r="AM270">
        <f t="shared" si="108"/>
        <v>0.36986301369863012</v>
      </c>
      <c r="AN270">
        <f t="shared" si="109"/>
        <v>0.65557729941291587</v>
      </c>
      <c r="AO270">
        <f t="shared" si="110"/>
        <v>238</v>
      </c>
      <c r="AP270">
        <f t="shared" si="111"/>
        <v>-21.196679015587858</v>
      </c>
      <c r="AQ270">
        <f t="shared" si="112"/>
        <v>456.23112458138485</v>
      </c>
      <c r="AR270">
        <f t="shared" si="113"/>
        <v>-0.70252432373540574</v>
      </c>
      <c r="AS270">
        <f t="shared" si="114"/>
        <v>-3.4681670105496387</v>
      </c>
    </row>
    <row r="271" spans="1:45" x14ac:dyDescent="0.25">
      <c r="A271">
        <v>607387</v>
      </c>
      <c r="B271" t="s">
        <v>322</v>
      </c>
      <c r="C271">
        <v>284</v>
      </c>
      <c r="D271">
        <v>64</v>
      </c>
      <c r="E271">
        <v>10</v>
      </c>
      <c r="F271">
        <v>0</v>
      </c>
      <c r="G271">
        <v>9</v>
      </c>
      <c r="H271">
        <v>36</v>
      </c>
      <c r="I271">
        <v>26</v>
      </c>
      <c r="J271">
        <v>22</v>
      </c>
      <c r="K271">
        <v>92</v>
      </c>
      <c r="L271">
        <v>0</v>
      </c>
      <c r="M271">
        <v>6</v>
      </c>
      <c r="N271">
        <v>0</v>
      </c>
      <c r="O271">
        <v>0</v>
      </c>
      <c r="P271">
        <v>27</v>
      </c>
      <c r="Q271">
        <v>0</v>
      </c>
      <c r="R271">
        <v>2</v>
      </c>
      <c r="S271">
        <v>0</v>
      </c>
      <c r="T271">
        <v>59</v>
      </c>
      <c r="U271">
        <v>4</v>
      </c>
      <c r="V271">
        <v>3</v>
      </c>
      <c r="X271">
        <f t="shared" si="97"/>
        <v>-0.24188604737163438</v>
      </c>
      <c r="Z271">
        <f t="shared" si="98"/>
        <v>-0.23410929517075077</v>
      </c>
      <c r="AB271">
        <f t="shared" si="99"/>
        <v>0.21916050854992628</v>
      </c>
      <c r="AD271">
        <f t="shared" si="100"/>
        <v>-0.51994387533958941</v>
      </c>
      <c r="AE271">
        <f t="shared" si="101"/>
        <v>-9.5620242613025681</v>
      </c>
      <c r="AG271">
        <f t="shared" si="102"/>
        <v>-1.0849890643394264</v>
      </c>
      <c r="AH271">
        <f t="shared" si="103"/>
        <v>45</v>
      </c>
      <c r="AI271">
        <f t="shared" si="104"/>
        <v>101</v>
      </c>
      <c r="AJ271">
        <f t="shared" si="105"/>
        <v>86</v>
      </c>
      <c r="AK271">
        <f t="shared" si="106"/>
        <v>306</v>
      </c>
      <c r="AL271">
        <f t="shared" si="107"/>
        <v>0.28104575163398693</v>
      </c>
      <c r="AM271">
        <f t="shared" si="108"/>
        <v>0.35563380281690143</v>
      </c>
      <c r="AN271">
        <f t="shared" si="109"/>
        <v>0.63667955445088831</v>
      </c>
      <c r="AO271">
        <f t="shared" si="110"/>
        <v>306</v>
      </c>
      <c r="AP271">
        <f t="shared" si="111"/>
        <v>-33.035582978421964</v>
      </c>
      <c r="AQ271">
        <f t="shared" si="112"/>
        <v>1102.138508703209</v>
      </c>
      <c r="AR271">
        <f t="shared" si="113"/>
        <v>-1.0919103912678179</v>
      </c>
      <c r="AS271">
        <f t="shared" si="114"/>
        <v>-2.9536781649392925</v>
      </c>
    </row>
    <row r="272" spans="1:45" x14ac:dyDescent="0.25">
      <c r="A272">
        <v>607680</v>
      </c>
      <c r="B272" t="s">
        <v>323</v>
      </c>
      <c r="C272">
        <v>552</v>
      </c>
      <c r="D272">
        <v>149</v>
      </c>
      <c r="E272">
        <v>36</v>
      </c>
      <c r="F272">
        <v>2</v>
      </c>
      <c r="G272">
        <v>8</v>
      </c>
      <c r="H272">
        <v>64</v>
      </c>
      <c r="I272">
        <v>52</v>
      </c>
      <c r="J272">
        <v>26</v>
      </c>
      <c r="K272">
        <v>87</v>
      </c>
      <c r="L272">
        <v>0</v>
      </c>
      <c r="M272">
        <v>16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136</v>
      </c>
      <c r="V272">
        <v>0</v>
      </c>
      <c r="X272">
        <f t="shared" si="97"/>
        <v>-0.33864046632028816</v>
      </c>
      <c r="Z272">
        <f t="shared" si="98"/>
        <v>0.73907038358783117</v>
      </c>
      <c r="AB272">
        <f t="shared" si="99"/>
        <v>1.6596521140423997</v>
      </c>
      <c r="AD272">
        <f t="shared" si="100"/>
        <v>0.32913450341146738</v>
      </c>
      <c r="AE272">
        <f t="shared" si="101"/>
        <v>6.0202908723978226</v>
      </c>
      <c r="AG272">
        <f t="shared" si="102"/>
        <v>0.68311369875193184</v>
      </c>
      <c r="AH272">
        <f t="shared" si="103"/>
        <v>103</v>
      </c>
      <c r="AI272">
        <f t="shared" si="104"/>
        <v>213</v>
      </c>
      <c r="AJ272">
        <f t="shared" si="105"/>
        <v>175</v>
      </c>
      <c r="AK272">
        <f t="shared" si="106"/>
        <v>578</v>
      </c>
      <c r="AL272">
        <f t="shared" si="107"/>
        <v>0.30276816608996537</v>
      </c>
      <c r="AM272">
        <f t="shared" si="108"/>
        <v>0.3858695652173913</v>
      </c>
      <c r="AN272">
        <f t="shared" si="109"/>
        <v>0.68863773130735662</v>
      </c>
      <c r="AO272">
        <f t="shared" si="110"/>
        <v>578</v>
      </c>
      <c r="AP272">
        <f t="shared" si="111"/>
        <v>-32.368719402869473</v>
      </c>
      <c r="AQ272">
        <f t="shared" si="112"/>
        <v>1058.3055129416423</v>
      </c>
      <c r="AR272">
        <f t="shared" si="113"/>
        <v>-1.0699769938789918</v>
      </c>
      <c r="AS272">
        <f t="shared" si="114"/>
        <v>2.00235323959435</v>
      </c>
    </row>
    <row r="273" spans="1:45" x14ac:dyDescent="0.25">
      <c r="A273">
        <v>607752</v>
      </c>
      <c r="B273" t="s">
        <v>324</v>
      </c>
      <c r="C273">
        <v>31</v>
      </c>
      <c r="D273">
        <v>9</v>
      </c>
      <c r="E273">
        <v>2</v>
      </c>
      <c r="F273">
        <v>0</v>
      </c>
      <c r="G273">
        <v>1</v>
      </c>
      <c r="H273">
        <v>5</v>
      </c>
      <c r="I273">
        <v>5</v>
      </c>
      <c r="J273">
        <v>3</v>
      </c>
      <c r="K273">
        <v>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97"/>
        <v>-1.0159213989608644</v>
      </c>
      <c r="Z273">
        <f t="shared" si="98"/>
        <v>-1.3115582252248952</v>
      </c>
      <c r="AB273">
        <f t="shared" si="99"/>
        <v>-0.64513445474555764</v>
      </c>
      <c r="AD273">
        <f t="shared" si="100"/>
        <v>-1.2057379504846739</v>
      </c>
      <c r="AE273">
        <f t="shared" si="101"/>
        <v>0.97034242218176203</v>
      </c>
      <c r="AG273">
        <f t="shared" si="102"/>
        <v>0.11010335133665809</v>
      </c>
      <c r="AH273">
        <f t="shared" si="103"/>
        <v>6</v>
      </c>
      <c r="AI273">
        <f t="shared" si="104"/>
        <v>14</v>
      </c>
      <c r="AJ273">
        <f t="shared" si="105"/>
        <v>12</v>
      </c>
      <c r="AK273">
        <f t="shared" si="106"/>
        <v>34</v>
      </c>
      <c r="AL273">
        <f t="shared" si="107"/>
        <v>0.35294117647058826</v>
      </c>
      <c r="AM273">
        <f t="shared" si="108"/>
        <v>0.45161290322580644</v>
      </c>
      <c r="AN273">
        <f t="shared" si="109"/>
        <v>0.8045540796963947</v>
      </c>
      <c r="AO273">
        <f t="shared" si="110"/>
        <v>34</v>
      </c>
      <c r="AP273">
        <f t="shared" si="111"/>
        <v>2.0371135274114431</v>
      </c>
      <c r="AQ273">
        <f t="shared" si="112"/>
        <v>3.5127194421062611</v>
      </c>
      <c r="AR273">
        <f t="shared" si="113"/>
        <v>6.1643976014586405E-2</v>
      </c>
      <c r="AS273">
        <f t="shared" si="114"/>
        <v>-4.0066047020647462</v>
      </c>
    </row>
    <row r="274" spans="1:45" x14ac:dyDescent="0.25">
      <c r="A274">
        <v>608070</v>
      </c>
      <c r="B274" t="s">
        <v>325</v>
      </c>
      <c r="C274">
        <v>599</v>
      </c>
      <c r="D274">
        <v>168</v>
      </c>
      <c r="E274">
        <v>39</v>
      </c>
      <c r="F274">
        <v>4</v>
      </c>
      <c r="G274">
        <v>13</v>
      </c>
      <c r="H274">
        <v>86</v>
      </c>
      <c r="I274">
        <v>64</v>
      </c>
      <c r="J274">
        <v>47</v>
      </c>
      <c r="K274">
        <v>67</v>
      </c>
      <c r="L274">
        <v>0</v>
      </c>
      <c r="M274">
        <v>27</v>
      </c>
      <c r="N274">
        <v>0</v>
      </c>
      <c r="O274">
        <v>0</v>
      </c>
      <c r="P274">
        <v>0</v>
      </c>
      <c r="Q274">
        <v>9</v>
      </c>
      <c r="R274">
        <v>109</v>
      </c>
      <c r="S274">
        <v>5</v>
      </c>
      <c r="T274">
        <v>48</v>
      </c>
      <c r="U274">
        <v>0</v>
      </c>
      <c r="V274">
        <v>0</v>
      </c>
      <c r="X274">
        <f t="shared" si="97"/>
        <v>0.14513162842298064</v>
      </c>
      <c r="Z274">
        <f t="shared" si="98"/>
        <v>1.5037115597552886</v>
      </c>
      <c r="AB274">
        <f t="shared" si="99"/>
        <v>3.2441928800841202</v>
      </c>
      <c r="AD274">
        <f t="shared" si="100"/>
        <v>0.72101683206580136</v>
      </c>
      <c r="AE274">
        <f t="shared" si="101"/>
        <v>12.846293899576636</v>
      </c>
      <c r="AG274">
        <f t="shared" si="102"/>
        <v>1.4576503904866953</v>
      </c>
      <c r="AH274">
        <f t="shared" si="103"/>
        <v>112</v>
      </c>
      <c r="AI274">
        <f t="shared" si="104"/>
        <v>254</v>
      </c>
      <c r="AJ274">
        <f t="shared" si="105"/>
        <v>215</v>
      </c>
      <c r="AK274">
        <f t="shared" si="106"/>
        <v>646</v>
      </c>
      <c r="AL274">
        <f t="shared" si="107"/>
        <v>0.33281733746130032</v>
      </c>
      <c r="AM274">
        <f t="shared" si="108"/>
        <v>0.4240400667779633</v>
      </c>
      <c r="AN274">
        <f t="shared" si="109"/>
        <v>0.75685740423926362</v>
      </c>
      <c r="AO274">
        <f t="shared" si="110"/>
        <v>646</v>
      </c>
      <c r="AP274">
        <f t="shared" si="111"/>
        <v>7.8931046755107479</v>
      </c>
      <c r="AQ274">
        <f t="shared" si="112"/>
        <v>59.756242073648501</v>
      </c>
      <c r="AR274">
        <f t="shared" si="113"/>
        <v>0.25424975876452427</v>
      </c>
      <c r="AS274">
        <f t="shared" si="114"/>
        <v>7.325953049579411</v>
      </c>
    </row>
    <row r="275" spans="1:45" x14ac:dyDescent="0.25">
      <c r="A275">
        <v>608324</v>
      </c>
      <c r="B275" t="s">
        <v>326</v>
      </c>
      <c r="C275">
        <v>561</v>
      </c>
      <c r="D275">
        <v>150</v>
      </c>
      <c r="E275">
        <v>36</v>
      </c>
      <c r="F275">
        <v>5</v>
      </c>
      <c r="G275">
        <v>23</v>
      </c>
      <c r="H275">
        <v>92</v>
      </c>
      <c r="I275">
        <v>87</v>
      </c>
      <c r="J275">
        <v>51</v>
      </c>
      <c r="K275">
        <v>108</v>
      </c>
      <c r="L275">
        <v>0</v>
      </c>
      <c r="M275">
        <v>8</v>
      </c>
      <c r="N275">
        <v>0</v>
      </c>
      <c r="O275">
        <v>0</v>
      </c>
      <c r="P275">
        <v>0</v>
      </c>
      <c r="Q275">
        <v>3</v>
      </c>
      <c r="R275">
        <v>39</v>
      </c>
      <c r="S275">
        <v>6</v>
      </c>
      <c r="T275">
        <v>1</v>
      </c>
      <c r="U275">
        <v>0</v>
      </c>
      <c r="V275">
        <v>0</v>
      </c>
      <c r="X275">
        <f t="shared" si="97"/>
        <v>1.1126758179095182</v>
      </c>
      <c r="Z275">
        <f t="shared" si="98"/>
        <v>1.7122500623464132</v>
      </c>
      <c r="AB275">
        <f t="shared" si="99"/>
        <v>0.50725882964842095</v>
      </c>
      <c r="AD275">
        <f t="shared" si="100"/>
        <v>1.4721246286532748</v>
      </c>
      <c r="AE275">
        <f t="shared" si="101"/>
        <v>4.6890999627086671</v>
      </c>
      <c r="AG275">
        <f t="shared" si="102"/>
        <v>0.5320653913965564</v>
      </c>
      <c r="AH275">
        <f t="shared" si="103"/>
        <v>86</v>
      </c>
      <c r="AI275">
        <f t="shared" si="104"/>
        <v>265</v>
      </c>
      <c r="AJ275">
        <f t="shared" si="105"/>
        <v>201</v>
      </c>
      <c r="AK275">
        <f t="shared" si="106"/>
        <v>612</v>
      </c>
      <c r="AL275">
        <f t="shared" si="107"/>
        <v>0.32843137254901961</v>
      </c>
      <c r="AM275">
        <f t="shared" si="108"/>
        <v>0.47237076648841353</v>
      </c>
      <c r="AN275">
        <f t="shared" si="109"/>
        <v>0.80080213903743314</v>
      </c>
      <c r="AO275">
        <f t="shared" si="110"/>
        <v>612</v>
      </c>
      <c r="AP275">
        <f t="shared" si="111"/>
        <v>34.371855810121502</v>
      </c>
      <c r="AQ275">
        <f t="shared" si="112"/>
        <v>1170.2534442192732</v>
      </c>
      <c r="AR275">
        <f t="shared" si="113"/>
        <v>1.1251459844491924</v>
      </c>
      <c r="AS275">
        <f t="shared" si="114"/>
        <v>6.4615207144033757</v>
      </c>
    </row>
    <row r="276" spans="1:45" x14ac:dyDescent="0.25">
      <c r="A276">
        <v>608336</v>
      </c>
      <c r="B276" t="s">
        <v>327</v>
      </c>
      <c r="C276">
        <v>149</v>
      </c>
      <c r="D276">
        <v>30</v>
      </c>
      <c r="E276">
        <v>6</v>
      </c>
      <c r="F276">
        <v>2</v>
      </c>
      <c r="G276">
        <v>8</v>
      </c>
      <c r="H276">
        <v>21</v>
      </c>
      <c r="I276">
        <v>22</v>
      </c>
      <c r="J276">
        <v>21</v>
      </c>
      <c r="K276">
        <v>72</v>
      </c>
      <c r="L276">
        <v>0</v>
      </c>
      <c r="M276">
        <v>2</v>
      </c>
      <c r="N276">
        <v>0</v>
      </c>
      <c r="O276">
        <v>0</v>
      </c>
      <c r="P276">
        <v>1</v>
      </c>
      <c r="Q276">
        <v>0</v>
      </c>
      <c r="R276">
        <v>2</v>
      </c>
      <c r="S276">
        <v>0</v>
      </c>
      <c r="T276">
        <v>0</v>
      </c>
      <c r="U276">
        <v>0</v>
      </c>
      <c r="V276">
        <v>0</v>
      </c>
      <c r="X276">
        <f t="shared" si="97"/>
        <v>-0.33864046632028816</v>
      </c>
      <c r="Z276">
        <f t="shared" si="98"/>
        <v>-0.7554555516485626</v>
      </c>
      <c r="AB276">
        <f t="shared" si="99"/>
        <v>-0.35703613364706299</v>
      </c>
      <c r="AD276">
        <f t="shared" si="100"/>
        <v>-0.65057131822436742</v>
      </c>
      <c r="AE276">
        <f t="shared" si="101"/>
        <v>-8.5941606159650803</v>
      </c>
      <c r="AG276">
        <f t="shared" si="102"/>
        <v>-0.97516697622648374</v>
      </c>
      <c r="AH276">
        <f t="shared" si="103"/>
        <v>14</v>
      </c>
      <c r="AI276">
        <f t="shared" si="104"/>
        <v>64</v>
      </c>
      <c r="AJ276">
        <f t="shared" si="105"/>
        <v>51</v>
      </c>
      <c r="AK276">
        <f t="shared" si="106"/>
        <v>170</v>
      </c>
      <c r="AL276">
        <f t="shared" si="107"/>
        <v>0.3</v>
      </c>
      <c r="AM276">
        <f t="shared" si="108"/>
        <v>0.42953020134228187</v>
      </c>
      <c r="AN276">
        <f t="shared" si="109"/>
        <v>0.72953020134228186</v>
      </c>
      <c r="AO276">
        <f t="shared" si="110"/>
        <v>170</v>
      </c>
      <c r="AP276">
        <f t="shared" si="111"/>
        <v>-2.568491683141966</v>
      </c>
      <c r="AQ276">
        <f t="shared" si="112"/>
        <v>7.4604377212836237</v>
      </c>
      <c r="AR276">
        <f t="shared" si="113"/>
        <v>-8.9836136263887464E-2</v>
      </c>
      <c r="AS276">
        <f t="shared" si="114"/>
        <v>-3.1667065823306526</v>
      </c>
    </row>
    <row r="277" spans="1:45" x14ac:dyDescent="0.25">
      <c r="A277">
        <v>608577</v>
      </c>
      <c r="B277" t="s">
        <v>328</v>
      </c>
      <c r="C277">
        <v>535</v>
      </c>
      <c r="D277">
        <v>136</v>
      </c>
      <c r="E277">
        <v>19</v>
      </c>
      <c r="F277">
        <v>3</v>
      </c>
      <c r="G277">
        <v>20</v>
      </c>
      <c r="H277">
        <v>60</v>
      </c>
      <c r="I277">
        <v>65</v>
      </c>
      <c r="J277">
        <v>43</v>
      </c>
      <c r="K277">
        <v>120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36</v>
      </c>
      <c r="U277">
        <v>0</v>
      </c>
      <c r="V277">
        <v>108</v>
      </c>
      <c r="X277">
        <f t="shared" si="97"/>
        <v>0.82241256106355687</v>
      </c>
      <c r="Z277">
        <f t="shared" si="98"/>
        <v>0.60004471519374802</v>
      </c>
      <c r="AB277">
        <f t="shared" si="99"/>
        <v>-0.50108529419631032</v>
      </c>
      <c r="AD277">
        <f t="shared" si="100"/>
        <v>0.75367369278699581</v>
      </c>
      <c r="AE277">
        <f t="shared" si="101"/>
        <v>-2.5763485204115284</v>
      </c>
      <c r="AG277">
        <f t="shared" si="102"/>
        <v>-0.29233454069826659</v>
      </c>
      <c r="AH277">
        <f t="shared" si="103"/>
        <v>94</v>
      </c>
      <c r="AI277">
        <f t="shared" si="104"/>
        <v>221</v>
      </c>
      <c r="AJ277">
        <f t="shared" si="105"/>
        <v>179</v>
      </c>
      <c r="AK277">
        <f t="shared" si="106"/>
        <v>578</v>
      </c>
      <c r="AL277">
        <f t="shared" si="107"/>
        <v>0.30968858131487892</v>
      </c>
      <c r="AM277">
        <f t="shared" si="108"/>
        <v>0.41308411214953272</v>
      </c>
      <c r="AN277">
        <f t="shared" si="109"/>
        <v>0.72277269346441164</v>
      </c>
      <c r="AO277">
        <f t="shared" si="110"/>
        <v>578</v>
      </c>
      <c r="AP277">
        <f t="shared" si="111"/>
        <v>-12.638711276091669</v>
      </c>
      <c r="AQ277">
        <f t="shared" si="112"/>
        <v>163.88095690420255</v>
      </c>
      <c r="AR277">
        <f t="shared" si="113"/>
        <v>-0.42104950016956455</v>
      </c>
      <c r="AS277">
        <f t="shared" si="114"/>
        <v>0.96166163398015925</v>
      </c>
    </row>
    <row r="278" spans="1:45" x14ac:dyDescent="0.25">
      <c r="A278">
        <v>608597</v>
      </c>
      <c r="B278" t="s">
        <v>329</v>
      </c>
      <c r="C278">
        <v>32</v>
      </c>
      <c r="D278">
        <v>8</v>
      </c>
      <c r="E278">
        <v>1</v>
      </c>
      <c r="F278">
        <v>0</v>
      </c>
      <c r="G278">
        <v>1</v>
      </c>
      <c r="H278">
        <v>3</v>
      </c>
      <c r="I278">
        <v>4</v>
      </c>
      <c r="J278">
        <v>2</v>
      </c>
      <c r="K278">
        <v>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97"/>
        <v>-1.0159213989608644</v>
      </c>
      <c r="Z278">
        <f t="shared" si="98"/>
        <v>-1.3810710594219366</v>
      </c>
      <c r="AB278">
        <f t="shared" si="99"/>
        <v>-0.64513445474555764</v>
      </c>
      <c r="AD278">
        <f t="shared" si="100"/>
        <v>-1.2383948112058683</v>
      </c>
      <c r="AE278">
        <f t="shared" si="101"/>
        <v>-0.28867879000592289</v>
      </c>
      <c r="AG278">
        <f t="shared" si="102"/>
        <v>-3.2755964814974753E-2</v>
      </c>
      <c r="AH278">
        <f t="shared" si="103"/>
        <v>6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0.375</v>
      </c>
      <c r="AN278">
        <f t="shared" si="109"/>
        <v>0.66911764705882359</v>
      </c>
      <c r="AO278">
        <f t="shared" si="110"/>
        <v>34</v>
      </c>
      <c r="AP278">
        <f t="shared" si="111"/>
        <v>-2.5677251822659741</v>
      </c>
      <c r="AQ278">
        <f t="shared" si="112"/>
        <v>7.4562510981965184</v>
      </c>
      <c r="AR278">
        <f t="shared" si="113"/>
        <v>-8.9810925757678475E-2</v>
      </c>
      <c r="AS278">
        <f t="shared" si="114"/>
        <v>-4.4030886149068795</v>
      </c>
    </row>
    <row r="279" spans="1:45" x14ac:dyDescent="0.25">
      <c r="A279">
        <v>608701</v>
      </c>
      <c r="B279" t="s">
        <v>330</v>
      </c>
      <c r="C279">
        <v>31</v>
      </c>
      <c r="D279">
        <v>8</v>
      </c>
      <c r="E279">
        <v>2</v>
      </c>
      <c r="F279">
        <v>0</v>
      </c>
      <c r="G279">
        <v>0</v>
      </c>
      <c r="H279">
        <v>4</v>
      </c>
      <c r="I279">
        <v>3</v>
      </c>
      <c r="J279">
        <v>3</v>
      </c>
      <c r="K279">
        <v>6</v>
      </c>
      <c r="L279">
        <v>0</v>
      </c>
      <c r="M279">
        <v>1</v>
      </c>
      <c r="N279">
        <v>0</v>
      </c>
      <c r="O279">
        <v>0</v>
      </c>
      <c r="P279">
        <v>25</v>
      </c>
      <c r="Q279">
        <v>7</v>
      </c>
      <c r="R279">
        <v>1</v>
      </c>
      <c r="S279">
        <v>0</v>
      </c>
      <c r="T279">
        <v>5</v>
      </c>
      <c r="U279">
        <v>0</v>
      </c>
      <c r="V279">
        <v>22</v>
      </c>
      <c r="X279">
        <f t="shared" si="97"/>
        <v>-1.1126758179095182</v>
      </c>
      <c r="Z279">
        <f t="shared" si="98"/>
        <v>-1.3463146423234158</v>
      </c>
      <c r="AB279">
        <f t="shared" si="99"/>
        <v>-0.50108529419631032</v>
      </c>
      <c r="AD279">
        <f t="shared" si="100"/>
        <v>-1.2710516719270628</v>
      </c>
      <c r="AE279">
        <f t="shared" si="101"/>
        <v>-2.9657577818237968E-2</v>
      </c>
      <c r="AG279">
        <f t="shared" si="102"/>
        <v>-3.3652024642738237E-3</v>
      </c>
      <c r="AH279">
        <f t="shared" si="103"/>
        <v>6</v>
      </c>
      <c r="AI279">
        <f t="shared" si="104"/>
        <v>10</v>
      </c>
      <c r="AJ279">
        <f t="shared" si="105"/>
        <v>11</v>
      </c>
      <c r="AK279">
        <f t="shared" si="106"/>
        <v>34</v>
      </c>
      <c r="AL279">
        <f t="shared" si="107"/>
        <v>0.3235294117647059</v>
      </c>
      <c r="AM279">
        <f t="shared" si="108"/>
        <v>0.32258064516129031</v>
      </c>
      <c r="AN279">
        <f t="shared" si="109"/>
        <v>0.64611005692599621</v>
      </c>
      <c r="AO279">
        <f t="shared" si="110"/>
        <v>34</v>
      </c>
      <c r="AP279">
        <f t="shared" si="111"/>
        <v>-3.3499832467821049</v>
      </c>
      <c r="AQ279">
        <f t="shared" si="112"/>
        <v>12.34026793046182</v>
      </c>
      <c r="AR279">
        <f t="shared" si="113"/>
        <v>-0.11553969190813336</v>
      </c>
      <c r="AS279">
        <f t="shared" si="114"/>
        <v>-4.3500323207287144</v>
      </c>
    </row>
    <row r="280" spans="1:45" x14ac:dyDescent="0.25">
      <c r="A280">
        <v>609275</v>
      </c>
      <c r="B280" t="s">
        <v>331</v>
      </c>
      <c r="C280">
        <v>452</v>
      </c>
      <c r="D280">
        <v>104</v>
      </c>
      <c r="E280">
        <v>14</v>
      </c>
      <c r="F280">
        <v>9</v>
      </c>
      <c r="G280">
        <v>8</v>
      </c>
      <c r="H280">
        <v>54</v>
      </c>
      <c r="I280">
        <v>47</v>
      </c>
      <c r="J280">
        <v>24</v>
      </c>
      <c r="K280">
        <v>139</v>
      </c>
      <c r="L280">
        <v>0</v>
      </c>
      <c r="M280">
        <v>35</v>
      </c>
      <c r="N280">
        <v>0</v>
      </c>
      <c r="O280">
        <v>0</v>
      </c>
      <c r="P280">
        <v>0</v>
      </c>
      <c r="Q280">
        <v>38</v>
      </c>
      <c r="R280">
        <v>0</v>
      </c>
      <c r="S280">
        <v>5</v>
      </c>
      <c r="T280">
        <v>0</v>
      </c>
      <c r="U280">
        <v>0</v>
      </c>
      <c r="V280">
        <v>0</v>
      </c>
      <c r="X280">
        <f t="shared" si="97"/>
        <v>-0.33864046632028816</v>
      </c>
      <c r="Z280">
        <f t="shared" si="98"/>
        <v>0.39150621260262336</v>
      </c>
      <c r="AB280">
        <f t="shared" si="99"/>
        <v>4.3965861644780988</v>
      </c>
      <c r="AD280">
        <f t="shared" si="100"/>
        <v>0.16585019980549492</v>
      </c>
      <c r="AE280">
        <f t="shared" si="101"/>
        <v>-13.077587908833664</v>
      </c>
      <c r="AG280">
        <f t="shared" si="102"/>
        <v>-1.4838949872199092</v>
      </c>
      <c r="AH280">
        <f t="shared" si="103"/>
        <v>73</v>
      </c>
      <c r="AI280">
        <f t="shared" si="104"/>
        <v>160</v>
      </c>
      <c r="AJ280">
        <f t="shared" si="105"/>
        <v>128</v>
      </c>
      <c r="AK280">
        <f t="shared" si="106"/>
        <v>476</v>
      </c>
      <c r="AL280">
        <f t="shared" si="107"/>
        <v>0.26890756302521007</v>
      </c>
      <c r="AM280">
        <f t="shared" si="108"/>
        <v>0.35398230088495575</v>
      </c>
      <c r="AN280">
        <f t="shared" si="109"/>
        <v>0.62288986391016588</v>
      </c>
      <c r="AO280">
        <f t="shared" si="110"/>
        <v>476</v>
      </c>
      <c r="AP280">
        <f t="shared" si="111"/>
        <v>-57.952577330484715</v>
      </c>
      <c r="AQ280">
        <f t="shared" si="112"/>
        <v>3377.4073690436671</v>
      </c>
      <c r="AR280">
        <f t="shared" si="113"/>
        <v>-1.9114398406100532</v>
      </c>
      <c r="AS280">
        <f t="shared" si="114"/>
        <v>1.2199672827359662</v>
      </c>
    </row>
    <row r="281" spans="1:45" x14ac:dyDescent="0.25">
      <c r="A281">
        <v>620439</v>
      </c>
      <c r="B281" t="s">
        <v>332</v>
      </c>
      <c r="C281">
        <v>159</v>
      </c>
      <c r="D281">
        <v>46</v>
      </c>
      <c r="E281">
        <v>10</v>
      </c>
      <c r="F281">
        <v>2</v>
      </c>
      <c r="G281">
        <v>3</v>
      </c>
      <c r="H281">
        <v>20</v>
      </c>
      <c r="I281">
        <v>15</v>
      </c>
      <c r="J281">
        <v>11</v>
      </c>
      <c r="K281">
        <v>30</v>
      </c>
      <c r="L281">
        <v>0</v>
      </c>
      <c r="M281">
        <v>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97"/>
        <v>-0.82241256106355687</v>
      </c>
      <c r="Z281">
        <f t="shared" si="98"/>
        <v>-0.79021196874708333</v>
      </c>
      <c r="AB281">
        <f t="shared" si="99"/>
        <v>0.36320966909917357</v>
      </c>
      <c r="AD281">
        <f t="shared" si="100"/>
        <v>-0.87916934327272889</v>
      </c>
      <c r="AE281">
        <f t="shared" si="101"/>
        <v>4.815627262158074</v>
      </c>
      <c r="AG281">
        <f t="shared" si="102"/>
        <v>0.54642226108141811</v>
      </c>
      <c r="AH281">
        <f t="shared" si="103"/>
        <v>31</v>
      </c>
      <c r="AI281">
        <f t="shared" si="104"/>
        <v>69</v>
      </c>
      <c r="AJ281">
        <f t="shared" si="105"/>
        <v>57</v>
      </c>
      <c r="AK281">
        <f t="shared" si="106"/>
        <v>170</v>
      </c>
      <c r="AL281">
        <f t="shared" si="107"/>
        <v>0.3352941176470588</v>
      </c>
      <c r="AM281">
        <f t="shared" si="108"/>
        <v>0.43396226415094341</v>
      </c>
      <c r="AN281">
        <f t="shared" si="109"/>
        <v>0.76925638179800226</v>
      </c>
      <c r="AO281">
        <f t="shared" si="110"/>
        <v>170</v>
      </c>
      <c r="AP281">
        <f t="shared" si="111"/>
        <v>4.1849589943305032</v>
      </c>
      <c r="AQ281">
        <f t="shared" si="112"/>
        <v>16.177051037180494</v>
      </c>
      <c r="AR281">
        <f t="shared" si="113"/>
        <v>0.13228743276163479</v>
      </c>
      <c r="AS281">
        <f t="shared" si="114"/>
        <v>-1.4498745101411425</v>
      </c>
    </row>
    <row r="282" spans="1:45" x14ac:dyDescent="0.25">
      <c r="A282">
        <v>620446</v>
      </c>
      <c r="B282" t="s">
        <v>333</v>
      </c>
      <c r="C282">
        <v>33</v>
      </c>
      <c r="D282">
        <v>9</v>
      </c>
      <c r="E282">
        <v>2</v>
      </c>
      <c r="F282">
        <v>1</v>
      </c>
      <c r="G282">
        <v>0</v>
      </c>
      <c r="H282">
        <v>3</v>
      </c>
      <c r="I282">
        <v>4</v>
      </c>
      <c r="J282">
        <v>1</v>
      </c>
      <c r="K282">
        <v>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-1.1126758179095182</v>
      </c>
      <c r="Z282">
        <f t="shared" si="98"/>
        <v>-1.3810710594219366</v>
      </c>
      <c r="AB282">
        <f t="shared" si="99"/>
        <v>-0.64513445474555764</v>
      </c>
      <c r="AD282">
        <f t="shared" si="100"/>
        <v>-1.2383948112058683</v>
      </c>
      <c r="AE282">
        <f t="shared" si="101"/>
        <v>0.45229999780639218</v>
      </c>
      <c r="AG282">
        <f t="shared" si="102"/>
        <v>5.1321826635256231E-2</v>
      </c>
      <c r="AH282">
        <f t="shared" si="103"/>
        <v>6</v>
      </c>
      <c r="AI282">
        <f t="shared" si="104"/>
        <v>13</v>
      </c>
      <c r="AJ282">
        <f t="shared" si="105"/>
        <v>10</v>
      </c>
      <c r="AK282">
        <f t="shared" si="106"/>
        <v>34</v>
      </c>
      <c r="AL282">
        <f t="shared" si="107"/>
        <v>0.29411764705882354</v>
      </c>
      <c r="AM282">
        <f t="shared" si="108"/>
        <v>0.39393939393939392</v>
      </c>
      <c r="AN282">
        <f t="shared" si="109"/>
        <v>0.68805704099821741</v>
      </c>
      <c r="AO282">
        <f t="shared" si="110"/>
        <v>34</v>
      </c>
      <c r="AP282">
        <f t="shared" si="111"/>
        <v>-1.9237857883265845</v>
      </c>
      <c r="AQ282">
        <f t="shared" si="112"/>
        <v>4.3542095981098159</v>
      </c>
      <c r="AR282">
        <f t="shared" si="113"/>
        <v>-6.8631513447010573E-2</v>
      </c>
      <c r="AS282">
        <f t="shared" si="114"/>
        <v>-4.3945858300946359</v>
      </c>
    </row>
    <row r="283" spans="1:45" x14ac:dyDescent="0.25">
      <c r="A283">
        <v>621002</v>
      </c>
      <c r="B283" t="s">
        <v>334</v>
      </c>
      <c r="C283">
        <v>91</v>
      </c>
      <c r="D283">
        <v>22</v>
      </c>
      <c r="E283">
        <v>4</v>
      </c>
      <c r="F283">
        <v>1</v>
      </c>
      <c r="G283">
        <v>1</v>
      </c>
      <c r="H283">
        <v>9</v>
      </c>
      <c r="I283">
        <v>8</v>
      </c>
      <c r="J283">
        <v>11</v>
      </c>
      <c r="K283">
        <v>23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97"/>
        <v>-1.0159213989608644</v>
      </c>
      <c r="Z283">
        <f t="shared" si="98"/>
        <v>-1.172532556830812</v>
      </c>
      <c r="AB283">
        <f t="shared" si="99"/>
        <v>-0.64513445474555764</v>
      </c>
      <c r="AD283">
        <f t="shared" si="100"/>
        <v>-1.1077673683210902</v>
      </c>
      <c r="AE283">
        <f t="shared" si="101"/>
        <v>-1.5709303090793441</v>
      </c>
      <c r="AG283">
        <f t="shared" si="102"/>
        <v>-0.17825119029328393</v>
      </c>
      <c r="AH283">
        <f t="shared" si="103"/>
        <v>16</v>
      </c>
      <c r="AI283">
        <f t="shared" si="104"/>
        <v>31</v>
      </c>
      <c r="AJ283">
        <f t="shared" si="105"/>
        <v>33</v>
      </c>
      <c r="AK283">
        <f t="shared" si="106"/>
        <v>102</v>
      </c>
      <c r="AL283">
        <f t="shared" si="107"/>
        <v>0.3235294117647059</v>
      </c>
      <c r="AM283">
        <f t="shared" si="108"/>
        <v>0.34065934065934067</v>
      </c>
      <c r="AN283">
        <f t="shared" si="109"/>
        <v>0.66418875242404662</v>
      </c>
      <c r="AO283">
        <f t="shared" si="110"/>
        <v>102</v>
      </c>
      <c r="AP283">
        <f t="shared" si="111"/>
        <v>-8.2059227995451742</v>
      </c>
      <c r="AQ283">
        <f t="shared" si="112"/>
        <v>70.037002617714194</v>
      </c>
      <c r="AR283">
        <f t="shared" si="113"/>
        <v>-0.27525339619709588</v>
      </c>
      <c r="AS283">
        <f t="shared" si="114"/>
        <v>-4.3948603653487037</v>
      </c>
    </row>
    <row r="284" spans="1:45" x14ac:dyDescent="0.25">
      <c r="A284">
        <v>621043</v>
      </c>
      <c r="B284" t="s">
        <v>335</v>
      </c>
      <c r="C284">
        <v>578</v>
      </c>
      <c r="D284">
        <v>162</v>
      </c>
      <c r="E284">
        <v>38</v>
      </c>
      <c r="F284">
        <v>3</v>
      </c>
      <c r="G284">
        <v>23</v>
      </c>
      <c r="H284">
        <v>78</v>
      </c>
      <c r="I284">
        <v>96</v>
      </c>
      <c r="J284">
        <v>68</v>
      </c>
      <c r="K284">
        <v>128</v>
      </c>
      <c r="L284">
        <v>0</v>
      </c>
      <c r="M284">
        <v>18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145</v>
      </c>
      <c r="T284">
        <v>0</v>
      </c>
      <c r="U284">
        <v>0</v>
      </c>
      <c r="V284">
        <v>0</v>
      </c>
      <c r="X284">
        <f t="shared" si="97"/>
        <v>1.1126758179095182</v>
      </c>
      <c r="Z284">
        <f t="shared" si="98"/>
        <v>1.2256602229671223</v>
      </c>
      <c r="AB284">
        <f t="shared" si="99"/>
        <v>1.9477504351408943</v>
      </c>
      <c r="AD284">
        <f t="shared" si="100"/>
        <v>1.7660363751440251</v>
      </c>
      <c r="AE284">
        <f t="shared" si="101"/>
        <v>12.285739355518018</v>
      </c>
      <c r="AG284">
        <f t="shared" si="102"/>
        <v>1.394045077045823</v>
      </c>
      <c r="AH284">
        <f t="shared" si="103"/>
        <v>98</v>
      </c>
      <c r="AI284">
        <f t="shared" si="104"/>
        <v>275</v>
      </c>
      <c r="AJ284">
        <f t="shared" si="105"/>
        <v>230</v>
      </c>
      <c r="AK284">
        <f t="shared" si="106"/>
        <v>646</v>
      </c>
      <c r="AL284">
        <f t="shared" si="107"/>
        <v>0.35603715170278638</v>
      </c>
      <c r="AM284">
        <f t="shared" si="108"/>
        <v>0.47577854671280279</v>
      </c>
      <c r="AN284">
        <f t="shared" si="109"/>
        <v>0.83181569841558911</v>
      </c>
      <c r="AO284">
        <f t="shared" si="110"/>
        <v>646</v>
      </c>
      <c r="AP284">
        <f t="shared" si="111"/>
        <v>56.316162713417015</v>
      </c>
      <c r="AQ284">
        <f t="shared" si="112"/>
        <v>3153.1902045495713</v>
      </c>
      <c r="AR284">
        <f t="shared" si="113"/>
        <v>1.8469026096083572</v>
      </c>
      <c r="AS284">
        <f t="shared" si="114"/>
        <v>9.2930705378157406</v>
      </c>
    </row>
    <row r="285" spans="1:45" x14ac:dyDescent="0.25">
      <c r="A285">
        <v>621439</v>
      </c>
      <c r="B285" t="s">
        <v>336</v>
      </c>
      <c r="C285">
        <v>570</v>
      </c>
      <c r="D285">
        <v>141</v>
      </c>
      <c r="E285">
        <v>29</v>
      </c>
      <c r="F285">
        <v>5</v>
      </c>
      <c r="G285">
        <v>15</v>
      </c>
      <c r="H285">
        <v>87</v>
      </c>
      <c r="I285">
        <v>68</v>
      </c>
      <c r="J285">
        <v>42</v>
      </c>
      <c r="K285">
        <v>186</v>
      </c>
      <c r="L285">
        <v>0</v>
      </c>
      <c r="M285">
        <v>25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83</v>
      </c>
      <c r="V285">
        <v>0</v>
      </c>
      <c r="X285">
        <f t="shared" si="97"/>
        <v>0.33864046632028816</v>
      </c>
      <c r="Z285">
        <f t="shared" si="98"/>
        <v>1.5384679768538092</v>
      </c>
      <c r="AB285">
        <f t="shared" si="99"/>
        <v>2.9560945589856256</v>
      </c>
      <c r="AD285">
        <f t="shared" si="100"/>
        <v>0.85164427495057926</v>
      </c>
      <c r="AE285">
        <f t="shared" si="101"/>
        <v>-6.6420909469804883</v>
      </c>
      <c r="AG285">
        <f t="shared" si="102"/>
        <v>-0.7536684539681382</v>
      </c>
      <c r="AH285">
        <f t="shared" si="103"/>
        <v>92</v>
      </c>
      <c r="AI285">
        <f t="shared" si="104"/>
        <v>225</v>
      </c>
      <c r="AJ285">
        <f t="shared" si="105"/>
        <v>183</v>
      </c>
      <c r="AK285">
        <f t="shared" si="106"/>
        <v>612</v>
      </c>
      <c r="AL285">
        <f t="shared" si="107"/>
        <v>0.29901960784313725</v>
      </c>
      <c r="AM285">
        <f t="shared" si="108"/>
        <v>0.39473684210526316</v>
      </c>
      <c r="AN285">
        <f t="shared" si="109"/>
        <v>0.69375644994840036</v>
      </c>
      <c r="AO285">
        <f t="shared" si="110"/>
        <v>612</v>
      </c>
      <c r="AP285">
        <f t="shared" si="111"/>
        <v>-31.140105912366558</v>
      </c>
      <c r="AQ285">
        <f t="shared" si="112"/>
        <v>979.87745936886768</v>
      </c>
      <c r="AR285">
        <f t="shared" si="113"/>
        <v>-1.0295674274963218</v>
      </c>
      <c r="AS285">
        <f t="shared" si="114"/>
        <v>3.9016113956458423</v>
      </c>
    </row>
    <row r="286" spans="1:45" x14ac:dyDescent="0.25">
      <c r="A286">
        <v>621471</v>
      </c>
      <c r="B286" t="s">
        <v>337</v>
      </c>
      <c r="C286">
        <v>32</v>
      </c>
      <c r="D286">
        <v>7</v>
      </c>
      <c r="E286">
        <v>1</v>
      </c>
      <c r="F286">
        <v>0</v>
      </c>
      <c r="G286">
        <v>0</v>
      </c>
      <c r="H286">
        <v>4</v>
      </c>
      <c r="I286">
        <v>3</v>
      </c>
      <c r="J286">
        <v>2</v>
      </c>
      <c r="K286">
        <v>6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97"/>
        <v>-1.1126758179095182</v>
      </c>
      <c r="Z286">
        <f t="shared" si="98"/>
        <v>-1.3463146423234158</v>
      </c>
      <c r="AB286">
        <f t="shared" si="99"/>
        <v>-0.50108529419631032</v>
      </c>
      <c r="AD286">
        <f t="shared" si="100"/>
        <v>-1.2710516719270628</v>
      </c>
      <c r="AE286">
        <f t="shared" si="101"/>
        <v>-1.2886787900059229</v>
      </c>
      <c r="AG286">
        <f t="shared" si="102"/>
        <v>-0.14622451861590668</v>
      </c>
      <c r="AH286">
        <f t="shared" si="103"/>
        <v>6</v>
      </c>
      <c r="AI286">
        <f t="shared" si="104"/>
        <v>8</v>
      </c>
      <c r="AJ286">
        <f t="shared" si="105"/>
        <v>9</v>
      </c>
      <c r="AK286">
        <f t="shared" si="106"/>
        <v>34</v>
      </c>
      <c r="AL286">
        <f t="shared" si="107"/>
        <v>0.26470588235294118</v>
      </c>
      <c r="AM286">
        <f t="shared" si="108"/>
        <v>0.25</v>
      </c>
      <c r="AN286">
        <f t="shared" si="109"/>
        <v>0.51470588235294112</v>
      </c>
      <c r="AO286">
        <f t="shared" si="110"/>
        <v>34</v>
      </c>
      <c r="AP286">
        <f t="shared" si="111"/>
        <v>-7.8177251822659777</v>
      </c>
      <c r="AQ286">
        <f t="shared" si="112"/>
        <v>63.690194793556003</v>
      </c>
      <c r="AR286">
        <f t="shared" si="113"/>
        <v>-0.26248542847877226</v>
      </c>
      <c r="AS286">
        <f t="shared" si="114"/>
        <v>-4.6398373734509866</v>
      </c>
    </row>
    <row r="287" spans="1:45" x14ac:dyDescent="0.25">
      <c r="A287">
        <v>621563</v>
      </c>
      <c r="B287" t="s">
        <v>338</v>
      </c>
      <c r="C287">
        <v>98</v>
      </c>
      <c r="D287">
        <v>24</v>
      </c>
      <c r="E287">
        <v>5</v>
      </c>
      <c r="F287">
        <v>1</v>
      </c>
      <c r="G287">
        <v>1</v>
      </c>
      <c r="H287">
        <v>12</v>
      </c>
      <c r="I287">
        <v>10</v>
      </c>
      <c r="J287">
        <v>4</v>
      </c>
      <c r="K287">
        <v>22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19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97"/>
        <v>-1.0159213989608644</v>
      </c>
      <c r="Z287">
        <f t="shared" si="98"/>
        <v>-1.0682633055352497</v>
      </c>
      <c r="AB287">
        <f t="shared" si="99"/>
        <v>-0.35703613364706299</v>
      </c>
      <c r="AD287">
        <f t="shared" si="100"/>
        <v>-1.0424536468787013</v>
      </c>
      <c r="AE287">
        <f t="shared" si="101"/>
        <v>-1.3840787943931403</v>
      </c>
      <c r="AG287">
        <f t="shared" si="102"/>
        <v>-0.15704941914632681</v>
      </c>
      <c r="AH287">
        <f t="shared" si="103"/>
        <v>17</v>
      </c>
      <c r="AI287">
        <f t="shared" si="104"/>
        <v>34</v>
      </c>
      <c r="AJ287">
        <f t="shared" si="105"/>
        <v>28</v>
      </c>
      <c r="AK287">
        <f t="shared" si="106"/>
        <v>102</v>
      </c>
      <c r="AL287">
        <f t="shared" si="107"/>
        <v>0.27450980392156865</v>
      </c>
      <c r="AM287">
        <f t="shared" si="108"/>
        <v>0.34693877551020408</v>
      </c>
      <c r="AN287">
        <f t="shared" si="109"/>
        <v>0.62144857943177279</v>
      </c>
      <c r="AO287">
        <f t="shared" si="110"/>
        <v>102</v>
      </c>
      <c r="AP287">
        <f t="shared" si="111"/>
        <v>-12.565420444757105</v>
      </c>
      <c r="AQ287">
        <f t="shared" si="112"/>
        <v>162.00984866971532</v>
      </c>
      <c r="AR287">
        <f t="shared" si="113"/>
        <v>-0.41863893676866715</v>
      </c>
      <c r="AS287">
        <f t="shared" si="114"/>
        <v>-4.0593628409368723</v>
      </c>
    </row>
    <row r="288" spans="1:45" x14ac:dyDescent="0.25">
      <c r="A288">
        <v>621566</v>
      </c>
      <c r="B288" t="s">
        <v>339</v>
      </c>
      <c r="C288">
        <v>59</v>
      </c>
      <c r="D288">
        <v>13</v>
      </c>
      <c r="E288">
        <v>4</v>
      </c>
      <c r="F288">
        <v>0</v>
      </c>
      <c r="G288">
        <v>2</v>
      </c>
      <c r="H288">
        <v>8</v>
      </c>
      <c r="I288">
        <v>7</v>
      </c>
      <c r="J288">
        <v>9</v>
      </c>
      <c r="K288">
        <v>17</v>
      </c>
      <c r="L288">
        <v>0</v>
      </c>
      <c r="M288">
        <v>0</v>
      </c>
      <c r="N288">
        <v>0</v>
      </c>
      <c r="O288">
        <v>0</v>
      </c>
      <c r="P288">
        <v>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97"/>
        <v>-0.91916698001221064</v>
      </c>
      <c r="Z288">
        <f t="shared" si="98"/>
        <v>-1.2072889739293327</v>
      </c>
      <c r="AB288">
        <f t="shared" si="99"/>
        <v>-0.64513445474555764</v>
      </c>
      <c r="AD288">
        <f t="shared" si="100"/>
        <v>-1.1404242290422848</v>
      </c>
      <c r="AE288">
        <f t="shared" si="101"/>
        <v>-2.2822515190734212</v>
      </c>
      <c r="AG288">
        <f t="shared" si="102"/>
        <v>-0.25896377927924086</v>
      </c>
      <c r="AH288">
        <f t="shared" si="103"/>
        <v>7</v>
      </c>
      <c r="AI288">
        <f t="shared" si="104"/>
        <v>23</v>
      </c>
      <c r="AJ288">
        <f t="shared" si="105"/>
        <v>22</v>
      </c>
      <c r="AK288">
        <f t="shared" si="106"/>
        <v>68</v>
      </c>
      <c r="AL288">
        <f t="shared" si="107"/>
        <v>0.3235294117647059</v>
      </c>
      <c r="AM288">
        <f t="shared" si="108"/>
        <v>0.38983050847457629</v>
      </c>
      <c r="AN288">
        <f t="shared" si="109"/>
        <v>0.71335992023928219</v>
      </c>
      <c r="AO288">
        <f t="shared" si="110"/>
        <v>68</v>
      </c>
      <c r="AP288">
        <f t="shared" si="111"/>
        <v>-2.1269757882607641</v>
      </c>
      <c r="AQ288">
        <f t="shared" si="112"/>
        <v>5.2434784724202546</v>
      </c>
      <c r="AR288">
        <f t="shared" si="113"/>
        <v>-7.5314510055874098E-2</v>
      </c>
      <c r="AS288">
        <f t="shared" si="114"/>
        <v>-4.2462929270645011</v>
      </c>
    </row>
    <row r="289" spans="1:45" x14ac:dyDescent="0.25">
      <c r="A289">
        <v>622110</v>
      </c>
      <c r="B289" t="s">
        <v>340</v>
      </c>
      <c r="C289">
        <v>418</v>
      </c>
      <c r="D289">
        <v>114</v>
      </c>
      <c r="E289">
        <v>19</v>
      </c>
      <c r="F289">
        <v>3</v>
      </c>
      <c r="G289">
        <v>6</v>
      </c>
      <c r="H289">
        <v>52</v>
      </c>
      <c r="I289">
        <v>46</v>
      </c>
      <c r="J289">
        <v>24</v>
      </c>
      <c r="K289">
        <v>72</v>
      </c>
      <c r="L289">
        <v>0</v>
      </c>
      <c r="M289">
        <v>8</v>
      </c>
      <c r="N289">
        <v>0</v>
      </c>
      <c r="O289">
        <v>0</v>
      </c>
      <c r="P289">
        <v>0</v>
      </c>
      <c r="Q289">
        <v>0</v>
      </c>
      <c r="R289">
        <v>70</v>
      </c>
      <c r="S289">
        <v>18</v>
      </c>
      <c r="T289">
        <v>0</v>
      </c>
      <c r="U289">
        <v>0</v>
      </c>
      <c r="V289">
        <v>0</v>
      </c>
      <c r="X289">
        <f t="shared" si="97"/>
        <v>-0.53214930421759565</v>
      </c>
      <c r="Z289">
        <f t="shared" si="98"/>
        <v>0.32199337840558179</v>
      </c>
      <c r="AB289">
        <f t="shared" si="99"/>
        <v>0.50725882964842095</v>
      </c>
      <c r="AD289">
        <f t="shared" si="100"/>
        <v>0.13319333908430042</v>
      </c>
      <c r="AE289">
        <f t="shared" si="101"/>
        <v>5.7291333055476343</v>
      </c>
      <c r="AG289">
        <f t="shared" si="102"/>
        <v>0.65007647071324282</v>
      </c>
      <c r="AH289">
        <f t="shared" si="103"/>
        <v>86</v>
      </c>
      <c r="AI289">
        <f t="shared" si="104"/>
        <v>157</v>
      </c>
      <c r="AJ289">
        <f t="shared" si="105"/>
        <v>138</v>
      </c>
      <c r="AK289">
        <f t="shared" si="106"/>
        <v>442</v>
      </c>
      <c r="AL289">
        <f t="shared" si="107"/>
        <v>0.31221719457013575</v>
      </c>
      <c r="AM289">
        <f t="shared" si="108"/>
        <v>0.37559808612440193</v>
      </c>
      <c r="AN289">
        <f t="shared" si="109"/>
        <v>0.68781528069453768</v>
      </c>
      <c r="AO289">
        <f t="shared" si="110"/>
        <v>442</v>
      </c>
      <c r="AP289">
        <f t="shared" si="111"/>
        <v>-25.116073302472039</v>
      </c>
      <c r="AQ289">
        <f t="shared" si="112"/>
        <v>639.02590996283539</v>
      </c>
      <c r="AR289">
        <f t="shared" si="113"/>
        <v>-0.8314346969650479</v>
      </c>
      <c r="AS289">
        <f t="shared" si="114"/>
        <v>0.24893801666890236</v>
      </c>
    </row>
    <row r="290" spans="1:45" x14ac:dyDescent="0.25">
      <c r="A290">
        <v>622194</v>
      </c>
      <c r="B290" t="s">
        <v>341</v>
      </c>
      <c r="C290">
        <v>61</v>
      </c>
      <c r="D290">
        <v>16</v>
      </c>
      <c r="E290">
        <v>3</v>
      </c>
      <c r="F290">
        <v>0</v>
      </c>
      <c r="G290">
        <v>2</v>
      </c>
      <c r="H290">
        <v>7</v>
      </c>
      <c r="I290">
        <v>11</v>
      </c>
      <c r="J290">
        <v>7</v>
      </c>
      <c r="K290">
        <v>14</v>
      </c>
      <c r="L290">
        <v>0</v>
      </c>
      <c r="M290">
        <v>0</v>
      </c>
      <c r="N290">
        <v>0</v>
      </c>
      <c r="O290">
        <v>23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97"/>
        <v>-0.91916698001221064</v>
      </c>
      <c r="Z290">
        <f t="shared" si="98"/>
        <v>-1.2420453910278535</v>
      </c>
      <c r="AB290">
        <f t="shared" si="99"/>
        <v>-0.64513445474555764</v>
      </c>
      <c r="AD290">
        <f t="shared" si="100"/>
        <v>-1.0097967861575068</v>
      </c>
      <c r="AE290">
        <f t="shared" si="101"/>
        <v>0.19970605655120899</v>
      </c>
      <c r="AG290">
        <f t="shared" si="102"/>
        <v>2.2660357422153044E-2</v>
      </c>
      <c r="AH290">
        <f t="shared" si="103"/>
        <v>11</v>
      </c>
      <c r="AI290">
        <f t="shared" si="104"/>
        <v>25</v>
      </c>
      <c r="AJ290">
        <f t="shared" si="105"/>
        <v>23</v>
      </c>
      <c r="AK290">
        <f t="shared" si="106"/>
        <v>68</v>
      </c>
      <c r="AL290">
        <f t="shared" si="107"/>
        <v>0.33823529411764708</v>
      </c>
      <c r="AM290">
        <f t="shared" si="108"/>
        <v>0.4098360655737705</v>
      </c>
      <c r="AN290">
        <f t="shared" si="109"/>
        <v>0.74807135969141758</v>
      </c>
      <c r="AO290">
        <f t="shared" si="110"/>
        <v>68</v>
      </c>
      <c r="AP290">
        <f t="shared" si="111"/>
        <v>0.23340209448444282</v>
      </c>
      <c r="AQ290">
        <f t="shared" si="112"/>
        <v>4.9721665831389626E-3</v>
      </c>
      <c r="AR290">
        <f t="shared" si="113"/>
        <v>2.3192189225823877E-3</v>
      </c>
      <c r="AS290">
        <f t="shared" si="114"/>
        <v>-3.7911640355983938</v>
      </c>
    </row>
    <row r="291" spans="1:45" x14ac:dyDescent="0.25">
      <c r="A291">
        <v>623993</v>
      </c>
      <c r="B291" t="s">
        <v>342</v>
      </c>
      <c r="C291">
        <v>32</v>
      </c>
      <c r="D291">
        <v>7</v>
      </c>
      <c r="E291">
        <v>1</v>
      </c>
      <c r="F291">
        <v>0</v>
      </c>
      <c r="G291">
        <v>1</v>
      </c>
      <c r="H291">
        <v>4</v>
      </c>
      <c r="I291">
        <v>4</v>
      </c>
      <c r="J291">
        <v>2</v>
      </c>
      <c r="K291">
        <v>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97"/>
        <v>-1.0159213989608644</v>
      </c>
      <c r="Z291">
        <f t="shared" si="98"/>
        <v>-1.3463146423234158</v>
      </c>
      <c r="AB291">
        <f t="shared" si="99"/>
        <v>-0.64513445474555764</v>
      </c>
      <c r="AD291">
        <f t="shared" si="100"/>
        <v>-1.2383948112058683</v>
      </c>
      <c r="AE291">
        <f t="shared" si="101"/>
        <v>-1.2886787900059229</v>
      </c>
      <c r="AG291">
        <f t="shared" si="102"/>
        <v>-0.14622451861590668</v>
      </c>
      <c r="AH291">
        <f t="shared" si="103"/>
        <v>5</v>
      </c>
      <c r="AI291">
        <f t="shared" si="104"/>
        <v>11</v>
      </c>
      <c r="AJ291">
        <f t="shared" si="105"/>
        <v>9</v>
      </c>
      <c r="AK291">
        <f t="shared" si="106"/>
        <v>34</v>
      </c>
      <c r="AL291">
        <f t="shared" si="107"/>
        <v>0.26470588235294118</v>
      </c>
      <c r="AM291">
        <f t="shared" si="108"/>
        <v>0.34375</v>
      </c>
      <c r="AN291">
        <f t="shared" si="109"/>
        <v>0.60845588235294112</v>
      </c>
      <c r="AO291">
        <f t="shared" si="110"/>
        <v>34</v>
      </c>
      <c r="AP291">
        <f t="shared" si="111"/>
        <v>-4.6302251822659777</v>
      </c>
      <c r="AQ291">
        <f t="shared" si="112"/>
        <v>22.9739387999449</v>
      </c>
      <c r="AR291">
        <f t="shared" si="113"/>
        <v>-0.15764733754096541</v>
      </c>
      <c r="AS291">
        <f t="shared" si="114"/>
        <v>-4.5496371633925783</v>
      </c>
    </row>
    <row r="292" spans="1:45" x14ac:dyDescent="0.25">
      <c r="A292">
        <v>624585</v>
      </c>
      <c r="B292" t="s">
        <v>343</v>
      </c>
      <c r="C292">
        <v>459</v>
      </c>
      <c r="D292">
        <v>120</v>
      </c>
      <c r="E292">
        <v>26</v>
      </c>
      <c r="F292">
        <v>1</v>
      </c>
      <c r="G292">
        <v>17</v>
      </c>
      <c r="H292">
        <v>66</v>
      </c>
      <c r="I292">
        <v>65</v>
      </c>
      <c r="J292">
        <v>51</v>
      </c>
      <c r="K292">
        <v>133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51</v>
      </c>
      <c r="U292">
        <v>0</v>
      </c>
      <c r="V292">
        <v>7</v>
      </c>
      <c r="X292">
        <f t="shared" si="97"/>
        <v>0.53214930421759565</v>
      </c>
      <c r="Z292">
        <f t="shared" si="98"/>
        <v>0.80858321778487274</v>
      </c>
      <c r="AB292">
        <f t="shared" si="99"/>
        <v>-0.50108529419631032</v>
      </c>
      <c r="AD292">
        <f t="shared" si="100"/>
        <v>0.75367369278699581</v>
      </c>
      <c r="AE292">
        <f t="shared" si="101"/>
        <v>1.1092636058525471</v>
      </c>
      <c r="AG292">
        <f t="shared" si="102"/>
        <v>0.12586653714009571</v>
      </c>
      <c r="AH292">
        <f t="shared" si="103"/>
        <v>76</v>
      </c>
      <c r="AI292">
        <f t="shared" si="104"/>
        <v>199</v>
      </c>
      <c r="AJ292">
        <f t="shared" si="105"/>
        <v>171</v>
      </c>
      <c r="AK292">
        <f t="shared" si="106"/>
        <v>510</v>
      </c>
      <c r="AL292">
        <f t="shared" si="107"/>
        <v>0.3352941176470588</v>
      </c>
      <c r="AM292">
        <f t="shared" si="108"/>
        <v>0.43355119825708061</v>
      </c>
      <c r="AN292">
        <f t="shared" si="109"/>
        <v>0.7688453159041394</v>
      </c>
      <c r="AO292">
        <f t="shared" si="110"/>
        <v>510</v>
      </c>
      <c r="AP292">
        <f t="shared" si="111"/>
        <v>12.345233377121451</v>
      </c>
      <c r="AQ292">
        <f t="shared" si="112"/>
        <v>148.40952663187838</v>
      </c>
      <c r="AR292">
        <f t="shared" si="113"/>
        <v>0.40068197011708362</v>
      </c>
      <c r="AS292">
        <f t="shared" si="114"/>
        <v>2.1198694278503334</v>
      </c>
    </row>
    <row r="293" spans="1:45" x14ac:dyDescent="0.25">
      <c r="A293">
        <v>628329</v>
      </c>
      <c r="B293" t="s">
        <v>344</v>
      </c>
      <c r="C293">
        <v>32</v>
      </c>
      <c r="D293">
        <v>8</v>
      </c>
      <c r="E293">
        <v>2</v>
      </c>
      <c r="F293">
        <v>0</v>
      </c>
      <c r="G293">
        <v>0</v>
      </c>
      <c r="H293">
        <v>4</v>
      </c>
      <c r="I293">
        <v>2</v>
      </c>
      <c r="J293">
        <v>2</v>
      </c>
      <c r="K293">
        <v>7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</v>
      </c>
      <c r="U293">
        <v>1</v>
      </c>
      <c r="V293">
        <v>1</v>
      </c>
      <c r="X293">
        <f t="shared" si="97"/>
        <v>-1.1126758179095182</v>
      </c>
      <c r="Z293">
        <f t="shared" si="98"/>
        <v>-1.3463146423234158</v>
      </c>
      <c r="AB293">
        <f t="shared" si="99"/>
        <v>-0.50108529419631032</v>
      </c>
      <c r="AD293">
        <f t="shared" si="100"/>
        <v>-1.3037085326482574</v>
      </c>
      <c r="AE293">
        <f t="shared" si="101"/>
        <v>-0.28867879000592289</v>
      </c>
      <c r="AG293">
        <f t="shared" si="102"/>
        <v>-3.2755964814974753E-2</v>
      </c>
      <c r="AH293">
        <f t="shared" si="103"/>
        <v>6</v>
      </c>
      <c r="AI293">
        <f t="shared" si="104"/>
        <v>10</v>
      </c>
      <c r="AJ293">
        <f t="shared" si="105"/>
        <v>10</v>
      </c>
      <c r="AK293">
        <f t="shared" si="106"/>
        <v>34</v>
      </c>
      <c r="AL293">
        <f t="shared" si="107"/>
        <v>0.29411764705882354</v>
      </c>
      <c r="AM293">
        <f t="shared" si="108"/>
        <v>0.3125</v>
      </c>
      <c r="AN293">
        <f t="shared" si="109"/>
        <v>0.60661764705882359</v>
      </c>
      <c r="AO293">
        <f t="shared" si="110"/>
        <v>34</v>
      </c>
      <c r="AP293">
        <f t="shared" si="111"/>
        <v>-4.6927251822659741</v>
      </c>
      <c r="AQ293">
        <f t="shared" si="112"/>
        <v>23.576984260603908</v>
      </c>
      <c r="AR293">
        <f t="shared" si="113"/>
        <v>-0.15970298638288308</v>
      </c>
      <c r="AS293">
        <f t="shared" si="114"/>
        <v>-4.4562432382753592</v>
      </c>
    </row>
    <row r="294" spans="1:45" x14ac:dyDescent="0.25">
      <c r="A294">
        <v>628338</v>
      </c>
      <c r="B294" t="s">
        <v>345</v>
      </c>
      <c r="C294">
        <v>183</v>
      </c>
      <c r="D294">
        <v>46</v>
      </c>
      <c r="E294">
        <v>8</v>
      </c>
      <c r="F294">
        <v>1</v>
      </c>
      <c r="G294">
        <v>2</v>
      </c>
      <c r="H294">
        <v>32</v>
      </c>
      <c r="I294">
        <v>16</v>
      </c>
      <c r="J294">
        <v>21</v>
      </c>
      <c r="K294">
        <v>25</v>
      </c>
      <c r="L294">
        <v>0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28</v>
      </c>
      <c r="U294">
        <v>0</v>
      </c>
      <c r="V294">
        <v>14</v>
      </c>
      <c r="X294">
        <f t="shared" si="97"/>
        <v>-0.91916698001221064</v>
      </c>
      <c r="Z294">
        <f t="shared" si="98"/>
        <v>-0.37313496356483394</v>
      </c>
      <c r="AB294">
        <f t="shared" si="99"/>
        <v>-0.2129869730978157</v>
      </c>
      <c r="AD294">
        <f t="shared" si="100"/>
        <v>-0.84651248255153444</v>
      </c>
      <c r="AE294">
        <f t="shared" si="101"/>
        <v>-1.4008818303463713</v>
      </c>
      <c r="AG294">
        <f t="shared" si="102"/>
        <v>-0.15895603533540498</v>
      </c>
      <c r="AH294">
        <f t="shared" si="103"/>
        <v>35</v>
      </c>
      <c r="AI294">
        <f t="shared" si="104"/>
        <v>62</v>
      </c>
      <c r="AJ294">
        <f t="shared" si="105"/>
        <v>67</v>
      </c>
      <c r="AK294">
        <f t="shared" si="106"/>
        <v>204</v>
      </c>
      <c r="AL294">
        <f t="shared" si="107"/>
        <v>0.32843137254901961</v>
      </c>
      <c r="AM294">
        <f t="shared" si="108"/>
        <v>0.33879781420765026</v>
      </c>
      <c r="AN294">
        <f t="shared" si="109"/>
        <v>0.66722918675666987</v>
      </c>
      <c r="AO294">
        <f t="shared" si="110"/>
        <v>204</v>
      </c>
      <c r="AP294">
        <f t="shared" si="111"/>
        <v>-15.791596995235205</v>
      </c>
      <c r="AQ294">
        <f t="shared" si="112"/>
        <v>254.54560751360017</v>
      </c>
      <c r="AR294">
        <f t="shared" si="113"/>
        <v>-0.52474911420566883</v>
      </c>
      <c r="AS294">
        <f t="shared" si="114"/>
        <v>-3.0355065487674691</v>
      </c>
    </row>
    <row r="295" spans="1:45" x14ac:dyDescent="0.25">
      <c r="A295">
        <v>640449</v>
      </c>
      <c r="B295" t="s">
        <v>346</v>
      </c>
      <c r="C295">
        <v>31</v>
      </c>
      <c r="D295">
        <v>8</v>
      </c>
      <c r="E295">
        <v>2</v>
      </c>
      <c r="F295">
        <v>0</v>
      </c>
      <c r="G295">
        <v>1</v>
      </c>
      <c r="H295">
        <v>4</v>
      </c>
      <c r="I295">
        <v>3</v>
      </c>
      <c r="J295">
        <v>3</v>
      </c>
      <c r="K295">
        <v>9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f t="shared" si="97"/>
        <v>-1.0159213989608644</v>
      </c>
      <c r="Z295">
        <f t="shared" si="98"/>
        <v>-1.3463146423234158</v>
      </c>
      <c r="AB295">
        <f t="shared" si="99"/>
        <v>-0.50108529419631032</v>
      </c>
      <c r="AD295">
        <f t="shared" si="100"/>
        <v>-1.2710516719270628</v>
      </c>
      <c r="AE295">
        <f t="shared" si="101"/>
        <v>-2.9657577818237968E-2</v>
      </c>
      <c r="AG295">
        <f t="shared" si="102"/>
        <v>-3.3652024642738237E-3</v>
      </c>
      <c r="AH295">
        <f t="shared" si="103"/>
        <v>5</v>
      </c>
      <c r="AI295">
        <f t="shared" si="104"/>
        <v>13</v>
      </c>
      <c r="AJ295">
        <f t="shared" si="105"/>
        <v>11</v>
      </c>
      <c r="AK295">
        <f t="shared" si="106"/>
        <v>34</v>
      </c>
      <c r="AL295">
        <f t="shared" si="107"/>
        <v>0.3235294117647059</v>
      </c>
      <c r="AM295">
        <f t="shared" si="108"/>
        <v>0.41935483870967744</v>
      </c>
      <c r="AN295">
        <f t="shared" si="109"/>
        <v>0.74288425047438333</v>
      </c>
      <c r="AO295">
        <f t="shared" si="110"/>
        <v>34</v>
      </c>
      <c r="AP295">
        <f t="shared" si="111"/>
        <v>-5.9660666136942986E-2</v>
      </c>
      <c r="AQ295">
        <f t="shared" si="112"/>
        <v>4.9528132686371303E-2</v>
      </c>
      <c r="AR295">
        <f t="shared" si="113"/>
        <v>-7.3197270691068902E-3</v>
      </c>
      <c r="AS295">
        <f t="shared" si="114"/>
        <v>-4.1450579369410336</v>
      </c>
    </row>
    <row r="296" spans="1:45" x14ac:dyDescent="0.25">
      <c r="A296">
        <v>640461</v>
      </c>
      <c r="B296" t="s">
        <v>347</v>
      </c>
      <c r="C296">
        <v>32</v>
      </c>
      <c r="D296">
        <v>8</v>
      </c>
      <c r="E296">
        <v>2</v>
      </c>
      <c r="F296">
        <v>0</v>
      </c>
      <c r="G296">
        <v>1</v>
      </c>
      <c r="H296">
        <v>4</v>
      </c>
      <c r="I296">
        <v>4</v>
      </c>
      <c r="J296">
        <v>2</v>
      </c>
      <c r="K296">
        <v>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9</v>
      </c>
      <c r="R296">
        <v>0</v>
      </c>
      <c r="S296">
        <v>6</v>
      </c>
      <c r="T296">
        <v>0</v>
      </c>
      <c r="U296">
        <v>0</v>
      </c>
      <c r="V296">
        <v>0</v>
      </c>
      <c r="X296">
        <f t="shared" si="97"/>
        <v>-1.0159213989608644</v>
      </c>
      <c r="Z296">
        <f t="shared" si="98"/>
        <v>-1.3463146423234158</v>
      </c>
      <c r="AB296">
        <f t="shared" si="99"/>
        <v>-0.64513445474555764</v>
      </c>
      <c r="AD296">
        <f t="shared" si="100"/>
        <v>-1.2383948112058683</v>
      </c>
      <c r="AE296">
        <f t="shared" si="101"/>
        <v>-0.28867879000592289</v>
      </c>
      <c r="AG296">
        <f t="shared" si="102"/>
        <v>-3.2755964814974753E-2</v>
      </c>
      <c r="AH296">
        <f t="shared" si="103"/>
        <v>5</v>
      </c>
      <c r="AI296">
        <f t="shared" si="104"/>
        <v>13</v>
      </c>
      <c r="AJ296">
        <f t="shared" si="105"/>
        <v>10</v>
      </c>
      <c r="AK296">
        <f t="shared" si="106"/>
        <v>34</v>
      </c>
      <c r="AL296">
        <f t="shared" si="107"/>
        <v>0.29411764705882354</v>
      </c>
      <c r="AM296">
        <f t="shared" si="108"/>
        <v>0.40625</v>
      </c>
      <c r="AN296">
        <f t="shared" si="109"/>
        <v>0.70036764705882359</v>
      </c>
      <c r="AO296">
        <f t="shared" si="110"/>
        <v>34</v>
      </c>
      <c r="AP296">
        <f t="shared" si="111"/>
        <v>-1.5052251822659741</v>
      </c>
      <c r="AQ296">
        <f t="shared" si="112"/>
        <v>2.7826032669928242</v>
      </c>
      <c r="AR296">
        <f t="shared" si="113"/>
        <v>-5.4864895445076195E-2</v>
      </c>
      <c r="AS296">
        <f t="shared" si="114"/>
        <v>-4.3333861674957568</v>
      </c>
    </row>
    <row r="297" spans="1:45" x14ac:dyDescent="0.25">
      <c r="A297">
        <v>641313</v>
      </c>
      <c r="B297" t="s">
        <v>348</v>
      </c>
      <c r="C297">
        <v>622</v>
      </c>
      <c r="D297">
        <v>165</v>
      </c>
      <c r="E297">
        <v>27</v>
      </c>
      <c r="F297">
        <v>9</v>
      </c>
      <c r="G297">
        <v>12</v>
      </c>
      <c r="H297">
        <v>85</v>
      </c>
      <c r="I297">
        <v>46</v>
      </c>
      <c r="J297">
        <v>24</v>
      </c>
      <c r="K297">
        <v>167</v>
      </c>
      <c r="L297">
        <v>0</v>
      </c>
      <c r="M297">
        <v>32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89</v>
      </c>
      <c r="T297">
        <v>0</v>
      </c>
      <c r="U297">
        <v>0</v>
      </c>
      <c r="V297">
        <v>0</v>
      </c>
      <c r="X297">
        <f t="shared" si="97"/>
        <v>4.8377209474326874E-2</v>
      </c>
      <c r="Z297">
        <f t="shared" si="98"/>
        <v>1.4689551426567677</v>
      </c>
      <c r="AB297">
        <f t="shared" si="99"/>
        <v>3.9644386828303566</v>
      </c>
      <c r="AD297">
        <f t="shared" si="100"/>
        <v>0.13319333908430042</v>
      </c>
      <c r="AE297">
        <f t="shared" si="101"/>
        <v>3.8888060192598743</v>
      </c>
      <c r="AG297">
        <f t="shared" si="102"/>
        <v>0.44125719501777716</v>
      </c>
      <c r="AH297">
        <f t="shared" si="103"/>
        <v>117</v>
      </c>
      <c r="AI297">
        <f t="shared" si="104"/>
        <v>246</v>
      </c>
      <c r="AJ297">
        <f t="shared" si="105"/>
        <v>189</v>
      </c>
      <c r="AK297">
        <f t="shared" si="106"/>
        <v>646</v>
      </c>
      <c r="AL297">
        <f t="shared" si="107"/>
        <v>0.29256965944272445</v>
      </c>
      <c r="AM297">
        <f t="shared" si="108"/>
        <v>0.39549839228295819</v>
      </c>
      <c r="AN297">
        <f t="shared" si="109"/>
        <v>0.68806805172568264</v>
      </c>
      <c r="AO297">
        <f t="shared" si="110"/>
        <v>646</v>
      </c>
      <c r="AP297">
        <f t="shared" si="111"/>
        <v>-36.544817048262566</v>
      </c>
      <c r="AQ297">
        <f t="shared" si="112"/>
        <v>1347.4556468386588</v>
      </c>
      <c r="AR297">
        <f t="shared" si="113"/>
        <v>-1.207330438494798</v>
      </c>
      <c r="AS297">
        <f t="shared" si="114"/>
        <v>4.848891130568731</v>
      </c>
    </row>
    <row r="298" spans="1:45" x14ac:dyDescent="0.25">
      <c r="A298">
        <v>641343</v>
      </c>
      <c r="B298" t="s">
        <v>349</v>
      </c>
      <c r="C298">
        <v>60</v>
      </c>
      <c r="D298">
        <v>15</v>
      </c>
      <c r="E298">
        <v>3</v>
      </c>
      <c r="F298">
        <v>0</v>
      </c>
      <c r="G298">
        <v>1</v>
      </c>
      <c r="H298">
        <v>8</v>
      </c>
      <c r="I298">
        <v>8</v>
      </c>
      <c r="J298">
        <v>8</v>
      </c>
      <c r="K298">
        <v>12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f t="shared" si="97"/>
        <v>-1.0159213989608644</v>
      </c>
      <c r="Z298">
        <f t="shared" si="98"/>
        <v>-1.2072889739293327</v>
      </c>
      <c r="AB298">
        <f t="shared" si="99"/>
        <v>-0.50108529419631032</v>
      </c>
      <c r="AD298">
        <f t="shared" si="100"/>
        <v>-1.1077673683210902</v>
      </c>
      <c r="AE298">
        <f t="shared" si="101"/>
        <v>-0.54127273126110609</v>
      </c>
      <c r="AG298">
        <f t="shared" si="102"/>
        <v>-6.1417434028077943E-2</v>
      </c>
      <c r="AH298">
        <f t="shared" si="103"/>
        <v>11</v>
      </c>
      <c r="AI298">
        <f t="shared" si="104"/>
        <v>21</v>
      </c>
      <c r="AJ298">
        <f t="shared" si="105"/>
        <v>23</v>
      </c>
      <c r="AK298">
        <f t="shared" si="106"/>
        <v>68</v>
      </c>
      <c r="AL298">
        <f t="shared" si="107"/>
        <v>0.33823529411764708</v>
      </c>
      <c r="AM298">
        <f t="shared" si="108"/>
        <v>0.35</v>
      </c>
      <c r="AN298">
        <f t="shared" si="109"/>
        <v>0.68823529411764706</v>
      </c>
      <c r="AO298">
        <f t="shared" si="110"/>
        <v>68</v>
      </c>
      <c r="AP298">
        <f t="shared" si="111"/>
        <v>-3.8354503645319529</v>
      </c>
      <c r="AQ298">
        <f t="shared" si="112"/>
        <v>15.986713699667501</v>
      </c>
      <c r="AR298">
        <f t="shared" si="113"/>
        <v>-0.13150689060239956</v>
      </c>
      <c r="AS298">
        <f t="shared" si="114"/>
        <v>-4.0249873600380752</v>
      </c>
    </row>
    <row r="299" spans="1:45" x14ac:dyDescent="0.25">
      <c r="A299">
        <v>641531</v>
      </c>
      <c r="B299" t="s">
        <v>350</v>
      </c>
      <c r="C299">
        <v>63</v>
      </c>
      <c r="D299">
        <v>15</v>
      </c>
      <c r="E299">
        <v>4</v>
      </c>
      <c r="F299">
        <v>0</v>
      </c>
      <c r="G299">
        <v>1</v>
      </c>
      <c r="H299">
        <v>8</v>
      </c>
      <c r="I299">
        <v>6</v>
      </c>
      <c r="J299">
        <v>5</v>
      </c>
      <c r="K299">
        <v>19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5</v>
      </c>
      <c r="X299">
        <f t="shared" si="97"/>
        <v>-1.0159213989608644</v>
      </c>
      <c r="Z299">
        <f t="shared" si="98"/>
        <v>-1.2072889739293327</v>
      </c>
      <c r="AB299">
        <f t="shared" si="99"/>
        <v>-0.64513445474555764</v>
      </c>
      <c r="AD299">
        <f t="shared" si="100"/>
        <v>-1.1730810897634794</v>
      </c>
      <c r="AE299">
        <f t="shared" si="101"/>
        <v>-1.3183363678241591</v>
      </c>
      <c r="AG299">
        <f t="shared" si="102"/>
        <v>-0.14958972108018054</v>
      </c>
      <c r="AH299">
        <f t="shared" si="103"/>
        <v>10</v>
      </c>
      <c r="AI299">
        <f t="shared" si="104"/>
        <v>22</v>
      </c>
      <c r="AJ299">
        <f t="shared" si="105"/>
        <v>20</v>
      </c>
      <c r="AK299">
        <f t="shared" si="106"/>
        <v>68</v>
      </c>
      <c r="AL299">
        <f t="shared" si="107"/>
        <v>0.29411764705882354</v>
      </c>
      <c r="AM299">
        <f t="shared" si="108"/>
        <v>0.34920634920634919</v>
      </c>
      <c r="AN299">
        <f t="shared" si="109"/>
        <v>0.64332399626517267</v>
      </c>
      <c r="AO299">
        <f t="shared" si="110"/>
        <v>68</v>
      </c>
      <c r="AP299">
        <f t="shared" si="111"/>
        <v>-6.8894186185002111</v>
      </c>
      <c r="AQ299">
        <f t="shared" si="112"/>
        <v>49.735035736052197</v>
      </c>
      <c r="AR299">
        <f t="shared" si="113"/>
        <v>-0.2319530714747759</v>
      </c>
      <c r="AS299">
        <f t="shared" si="114"/>
        <v>-4.4229687099541906</v>
      </c>
    </row>
    <row r="300" spans="1:45" x14ac:dyDescent="0.25">
      <c r="A300">
        <v>641553</v>
      </c>
      <c r="B300" t="s">
        <v>351</v>
      </c>
      <c r="C300">
        <v>94</v>
      </c>
      <c r="D300">
        <v>20</v>
      </c>
      <c r="E300">
        <v>4</v>
      </c>
      <c r="F300">
        <v>2</v>
      </c>
      <c r="G300">
        <v>1</v>
      </c>
      <c r="H300">
        <v>12</v>
      </c>
      <c r="I300">
        <v>7</v>
      </c>
      <c r="J300">
        <v>8</v>
      </c>
      <c r="K300">
        <v>30</v>
      </c>
      <c r="L300">
        <v>0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-1.0159213989608644</v>
      </c>
      <c r="Z300">
        <f t="shared" si="98"/>
        <v>-1.0682633055352497</v>
      </c>
      <c r="AB300">
        <f t="shared" si="99"/>
        <v>0.21916050854992628</v>
      </c>
      <c r="AD300">
        <f t="shared" si="100"/>
        <v>-1.1404242290422848</v>
      </c>
      <c r="AE300">
        <f t="shared" si="101"/>
        <v>-4.3479939456423971</v>
      </c>
      <c r="AG300">
        <f t="shared" si="102"/>
        <v>-0.49336058494725038</v>
      </c>
      <c r="AH300">
        <f t="shared" si="103"/>
        <v>13</v>
      </c>
      <c r="AI300">
        <f t="shared" si="104"/>
        <v>31</v>
      </c>
      <c r="AJ300">
        <f t="shared" si="105"/>
        <v>28</v>
      </c>
      <c r="AK300">
        <f t="shared" si="106"/>
        <v>102</v>
      </c>
      <c r="AL300">
        <f t="shared" si="107"/>
        <v>0.27450980392156865</v>
      </c>
      <c r="AM300">
        <f t="shared" si="108"/>
        <v>0.32978723404255317</v>
      </c>
      <c r="AN300">
        <f t="shared" si="109"/>
        <v>0.60429703796412182</v>
      </c>
      <c r="AO300">
        <f t="shared" si="110"/>
        <v>102</v>
      </c>
      <c r="AP300">
        <f t="shared" si="111"/>
        <v>-14.314877674457504</v>
      </c>
      <c r="AQ300">
        <f t="shared" si="112"/>
        <v>209.60571348931646</v>
      </c>
      <c r="AR300">
        <f t="shared" si="113"/>
        <v>-0.47617925242016018</v>
      </c>
      <c r="AS300">
        <f t="shared" si="114"/>
        <v>-3.9749882623558834</v>
      </c>
    </row>
    <row r="301" spans="1:45" x14ac:dyDescent="0.25">
      <c r="A301">
        <v>641820</v>
      </c>
      <c r="B301" t="s">
        <v>352</v>
      </c>
      <c r="C301">
        <v>125</v>
      </c>
      <c r="D301">
        <v>32</v>
      </c>
      <c r="E301">
        <v>5</v>
      </c>
      <c r="F301">
        <v>1</v>
      </c>
      <c r="G301">
        <v>4</v>
      </c>
      <c r="H301">
        <v>15</v>
      </c>
      <c r="I301">
        <v>13</v>
      </c>
      <c r="J301">
        <v>11</v>
      </c>
      <c r="K301">
        <v>35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f t="shared" si="97"/>
        <v>-0.72565814211490309</v>
      </c>
      <c r="Z301">
        <f t="shared" si="98"/>
        <v>-0.96399405423968731</v>
      </c>
      <c r="AB301">
        <f t="shared" si="99"/>
        <v>-0.64513445474555764</v>
      </c>
      <c r="AD301">
        <f t="shared" si="100"/>
        <v>-0.94448306471511789</v>
      </c>
      <c r="AE301">
        <f t="shared" si="101"/>
        <v>-0.37765152346063502</v>
      </c>
      <c r="AG301">
        <f t="shared" si="102"/>
        <v>-4.2851572207796736E-2</v>
      </c>
      <c r="AH301">
        <f t="shared" si="103"/>
        <v>22</v>
      </c>
      <c r="AI301">
        <f t="shared" si="104"/>
        <v>51</v>
      </c>
      <c r="AJ301">
        <f t="shared" si="105"/>
        <v>43</v>
      </c>
      <c r="AK301">
        <f t="shared" si="106"/>
        <v>136</v>
      </c>
      <c r="AL301">
        <f t="shared" si="107"/>
        <v>0.31617647058823528</v>
      </c>
      <c r="AM301">
        <f t="shared" si="108"/>
        <v>0.40799999999999997</v>
      </c>
      <c r="AN301">
        <f t="shared" si="109"/>
        <v>0.7241764705882352</v>
      </c>
      <c r="AO301">
        <f t="shared" si="110"/>
        <v>136</v>
      </c>
      <c r="AP301">
        <f t="shared" si="111"/>
        <v>-2.7829007290639183</v>
      </c>
      <c r="AQ301">
        <f t="shared" si="112"/>
        <v>8.6776741997811566</v>
      </c>
      <c r="AR301">
        <f t="shared" si="113"/>
        <v>-9.6888131575025987E-2</v>
      </c>
      <c r="AS301">
        <f t="shared" si="114"/>
        <v>-3.4190094195980887</v>
      </c>
    </row>
    <row r="302" spans="1:45" x14ac:dyDescent="0.25">
      <c r="A302">
        <v>641933</v>
      </c>
      <c r="B302" t="s">
        <v>353</v>
      </c>
      <c r="C302">
        <v>60</v>
      </c>
      <c r="D302">
        <v>16</v>
      </c>
      <c r="E302">
        <v>3</v>
      </c>
      <c r="F302">
        <v>0</v>
      </c>
      <c r="G302">
        <v>1</v>
      </c>
      <c r="H302">
        <v>8</v>
      </c>
      <c r="I302">
        <v>12</v>
      </c>
      <c r="J302">
        <v>8</v>
      </c>
      <c r="K302">
        <v>21</v>
      </c>
      <c r="L302">
        <v>0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-1.0159213989608644</v>
      </c>
      <c r="Z302">
        <f t="shared" si="98"/>
        <v>-1.2072889739293327</v>
      </c>
      <c r="AB302">
        <f t="shared" si="99"/>
        <v>-0.35703613364706299</v>
      </c>
      <c r="AD302">
        <f t="shared" si="100"/>
        <v>-0.97713992543631234</v>
      </c>
      <c r="AE302">
        <f t="shared" si="101"/>
        <v>0.45872726873889391</v>
      </c>
      <c r="AG302">
        <f t="shared" si="102"/>
        <v>5.2051119772853968E-2</v>
      </c>
      <c r="AH302">
        <f t="shared" si="103"/>
        <v>12</v>
      </c>
      <c r="AI302">
        <f t="shared" si="104"/>
        <v>22</v>
      </c>
      <c r="AJ302">
        <f t="shared" si="105"/>
        <v>24</v>
      </c>
      <c r="AK302">
        <f t="shared" si="106"/>
        <v>68</v>
      </c>
      <c r="AL302">
        <f t="shared" si="107"/>
        <v>0.35294117647058826</v>
      </c>
      <c r="AM302">
        <f t="shared" si="108"/>
        <v>0.36666666666666664</v>
      </c>
      <c r="AN302">
        <f t="shared" si="109"/>
        <v>0.7196078431372549</v>
      </c>
      <c r="AO302">
        <f t="shared" si="110"/>
        <v>68</v>
      </c>
      <c r="AP302">
        <f t="shared" si="111"/>
        <v>-1.7021170311986196</v>
      </c>
      <c r="AQ302">
        <f t="shared" si="112"/>
        <v>3.4782456426151747</v>
      </c>
      <c r="AR302">
        <f t="shared" si="113"/>
        <v>-6.1340743464939292E-2</v>
      </c>
      <c r="AS302">
        <f t="shared" si="114"/>
        <v>-3.5666760556656576</v>
      </c>
    </row>
    <row r="303" spans="1:45" x14ac:dyDescent="0.25">
      <c r="A303">
        <v>642082</v>
      </c>
      <c r="B303" t="s">
        <v>354</v>
      </c>
      <c r="C303">
        <v>30</v>
      </c>
      <c r="D303">
        <v>8</v>
      </c>
      <c r="E303">
        <v>2</v>
      </c>
      <c r="F303">
        <v>0</v>
      </c>
      <c r="G303">
        <v>0</v>
      </c>
      <c r="H303">
        <v>4</v>
      </c>
      <c r="I303">
        <v>3</v>
      </c>
      <c r="J303">
        <v>4</v>
      </c>
      <c r="K303">
        <v>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97"/>
        <v>-1.1126758179095182</v>
      </c>
      <c r="Z303">
        <f t="shared" si="98"/>
        <v>-1.3463146423234158</v>
      </c>
      <c r="AB303">
        <f t="shared" si="99"/>
        <v>-0.64513445474555764</v>
      </c>
      <c r="AD303">
        <f t="shared" si="100"/>
        <v>-1.2710516719270628</v>
      </c>
      <c r="AE303">
        <f t="shared" si="101"/>
        <v>0.22936363436944696</v>
      </c>
      <c r="AG303">
        <f t="shared" si="102"/>
        <v>2.6025559886427106E-2</v>
      </c>
      <c r="AH303">
        <f t="shared" si="103"/>
        <v>6</v>
      </c>
      <c r="AI303">
        <f t="shared" si="104"/>
        <v>10</v>
      </c>
      <c r="AJ303">
        <f t="shared" si="105"/>
        <v>12</v>
      </c>
      <c r="AK303">
        <f t="shared" si="106"/>
        <v>34</v>
      </c>
      <c r="AL303">
        <f t="shared" si="107"/>
        <v>0.35294117647058826</v>
      </c>
      <c r="AM303">
        <f t="shared" si="108"/>
        <v>0.33333333333333331</v>
      </c>
      <c r="AN303">
        <f t="shared" si="109"/>
        <v>0.68627450980392157</v>
      </c>
      <c r="AO303">
        <f t="shared" si="110"/>
        <v>34</v>
      </c>
      <c r="AP303">
        <f t="shared" si="111"/>
        <v>-1.9843918489326429</v>
      </c>
      <c r="AQ303">
        <f t="shared" si="112"/>
        <v>4.6108129098232569</v>
      </c>
      <c r="AR303">
        <f t="shared" si="113"/>
        <v>-7.0624869899779258E-2</v>
      </c>
      <c r="AS303">
        <f t="shared" si="114"/>
        <v>-4.4197758969189076</v>
      </c>
    </row>
    <row r="304" spans="1:45" x14ac:dyDescent="0.25">
      <c r="A304">
        <v>642133</v>
      </c>
      <c r="B304" t="s">
        <v>355</v>
      </c>
      <c r="C304">
        <v>90</v>
      </c>
      <c r="D304">
        <v>26</v>
      </c>
      <c r="E304">
        <v>6</v>
      </c>
      <c r="F304">
        <v>0</v>
      </c>
      <c r="G304">
        <v>5</v>
      </c>
      <c r="H304">
        <v>13</v>
      </c>
      <c r="I304">
        <v>15</v>
      </c>
      <c r="J304">
        <v>12</v>
      </c>
      <c r="K304">
        <v>21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97"/>
        <v>-0.62890372316624943</v>
      </c>
      <c r="Z304">
        <f t="shared" si="98"/>
        <v>-1.0335068884367289</v>
      </c>
      <c r="AB304">
        <f t="shared" si="99"/>
        <v>-0.50108529419631032</v>
      </c>
      <c r="AD304">
        <f t="shared" si="100"/>
        <v>-0.87916934327272889</v>
      </c>
      <c r="AE304">
        <f t="shared" si="101"/>
        <v>2.6880909031083426</v>
      </c>
      <c r="AG304">
        <f t="shared" si="102"/>
        <v>0.30501378726114492</v>
      </c>
      <c r="AH304">
        <f t="shared" si="103"/>
        <v>15</v>
      </c>
      <c r="AI304">
        <f t="shared" si="104"/>
        <v>47</v>
      </c>
      <c r="AJ304">
        <f t="shared" si="105"/>
        <v>38</v>
      </c>
      <c r="AK304">
        <f t="shared" si="106"/>
        <v>102</v>
      </c>
      <c r="AL304">
        <f t="shared" si="107"/>
        <v>0.37254901960784315</v>
      </c>
      <c r="AM304">
        <f t="shared" si="108"/>
        <v>0.52222222222222225</v>
      </c>
      <c r="AN304">
        <f t="shared" si="109"/>
        <v>0.8947712418300654</v>
      </c>
      <c r="AO304">
        <f t="shared" si="110"/>
        <v>102</v>
      </c>
      <c r="AP304">
        <f t="shared" si="111"/>
        <v>15.313491119868742</v>
      </c>
      <c r="AQ304">
        <f t="shared" si="112"/>
        <v>229.54075965407745</v>
      </c>
      <c r="AR304">
        <f t="shared" si="113"/>
        <v>0.49830909957935493</v>
      </c>
      <c r="AS304">
        <f t="shared" si="114"/>
        <v>-2.2393423622315178</v>
      </c>
    </row>
    <row r="305" spans="1:45" x14ac:dyDescent="0.25">
      <c r="A305">
        <v>642180</v>
      </c>
      <c r="B305" t="s">
        <v>356</v>
      </c>
      <c r="C305">
        <v>30</v>
      </c>
      <c r="D305">
        <v>8</v>
      </c>
      <c r="E305">
        <v>1</v>
      </c>
      <c r="F305">
        <v>0</v>
      </c>
      <c r="G305">
        <v>0</v>
      </c>
      <c r="H305">
        <v>5</v>
      </c>
      <c r="I305">
        <v>2</v>
      </c>
      <c r="J305">
        <v>4</v>
      </c>
      <c r="K305">
        <v>7</v>
      </c>
      <c r="L305">
        <v>0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97"/>
        <v>-1.1126758179095182</v>
      </c>
      <c r="Z305">
        <f t="shared" si="98"/>
        <v>-1.3115582252248952</v>
      </c>
      <c r="AB305">
        <f t="shared" si="99"/>
        <v>-0.35703613364706299</v>
      </c>
      <c r="AD305">
        <f t="shared" si="100"/>
        <v>-1.3037085326482574</v>
      </c>
      <c r="AE305">
        <f t="shared" si="101"/>
        <v>0.22936363436944696</v>
      </c>
      <c r="AG305">
        <f t="shared" si="102"/>
        <v>2.6025559886427106E-2</v>
      </c>
      <c r="AH305">
        <f t="shared" si="103"/>
        <v>7</v>
      </c>
      <c r="AI305">
        <f t="shared" si="104"/>
        <v>9</v>
      </c>
      <c r="AJ305">
        <f t="shared" si="105"/>
        <v>12</v>
      </c>
      <c r="AK305">
        <f t="shared" si="106"/>
        <v>34</v>
      </c>
      <c r="AL305">
        <f t="shared" si="107"/>
        <v>0.35294117647058826</v>
      </c>
      <c r="AM305">
        <f t="shared" si="108"/>
        <v>0.3</v>
      </c>
      <c r="AN305">
        <f t="shared" si="109"/>
        <v>0.65294117647058825</v>
      </c>
      <c r="AO305">
        <f t="shared" si="110"/>
        <v>34</v>
      </c>
      <c r="AP305">
        <f t="shared" si="111"/>
        <v>-3.1177251822659757</v>
      </c>
      <c r="AQ305">
        <f t="shared" si="112"/>
        <v>10.762426151996088</v>
      </c>
      <c r="AR305">
        <f t="shared" si="113"/>
        <v>-0.10790063556655502</v>
      </c>
      <c r="AS305">
        <f t="shared" si="114"/>
        <v>-4.1668537851098622</v>
      </c>
    </row>
    <row r="306" spans="1:45" x14ac:dyDescent="0.25">
      <c r="A306">
        <v>642715</v>
      </c>
      <c r="B306" t="s">
        <v>357</v>
      </c>
      <c r="C306">
        <v>60</v>
      </c>
      <c r="D306">
        <v>15</v>
      </c>
      <c r="E306">
        <v>3</v>
      </c>
      <c r="F306">
        <v>1</v>
      </c>
      <c r="G306">
        <v>1</v>
      </c>
      <c r="H306">
        <v>9</v>
      </c>
      <c r="I306">
        <v>6</v>
      </c>
      <c r="J306">
        <v>8</v>
      </c>
      <c r="K306">
        <v>17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-1.0159213989608644</v>
      </c>
      <c r="Z306">
        <f t="shared" si="98"/>
        <v>-1.172532556830812</v>
      </c>
      <c r="AB306">
        <f t="shared" si="99"/>
        <v>-0.50108529419631032</v>
      </c>
      <c r="AD306">
        <f t="shared" si="100"/>
        <v>-1.1730810897634794</v>
      </c>
      <c r="AE306">
        <f t="shared" si="101"/>
        <v>-0.54127273126110609</v>
      </c>
      <c r="AG306">
        <f t="shared" si="102"/>
        <v>-6.1417434028077943E-2</v>
      </c>
      <c r="AH306">
        <f t="shared" si="103"/>
        <v>10</v>
      </c>
      <c r="AI306">
        <f t="shared" si="104"/>
        <v>23</v>
      </c>
      <c r="AJ306">
        <f t="shared" si="105"/>
        <v>23</v>
      </c>
      <c r="AK306">
        <f t="shared" si="106"/>
        <v>68</v>
      </c>
      <c r="AL306">
        <f t="shared" si="107"/>
        <v>0.33823529411764708</v>
      </c>
      <c r="AM306">
        <f t="shared" si="108"/>
        <v>0.38333333333333336</v>
      </c>
      <c r="AN306">
        <f t="shared" si="109"/>
        <v>0.72156862745098049</v>
      </c>
      <c r="AO306">
        <f t="shared" si="110"/>
        <v>68</v>
      </c>
      <c r="AP306">
        <f t="shared" si="111"/>
        <v>-1.5687836978652792</v>
      </c>
      <c r="AQ306">
        <f t="shared" si="112"/>
        <v>2.9986886112716022</v>
      </c>
      <c r="AR306">
        <f t="shared" si="113"/>
        <v>-5.6955359268847795E-2</v>
      </c>
      <c r="AS306">
        <f t="shared" si="114"/>
        <v>-3.9809931330483916</v>
      </c>
    </row>
    <row r="307" spans="1:45" x14ac:dyDescent="0.25">
      <c r="A307">
        <v>643217</v>
      </c>
      <c r="B307" t="s">
        <v>358</v>
      </c>
      <c r="C307">
        <v>469</v>
      </c>
      <c r="D307">
        <v>135</v>
      </c>
      <c r="E307">
        <v>42</v>
      </c>
      <c r="F307">
        <v>8</v>
      </c>
      <c r="G307">
        <v>14</v>
      </c>
      <c r="H307">
        <v>69</v>
      </c>
      <c r="I307">
        <v>71</v>
      </c>
      <c r="J307">
        <v>41</v>
      </c>
      <c r="K307">
        <v>78</v>
      </c>
      <c r="L307">
        <v>0</v>
      </c>
      <c r="M307">
        <v>10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24</v>
      </c>
      <c r="U307">
        <v>4</v>
      </c>
      <c r="V307">
        <v>0</v>
      </c>
      <c r="X307">
        <f t="shared" si="97"/>
        <v>0.24188604737163438</v>
      </c>
      <c r="Z307">
        <f t="shared" si="98"/>
        <v>0.91285246908043516</v>
      </c>
      <c r="AB307">
        <f t="shared" si="99"/>
        <v>0.7953571507469156</v>
      </c>
      <c r="AD307">
        <f t="shared" si="100"/>
        <v>0.94961485711416271</v>
      </c>
      <c r="AE307">
        <f t="shared" si="101"/>
        <v>13.519051483975687</v>
      </c>
      <c r="AG307">
        <f t="shared" si="102"/>
        <v>1.5339872206470639</v>
      </c>
      <c r="AH307">
        <f t="shared" si="103"/>
        <v>71</v>
      </c>
      <c r="AI307">
        <f t="shared" si="104"/>
        <v>235</v>
      </c>
      <c r="AJ307">
        <f t="shared" si="105"/>
        <v>176</v>
      </c>
      <c r="AK307">
        <f t="shared" si="106"/>
        <v>510</v>
      </c>
      <c r="AL307">
        <f t="shared" si="107"/>
        <v>0.34509803921568627</v>
      </c>
      <c r="AM307">
        <f t="shared" si="108"/>
        <v>0.50106609808102343</v>
      </c>
      <c r="AN307">
        <f t="shared" si="109"/>
        <v>0.8461641372967097</v>
      </c>
      <c r="AO307">
        <f t="shared" si="110"/>
        <v>510</v>
      </c>
      <c r="AP307">
        <f t="shared" si="111"/>
        <v>51.777832287332302</v>
      </c>
      <c r="AQ307">
        <f t="shared" si="112"/>
        <v>2664.1024218591283</v>
      </c>
      <c r="AR307">
        <f t="shared" si="113"/>
        <v>1.6976351906544169</v>
      </c>
      <c r="AS307">
        <f t="shared" si="114"/>
        <v>6.131332935614628</v>
      </c>
    </row>
    <row r="308" spans="1:45" x14ac:dyDescent="0.25">
      <c r="A308">
        <v>643393</v>
      </c>
      <c r="B308" t="s">
        <v>359</v>
      </c>
      <c r="C308">
        <v>31</v>
      </c>
      <c r="D308">
        <v>8</v>
      </c>
      <c r="E308">
        <v>1</v>
      </c>
      <c r="F308">
        <v>0</v>
      </c>
      <c r="G308">
        <v>0</v>
      </c>
      <c r="H308">
        <v>4</v>
      </c>
      <c r="I308">
        <v>2</v>
      </c>
      <c r="J308">
        <v>3</v>
      </c>
      <c r="K308">
        <v>5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4</v>
      </c>
      <c r="R308">
        <v>0</v>
      </c>
      <c r="S308">
        <v>0</v>
      </c>
      <c r="T308">
        <v>30</v>
      </c>
      <c r="U308">
        <v>1</v>
      </c>
      <c r="V308">
        <v>1</v>
      </c>
      <c r="X308">
        <f t="shared" si="97"/>
        <v>-1.1126758179095182</v>
      </c>
      <c r="Z308">
        <f t="shared" si="98"/>
        <v>-1.3463146423234158</v>
      </c>
      <c r="AB308">
        <f t="shared" si="99"/>
        <v>-0.50108529419631032</v>
      </c>
      <c r="AD308">
        <f t="shared" si="100"/>
        <v>-1.3037085326482574</v>
      </c>
      <c r="AE308">
        <f t="shared" si="101"/>
        <v>-2.9657577818237968E-2</v>
      </c>
      <c r="AG308">
        <f t="shared" si="102"/>
        <v>-3.3652024642738237E-3</v>
      </c>
      <c r="AH308">
        <f t="shared" si="103"/>
        <v>7</v>
      </c>
      <c r="AI308">
        <f t="shared" si="104"/>
        <v>9</v>
      </c>
      <c r="AJ308">
        <f t="shared" si="105"/>
        <v>11</v>
      </c>
      <c r="AK308">
        <f t="shared" si="106"/>
        <v>34</v>
      </c>
      <c r="AL308">
        <f t="shared" si="107"/>
        <v>0.3235294117647059</v>
      </c>
      <c r="AM308">
        <f t="shared" si="108"/>
        <v>0.29032258064516131</v>
      </c>
      <c r="AN308">
        <f t="shared" si="109"/>
        <v>0.61385199240986721</v>
      </c>
      <c r="AO308">
        <f t="shared" si="110"/>
        <v>34</v>
      </c>
      <c r="AP308">
        <f t="shared" si="111"/>
        <v>-4.446757440330491</v>
      </c>
      <c r="AQ308">
        <f t="shared" si="112"/>
        <v>21.248835722921822</v>
      </c>
      <c r="AR308">
        <f t="shared" si="113"/>
        <v>-0.15161301352114215</v>
      </c>
      <c r="AS308">
        <f t="shared" si="114"/>
        <v>-4.4187625030629167</v>
      </c>
    </row>
    <row r="309" spans="1:45" x14ac:dyDescent="0.25">
      <c r="A309">
        <v>643603</v>
      </c>
      <c r="B309" t="s">
        <v>360</v>
      </c>
      <c r="C309">
        <v>31</v>
      </c>
      <c r="D309">
        <v>7</v>
      </c>
      <c r="E309">
        <v>2</v>
      </c>
      <c r="F309">
        <v>0</v>
      </c>
      <c r="G309">
        <v>1</v>
      </c>
      <c r="H309">
        <v>3</v>
      </c>
      <c r="I309">
        <v>4</v>
      </c>
      <c r="J309">
        <v>3</v>
      </c>
      <c r="K309">
        <v>7</v>
      </c>
      <c r="L309">
        <v>0</v>
      </c>
      <c r="M309">
        <v>0</v>
      </c>
      <c r="N309">
        <v>0</v>
      </c>
      <c r="O309">
        <v>0</v>
      </c>
      <c r="P309">
        <v>55</v>
      </c>
      <c r="Q309">
        <v>0</v>
      </c>
      <c r="R309">
        <v>3</v>
      </c>
      <c r="S309">
        <v>0</v>
      </c>
      <c r="T309">
        <v>0</v>
      </c>
      <c r="U309">
        <v>0</v>
      </c>
      <c r="V309">
        <v>0</v>
      </c>
      <c r="X309">
        <f t="shared" si="97"/>
        <v>-1.0159213989608644</v>
      </c>
      <c r="Z309">
        <f t="shared" si="98"/>
        <v>-1.3810710594219366</v>
      </c>
      <c r="AB309">
        <f t="shared" si="99"/>
        <v>-0.64513445474555764</v>
      </c>
      <c r="AD309">
        <f t="shared" si="100"/>
        <v>-1.2383948112058683</v>
      </c>
      <c r="AE309">
        <f t="shared" si="101"/>
        <v>-1.029657577818238</v>
      </c>
      <c r="AG309">
        <f t="shared" si="102"/>
        <v>-0.11683375626520576</v>
      </c>
      <c r="AH309">
        <f t="shared" si="103"/>
        <v>4</v>
      </c>
      <c r="AI309">
        <f t="shared" si="104"/>
        <v>12</v>
      </c>
      <c r="AJ309">
        <f t="shared" si="105"/>
        <v>10</v>
      </c>
      <c r="AK309">
        <f t="shared" si="106"/>
        <v>34</v>
      </c>
      <c r="AL309">
        <f t="shared" si="107"/>
        <v>0.29411764705882354</v>
      </c>
      <c r="AM309">
        <f t="shared" si="108"/>
        <v>0.38709677419354838</v>
      </c>
      <c r="AN309">
        <f t="shared" si="109"/>
        <v>0.68121442125237186</v>
      </c>
      <c r="AO309">
        <f t="shared" si="110"/>
        <v>34</v>
      </c>
      <c r="AP309">
        <f t="shared" si="111"/>
        <v>-2.1564348596853331</v>
      </c>
      <c r="AQ309">
        <f t="shared" si="112"/>
        <v>5.3792608607274692</v>
      </c>
      <c r="AR309">
        <f t="shared" si="113"/>
        <v>-7.6283430152800313E-2</v>
      </c>
      <c r="AS309">
        <f t="shared" si="114"/>
        <v>-4.473638910752233</v>
      </c>
    </row>
    <row r="310" spans="1:45" x14ac:dyDescent="0.25">
      <c r="A310">
        <v>650490</v>
      </c>
      <c r="B310" t="s">
        <v>361</v>
      </c>
      <c r="C310">
        <v>150</v>
      </c>
      <c r="D310">
        <v>43</v>
      </c>
      <c r="E310">
        <v>7</v>
      </c>
      <c r="F310">
        <v>1</v>
      </c>
      <c r="G310">
        <v>3</v>
      </c>
      <c r="H310">
        <v>19</v>
      </c>
      <c r="I310">
        <v>17</v>
      </c>
      <c r="J310">
        <v>20</v>
      </c>
      <c r="K310">
        <v>32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>
        <f t="shared" si="97"/>
        <v>-0.82241256106355687</v>
      </c>
      <c r="Z310">
        <f t="shared" si="98"/>
        <v>-0.82496838584560417</v>
      </c>
      <c r="AB310">
        <f t="shared" si="99"/>
        <v>-0.2129869730978157</v>
      </c>
      <c r="AD310">
        <f t="shared" si="100"/>
        <v>-0.81385562183033988</v>
      </c>
      <c r="AE310">
        <f t="shared" si="101"/>
        <v>4.1468181718472366</v>
      </c>
      <c r="AG310">
        <f t="shared" si="102"/>
        <v>0.47053346083493047</v>
      </c>
      <c r="AH310">
        <f t="shared" si="103"/>
        <v>32</v>
      </c>
      <c r="AI310">
        <f t="shared" si="104"/>
        <v>61</v>
      </c>
      <c r="AJ310">
        <f t="shared" si="105"/>
        <v>63</v>
      </c>
      <c r="AK310">
        <f t="shared" si="106"/>
        <v>170</v>
      </c>
      <c r="AL310">
        <f t="shared" si="107"/>
        <v>0.37058823529411766</v>
      </c>
      <c r="AM310">
        <f t="shared" si="108"/>
        <v>0.40666666666666668</v>
      </c>
      <c r="AN310">
        <f t="shared" si="109"/>
        <v>0.77725490196078439</v>
      </c>
      <c r="AO310">
        <f t="shared" si="110"/>
        <v>170</v>
      </c>
      <c r="AP310">
        <f t="shared" si="111"/>
        <v>5.5447074220034658</v>
      </c>
      <c r="AQ310">
        <f t="shared" si="112"/>
        <v>28.963974876875255</v>
      </c>
      <c r="AR310">
        <f t="shared" si="113"/>
        <v>0.17701007725196199</v>
      </c>
      <c r="AS310">
        <f t="shared" si="114"/>
        <v>-2.0266800037504247</v>
      </c>
    </row>
    <row r="311" spans="1:45" x14ac:dyDescent="0.25">
      <c r="A311">
        <v>656305</v>
      </c>
      <c r="B311" t="s">
        <v>362</v>
      </c>
      <c r="C311">
        <v>122</v>
      </c>
      <c r="D311">
        <v>26</v>
      </c>
      <c r="E311">
        <v>6</v>
      </c>
      <c r="F311">
        <v>1</v>
      </c>
      <c r="G311">
        <v>5</v>
      </c>
      <c r="H311">
        <v>19</v>
      </c>
      <c r="I311">
        <v>19</v>
      </c>
      <c r="J311">
        <v>14</v>
      </c>
      <c r="K311">
        <v>44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-0.62890372316624943</v>
      </c>
      <c r="Z311">
        <f t="shared" si="98"/>
        <v>-0.82496838584560417</v>
      </c>
      <c r="AB311">
        <f t="shared" si="99"/>
        <v>-0.50108529419631032</v>
      </c>
      <c r="AD311">
        <f t="shared" si="100"/>
        <v>-0.74854190038795088</v>
      </c>
      <c r="AE311">
        <f t="shared" si="101"/>
        <v>-5.600587886897582</v>
      </c>
      <c r="AG311">
        <f t="shared" si="102"/>
        <v>-0.63549060796128565</v>
      </c>
      <c r="AH311">
        <f t="shared" si="103"/>
        <v>14</v>
      </c>
      <c r="AI311">
        <f t="shared" si="104"/>
        <v>49</v>
      </c>
      <c r="AJ311">
        <f t="shared" si="105"/>
        <v>40</v>
      </c>
      <c r="AK311">
        <f t="shared" si="106"/>
        <v>136</v>
      </c>
      <c r="AL311">
        <f t="shared" si="107"/>
        <v>0.29411764705882354</v>
      </c>
      <c r="AM311">
        <f t="shared" si="108"/>
        <v>0.40163934426229508</v>
      </c>
      <c r="AN311">
        <f t="shared" si="109"/>
        <v>0.69575699132111857</v>
      </c>
      <c r="AO311">
        <f t="shared" si="110"/>
        <v>136</v>
      </c>
      <c r="AP311">
        <f t="shared" si="111"/>
        <v>-6.6479499093917802</v>
      </c>
      <c r="AQ311">
        <f t="shared" si="112"/>
        <v>46.387519879797921</v>
      </c>
      <c r="AR311">
        <f t="shared" si="113"/>
        <v>-0.22401107351896585</v>
      </c>
      <c r="AS311">
        <f t="shared" si="114"/>
        <v>-3.5630009850763664</v>
      </c>
    </row>
    <row r="312" spans="1:45" x14ac:dyDescent="0.25">
      <c r="A312">
        <v>656846</v>
      </c>
      <c r="B312" t="s">
        <v>363</v>
      </c>
      <c r="C312">
        <v>63</v>
      </c>
      <c r="D312">
        <v>15</v>
      </c>
      <c r="E312">
        <v>3</v>
      </c>
      <c r="F312">
        <v>0</v>
      </c>
      <c r="G312">
        <v>1</v>
      </c>
      <c r="H312">
        <v>6</v>
      </c>
      <c r="I312">
        <v>6</v>
      </c>
      <c r="J312">
        <v>5</v>
      </c>
      <c r="K312">
        <v>15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-1.0159213989608644</v>
      </c>
      <c r="Z312">
        <f t="shared" si="98"/>
        <v>-1.2768018081263743</v>
      </c>
      <c r="AB312">
        <f t="shared" si="99"/>
        <v>-0.50108529419631032</v>
      </c>
      <c r="AD312">
        <f t="shared" si="100"/>
        <v>-1.1730810897634794</v>
      </c>
      <c r="AE312">
        <f t="shared" si="101"/>
        <v>-1.3183363678241591</v>
      </c>
      <c r="AG312">
        <f t="shared" si="102"/>
        <v>-0.14958972108018054</v>
      </c>
      <c r="AH312">
        <f t="shared" si="103"/>
        <v>11</v>
      </c>
      <c r="AI312">
        <f t="shared" si="104"/>
        <v>21</v>
      </c>
      <c r="AJ312">
        <f t="shared" si="105"/>
        <v>20</v>
      </c>
      <c r="AK312">
        <f t="shared" si="106"/>
        <v>68</v>
      </c>
      <c r="AL312">
        <f t="shared" si="107"/>
        <v>0.29411764705882354</v>
      </c>
      <c r="AM312">
        <f t="shared" si="108"/>
        <v>0.33333333333333331</v>
      </c>
      <c r="AN312">
        <f t="shared" si="109"/>
        <v>0.62745098039215685</v>
      </c>
      <c r="AO312">
        <f t="shared" si="110"/>
        <v>68</v>
      </c>
      <c r="AP312">
        <f t="shared" si="111"/>
        <v>-7.9687836978652866</v>
      </c>
      <c r="AQ312">
        <f t="shared" si="112"/>
        <v>66.124092782428605</v>
      </c>
      <c r="AR312">
        <f t="shared" si="113"/>
        <v>-0.26745380068122887</v>
      </c>
      <c r="AS312">
        <f t="shared" si="114"/>
        <v>-4.3839331128084371</v>
      </c>
    </row>
    <row r="313" spans="1:45" x14ac:dyDescent="0.25">
      <c r="A313">
        <v>660162</v>
      </c>
      <c r="B313" t="s">
        <v>364</v>
      </c>
      <c r="C313">
        <v>154</v>
      </c>
      <c r="D313">
        <v>37</v>
      </c>
      <c r="E313">
        <v>5</v>
      </c>
      <c r="F313">
        <v>3</v>
      </c>
      <c r="G313">
        <v>5</v>
      </c>
      <c r="H313">
        <v>23</v>
      </c>
      <c r="I313">
        <v>15</v>
      </c>
      <c r="J313">
        <v>16</v>
      </c>
      <c r="K313">
        <v>49</v>
      </c>
      <c r="L313">
        <v>0</v>
      </c>
      <c r="M313">
        <v>6</v>
      </c>
      <c r="N313">
        <v>0</v>
      </c>
      <c r="O313">
        <v>0</v>
      </c>
      <c r="P313">
        <v>0</v>
      </c>
      <c r="Q313">
        <v>0</v>
      </c>
      <c r="R313">
        <v>5</v>
      </c>
      <c r="S313">
        <v>0</v>
      </c>
      <c r="T313">
        <v>0</v>
      </c>
      <c r="U313">
        <v>0</v>
      </c>
      <c r="V313">
        <v>0</v>
      </c>
      <c r="X313">
        <f t="shared" si="97"/>
        <v>-0.62890372316624943</v>
      </c>
      <c r="Z313">
        <f t="shared" si="98"/>
        <v>-0.68594271745152102</v>
      </c>
      <c r="AB313">
        <f t="shared" si="99"/>
        <v>0.21916050854992628</v>
      </c>
      <c r="AD313">
        <f t="shared" si="100"/>
        <v>-0.87916934327272889</v>
      </c>
      <c r="AE313">
        <f t="shared" si="101"/>
        <v>-2.8892666769035031</v>
      </c>
      <c r="AG313">
        <f t="shared" si="102"/>
        <v>-0.32784091137346466</v>
      </c>
      <c r="AH313">
        <f t="shared" si="103"/>
        <v>24</v>
      </c>
      <c r="AI313">
        <f t="shared" si="104"/>
        <v>63</v>
      </c>
      <c r="AJ313">
        <f t="shared" si="105"/>
        <v>53</v>
      </c>
      <c r="AK313">
        <f t="shared" si="106"/>
        <v>170</v>
      </c>
      <c r="AL313">
        <f t="shared" si="107"/>
        <v>0.31176470588235294</v>
      </c>
      <c r="AM313">
        <f t="shared" si="108"/>
        <v>0.40909090909090912</v>
      </c>
      <c r="AN313">
        <f t="shared" si="109"/>
        <v>0.72085561497326212</v>
      </c>
      <c r="AO313">
        <f t="shared" si="110"/>
        <v>170</v>
      </c>
      <c r="AP313">
        <f t="shared" si="111"/>
        <v>-4.0431713658753221</v>
      </c>
      <c r="AQ313">
        <f t="shared" si="112"/>
        <v>17.69093962061693</v>
      </c>
      <c r="AR313">
        <f t="shared" si="113"/>
        <v>-0.13833891357605554</v>
      </c>
      <c r="AS313">
        <f t="shared" si="114"/>
        <v>-2.4410351002900939</v>
      </c>
    </row>
    <row r="314" spans="1:45" x14ac:dyDescent="0.25">
      <c r="A314">
        <v>666560</v>
      </c>
      <c r="B314" t="s">
        <v>365</v>
      </c>
      <c r="C314">
        <v>62</v>
      </c>
      <c r="D314">
        <v>16</v>
      </c>
      <c r="E314">
        <v>3</v>
      </c>
      <c r="F314">
        <v>0</v>
      </c>
      <c r="G314">
        <v>3</v>
      </c>
      <c r="H314">
        <v>7</v>
      </c>
      <c r="I314">
        <v>8</v>
      </c>
      <c r="J314">
        <v>6</v>
      </c>
      <c r="K314">
        <v>19</v>
      </c>
      <c r="L314">
        <v>0</v>
      </c>
      <c r="M314">
        <v>0</v>
      </c>
      <c r="N314">
        <v>0</v>
      </c>
      <c r="O314">
        <v>0</v>
      </c>
      <c r="P314">
        <v>25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-0.82241256106355687</v>
      </c>
      <c r="Z314">
        <f t="shared" si="98"/>
        <v>-1.2420453910278535</v>
      </c>
      <c r="AB314">
        <f t="shared" si="99"/>
        <v>-0.64513445474555764</v>
      </c>
      <c r="AD314">
        <f t="shared" si="100"/>
        <v>-1.1077673683210902</v>
      </c>
      <c r="AE314">
        <f t="shared" si="101"/>
        <v>-5.9315155636475936E-2</v>
      </c>
      <c r="AG314">
        <f t="shared" si="102"/>
        <v>-6.7304049285478833E-3</v>
      </c>
      <c r="AH314">
        <f t="shared" si="103"/>
        <v>10</v>
      </c>
      <c r="AI314">
        <f t="shared" si="104"/>
        <v>28</v>
      </c>
      <c r="AJ314">
        <f t="shared" si="105"/>
        <v>22</v>
      </c>
      <c r="AK314">
        <f t="shared" si="106"/>
        <v>68</v>
      </c>
      <c r="AL314">
        <f t="shared" si="107"/>
        <v>0.3235294117647059</v>
      </c>
      <c r="AM314">
        <f t="shared" si="108"/>
        <v>0.45161290322580644</v>
      </c>
      <c r="AN314">
        <f t="shared" si="109"/>
        <v>0.77514231499051234</v>
      </c>
      <c r="AO314">
        <f t="shared" si="110"/>
        <v>68</v>
      </c>
      <c r="AP314">
        <f t="shared" si="111"/>
        <v>2.0742270548228863</v>
      </c>
      <c r="AQ314">
        <f t="shared" si="112"/>
        <v>3.6532150596601229</v>
      </c>
      <c r="AR314">
        <f t="shared" si="113"/>
        <v>6.2864654088871472E-2</v>
      </c>
      <c r="AS314">
        <f t="shared" si="114"/>
        <v>-3.7612255259977347</v>
      </c>
    </row>
    <row r="315" spans="1:45" x14ac:dyDescent="0.25">
      <c r="A315">
        <v>666971</v>
      </c>
      <c r="B315" t="s">
        <v>366</v>
      </c>
      <c r="C315">
        <v>65</v>
      </c>
      <c r="D315">
        <v>14</v>
      </c>
      <c r="E315">
        <v>5</v>
      </c>
      <c r="F315">
        <v>0</v>
      </c>
      <c r="G315">
        <v>2</v>
      </c>
      <c r="H315">
        <v>7</v>
      </c>
      <c r="I315">
        <v>8</v>
      </c>
      <c r="J315">
        <v>3</v>
      </c>
      <c r="K315">
        <v>14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-0.91916698001221064</v>
      </c>
      <c r="Z315">
        <f t="shared" si="98"/>
        <v>-1.2420453910278535</v>
      </c>
      <c r="AB315">
        <f t="shared" si="99"/>
        <v>-0.35703613364706299</v>
      </c>
      <c r="AD315">
        <f t="shared" si="100"/>
        <v>-1.1077673683210902</v>
      </c>
      <c r="AE315">
        <f t="shared" si="101"/>
        <v>-2.8363787921995325</v>
      </c>
      <c r="AG315">
        <f t="shared" si="102"/>
        <v>-0.32183979958251469</v>
      </c>
      <c r="AH315">
        <f t="shared" si="103"/>
        <v>7</v>
      </c>
      <c r="AI315">
        <f t="shared" si="104"/>
        <v>25</v>
      </c>
      <c r="AJ315">
        <f t="shared" si="105"/>
        <v>17</v>
      </c>
      <c r="AK315">
        <f t="shared" si="106"/>
        <v>68</v>
      </c>
      <c r="AL315">
        <f t="shared" si="107"/>
        <v>0.25</v>
      </c>
      <c r="AM315">
        <f t="shared" si="108"/>
        <v>0.38461538461538464</v>
      </c>
      <c r="AN315">
        <f t="shared" si="109"/>
        <v>0.63461538461538458</v>
      </c>
      <c r="AO315">
        <f t="shared" si="110"/>
        <v>68</v>
      </c>
      <c r="AP315">
        <f t="shared" si="111"/>
        <v>-7.4816042106858012</v>
      </c>
      <c r="AQ315">
        <f t="shared" si="112"/>
        <v>58.438268849692435</v>
      </c>
      <c r="AR315">
        <f t="shared" si="113"/>
        <v>-0.25143028150320318</v>
      </c>
      <c r="AS315">
        <f t="shared" si="114"/>
        <v>-4.1992859540939351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6"/>
  <sheetViews>
    <sheetView zoomScale="95" zoomScaleNormal="95" workbookViewId="0">
      <selection activeCell="B18" sqref="B18"/>
    </sheetView>
  </sheetViews>
  <sheetFormatPr defaultRowHeight="15.75" x14ac:dyDescent="0.25"/>
  <cols>
    <col min="1" max="1" width="7.125" customWidth="1"/>
    <col min="2" max="2" width="19.375" customWidth="1"/>
    <col min="3" max="1025" width="10.5" customWidth="1"/>
  </cols>
  <sheetData>
    <row r="1" spans="1:4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8</v>
      </c>
      <c r="AF1" t="s">
        <v>56</v>
      </c>
      <c r="AG1" t="s">
        <v>57</v>
      </c>
      <c r="AH1" t="s">
        <v>13</v>
      </c>
      <c r="AI1" t="s">
        <v>14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58</v>
      </c>
      <c r="AP1" t="s">
        <v>21</v>
      </c>
      <c r="AQ1" t="s">
        <v>59</v>
      </c>
      <c r="AR1" t="s">
        <v>60</v>
      </c>
      <c r="AS1" t="s">
        <v>61</v>
      </c>
    </row>
    <row r="2" spans="1:45" x14ac:dyDescent="0.25">
      <c r="A2">
        <v>545361</v>
      </c>
      <c r="B2" t="s">
        <v>225</v>
      </c>
      <c r="C2">
        <v>545</v>
      </c>
      <c r="D2">
        <v>167</v>
      </c>
      <c r="E2">
        <v>31</v>
      </c>
      <c r="F2">
        <v>6</v>
      </c>
      <c r="G2">
        <v>31</v>
      </c>
      <c r="H2">
        <v>116</v>
      </c>
      <c r="I2">
        <v>95</v>
      </c>
      <c r="J2">
        <v>101</v>
      </c>
      <c r="K2">
        <v>147</v>
      </c>
      <c r="L2">
        <v>0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0</v>
      </c>
      <c r="X2">
        <v>1.88671116949875</v>
      </c>
      <c r="Z2">
        <v>2.5464040727109101</v>
      </c>
      <c r="AB2">
        <v>2.0917995956901398</v>
      </c>
      <c r="AD2">
        <v>1.7333795144228299</v>
      </c>
      <c r="AE2">
        <v>25.833439357711601</v>
      </c>
      <c r="AG2">
        <v>2.9312830036236099</v>
      </c>
      <c r="AH2">
        <v>99</v>
      </c>
      <c r="AI2">
        <v>303</v>
      </c>
      <c r="AJ2">
        <v>268</v>
      </c>
      <c r="AK2">
        <v>646</v>
      </c>
      <c r="AL2">
        <v>0.41486068111455099</v>
      </c>
      <c r="AM2">
        <v>0.555963302752294</v>
      </c>
      <c r="AN2">
        <v>0.97082398386684499</v>
      </c>
      <c r="AO2">
        <v>646</v>
      </c>
      <c r="AP2">
        <v>146.115515114928</v>
      </c>
      <c r="AQ2">
        <v>21302.169214918998</v>
      </c>
      <c r="AR2">
        <v>4.80043756591449</v>
      </c>
      <c r="AS2">
        <v>15.9900149218607</v>
      </c>
    </row>
    <row r="3" spans="1:45" x14ac:dyDescent="0.25">
      <c r="A3">
        <v>605141</v>
      </c>
      <c r="B3" t="s">
        <v>309</v>
      </c>
      <c r="C3">
        <v>628</v>
      </c>
      <c r="D3">
        <v>198</v>
      </c>
      <c r="E3">
        <v>43</v>
      </c>
      <c r="F3">
        <v>6</v>
      </c>
      <c r="G3">
        <v>23</v>
      </c>
      <c r="H3">
        <v>104</v>
      </c>
      <c r="I3">
        <v>99</v>
      </c>
      <c r="J3">
        <v>52</v>
      </c>
      <c r="K3">
        <v>79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149</v>
      </c>
      <c r="X3">
        <v>1.11267581790952</v>
      </c>
      <c r="Z3">
        <v>2.12932706752866</v>
      </c>
      <c r="AB3">
        <v>2.95609455898563</v>
      </c>
      <c r="AD3">
        <v>1.8640069573076099</v>
      </c>
      <c r="AE3">
        <v>35.334678746133797</v>
      </c>
      <c r="AG3">
        <v>4.0093748963443199</v>
      </c>
      <c r="AH3">
        <v>126</v>
      </c>
      <c r="AI3">
        <v>322</v>
      </c>
      <c r="AJ3">
        <v>250</v>
      </c>
      <c r="AK3">
        <v>680</v>
      </c>
      <c r="AL3">
        <v>0.36764705882352899</v>
      </c>
      <c r="AM3">
        <v>0.51273885350318504</v>
      </c>
      <c r="AN3">
        <v>0.88038591232671404</v>
      </c>
      <c r="AO3">
        <v>680</v>
      </c>
      <c r="AP3">
        <v>92.307916736846096</v>
      </c>
      <c r="AQ3">
        <v>8490.7062282151201</v>
      </c>
      <c r="AR3">
        <v>3.0306851292379799</v>
      </c>
      <c r="AS3">
        <v>15.102164427313699</v>
      </c>
    </row>
    <row r="4" spans="1:45" x14ac:dyDescent="0.25">
      <c r="A4">
        <v>514888</v>
      </c>
      <c r="B4" t="s">
        <v>179</v>
      </c>
      <c r="C4">
        <v>635</v>
      </c>
      <c r="D4">
        <v>206</v>
      </c>
      <c r="E4">
        <v>40</v>
      </c>
      <c r="F4">
        <v>4</v>
      </c>
      <c r="G4">
        <v>20</v>
      </c>
      <c r="H4">
        <v>93</v>
      </c>
      <c r="I4">
        <v>92</v>
      </c>
      <c r="J4">
        <v>45</v>
      </c>
      <c r="K4">
        <v>65</v>
      </c>
      <c r="L4">
        <v>0</v>
      </c>
      <c r="M4">
        <v>25</v>
      </c>
      <c r="N4">
        <v>0</v>
      </c>
      <c r="O4">
        <v>0</v>
      </c>
      <c r="P4">
        <v>0</v>
      </c>
      <c r="Q4">
        <v>141</v>
      </c>
      <c r="R4">
        <v>0</v>
      </c>
      <c r="S4">
        <v>1</v>
      </c>
      <c r="T4">
        <v>0</v>
      </c>
      <c r="U4">
        <v>0</v>
      </c>
      <c r="V4">
        <v>0</v>
      </c>
      <c r="W4">
        <v>72.25</v>
      </c>
      <c r="X4">
        <v>0.82241256106355698</v>
      </c>
      <c r="Y4">
        <v>2526.49841836735</v>
      </c>
      <c r="Z4">
        <v>1.74700647944493</v>
      </c>
      <c r="AA4">
        <v>421.129030612245</v>
      </c>
      <c r="AB4">
        <v>2.95609455898563</v>
      </c>
      <c r="AC4">
        <v>2507.8633163265299</v>
      </c>
      <c r="AD4">
        <v>1.63540893225925</v>
      </c>
      <c r="AE4">
        <v>41.521530260820001</v>
      </c>
      <c r="AF4">
        <v>1724.0374752001901</v>
      </c>
      <c r="AG4">
        <v>4.7113879902968696</v>
      </c>
      <c r="AH4">
        <v>142</v>
      </c>
      <c r="AI4">
        <v>314</v>
      </c>
      <c r="AJ4">
        <v>251</v>
      </c>
      <c r="AK4">
        <v>680</v>
      </c>
      <c r="AL4">
        <v>0.36911764705882399</v>
      </c>
      <c r="AM4">
        <v>0.49448818897637797</v>
      </c>
      <c r="AN4">
        <v>0.86360583603520102</v>
      </c>
      <c r="AO4">
        <v>680</v>
      </c>
      <c r="AP4">
        <v>80.897464858617496</v>
      </c>
      <c r="AQ4">
        <v>6518.07181932</v>
      </c>
      <c r="AR4">
        <v>2.65539101421016</v>
      </c>
      <c r="AS4">
        <v>14.5277015362604</v>
      </c>
    </row>
    <row r="5" spans="1:45" x14ac:dyDescent="0.25">
      <c r="A5">
        <v>408234</v>
      </c>
      <c r="B5" t="s">
        <v>69</v>
      </c>
      <c r="C5">
        <v>569</v>
      </c>
      <c r="D5">
        <v>176</v>
      </c>
      <c r="E5">
        <v>35</v>
      </c>
      <c r="F5">
        <v>1</v>
      </c>
      <c r="G5">
        <v>32</v>
      </c>
      <c r="H5">
        <v>85</v>
      </c>
      <c r="I5">
        <v>102</v>
      </c>
      <c r="J5">
        <v>77</v>
      </c>
      <c r="K5">
        <v>109</v>
      </c>
      <c r="L5">
        <v>0</v>
      </c>
      <c r="M5">
        <v>0</v>
      </c>
      <c r="N5">
        <v>0</v>
      </c>
      <c r="O5">
        <v>0</v>
      </c>
      <c r="P5">
        <v>138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420.25</v>
      </c>
      <c r="X5">
        <v>1.9834655884474</v>
      </c>
      <c r="Y5">
        <v>1786.2698469387799</v>
      </c>
      <c r="Z5">
        <v>1.46895514265677</v>
      </c>
      <c r="AA5">
        <v>20.057602040816299</v>
      </c>
      <c r="AB5">
        <v>-0.64513445474555797</v>
      </c>
      <c r="AC5">
        <v>3609.4347448979602</v>
      </c>
      <c r="AD5">
        <v>1.96197753947119</v>
      </c>
      <c r="AE5">
        <v>28.616930265207198</v>
      </c>
      <c r="AF5">
        <v>818.92869780373098</v>
      </c>
      <c r="AG5">
        <v>3.2471216914151801</v>
      </c>
      <c r="AH5">
        <v>108</v>
      </c>
      <c r="AI5">
        <v>309</v>
      </c>
      <c r="AJ5">
        <v>253</v>
      </c>
      <c r="AK5">
        <v>646</v>
      </c>
      <c r="AL5">
        <v>0.39164086687306499</v>
      </c>
      <c r="AM5">
        <v>0.54305799648506203</v>
      </c>
      <c r="AN5">
        <v>0.93469886335812602</v>
      </c>
      <c r="AO5">
        <v>646</v>
      </c>
      <c r="AP5">
        <v>122.778687266296</v>
      </c>
      <c r="AQ5">
        <v>15034.634106359599</v>
      </c>
      <c r="AR5">
        <v>4.0328803956572896</v>
      </c>
      <c r="AS5">
        <v>12.049265902902301</v>
      </c>
    </row>
    <row r="6" spans="1:45" x14ac:dyDescent="0.25">
      <c r="A6">
        <v>518626</v>
      </c>
      <c r="B6" t="s">
        <v>184</v>
      </c>
      <c r="C6">
        <v>560</v>
      </c>
      <c r="D6">
        <v>157</v>
      </c>
      <c r="E6">
        <v>32</v>
      </c>
      <c r="F6">
        <v>3</v>
      </c>
      <c r="G6">
        <v>33</v>
      </c>
      <c r="H6">
        <v>108</v>
      </c>
      <c r="I6">
        <v>99</v>
      </c>
      <c r="J6">
        <v>86</v>
      </c>
      <c r="K6">
        <v>117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127</v>
      </c>
      <c r="S6">
        <v>0</v>
      </c>
      <c r="T6">
        <v>0</v>
      </c>
      <c r="U6">
        <v>0</v>
      </c>
      <c r="V6">
        <v>0</v>
      </c>
      <c r="W6">
        <v>462.25</v>
      </c>
      <c r="X6">
        <v>2.0802200073960599</v>
      </c>
      <c r="Y6">
        <v>4259.4269897959202</v>
      </c>
      <c r="Z6">
        <v>2.26835273592275</v>
      </c>
      <c r="AA6">
        <v>2.31474489795918</v>
      </c>
      <c r="AB6">
        <v>0.219160508549926</v>
      </c>
      <c r="AC6">
        <v>3257.9633163265298</v>
      </c>
      <c r="AD6">
        <v>1.8640069573076099</v>
      </c>
      <c r="AE6">
        <v>11.9481211748964</v>
      </c>
      <c r="AF6">
        <v>142.75759961000699</v>
      </c>
      <c r="AG6">
        <v>1.35573603035378</v>
      </c>
      <c r="AH6">
        <v>89</v>
      </c>
      <c r="AI6">
        <v>294</v>
      </c>
      <c r="AJ6">
        <v>243</v>
      </c>
      <c r="AK6">
        <v>646</v>
      </c>
      <c r="AL6">
        <v>0.37616099071207398</v>
      </c>
      <c r="AM6">
        <v>0.52500000000000002</v>
      </c>
      <c r="AN6">
        <v>0.90116099071207501</v>
      </c>
      <c r="AO6">
        <v>646</v>
      </c>
      <c r="AP6">
        <v>101.113221536946</v>
      </c>
      <c r="AQ6">
        <v>10190.9697396634</v>
      </c>
      <c r="AR6">
        <v>3.32029496307893</v>
      </c>
      <c r="AS6">
        <v>11.107771202609101</v>
      </c>
    </row>
    <row r="7" spans="1:45" x14ac:dyDescent="0.25">
      <c r="A7">
        <v>592518</v>
      </c>
      <c r="B7" t="s">
        <v>269</v>
      </c>
      <c r="C7">
        <v>630</v>
      </c>
      <c r="D7">
        <v>181</v>
      </c>
      <c r="E7">
        <v>33</v>
      </c>
      <c r="F7">
        <v>1</v>
      </c>
      <c r="G7">
        <v>35</v>
      </c>
      <c r="H7">
        <v>97</v>
      </c>
      <c r="I7">
        <v>98</v>
      </c>
      <c r="J7">
        <v>50</v>
      </c>
      <c r="K7">
        <v>117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105</v>
      </c>
      <c r="S7">
        <v>45</v>
      </c>
      <c r="T7">
        <v>0</v>
      </c>
      <c r="U7">
        <v>0</v>
      </c>
      <c r="V7">
        <v>0</v>
      </c>
      <c r="X7">
        <v>2.2737288452933599</v>
      </c>
      <c r="Z7">
        <v>1.8860321478390201</v>
      </c>
      <c r="AB7">
        <v>7.5111348000679007E-2</v>
      </c>
      <c r="AD7">
        <v>1.83135009658641</v>
      </c>
      <c r="AE7">
        <v>17.816636321758399</v>
      </c>
      <c r="AG7">
        <v>2.0216279570270799</v>
      </c>
      <c r="AH7">
        <v>112</v>
      </c>
      <c r="AI7">
        <v>321</v>
      </c>
      <c r="AJ7">
        <v>231</v>
      </c>
      <c r="AK7">
        <v>680</v>
      </c>
      <c r="AL7">
        <v>0.33970588235294102</v>
      </c>
      <c r="AM7">
        <v>0.50952380952381005</v>
      </c>
      <c r="AN7">
        <v>0.84922969187675101</v>
      </c>
      <c r="AO7">
        <v>680</v>
      </c>
      <c r="AP7">
        <v>71.1216868308709</v>
      </c>
      <c r="AQ7">
        <v>5035.1510601345599</v>
      </c>
      <c r="AR7">
        <v>2.33386194570484</v>
      </c>
      <c r="AS7">
        <v>10.4217123404514</v>
      </c>
    </row>
    <row r="8" spans="1:45" x14ac:dyDescent="0.25">
      <c r="A8">
        <v>429665</v>
      </c>
      <c r="B8" t="s">
        <v>74</v>
      </c>
      <c r="C8">
        <v>563</v>
      </c>
      <c r="D8">
        <v>150</v>
      </c>
      <c r="E8">
        <v>32</v>
      </c>
      <c r="F8">
        <v>0</v>
      </c>
      <c r="G8">
        <v>38</v>
      </c>
      <c r="H8">
        <v>99</v>
      </c>
      <c r="I8">
        <v>118</v>
      </c>
      <c r="J8">
        <v>83</v>
      </c>
      <c r="K8">
        <v>101</v>
      </c>
      <c r="L8">
        <v>0</v>
      </c>
      <c r="M8">
        <v>3</v>
      </c>
      <c r="N8">
        <v>0</v>
      </c>
      <c r="O8">
        <v>0</v>
      </c>
      <c r="P8">
        <v>67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702.25</v>
      </c>
      <c r="X8">
        <v>2.5639921021393199</v>
      </c>
      <c r="Y8">
        <v>3165.6698469387802</v>
      </c>
      <c r="Z8">
        <v>1.95554498203606</v>
      </c>
      <c r="AA8">
        <v>2.1861734693877599</v>
      </c>
      <c r="AB8">
        <v>-0.212986973097816</v>
      </c>
      <c r="AC8">
        <v>5787.9490306122398</v>
      </c>
      <c r="AD8">
        <v>2.4844873110102998</v>
      </c>
      <c r="AE8">
        <v>4.1710575383332902</v>
      </c>
      <c r="AF8">
        <v>17.397720988086999</v>
      </c>
      <c r="AG8">
        <v>0.47328386669515299</v>
      </c>
      <c r="AH8">
        <v>80</v>
      </c>
      <c r="AI8">
        <v>296</v>
      </c>
      <c r="AJ8">
        <v>233</v>
      </c>
      <c r="AK8">
        <v>646</v>
      </c>
      <c r="AL8">
        <v>0.36068111455108398</v>
      </c>
      <c r="AM8">
        <v>0.52575488454706898</v>
      </c>
      <c r="AN8">
        <v>0.88643599909815296</v>
      </c>
      <c r="AO8">
        <v>646</v>
      </c>
      <c r="AP8">
        <v>91.600876954353296</v>
      </c>
      <c r="AQ8">
        <v>8360.9057320286502</v>
      </c>
      <c r="AR8">
        <v>3.0074303210768401</v>
      </c>
      <c r="AS8">
        <v>10.2717516098599</v>
      </c>
    </row>
    <row r="9" spans="1:45" x14ac:dyDescent="0.25">
      <c r="A9">
        <v>443558</v>
      </c>
      <c r="B9" t="s">
        <v>91</v>
      </c>
      <c r="C9">
        <v>557</v>
      </c>
      <c r="D9">
        <v>159</v>
      </c>
      <c r="E9">
        <v>26</v>
      </c>
      <c r="F9">
        <v>1</v>
      </c>
      <c r="G9">
        <v>38</v>
      </c>
      <c r="H9">
        <v>85</v>
      </c>
      <c r="I9">
        <v>95</v>
      </c>
      <c r="J9">
        <v>55</v>
      </c>
      <c r="K9">
        <v>147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48</v>
      </c>
      <c r="W9">
        <v>702.25</v>
      </c>
      <c r="X9">
        <v>2.5639921021393199</v>
      </c>
      <c r="Y9">
        <v>1786.2698469387799</v>
      </c>
      <c r="Z9">
        <v>1.46895514265677</v>
      </c>
      <c r="AA9">
        <v>2.1861734693877599</v>
      </c>
      <c r="AB9">
        <v>-0.212986973097816</v>
      </c>
      <c r="AC9">
        <v>2817.3347448979598</v>
      </c>
      <c r="AD9">
        <v>1.7333795144228299</v>
      </c>
      <c r="AE9">
        <v>14.7251848114594</v>
      </c>
      <c r="AF9">
        <v>216.83106773163499</v>
      </c>
      <c r="AG9">
        <v>1.67084542500775</v>
      </c>
      <c r="AH9">
        <v>94</v>
      </c>
      <c r="AI9">
        <v>301</v>
      </c>
      <c r="AJ9">
        <v>214</v>
      </c>
      <c r="AK9">
        <v>612</v>
      </c>
      <c r="AL9">
        <v>0.34967320261437901</v>
      </c>
      <c r="AM9">
        <v>0.54039497307001805</v>
      </c>
      <c r="AN9">
        <v>0.890068175684397</v>
      </c>
      <c r="AO9">
        <v>612</v>
      </c>
      <c r="AP9">
        <v>89.002670238063402</v>
      </c>
      <c r="AQ9">
        <v>7892.5068187325696</v>
      </c>
      <c r="AR9">
        <v>2.92197431103838</v>
      </c>
      <c r="AS9">
        <v>10.146159522167199</v>
      </c>
    </row>
    <row r="10" spans="1:45" x14ac:dyDescent="0.25">
      <c r="A10">
        <v>429664</v>
      </c>
      <c r="B10" t="s">
        <v>73</v>
      </c>
      <c r="C10">
        <v>632</v>
      </c>
      <c r="D10">
        <v>188</v>
      </c>
      <c r="E10">
        <v>34</v>
      </c>
      <c r="F10">
        <v>2</v>
      </c>
      <c r="G10">
        <v>29</v>
      </c>
      <c r="H10">
        <v>93</v>
      </c>
      <c r="I10">
        <v>93</v>
      </c>
      <c r="J10">
        <v>48</v>
      </c>
      <c r="K10">
        <v>95</v>
      </c>
      <c r="L10">
        <v>0</v>
      </c>
      <c r="M10">
        <v>1</v>
      </c>
      <c r="N10">
        <v>0</v>
      </c>
      <c r="O10">
        <v>0</v>
      </c>
      <c r="P10">
        <v>0</v>
      </c>
      <c r="Q10">
        <v>148</v>
      </c>
      <c r="R10">
        <v>0</v>
      </c>
      <c r="S10">
        <v>0</v>
      </c>
      <c r="T10">
        <v>0</v>
      </c>
      <c r="U10">
        <v>0</v>
      </c>
      <c r="V10">
        <v>0</v>
      </c>
      <c r="W10">
        <v>306.25</v>
      </c>
      <c r="X10">
        <v>1.69320233160144</v>
      </c>
      <c r="Y10">
        <v>2526.49841836735</v>
      </c>
      <c r="Z10">
        <v>1.74700647944493</v>
      </c>
      <c r="AA10">
        <v>12.1004591836735</v>
      </c>
      <c r="AB10">
        <v>-0.50108529419630998</v>
      </c>
      <c r="AC10">
        <v>2609.02045918367</v>
      </c>
      <c r="AD10">
        <v>1.6680657929804401</v>
      </c>
      <c r="AE10">
        <v>24.298593897383</v>
      </c>
      <c r="AF10">
        <v>590.42166538994002</v>
      </c>
      <c r="AG10">
        <v>2.7571263089321998</v>
      </c>
      <c r="AH10">
        <v>123</v>
      </c>
      <c r="AI10">
        <v>313</v>
      </c>
      <c r="AJ10">
        <v>236</v>
      </c>
      <c r="AK10">
        <v>680</v>
      </c>
      <c r="AL10">
        <v>0.34705882352941197</v>
      </c>
      <c r="AM10">
        <v>0.495253164556962</v>
      </c>
      <c r="AN10">
        <v>0.84231198808637398</v>
      </c>
      <c r="AO10">
        <v>680</v>
      </c>
      <c r="AP10">
        <v>66.417648253414598</v>
      </c>
      <c r="AQ10">
        <v>4389.69318958432</v>
      </c>
      <c r="AR10">
        <v>2.17914432243948</v>
      </c>
      <c r="AS10">
        <v>9.5434599412021903</v>
      </c>
    </row>
    <row r="11" spans="1:45" x14ac:dyDescent="0.25">
      <c r="A11">
        <v>621043</v>
      </c>
      <c r="B11" t="s">
        <v>335</v>
      </c>
      <c r="C11">
        <v>578</v>
      </c>
      <c r="D11">
        <v>162</v>
      </c>
      <c r="E11">
        <v>38</v>
      </c>
      <c r="F11">
        <v>3</v>
      </c>
      <c r="G11">
        <v>23</v>
      </c>
      <c r="H11">
        <v>78</v>
      </c>
      <c r="I11">
        <v>96</v>
      </c>
      <c r="J11">
        <v>68</v>
      </c>
      <c r="K11">
        <v>128</v>
      </c>
      <c r="L11">
        <v>0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145</v>
      </c>
      <c r="T11">
        <v>0</v>
      </c>
      <c r="U11">
        <v>0</v>
      </c>
      <c r="V11">
        <v>0</v>
      </c>
      <c r="X11">
        <v>1.11267581790952</v>
      </c>
      <c r="Z11">
        <v>1.2256602229671201</v>
      </c>
      <c r="AB11">
        <v>1.9477504351408901</v>
      </c>
      <c r="AD11">
        <v>1.76603637514403</v>
      </c>
      <c r="AE11">
        <v>12.285739355518</v>
      </c>
      <c r="AG11">
        <v>1.3940450770458199</v>
      </c>
      <c r="AH11">
        <v>98</v>
      </c>
      <c r="AI11">
        <v>275</v>
      </c>
      <c r="AJ11">
        <v>230</v>
      </c>
      <c r="AK11">
        <v>646</v>
      </c>
      <c r="AL11">
        <v>0.35603715170278599</v>
      </c>
      <c r="AM11">
        <v>0.47577854671280301</v>
      </c>
      <c r="AN11">
        <v>0.831815698415589</v>
      </c>
      <c r="AO11">
        <v>646</v>
      </c>
      <c r="AP11">
        <v>56.316162713417</v>
      </c>
      <c r="AQ11">
        <v>3153.1902045495699</v>
      </c>
      <c r="AR11">
        <v>1.8469026096083601</v>
      </c>
      <c r="AS11">
        <v>9.2930705378157406</v>
      </c>
    </row>
    <row r="12" spans="1:45" x14ac:dyDescent="0.25">
      <c r="A12">
        <v>572821</v>
      </c>
      <c r="B12" t="s">
        <v>252</v>
      </c>
      <c r="C12">
        <v>587</v>
      </c>
      <c r="D12">
        <v>149</v>
      </c>
      <c r="E12">
        <v>34</v>
      </c>
      <c r="F12">
        <v>4</v>
      </c>
      <c r="G12">
        <v>34</v>
      </c>
      <c r="H12">
        <v>96</v>
      </c>
      <c r="I12">
        <v>83</v>
      </c>
      <c r="J12">
        <v>59</v>
      </c>
      <c r="K12">
        <v>133</v>
      </c>
      <c r="L12">
        <v>0</v>
      </c>
      <c r="M12">
        <v>17</v>
      </c>
      <c r="N12">
        <v>0</v>
      </c>
      <c r="O12">
        <v>0</v>
      </c>
      <c r="P12">
        <v>0</v>
      </c>
      <c r="Q12">
        <v>144</v>
      </c>
      <c r="R12">
        <v>0</v>
      </c>
      <c r="S12">
        <v>0</v>
      </c>
      <c r="T12">
        <v>0</v>
      </c>
      <c r="U12">
        <v>0</v>
      </c>
      <c r="V12">
        <v>0</v>
      </c>
      <c r="X12">
        <v>2.1769744263447102</v>
      </c>
      <c r="Z12">
        <v>1.8512757307404999</v>
      </c>
      <c r="AB12">
        <v>1.8037012745916501</v>
      </c>
      <c r="AD12">
        <v>1.3414971857685001</v>
      </c>
      <c r="AE12">
        <v>-3.04545155417114</v>
      </c>
      <c r="AG12">
        <v>-0.34556298352259901</v>
      </c>
      <c r="AH12">
        <v>77</v>
      </c>
      <c r="AI12">
        <v>293</v>
      </c>
      <c r="AJ12">
        <v>208</v>
      </c>
      <c r="AK12">
        <v>646</v>
      </c>
      <c r="AL12">
        <v>0.32198142414860698</v>
      </c>
      <c r="AM12">
        <v>0.49914821124361203</v>
      </c>
      <c r="AN12">
        <v>0.82112963539221895</v>
      </c>
      <c r="AO12">
        <v>646</v>
      </c>
      <c r="AP12">
        <v>49.4129660003195</v>
      </c>
      <c r="AQ12">
        <v>2425.5701334913501</v>
      </c>
      <c r="AR12">
        <v>1.61985383634741</v>
      </c>
      <c r="AS12">
        <v>8.4477394702701591</v>
      </c>
    </row>
    <row r="13" spans="1:45" x14ac:dyDescent="0.25">
      <c r="A13">
        <v>596059</v>
      </c>
      <c r="B13" t="s">
        <v>297</v>
      </c>
      <c r="C13">
        <v>651</v>
      </c>
      <c r="D13">
        <v>179</v>
      </c>
      <c r="E13">
        <v>35</v>
      </c>
      <c r="F13">
        <v>8</v>
      </c>
      <c r="G13">
        <v>29</v>
      </c>
      <c r="H13">
        <v>89</v>
      </c>
      <c r="I13">
        <v>92</v>
      </c>
      <c r="J13">
        <v>29</v>
      </c>
      <c r="K13">
        <v>130</v>
      </c>
      <c r="L13">
        <v>0</v>
      </c>
      <c r="M13">
        <v>11</v>
      </c>
      <c r="N13">
        <v>0</v>
      </c>
      <c r="O13">
        <v>0</v>
      </c>
      <c r="P13">
        <v>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X13">
        <v>1.69320233160144</v>
      </c>
      <c r="Z13">
        <v>1.60798081105085</v>
      </c>
      <c r="AB13">
        <v>0.93940631129616303</v>
      </c>
      <c r="AD13">
        <v>1.63540893225925</v>
      </c>
      <c r="AE13">
        <v>10.377190865816999</v>
      </c>
      <c r="AG13">
        <v>1.1774848400605</v>
      </c>
      <c r="AH13">
        <v>107</v>
      </c>
      <c r="AI13">
        <v>317</v>
      </c>
      <c r="AJ13">
        <v>208</v>
      </c>
      <c r="AK13">
        <v>680</v>
      </c>
      <c r="AL13">
        <v>0.30588235294117599</v>
      </c>
      <c r="AM13">
        <v>0.486943164362519</v>
      </c>
      <c r="AN13">
        <v>0.79282551730369599</v>
      </c>
      <c r="AO13">
        <v>680</v>
      </c>
      <c r="AP13">
        <v>32.766848121193597</v>
      </c>
      <c r="AQ13">
        <v>1063.0181827843801</v>
      </c>
      <c r="AR13">
        <v>1.0723566692969699</v>
      </c>
      <c r="AS13">
        <v>8.1258398955651696</v>
      </c>
    </row>
    <row r="14" spans="1:45" x14ac:dyDescent="0.25">
      <c r="A14">
        <v>596019</v>
      </c>
      <c r="B14" t="s">
        <v>296</v>
      </c>
      <c r="C14">
        <v>595</v>
      </c>
      <c r="D14">
        <v>174</v>
      </c>
      <c r="E14">
        <v>29</v>
      </c>
      <c r="F14">
        <v>5</v>
      </c>
      <c r="G14">
        <v>15</v>
      </c>
      <c r="H14">
        <v>84</v>
      </c>
      <c r="I14">
        <v>72</v>
      </c>
      <c r="J14">
        <v>51</v>
      </c>
      <c r="K14">
        <v>98</v>
      </c>
      <c r="L14">
        <v>0</v>
      </c>
      <c r="M14">
        <v>19</v>
      </c>
      <c r="N14">
        <v>0</v>
      </c>
      <c r="O14">
        <v>0</v>
      </c>
      <c r="P14">
        <v>0</v>
      </c>
      <c r="Q14">
        <v>0</v>
      </c>
      <c r="R14">
        <v>0</v>
      </c>
      <c r="S14">
        <v>148</v>
      </c>
      <c r="T14">
        <v>0</v>
      </c>
      <c r="U14">
        <v>0</v>
      </c>
      <c r="V14">
        <v>0</v>
      </c>
      <c r="X14">
        <v>0.33864046632028799</v>
      </c>
      <c r="Z14">
        <v>1.43419872555825</v>
      </c>
      <c r="AB14">
        <v>2.0917995956901398</v>
      </c>
      <c r="AD14">
        <v>0.98227171783535705</v>
      </c>
      <c r="AE14">
        <v>19.882378748327401</v>
      </c>
      <c r="AG14">
        <v>2.2560247626950898</v>
      </c>
      <c r="AH14">
        <v>125</v>
      </c>
      <c r="AI14">
        <v>258</v>
      </c>
      <c r="AJ14">
        <v>225</v>
      </c>
      <c r="AK14">
        <v>646</v>
      </c>
      <c r="AL14">
        <v>0.34829721362229099</v>
      </c>
      <c r="AM14">
        <v>0.433613445378151</v>
      </c>
      <c r="AN14">
        <v>0.78191065900044199</v>
      </c>
      <c r="AO14">
        <v>646</v>
      </c>
      <c r="AP14">
        <v>24.077507251232198</v>
      </c>
      <c r="AQ14">
        <v>571.90898987299499</v>
      </c>
      <c r="AR14">
        <v>0.786560933355131</v>
      </c>
      <c r="AS14">
        <v>7.8894962014542598</v>
      </c>
    </row>
    <row r="15" spans="1:45" x14ac:dyDescent="0.25">
      <c r="A15">
        <v>435079</v>
      </c>
      <c r="B15" t="s">
        <v>89</v>
      </c>
      <c r="C15">
        <v>603</v>
      </c>
      <c r="D15">
        <v>173</v>
      </c>
      <c r="E15">
        <v>31</v>
      </c>
      <c r="F15">
        <v>5</v>
      </c>
      <c r="G15">
        <v>18</v>
      </c>
      <c r="H15">
        <v>101</v>
      </c>
      <c r="I15">
        <v>75</v>
      </c>
      <c r="J15">
        <v>43</v>
      </c>
      <c r="K15">
        <v>92</v>
      </c>
      <c r="L15">
        <v>0</v>
      </c>
      <c r="M15">
        <v>13</v>
      </c>
      <c r="N15">
        <v>0</v>
      </c>
      <c r="O15">
        <v>0</v>
      </c>
      <c r="P15">
        <v>0</v>
      </c>
      <c r="Q15">
        <v>142</v>
      </c>
      <c r="R15">
        <v>0</v>
      </c>
      <c r="S15">
        <v>0</v>
      </c>
      <c r="T15">
        <v>0</v>
      </c>
      <c r="U15">
        <v>0</v>
      </c>
      <c r="V15">
        <v>0</v>
      </c>
      <c r="W15">
        <v>42.25</v>
      </c>
      <c r="X15">
        <v>0.62890372316624998</v>
      </c>
      <c r="Y15">
        <v>3394.72698979592</v>
      </c>
      <c r="Z15">
        <v>2.0250578162331001</v>
      </c>
      <c r="AA15">
        <v>72.614744897959199</v>
      </c>
      <c r="AB15">
        <v>1.2275046323946599</v>
      </c>
      <c r="AC15">
        <v>1094.1918877551</v>
      </c>
      <c r="AD15">
        <v>1.0802422999989401</v>
      </c>
      <c r="AE15">
        <v>16.8102090508259</v>
      </c>
      <c r="AF15">
        <v>282.58312833246902</v>
      </c>
      <c r="AG15">
        <v>1.90743011008855</v>
      </c>
      <c r="AH15">
        <v>119</v>
      </c>
      <c r="AI15">
        <v>268</v>
      </c>
      <c r="AJ15">
        <v>216</v>
      </c>
      <c r="AK15">
        <v>646</v>
      </c>
      <c r="AL15">
        <v>0.33436532507739902</v>
      </c>
      <c r="AM15">
        <v>0.44444444444444398</v>
      </c>
      <c r="AN15">
        <v>0.778809769521844</v>
      </c>
      <c r="AO15">
        <v>646</v>
      </c>
      <c r="AP15">
        <v>22.074332648057499</v>
      </c>
      <c r="AQ15">
        <v>480.111384521697</v>
      </c>
      <c r="AR15">
        <v>0.72067575650433002</v>
      </c>
      <c r="AS15">
        <v>7.5898143383858301</v>
      </c>
    </row>
    <row r="16" spans="1:45" x14ac:dyDescent="0.25">
      <c r="A16">
        <v>134181</v>
      </c>
      <c r="B16" t="s">
        <v>62</v>
      </c>
      <c r="C16">
        <v>534</v>
      </c>
      <c r="D16">
        <v>157</v>
      </c>
      <c r="E16">
        <v>30</v>
      </c>
      <c r="F16">
        <v>2</v>
      </c>
      <c r="G16">
        <v>24</v>
      </c>
      <c r="H16">
        <v>81</v>
      </c>
      <c r="I16">
        <v>87</v>
      </c>
      <c r="J16">
        <v>44</v>
      </c>
      <c r="K16">
        <v>63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135</v>
      </c>
      <c r="S16">
        <v>0</v>
      </c>
      <c r="T16">
        <v>0</v>
      </c>
      <c r="U16">
        <v>0</v>
      </c>
      <c r="V16">
        <v>0</v>
      </c>
      <c r="W16">
        <v>156.25</v>
      </c>
      <c r="X16">
        <v>1.20943023685817</v>
      </c>
      <c r="Y16">
        <v>1464.1555612244899</v>
      </c>
      <c r="Z16">
        <v>1.3299294742626799</v>
      </c>
      <c r="AA16">
        <v>12.1004591836735</v>
      </c>
      <c r="AB16">
        <v>-0.50108529419630998</v>
      </c>
      <c r="AC16">
        <v>2032.07760204082</v>
      </c>
      <c r="AD16">
        <v>1.4721246286532701</v>
      </c>
      <c r="AE16">
        <v>18.682672691776201</v>
      </c>
      <c r="AF16">
        <v>349.042258908039</v>
      </c>
      <c r="AG16">
        <v>2.1198958514720099</v>
      </c>
      <c r="AH16">
        <v>101</v>
      </c>
      <c r="AI16">
        <v>263</v>
      </c>
      <c r="AJ16">
        <v>201</v>
      </c>
      <c r="AK16">
        <v>578</v>
      </c>
      <c r="AL16">
        <v>0.347750865051903</v>
      </c>
      <c r="AM16">
        <v>0.49250936329588002</v>
      </c>
      <c r="AN16">
        <v>0.84026022834778302</v>
      </c>
      <c r="AO16">
        <v>578</v>
      </c>
      <c r="AP16">
        <v>55.2690838864971</v>
      </c>
      <c r="AQ16">
        <v>3036.69276964346</v>
      </c>
      <c r="AR16">
        <v>1.8124637875610901</v>
      </c>
      <c r="AS16">
        <v>7.4427586846109097</v>
      </c>
    </row>
    <row r="17" spans="1:45" x14ac:dyDescent="0.25">
      <c r="A17">
        <v>547989</v>
      </c>
      <c r="B17" t="s">
        <v>231</v>
      </c>
      <c r="C17">
        <v>564</v>
      </c>
      <c r="D17">
        <v>163</v>
      </c>
      <c r="E17">
        <v>30</v>
      </c>
      <c r="F17">
        <v>2</v>
      </c>
      <c r="G17">
        <v>26</v>
      </c>
      <c r="H17">
        <v>74</v>
      </c>
      <c r="I17">
        <v>94</v>
      </c>
      <c r="J17">
        <v>48</v>
      </c>
      <c r="K17">
        <v>116</v>
      </c>
      <c r="L17">
        <v>0</v>
      </c>
      <c r="M17">
        <v>1</v>
      </c>
      <c r="N17">
        <v>0</v>
      </c>
      <c r="O17">
        <v>0</v>
      </c>
      <c r="P17">
        <v>142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v>1.40293907475548</v>
      </c>
      <c r="Z17">
        <v>1.08663455457304</v>
      </c>
      <c r="AB17">
        <v>-0.50108529419630998</v>
      </c>
      <c r="AD17">
        <v>1.70072265370164</v>
      </c>
      <c r="AE17">
        <v>16.9120363261456</v>
      </c>
      <c r="AG17">
        <v>1.9189843037565699</v>
      </c>
      <c r="AH17">
        <v>105</v>
      </c>
      <c r="AI17">
        <v>275</v>
      </c>
      <c r="AJ17">
        <v>211</v>
      </c>
      <c r="AK17">
        <v>612</v>
      </c>
      <c r="AL17">
        <v>0.34477124183006502</v>
      </c>
      <c r="AM17">
        <v>0.48758865248227001</v>
      </c>
      <c r="AN17">
        <v>0.83235989431233504</v>
      </c>
      <c r="AO17">
        <v>612</v>
      </c>
      <c r="AP17">
        <v>53.685202038361403</v>
      </c>
      <c r="AQ17">
        <v>2864.6380461768499</v>
      </c>
      <c r="AR17">
        <v>1.7603693093714099</v>
      </c>
      <c r="AS17">
        <v>7.3685646019618201</v>
      </c>
    </row>
    <row r="18" spans="1:45" x14ac:dyDescent="0.25">
      <c r="A18">
        <v>608070</v>
      </c>
      <c r="B18" t="s">
        <v>325</v>
      </c>
      <c r="C18">
        <v>599</v>
      </c>
      <c r="D18">
        <v>168</v>
      </c>
      <c r="E18">
        <v>39</v>
      </c>
      <c r="F18">
        <v>4</v>
      </c>
      <c r="G18">
        <v>13</v>
      </c>
      <c r="H18">
        <v>86</v>
      </c>
      <c r="I18">
        <v>64</v>
      </c>
      <c r="J18">
        <v>47</v>
      </c>
      <c r="K18">
        <v>67</v>
      </c>
      <c r="L18">
        <v>0</v>
      </c>
      <c r="M18">
        <v>27</v>
      </c>
      <c r="N18">
        <v>0</v>
      </c>
      <c r="O18">
        <v>0</v>
      </c>
      <c r="P18">
        <v>0</v>
      </c>
      <c r="Q18">
        <v>9</v>
      </c>
      <c r="R18">
        <v>109</v>
      </c>
      <c r="S18">
        <v>5</v>
      </c>
      <c r="T18">
        <v>48</v>
      </c>
      <c r="U18">
        <v>0</v>
      </c>
      <c r="V18">
        <v>0</v>
      </c>
      <c r="X18">
        <v>0.145131628422981</v>
      </c>
      <c r="Z18">
        <v>1.5037115597552899</v>
      </c>
      <c r="AB18">
        <v>3.2441928800841202</v>
      </c>
      <c r="AD18">
        <v>0.72101683206580103</v>
      </c>
      <c r="AE18">
        <v>12.846293899576599</v>
      </c>
      <c r="AG18">
        <v>1.4576503904867</v>
      </c>
      <c r="AH18">
        <v>112</v>
      </c>
      <c r="AI18">
        <v>254</v>
      </c>
      <c r="AJ18">
        <v>215</v>
      </c>
      <c r="AK18">
        <v>646</v>
      </c>
      <c r="AL18">
        <v>0.33281733746129999</v>
      </c>
      <c r="AM18">
        <v>0.42404006677796302</v>
      </c>
      <c r="AN18">
        <v>0.75685740423926395</v>
      </c>
      <c r="AO18">
        <v>646</v>
      </c>
      <c r="AP18">
        <v>7.8931046755107497</v>
      </c>
      <c r="AQ18">
        <v>59.756242073648501</v>
      </c>
      <c r="AR18">
        <v>0.25424975876452399</v>
      </c>
      <c r="AS18">
        <v>7.3259530495794101</v>
      </c>
    </row>
    <row r="19" spans="1:45" x14ac:dyDescent="0.25">
      <c r="A19">
        <v>456030</v>
      </c>
      <c r="B19" t="s">
        <v>108</v>
      </c>
      <c r="C19">
        <v>591</v>
      </c>
      <c r="D19">
        <v>180</v>
      </c>
      <c r="E19">
        <v>33</v>
      </c>
      <c r="F19">
        <v>1</v>
      </c>
      <c r="G19">
        <v>14</v>
      </c>
      <c r="H19">
        <v>87</v>
      </c>
      <c r="I19">
        <v>68</v>
      </c>
      <c r="J19">
        <v>55</v>
      </c>
      <c r="K19">
        <v>71</v>
      </c>
      <c r="L19">
        <v>0</v>
      </c>
      <c r="M19">
        <v>6</v>
      </c>
      <c r="N19">
        <v>0</v>
      </c>
      <c r="O19">
        <v>0</v>
      </c>
      <c r="P19">
        <v>0</v>
      </c>
      <c r="Q19">
        <v>144</v>
      </c>
      <c r="R19">
        <v>0</v>
      </c>
      <c r="S19">
        <v>0</v>
      </c>
      <c r="T19">
        <v>0</v>
      </c>
      <c r="U19">
        <v>0</v>
      </c>
      <c r="V19">
        <v>0</v>
      </c>
      <c r="W19">
        <v>6.25</v>
      </c>
      <c r="X19">
        <v>0.24188604737163399</v>
      </c>
      <c r="Y19">
        <v>1959.3269897959201</v>
      </c>
      <c r="Z19">
        <v>1.5384679768538101</v>
      </c>
      <c r="AA19">
        <v>2.31474489795918</v>
      </c>
      <c r="AB19">
        <v>0.219160508549926</v>
      </c>
      <c r="AC19">
        <v>680.09188775510199</v>
      </c>
      <c r="AD19">
        <v>0.85164427495057904</v>
      </c>
      <c r="AE19">
        <v>26.918463597078102</v>
      </c>
      <c r="AF19">
        <v>724.60368242721904</v>
      </c>
      <c r="AG19">
        <v>3.05439913490348</v>
      </c>
      <c r="AH19">
        <v>132</v>
      </c>
      <c r="AI19">
        <v>257</v>
      </c>
      <c r="AJ19">
        <v>235</v>
      </c>
      <c r="AK19">
        <v>646</v>
      </c>
      <c r="AL19">
        <v>0.36377708978328199</v>
      </c>
      <c r="AM19">
        <v>0.43485617597292697</v>
      </c>
      <c r="AN19">
        <v>0.79863326575620897</v>
      </c>
      <c r="AO19">
        <v>646</v>
      </c>
      <c r="AP19">
        <v>34.880311215457397</v>
      </c>
      <c r="AQ19">
        <v>1205.2994397950099</v>
      </c>
      <c r="AR19">
        <v>1.1418692766915199</v>
      </c>
      <c r="AS19">
        <v>7.0474272193209604</v>
      </c>
    </row>
    <row r="20" spans="1:45" x14ac:dyDescent="0.25">
      <c r="A20">
        <v>456715</v>
      </c>
      <c r="B20" t="s">
        <v>113</v>
      </c>
      <c r="C20">
        <v>568</v>
      </c>
      <c r="D20">
        <v>160</v>
      </c>
      <c r="E20">
        <v>32</v>
      </c>
      <c r="F20">
        <v>5</v>
      </c>
      <c r="G20">
        <v>11</v>
      </c>
      <c r="H20">
        <v>85</v>
      </c>
      <c r="I20">
        <v>73</v>
      </c>
      <c r="J20">
        <v>44</v>
      </c>
      <c r="K20">
        <v>115</v>
      </c>
      <c r="L20">
        <v>0</v>
      </c>
      <c r="M20">
        <v>26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72</v>
      </c>
      <c r="V20">
        <v>29</v>
      </c>
      <c r="W20">
        <v>0.25</v>
      </c>
      <c r="X20">
        <v>-4.8377209474326902E-2</v>
      </c>
      <c r="Y20">
        <v>1786.2698469387799</v>
      </c>
      <c r="Z20">
        <v>1.46895514265677</v>
      </c>
      <c r="AA20">
        <v>463.17188775510198</v>
      </c>
      <c r="AB20">
        <v>3.10014371953487</v>
      </c>
      <c r="AC20">
        <v>965.87760204081599</v>
      </c>
      <c r="AD20">
        <v>1.0149285785565501</v>
      </c>
      <c r="AE20">
        <v>12.875951477394899</v>
      </c>
      <c r="AF20">
        <v>165.790126448227</v>
      </c>
      <c r="AG20">
        <v>1.4610155929509701</v>
      </c>
      <c r="AH20">
        <v>112</v>
      </c>
      <c r="AI20">
        <v>235</v>
      </c>
      <c r="AJ20">
        <v>204</v>
      </c>
      <c r="AK20">
        <v>612</v>
      </c>
      <c r="AL20">
        <v>0.33333333333333298</v>
      </c>
      <c r="AM20">
        <v>0.41373239436619702</v>
      </c>
      <c r="AN20">
        <v>0.74706572769953095</v>
      </c>
      <c r="AO20">
        <v>612</v>
      </c>
      <c r="AP20">
        <v>1.48517207132509</v>
      </c>
      <c r="AQ20">
        <v>1.74843383504574</v>
      </c>
      <c r="AR20">
        <v>4.3490410974421301E-2</v>
      </c>
      <c r="AS20">
        <v>7.0401562351992499</v>
      </c>
    </row>
    <row r="21" spans="1:45" x14ac:dyDescent="0.25">
      <c r="A21">
        <v>434670</v>
      </c>
      <c r="B21" t="s">
        <v>86</v>
      </c>
      <c r="C21">
        <v>527</v>
      </c>
      <c r="D21">
        <v>147</v>
      </c>
      <c r="E21">
        <v>27</v>
      </c>
      <c r="F21">
        <v>1</v>
      </c>
      <c r="G21">
        <v>25</v>
      </c>
      <c r="H21">
        <v>78</v>
      </c>
      <c r="I21">
        <v>93</v>
      </c>
      <c r="J21">
        <v>51</v>
      </c>
      <c r="K21">
        <v>109</v>
      </c>
      <c r="L21">
        <v>0</v>
      </c>
      <c r="M21">
        <v>6</v>
      </c>
      <c r="N21">
        <v>0</v>
      </c>
      <c r="O21">
        <v>0</v>
      </c>
      <c r="P21">
        <v>125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182.25</v>
      </c>
      <c r="X21">
        <v>1.30618465580683</v>
      </c>
      <c r="Y21">
        <v>1243.5698469387801</v>
      </c>
      <c r="Z21">
        <v>1.2256602229671201</v>
      </c>
      <c r="AA21">
        <v>2.31474489795918</v>
      </c>
      <c r="AB21">
        <v>0.219160508549926</v>
      </c>
      <c r="AC21">
        <v>2609.02045918367</v>
      </c>
      <c r="AD21">
        <v>1.6680657929804401</v>
      </c>
      <c r="AE21">
        <v>10.495821177090001</v>
      </c>
      <c r="AF21">
        <v>110.16226218145</v>
      </c>
      <c r="AG21">
        <v>1.1909456499175901</v>
      </c>
      <c r="AH21">
        <v>94</v>
      </c>
      <c r="AI21">
        <v>251</v>
      </c>
      <c r="AJ21">
        <v>198</v>
      </c>
      <c r="AK21">
        <v>578</v>
      </c>
      <c r="AL21">
        <v>0.34256055363321802</v>
      </c>
      <c r="AM21">
        <v>0.47628083491461098</v>
      </c>
      <c r="AN21">
        <v>0.81884138854782895</v>
      </c>
      <c r="AO21">
        <v>578</v>
      </c>
      <c r="AP21">
        <v>42.888994482123501</v>
      </c>
      <c r="AQ21">
        <v>1825.5201321387499</v>
      </c>
      <c r="AR21">
        <v>1.4052779244100599</v>
      </c>
      <c r="AS21">
        <v>7.0152947546319702</v>
      </c>
    </row>
    <row r="22" spans="1:45" x14ac:dyDescent="0.25">
      <c r="A22">
        <v>572122</v>
      </c>
      <c r="B22" t="s">
        <v>248</v>
      </c>
      <c r="C22">
        <v>586</v>
      </c>
      <c r="D22">
        <v>160</v>
      </c>
      <c r="E22">
        <v>33</v>
      </c>
      <c r="F22">
        <v>2</v>
      </c>
      <c r="G22">
        <v>28</v>
      </c>
      <c r="H22">
        <v>81</v>
      </c>
      <c r="I22">
        <v>87</v>
      </c>
      <c r="J22">
        <v>60</v>
      </c>
      <c r="K22">
        <v>106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146</v>
      </c>
      <c r="S22">
        <v>0</v>
      </c>
      <c r="T22">
        <v>0</v>
      </c>
      <c r="U22">
        <v>0</v>
      </c>
      <c r="V22">
        <v>0</v>
      </c>
      <c r="X22">
        <v>1.59644791265279</v>
      </c>
      <c r="Z22">
        <v>1.3299294742626799</v>
      </c>
      <c r="AB22">
        <v>7.5111348000679007E-2</v>
      </c>
      <c r="AD22">
        <v>1.4721246286532701</v>
      </c>
      <c r="AE22">
        <v>8.2135696580165192</v>
      </c>
      <c r="AG22">
        <v>0.93198187063835003</v>
      </c>
      <c r="AH22">
        <v>97</v>
      </c>
      <c r="AI22">
        <v>281</v>
      </c>
      <c r="AJ22">
        <v>220</v>
      </c>
      <c r="AK22">
        <v>646</v>
      </c>
      <c r="AL22">
        <v>0.34055727554179599</v>
      </c>
      <c r="AM22">
        <v>0.47952218430034099</v>
      </c>
      <c r="AN22">
        <v>0.82007945984213704</v>
      </c>
      <c r="AO22">
        <v>646</v>
      </c>
      <c r="AP22">
        <v>48.7345525949669</v>
      </c>
      <c r="AQ22">
        <v>2359.20655266225</v>
      </c>
      <c r="AR22">
        <v>1.59754056065053</v>
      </c>
      <c r="AS22">
        <v>7.0031357948583102</v>
      </c>
    </row>
    <row r="23" spans="1:45" x14ac:dyDescent="0.25">
      <c r="A23">
        <v>457708</v>
      </c>
      <c r="B23" t="s">
        <v>116</v>
      </c>
      <c r="C23">
        <v>586</v>
      </c>
      <c r="D23">
        <v>150</v>
      </c>
      <c r="E23">
        <v>29</v>
      </c>
      <c r="F23">
        <v>2</v>
      </c>
      <c r="G23">
        <v>31</v>
      </c>
      <c r="H23">
        <v>88</v>
      </c>
      <c r="I23">
        <v>92</v>
      </c>
      <c r="J23">
        <v>60</v>
      </c>
      <c r="K23">
        <v>174</v>
      </c>
      <c r="L23">
        <v>0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137</v>
      </c>
      <c r="U23">
        <v>6</v>
      </c>
      <c r="V23">
        <v>0</v>
      </c>
      <c r="W23">
        <v>380.25</v>
      </c>
      <c r="X23">
        <v>1.88671116949875</v>
      </c>
      <c r="Y23">
        <v>2048.85556122449</v>
      </c>
      <c r="Z23">
        <v>1.57322439395233</v>
      </c>
      <c r="AA23">
        <v>30.486173469387801</v>
      </c>
      <c r="AB23">
        <v>0.79535715074691604</v>
      </c>
      <c r="AC23">
        <v>2507.8633163265299</v>
      </c>
      <c r="AD23">
        <v>1.63540893225925</v>
      </c>
      <c r="AE23">
        <v>-1.7864303419834799</v>
      </c>
      <c r="AF23">
        <v>3.1913333667591899</v>
      </c>
      <c r="AG23">
        <v>-0.20270366737096901</v>
      </c>
      <c r="AH23">
        <v>88</v>
      </c>
      <c r="AI23">
        <v>276</v>
      </c>
      <c r="AJ23">
        <v>210</v>
      </c>
      <c r="AK23">
        <v>646</v>
      </c>
      <c r="AL23">
        <v>0.32507739938080499</v>
      </c>
      <c r="AM23">
        <v>0.47098976109215002</v>
      </c>
      <c r="AN23">
        <v>0.796067160472955</v>
      </c>
      <c r="AO23">
        <v>646</v>
      </c>
      <c r="AP23">
        <v>33.222607202475501</v>
      </c>
      <c r="AQ23">
        <v>1092.94500048803</v>
      </c>
      <c r="AR23">
        <v>1.08734675933906</v>
      </c>
      <c r="AS23">
        <v>6.7753447384253302</v>
      </c>
    </row>
    <row r="24" spans="1:45" x14ac:dyDescent="0.25">
      <c r="A24">
        <v>543807</v>
      </c>
      <c r="B24" t="s">
        <v>219</v>
      </c>
      <c r="C24">
        <v>600</v>
      </c>
      <c r="D24">
        <v>155</v>
      </c>
      <c r="E24">
        <v>27</v>
      </c>
      <c r="F24">
        <v>5</v>
      </c>
      <c r="G24">
        <v>26</v>
      </c>
      <c r="H24">
        <v>102</v>
      </c>
      <c r="I24">
        <v>78</v>
      </c>
      <c r="J24">
        <v>80</v>
      </c>
      <c r="K24">
        <v>184</v>
      </c>
      <c r="L24">
        <v>0</v>
      </c>
      <c r="M24">
        <v>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140</v>
      </c>
      <c r="X24">
        <v>1.40293907475548</v>
      </c>
      <c r="Z24">
        <v>2.0598142333316201</v>
      </c>
      <c r="AB24">
        <v>0.93940631129616303</v>
      </c>
      <c r="AD24">
        <v>1.17821288216252</v>
      </c>
      <c r="AE24">
        <v>-0.412727312611054</v>
      </c>
      <c r="AG24">
        <v>-4.6831571276121198E-2</v>
      </c>
      <c r="AH24">
        <v>97</v>
      </c>
      <c r="AI24">
        <v>270</v>
      </c>
      <c r="AJ24">
        <v>235</v>
      </c>
      <c r="AK24">
        <v>680</v>
      </c>
      <c r="AL24">
        <v>0.34558823529411797</v>
      </c>
      <c r="AM24">
        <v>0.45</v>
      </c>
      <c r="AN24">
        <v>0.79558823529411804</v>
      </c>
      <c r="AO24">
        <v>680</v>
      </c>
      <c r="AP24">
        <v>34.645496354680503</v>
      </c>
      <c r="AQ24">
        <v>1189.05024425234</v>
      </c>
      <c r="AR24">
        <v>1.1341461263455801</v>
      </c>
      <c r="AS24">
        <v>6.6676870566152502</v>
      </c>
    </row>
    <row r="25" spans="1:45" x14ac:dyDescent="0.25">
      <c r="A25">
        <v>593428</v>
      </c>
      <c r="B25" t="s">
        <v>281</v>
      </c>
      <c r="C25">
        <v>629</v>
      </c>
      <c r="D25">
        <v>180</v>
      </c>
      <c r="E25">
        <v>33</v>
      </c>
      <c r="F25">
        <v>2</v>
      </c>
      <c r="G25">
        <v>16</v>
      </c>
      <c r="H25">
        <v>95</v>
      </c>
      <c r="I25">
        <v>78</v>
      </c>
      <c r="J25">
        <v>51</v>
      </c>
      <c r="K25">
        <v>126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148</v>
      </c>
      <c r="T25">
        <v>0</v>
      </c>
      <c r="U25">
        <v>0</v>
      </c>
      <c r="V25">
        <v>0</v>
      </c>
      <c r="X25">
        <v>0.43539488526894199</v>
      </c>
      <c r="Z25">
        <v>1.8165193136419799</v>
      </c>
      <c r="AB25">
        <v>0.79535715074691604</v>
      </c>
      <c r="AD25">
        <v>1.17821288216252</v>
      </c>
      <c r="AE25">
        <v>17.075657533946099</v>
      </c>
      <c r="AG25">
        <v>1.9375501655768499</v>
      </c>
      <c r="AH25">
        <v>129</v>
      </c>
      <c r="AI25">
        <v>265</v>
      </c>
      <c r="AJ25">
        <v>231</v>
      </c>
      <c r="AK25">
        <v>680</v>
      </c>
      <c r="AL25">
        <v>0.33970588235294102</v>
      </c>
      <c r="AM25">
        <v>0.42130365659777402</v>
      </c>
      <c r="AN25">
        <v>0.76100953895071499</v>
      </c>
      <c r="AO25">
        <v>680</v>
      </c>
      <c r="AP25">
        <v>11.131982841167</v>
      </c>
      <c r="AQ25">
        <v>120.32103059946699</v>
      </c>
      <c r="AR25">
        <v>0.360777697170028</v>
      </c>
      <c r="AS25">
        <v>6.52381209456723</v>
      </c>
    </row>
    <row r="26" spans="1:45" x14ac:dyDescent="0.25">
      <c r="A26">
        <v>608324</v>
      </c>
      <c r="B26" t="s">
        <v>326</v>
      </c>
      <c r="C26">
        <v>561</v>
      </c>
      <c r="D26">
        <v>150</v>
      </c>
      <c r="E26">
        <v>36</v>
      </c>
      <c r="F26">
        <v>5</v>
      </c>
      <c r="G26">
        <v>23</v>
      </c>
      <c r="H26">
        <v>92</v>
      </c>
      <c r="I26">
        <v>87</v>
      </c>
      <c r="J26">
        <v>51</v>
      </c>
      <c r="K26">
        <v>108</v>
      </c>
      <c r="L26">
        <v>0</v>
      </c>
      <c r="M26">
        <v>8</v>
      </c>
      <c r="N26">
        <v>0</v>
      </c>
      <c r="O26">
        <v>0</v>
      </c>
      <c r="P26">
        <v>0</v>
      </c>
      <c r="Q26">
        <v>3</v>
      </c>
      <c r="R26">
        <v>39</v>
      </c>
      <c r="S26">
        <v>6</v>
      </c>
      <c r="T26">
        <v>1</v>
      </c>
      <c r="U26">
        <v>0</v>
      </c>
      <c r="V26">
        <v>0</v>
      </c>
      <c r="X26">
        <v>1.11267581790952</v>
      </c>
      <c r="Z26">
        <v>1.7122500623464101</v>
      </c>
      <c r="AB26">
        <v>0.50725882964842095</v>
      </c>
      <c r="AD26">
        <v>1.4721246286532701</v>
      </c>
      <c r="AE26">
        <v>4.6890999627086698</v>
      </c>
      <c r="AG26">
        <v>0.53206539139655595</v>
      </c>
      <c r="AH26">
        <v>86</v>
      </c>
      <c r="AI26">
        <v>265</v>
      </c>
      <c r="AJ26">
        <v>201</v>
      </c>
      <c r="AK26">
        <v>612</v>
      </c>
      <c r="AL26">
        <v>0.32843137254902</v>
      </c>
      <c r="AM26">
        <v>0.47237076648841397</v>
      </c>
      <c r="AN26">
        <v>0.80080213903743303</v>
      </c>
      <c r="AO26">
        <v>612</v>
      </c>
      <c r="AP26">
        <v>34.371855810121502</v>
      </c>
      <c r="AQ26">
        <v>1170.25344421927</v>
      </c>
      <c r="AR26">
        <v>1.12514598444919</v>
      </c>
      <c r="AS26">
        <v>6.4615207144033802</v>
      </c>
    </row>
    <row r="27" spans="1:45" x14ac:dyDescent="0.25">
      <c r="A27">
        <v>643217</v>
      </c>
      <c r="B27" t="s">
        <v>358</v>
      </c>
      <c r="C27">
        <v>469</v>
      </c>
      <c r="D27">
        <v>135</v>
      </c>
      <c r="E27">
        <v>42</v>
      </c>
      <c r="F27">
        <v>8</v>
      </c>
      <c r="G27">
        <v>14</v>
      </c>
      <c r="H27">
        <v>69</v>
      </c>
      <c r="I27">
        <v>71</v>
      </c>
      <c r="J27">
        <v>41</v>
      </c>
      <c r="K27">
        <v>78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24</v>
      </c>
      <c r="U27">
        <v>4</v>
      </c>
      <c r="V27">
        <v>0</v>
      </c>
      <c r="X27">
        <v>0.24188604737163399</v>
      </c>
      <c r="Z27">
        <v>0.91285246908043505</v>
      </c>
      <c r="AB27">
        <v>0.79535715074691604</v>
      </c>
      <c r="AD27">
        <v>0.94961485711416305</v>
      </c>
      <c r="AE27">
        <v>13.5190514839757</v>
      </c>
      <c r="AG27">
        <v>1.5339872206470599</v>
      </c>
      <c r="AH27">
        <v>71</v>
      </c>
      <c r="AI27">
        <v>235</v>
      </c>
      <c r="AJ27">
        <v>176</v>
      </c>
      <c r="AK27">
        <v>510</v>
      </c>
      <c r="AL27">
        <v>0.34509803921568599</v>
      </c>
      <c r="AM27">
        <v>0.50106609808102298</v>
      </c>
      <c r="AN27">
        <v>0.84616413729671003</v>
      </c>
      <c r="AO27">
        <v>510</v>
      </c>
      <c r="AP27">
        <v>51.777832287332302</v>
      </c>
      <c r="AQ27">
        <v>2664.1024218591301</v>
      </c>
      <c r="AR27">
        <v>1.69763519065442</v>
      </c>
      <c r="AS27">
        <v>6.1313329356146298</v>
      </c>
    </row>
    <row r="28" spans="1:45" x14ac:dyDescent="0.25">
      <c r="A28">
        <v>462101</v>
      </c>
      <c r="B28" t="s">
        <v>132</v>
      </c>
      <c r="C28">
        <v>532</v>
      </c>
      <c r="D28">
        <v>153</v>
      </c>
      <c r="E28">
        <v>32</v>
      </c>
      <c r="F28">
        <v>5</v>
      </c>
      <c r="G28">
        <v>7</v>
      </c>
      <c r="H28">
        <v>73</v>
      </c>
      <c r="I28">
        <v>61</v>
      </c>
      <c r="J28">
        <v>46</v>
      </c>
      <c r="K28">
        <v>76</v>
      </c>
      <c r="L28">
        <v>0</v>
      </c>
      <c r="M28">
        <v>25</v>
      </c>
      <c r="N28">
        <v>0</v>
      </c>
      <c r="O28">
        <v>0</v>
      </c>
      <c r="P28">
        <v>0</v>
      </c>
      <c r="Q28">
        <v>0</v>
      </c>
      <c r="R28">
        <v>0</v>
      </c>
      <c r="S28">
        <v>140</v>
      </c>
      <c r="T28">
        <v>0</v>
      </c>
      <c r="U28">
        <v>0</v>
      </c>
      <c r="V28">
        <v>0</v>
      </c>
      <c r="W28">
        <v>20.25</v>
      </c>
      <c r="X28">
        <v>-0.43539488526894199</v>
      </c>
      <c r="Y28">
        <v>915.92698979591796</v>
      </c>
      <c r="Z28">
        <v>1.0518781374745201</v>
      </c>
      <c r="AA28">
        <v>421.129030612245</v>
      </c>
      <c r="AB28">
        <v>2.95609455898563</v>
      </c>
      <c r="AC28">
        <v>363.99188775510203</v>
      </c>
      <c r="AD28">
        <v>0.62304624990221802</v>
      </c>
      <c r="AE28">
        <v>15.2007151161515</v>
      </c>
      <c r="AF28">
        <v>231.06174004239799</v>
      </c>
      <c r="AG28">
        <v>1.7248031609696799</v>
      </c>
      <c r="AH28">
        <v>109</v>
      </c>
      <c r="AI28">
        <v>216</v>
      </c>
      <c r="AJ28">
        <v>199</v>
      </c>
      <c r="AK28">
        <v>578</v>
      </c>
      <c r="AL28">
        <v>0.34429065743944598</v>
      </c>
      <c r="AM28">
        <v>0.406015037593985</v>
      </c>
      <c r="AN28">
        <v>0.75030569503343103</v>
      </c>
      <c r="AO28">
        <v>578</v>
      </c>
      <c r="AP28">
        <v>3.27536363080167</v>
      </c>
      <c r="AQ28">
        <v>9.6875014211444501</v>
      </c>
      <c r="AR28">
        <v>0.102370494271205</v>
      </c>
      <c r="AS28">
        <v>6.0227977163343098</v>
      </c>
    </row>
    <row r="29" spans="1:45" x14ac:dyDescent="0.25">
      <c r="A29">
        <v>501981</v>
      </c>
      <c r="B29" t="s">
        <v>164</v>
      </c>
      <c r="C29">
        <v>531</v>
      </c>
      <c r="D29">
        <v>132</v>
      </c>
      <c r="E29">
        <v>26</v>
      </c>
      <c r="F29">
        <v>2</v>
      </c>
      <c r="G29">
        <v>37</v>
      </c>
      <c r="H29">
        <v>79</v>
      </c>
      <c r="I29">
        <v>89</v>
      </c>
      <c r="J29">
        <v>47</v>
      </c>
      <c r="K29">
        <v>156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86</v>
      </c>
      <c r="U29">
        <v>0</v>
      </c>
      <c r="V29">
        <v>0</v>
      </c>
      <c r="W29">
        <v>650.25</v>
      </c>
      <c r="X29">
        <v>2.4672376831906702</v>
      </c>
      <c r="Y29">
        <v>1315.09841836735</v>
      </c>
      <c r="Z29">
        <v>1.26041664006564</v>
      </c>
      <c r="AA29">
        <v>2.1861734693877599</v>
      </c>
      <c r="AB29">
        <v>-0.212986973097816</v>
      </c>
      <c r="AC29">
        <v>2216.3918877551</v>
      </c>
      <c r="AD29">
        <v>1.5374383500956601</v>
      </c>
      <c r="AE29">
        <v>-5.5402636716608002</v>
      </c>
      <c r="AF29">
        <v>30.6945215515243</v>
      </c>
      <c r="AG29">
        <v>-0.62864570649919105</v>
      </c>
      <c r="AH29">
        <v>67</v>
      </c>
      <c r="AI29">
        <v>273</v>
      </c>
      <c r="AJ29">
        <v>179</v>
      </c>
      <c r="AK29">
        <v>578</v>
      </c>
      <c r="AL29">
        <v>0.30968858131487897</v>
      </c>
      <c r="AM29">
        <v>0.51412429378531099</v>
      </c>
      <c r="AN29">
        <v>0.82381287510018997</v>
      </c>
      <c r="AO29">
        <v>578</v>
      </c>
      <c r="AP29">
        <v>45.762513709388003</v>
      </c>
      <c r="AQ29">
        <v>2079.3258189624798</v>
      </c>
      <c r="AR29">
        <v>1.4997890679581301</v>
      </c>
      <c r="AS29">
        <v>5.9232490617130997</v>
      </c>
    </row>
    <row r="30" spans="1:45" x14ac:dyDescent="0.25">
      <c r="A30">
        <v>502110</v>
      </c>
      <c r="B30" t="s">
        <v>168</v>
      </c>
      <c r="C30">
        <v>437</v>
      </c>
      <c r="D30">
        <v>128</v>
      </c>
      <c r="E30">
        <v>29</v>
      </c>
      <c r="F30">
        <v>2</v>
      </c>
      <c r="G30">
        <v>22</v>
      </c>
      <c r="H30">
        <v>61</v>
      </c>
      <c r="I30">
        <v>67</v>
      </c>
      <c r="J30">
        <v>39</v>
      </c>
      <c r="K30">
        <v>126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109</v>
      </c>
      <c r="W30">
        <v>110.25</v>
      </c>
      <c r="X30">
        <v>1.01592139896086</v>
      </c>
      <c r="Y30">
        <v>333.58413265306098</v>
      </c>
      <c r="Z30">
        <v>0.63480113229226898</v>
      </c>
      <c r="AA30">
        <v>6.1433163265306101</v>
      </c>
      <c r="AB30">
        <v>-0.35703613364706299</v>
      </c>
      <c r="AC30">
        <v>628.93474489795904</v>
      </c>
      <c r="AD30">
        <v>0.81898741422938504</v>
      </c>
      <c r="AE30">
        <v>14.807730273981599</v>
      </c>
      <c r="AF30">
        <v>219.268875866992</v>
      </c>
      <c r="AG30">
        <v>1.6802117392629701</v>
      </c>
      <c r="AH30">
        <v>75</v>
      </c>
      <c r="AI30">
        <v>227</v>
      </c>
      <c r="AJ30">
        <v>167</v>
      </c>
      <c r="AK30">
        <v>476</v>
      </c>
      <c r="AL30">
        <v>0.35084033613445398</v>
      </c>
      <c r="AM30">
        <v>0.51945080091533202</v>
      </c>
      <c r="AN30">
        <v>0.870291137049786</v>
      </c>
      <c r="AO30">
        <v>476</v>
      </c>
      <c r="AP30">
        <v>59.810428683974301</v>
      </c>
      <c r="AQ30">
        <v>3557.8290496401801</v>
      </c>
      <c r="AR30">
        <v>1.9618303503400201</v>
      </c>
      <c r="AS30">
        <v>5.7547159014384404</v>
      </c>
    </row>
    <row r="31" spans="1:45" x14ac:dyDescent="0.25">
      <c r="A31">
        <v>446334</v>
      </c>
      <c r="B31" t="s">
        <v>94</v>
      </c>
      <c r="C31">
        <v>599</v>
      </c>
      <c r="D31">
        <v>161</v>
      </c>
      <c r="E31">
        <v>35</v>
      </c>
      <c r="F31">
        <v>3</v>
      </c>
      <c r="G31">
        <v>28</v>
      </c>
      <c r="H31">
        <v>76</v>
      </c>
      <c r="I31">
        <v>88</v>
      </c>
      <c r="J31">
        <v>47</v>
      </c>
      <c r="K31">
        <v>134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142</v>
      </c>
      <c r="S31">
        <v>0</v>
      </c>
      <c r="T31">
        <v>0</v>
      </c>
      <c r="U31">
        <v>0</v>
      </c>
      <c r="V31">
        <v>0</v>
      </c>
      <c r="W31">
        <v>272.25</v>
      </c>
      <c r="X31">
        <v>1.59644791265279</v>
      </c>
      <c r="Y31">
        <v>1106.5127040816301</v>
      </c>
      <c r="Z31">
        <v>1.1561473887700799</v>
      </c>
      <c r="AA31">
        <v>6.1433163265306101</v>
      </c>
      <c r="AB31">
        <v>-0.35703613364706299</v>
      </c>
      <c r="AC31">
        <v>2123.2347448979599</v>
      </c>
      <c r="AD31">
        <v>1.50478148937447</v>
      </c>
      <c r="AE31">
        <v>5.84629389957664</v>
      </c>
      <c r="AF31">
        <v>34.179152360227</v>
      </c>
      <c r="AG31">
        <v>0.66337051388017199</v>
      </c>
      <c r="AH31">
        <v>95</v>
      </c>
      <c r="AI31">
        <v>286</v>
      </c>
      <c r="AJ31">
        <v>208</v>
      </c>
      <c r="AK31">
        <v>646</v>
      </c>
      <c r="AL31">
        <v>0.32198142414860698</v>
      </c>
      <c r="AM31">
        <v>0.47746243739565902</v>
      </c>
      <c r="AN31">
        <v>0.79944386154426605</v>
      </c>
      <c r="AO31">
        <v>646</v>
      </c>
      <c r="AP31">
        <v>35.403956094542501</v>
      </c>
      <c r="AQ31">
        <v>1241.93284499122</v>
      </c>
      <c r="AR31">
        <v>1.1590921565198</v>
      </c>
      <c r="AS31">
        <v>5.7228033275502499</v>
      </c>
    </row>
    <row r="32" spans="1:45" x14ac:dyDescent="0.25">
      <c r="A32">
        <v>466320</v>
      </c>
      <c r="B32" t="s">
        <v>134</v>
      </c>
      <c r="C32">
        <v>601</v>
      </c>
      <c r="D32">
        <v>176</v>
      </c>
      <c r="E32">
        <v>39</v>
      </c>
      <c r="F32">
        <v>4</v>
      </c>
      <c r="G32">
        <v>14</v>
      </c>
      <c r="H32">
        <v>73</v>
      </c>
      <c r="I32">
        <v>81</v>
      </c>
      <c r="J32">
        <v>45</v>
      </c>
      <c r="K32">
        <v>74</v>
      </c>
      <c r="L32">
        <v>0</v>
      </c>
      <c r="M32">
        <v>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138</v>
      </c>
      <c r="U32">
        <v>0</v>
      </c>
      <c r="V32">
        <v>0</v>
      </c>
      <c r="W32">
        <v>6.25</v>
      </c>
      <c r="X32">
        <v>0.24188604737163399</v>
      </c>
      <c r="Y32">
        <v>915.92698979591796</v>
      </c>
      <c r="Z32">
        <v>1.0518781374745201</v>
      </c>
      <c r="AA32">
        <v>2.1861734693877599</v>
      </c>
      <c r="AB32">
        <v>-0.212986973097816</v>
      </c>
      <c r="AC32">
        <v>1527.13474489796</v>
      </c>
      <c r="AD32">
        <v>1.2761834643261101</v>
      </c>
      <c r="AE32">
        <v>20.328251475201299</v>
      </c>
      <c r="AF32">
        <v>413.23780803902201</v>
      </c>
      <c r="AG32">
        <v>2.30661729619275</v>
      </c>
      <c r="AH32">
        <v>119</v>
      </c>
      <c r="AI32">
        <v>265</v>
      </c>
      <c r="AJ32">
        <v>221</v>
      </c>
      <c r="AK32">
        <v>646</v>
      </c>
      <c r="AL32">
        <v>0.34210526315789502</v>
      </c>
      <c r="AM32">
        <v>0.44093178036605701</v>
      </c>
      <c r="AN32">
        <v>0.78303704352395098</v>
      </c>
      <c r="AO32">
        <v>646</v>
      </c>
      <c r="AP32">
        <v>24.805151653418999</v>
      </c>
      <c r="AQ32">
        <v>607.24113317418505</v>
      </c>
      <c r="AR32">
        <v>0.81049343531806395</v>
      </c>
      <c r="AS32">
        <v>5.4740714075852601</v>
      </c>
    </row>
    <row r="33" spans="1:45" x14ac:dyDescent="0.25">
      <c r="A33">
        <v>516416</v>
      </c>
      <c r="B33" t="s">
        <v>180</v>
      </c>
      <c r="C33">
        <v>617</v>
      </c>
      <c r="D33">
        <v>172</v>
      </c>
      <c r="E33">
        <v>26</v>
      </c>
      <c r="F33">
        <v>3</v>
      </c>
      <c r="G33">
        <v>13</v>
      </c>
      <c r="H33">
        <v>74</v>
      </c>
      <c r="I33">
        <v>49</v>
      </c>
      <c r="J33">
        <v>29</v>
      </c>
      <c r="K33">
        <v>98</v>
      </c>
      <c r="L33">
        <v>0</v>
      </c>
      <c r="M33">
        <v>28</v>
      </c>
      <c r="N33">
        <v>0</v>
      </c>
      <c r="O33">
        <v>0</v>
      </c>
      <c r="P33">
        <v>0</v>
      </c>
      <c r="Q33">
        <v>132</v>
      </c>
      <c r="R33">
        <v>0</v>
      </c>
      <c r="S33">
        <v>23</v>
      </c>
      <c r="T33">
        <v>0</v>
      </c>
      <c r="U33">
        <v>0</v>
      </c>
      <c r="V33">
        <v>0</v>
      </c>
      <c r="W33">
        <v>2.25</v>
      </c>
      <c r="X33">
        <v>0.145131628422981</v>
      </c>
      <c r="Y33">
        <v>977.45556122449</v>
      </c>
      <c r="Z33">
        <v>1.08663455457304</v>
      </c>
      <c r="AA33">
        <v>553.25760204081598</v>
      </c>
      <c r="AB33">
        <v>3.38824204063337</v>
      </c>
      <c r="AC33">
        <v>50.106173469387798</v>
      </c>
      <c r="AD33">
        <v>0.23116392124788401</v>
      </c>
      <c r="AE33">
        <v>12.183912080198301</v>
      </c>
      <c r="AF33">
        <v>148.44771357800201</v>
      </c>
      <c r="AG33">
        <v>1.38249088337781</v>
      </c>
      <c r="AH33">
        <v>130</v>
      </c>
      <c r="AI33">
        <v>243</v>
      </c>
      <c r="AJ33">
        <v>201</v>
      </c>
      <c r="AK33">
        <v>646</v>
      </c>
      <c r="AL33">
        <v>0.31114551083591302</v>
      </c>
      <c r="AM33">
        <v>0.393841166936791</v>
      </c>
      <c r="AN33">
        <v>0.70498667777270396</v>
      </c>
      <c r="AO33">
        <v>646</v>
      </c>
      <c r="AP33">
        <v>-25.615384621886601</v>
      </c>
      <c r="AQ33">
        <v>664.51936530157695</v>
      </c>
      <c r="AR33">
        <v>-0.847857236733223</v>
      </c>
      <c r="AS33">
        <v>5.3858057915218502</v>
      </c>
    </row>
    <row r="34" spans="1:45" x14ac:dyDescent="0.25">
      <c r="A34">
        <v>595281</v>
      </c>
      <c r="B34" t="s">
        <v>293</v>
      </c>
      <c r="C34">
        <v>596</v>
      </c>
      <c r="D34">
        <v>153</v>
      </c>
      <c r="E34">
        <v>31</v>
      </c>
      <c r="F34">
        <v>9</v>
      </c>
      <c r="G34">
        <v>17</v>
      </c>
      <c r="H34">
        <v>83</v>
      </c>
      <c r="I34">
        <v>55</v>
      </c>
      <c r="J34">
        <v>50</v>
      </c>
      <c r="K34">
        <v>119</v>
      </c>
      <c r="L34">
        <v>0</v>
      </c>
      <c r="M34">
        <v>27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97</v>
      </c>
      <c r="V34">
        <v>0</v>
      </c>
      <c r="X34">
        <v>0.53214930421759599</v>
      </c>
      <c r="Z34">
        <v>1.3994423084597301</v>
      </c>
      <c r="AB34">
        <v>3.2441928800841202</v>
      </c>
      <c r="AD34">
        <v>0.427105085575051</v>
      </c>
      <c r="AE34">
        <v>-1.3766424638603201</v>
      </c>
      <c r="AG34">
        <v>-0.15620562947518199</v>
      </c>
      <c r="AH34">
        <v>96</v>
      </c>
      <c r="AI34">
        <v>253</v>
      </c>
      <c r="AJ34">
        <v>203</v>
      </c>
      <c r="AK34">
        <v>646</v>
      </c>
      <c r="AL34">
        <v>0.31424148606811098</v>
      </c>
      <c r="AM34">
        <v>0.42449664429530198</v>
      </c>
      <c r="AN34">
        <v>0.73873813036341396</v>
      </c>
      <c r="AO34">
        <v>646</v>
      </c>
      <c r="AP34">
        <v>-3.8119462482884199</v>
      </c>
      <c r="AQ34">
        <v>15.7993113001006</v>
      </c>
      <c r="AR34">
        <v>-0.13073383125301799</v>
      </c>
      <c r="AS34">
        <v>5.3159501176082902</v>
      </c>
    </row>
    <row r="35" spans="1:45" x14ac:dyDescent="0.25">
      <c r="A35">
        <v>467793</v>
      </c>
      <c r="B35" t="s">
        <v>137</v>
      </c>
      <c r="C35">
        <v>546</v>
      </c>
      <c r="D35">
        <v>136</v>
      </c>
      <c r="E35">
        <v>29</v>
      </c>
      <c r="F35">
        <v>2</v>
      </c>
      <c r="G35">
        <v>27</v>
      </c>
      <c r="H35">
        <v>77</v>
      </c>
      <c r="I35">
        <v>83</v>
      </c>
      <c r="J35">
        <v>100</v>
      </c>
      <c r="K35">
        <v>108</v>
      </c>
      <c r="L35">
        <v>0</v>
      </c>
      <c r="M35">
        <v>6</v>
      </c>
      <c r="N35">
        <v>0</v>
      </c>
      <c r="O35">
        <v>0</v>
      </c>
      <c r="P35">
        <v>59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240.25</v>
      </c>
      <c r="X35">
        <v>1.49969349370413</v>
      </c>
      <c r="Y35">
        <v>1174.0412755102</v>
      </c>
      <c r="Z35">
        <v>1.1909038058685999</v>
      </c>
      <c r="AA35">
        <v>2.31474489795918</v>
      </c>
      <c r="AB35">
        <v>0.219160508549926</v>
      </c>
      <c r="AC35">
        <v>1687.44903061225</v>
      </c>
      <c r="AD35">
        <v>1.3414971857685001</v>
      </c>
      <c r="AE35">
        <v>-5.4255818544760599</v>
      </c>
      <c r="AF35">
        <v>29.436938459619899</v>
      </c>
      <c r="AG35">
        <v>-0.61563292655597701</v>
      </c>
      <c r="AH35">
        <v>78</v>
      </c>
      <c r="AI35">
        <v>250</v>
      </c>
      <c r="AJ35">
        <v>236</v>
      </c>
      <c r="AK35">
        <v>646</v>
      </c>
      <c r="AL35">
        <v>0.36532507739938103</v>
      </c>
      <c r="AM35">
        <v>0.45787545787545803</v>
      </c>
      <c r="AN35">
        <v>0.82320053527483905</v>
      </c>
      <c r="AO35">
        <v>646</v>
      </c>
      <c r="AP35">
        <v>50.750767324492202</v>
      </c>
      <c r="AQ35">
        <v>2559.1334836573401</v>
      </c>
      <c r="AR35">
        <v>1.66385463223143</v>
      </c>
      <c r="AS35">
        <v>5.2994766995666103</v>
      </c>
    </row>
    <row r="36" spans="1:45" x14ac:dyDescent="0.25">
      <c r="A36">
        <v>518960</v>
      </c>
      <c r="B36" t="s">
        <v>187</v>
      </c>
      <c r="C36">
        <v>495</v>
      </c>
      <c r="D36">
        <v>142</v>
      </c>
      <c r="E36">
        <v>27</v>
      </c>
      <c r="F36">
        <v>3</v>
      </c>
      <c r="G36">
        <v>18</v>
      </c>
      <c r="H36">
        <v>66</v>
      </c>
      <c r="I36">
        <v>75</v>
      </c>
      <c r="J36">
        <v>49</v>
      </c>
      <c r="K36">
        <v>87</v>
      </c>
      <c r="L36">
        <v>0</v>
      </c>
      <c r="M36">
        <v>4</v>
      </c>
      <c r="N36">
        <v>0</v>
      </c>
      <c r="O36">
        <v>119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42.25</v>
      </c>
      <c r="X36">
        <v>0.62890372316624998</v>
      </c>
      <c r="Y36">
        <v>541.22698979591803</v>
      </c>
      <c r="Z36">
        <v>0.80858321778487297</v>
      </c>
      <c r="AA36">
        <v>0.22903061224489801</v>
      </c>
      <c r="AB36">
        <v>-6.89378125485684E-2</v>
      </c>
      <c r="AC36">
        <v>1094.1918877551</v>
      </c>
      <c r="AD36">
        <v>1.0802422999989401</v>
      </c>
      <c r="AE36">
        <v>13.784499967095901</v>
      </c>
      <c r="AF36">
        <v>190.012439342866</v>
      </c>
      <c r="AG36">
        <v>1.56410727613536</v>
      </c>
      <c r="AH36">
        <v>94</v>
      </c>
      <c r="AI36">
        <v>229</v>
      </c>
      <c r="AJ36">
        <v>191</v>
      </c>
      <c r="AK36">
        <v>544</v>
      </c>
      <c r="AL36">
        <v>0.35110294117647101</v>
      </c>
      <c r="AM36">
        <v>0.462626262626263</v>
      </c>
      <c r="AN36">
        <v>0.81372920380273295</v>
      </c>
      <c r="AO36">
        <v>544</v>
      </c>
      <c r="AP36">
        <v>37.585083952431198</v>
      </c>
      <c r="AQ36">
        <v>1400.4207122549601</v>
      </c>
      <c r="AR36">
        <v>1.2308302838020999</v>
      </c>
      <c r="AS36">
        <v>5.24372898833896</v>
      </c>
    </row>
    <row r="37" spans="1:45" x14ac:dyDescent="0.25">
      <c r="A37">
        <v>444432</v>
      </c>
      <c r="B37" t="s">
        <v>92</v>
      </c>
      <c r="C37">
        <v>566</v>
      </c>
      <c r="D37">
        <v>142</v>
      </c>
      <c r="E37">
        <v>25</v>
      </c>
      <c r="F37">
        <v>2</v>
      </c>
      <c r="G37">
        <v>35</v>
      </c>
      <c r="H37">
        <v>78</v>
      </c>
      <c r="I37">
        <v>91</v>
      </c>
      <c r="J37">
        <v>46</v>
      </c>
      <c r="K37">
        <v>155</v>
      </c>
      <c r="L37">
        <v>0</v>
      </c>
      <c r="M37">
        <v>2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1</v>
      </c>
      <c r="U37">
        <v>0</v>
      </c>
      <c r="V37">
        <v>90</v>
      </c>
      <c r="W37">
        <v>552.25</v>
      </c>
      <c r="X37">
        <v>2.2737288452933599</v>
      </c>
      <c r="Y37">
        <v>1243.5698469387801</v>
      </c>
      <c r="Z37">
        <v>1.2256602229671201</v>
      </c>
      <c r="AA37">
        <v>6.1433163265306101</v>
      </c>
      <c r="AB37">
        <v>-0.35703613364706299</v>
      </c>
      <c r="AC37">
        <v>2408.7061734693898</v>
      </c>
      <c r="AD37">
        <v>1.6027520715380501</v>
      </c>
      <c r="AE37">
        <v>-4.6060060982297601</v>
      </c>
      <c r="AF37">
        <v>21.215292176929701</v>
      </c>
      <c r="AG37">
        <v>-0.52263685076440303</v>
      </c>
      <c r="AH37">
        <v>80</v>
      </c>
      <c r="AI37">
        <v>276</v>
      </c>
      <c r="AJ37">
        <v>188</v>
      </c>
      <c r="AK37">
        <v>612</v>
      </c>
      <c r="AL37">
        <v>0.30718954248365998</v>
      </c>
      <c r="AM37">
        <v>0.48763250883392201</v>
      </c>
      <c r="AN37">
        <v>0.79482205131758199</v>
      </c>
      <c r="AO37">
        <v>612</v>
      </c>
      <c r="AP37">
        <v>30.7120421255729</v>
      </c>
      <c r="AQ37">
        <v>933.25078705516898</v>
      </c>
      <c r="AR37">
        <v>1.0047733162527599</v>
      </c>
      <c r="AS37">
        <v>5.2272414716398297</v>
      </c>
    </row>
    <row r="38" spans="1:45" x14ac:dyDescent="0.25">
      <c r="A38">
        <v>453064</v>
      </c>
      <c r="B38" t="s">
        <v>102</v>
      </c>
      <c r="C38">
        <v>496</v>
      </c>
      <c r="D38">
        <v>139</v>
      </c>
      <c r="E38">
        <v>25</v>
      </c>
      <c r="F38">
        <v>0</v>
      </c>
      <c r="G38">
        <v>23</v>
      </c>
      <c r="H38">
        <v>71</v>
      </c>
      <c r="I38">
        <v>78</v>
      </c>
      <c r="J38">
        <v>48</v>
      </c>
      <c r="K38">
        <v>101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118</v>
      </c>
      <c r="T38">
        <v>0</v>
      </c>
      <c r="U38">
        <v>0</v>
      </c>
      <c r="V38">
        <v>0</v>
      </c>
      <c r="W38">
        <v>132.25</v>
      </c>
      <c r="X38">
        <v>1.11267581790952</v>
      </c>
      <c r="Y38">
        <v>798.86984693877503</v>
      </c>
      <c r="Z38">
        <v>0.98236530327747695</v>
      </c>
      <c r="AA38">
        <v>12.1004591836735</v>
      </c>
      <c r="AB38">
        <v>-0.50108529419630998</v>
      </c>
      <c r="AC38">
        <v>1301.6633163265301</v>
      </c>
      <c r="AD38">
        <v>1.17821288216252</v>
      </c>
      <c r="AE38">
        <v>10.5254787549082</v>
      </c>
      <c r="AF38">
        <v>110.785703020024</v>
      </c>
      <c r="AG38">
        <v>1.19431085238187</v>
      </c>
      <c r="AH38">
        <v>91</v>
      </c>
      <c r="AI38">
        <v>233</v>
      </c>
      <c r="AJ38">
        <v>187</v>
      </c>
      <c r="AK38">
        <v>544</v>
      </c>
      <c r="AL38">
        <v>0.34375</v>
      </c>
      <c r="AM38">
        <v>0.469758064516129</v>
      </c>
      <c r="AN38">
        <v>0.813508064516129</v>
      </c>
      <c r="AO38">
        <v>544</v>
      </c>
      <c r="AP38">
        <v>37.464784180518599</v>
      </c>
      <c r="AQ38">
        <v>1391.4314211359999</v>
      </c>
      <c r="AR38">
        <v>1.22687357841305</v>
      </c>
      <c r="AS38">
        <v>5.1933531399481296</v>
      </c>
    </row>
    <row r="39" spans="1:45" x14ac:dyDescent="0.25">
      <c r="A39">
        <v>434778</v>
      </c>
      <c r="B39" t="s">
        <v>87</v>
      </c>
      <c r="C39">
        <v>593</v>
      </c>
      <c r="D39">
        <v>157</v>
      </c>
      <c r="E39">
        <v>31</v>
      </c>
      <c r="F39">
        <v>1</v>
      </c>
      <c r="G39">
        <v>30</v>
      </c>
      <c r="H39">
        <v>68</v>
      </c>
      <c r="I39">
        <v>93</v>
      </c>
      <c r="J39">
        <v>53</v>
      </c>
      <c r="K39">
        <v>125</v>
      </c>
      <c r="L39">
        <v>0</v>
      </c>
      <c r="M39">
        <v>0</v>
      </c>
      <c r="N39">
        <v>0</v>
      </c>
      <c r="O39">
        <v>0</v>
      </c>
      <c r="P39">
        <v>5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  <c r="W39">
        <v>342.25</v>
      </c>
      <c r="X39">
        <v>1.78995675055009</v>
      </c>
      <c r="Y39">
        <v>638.28413265306096</v>
      </c>
      <c r="Z39">
        <v>0.87809605198191398</v>
      </c>
      <c r="AA39">
        <v>20.057602040816299</v>
      </c>
      <c r="AB39">
        <v>-0.64513445474555797</v>
      </c>
      <c r="AC39">
        <v>2609.02045918367</v>
      </c>
      <c r="AD39">
        <v>1.6680657929804401</v>
      </c>
      <c r="AE39">
        <v>3.40042117270275</v>
      </c>
      <c r="AF39">
        <v>11.562864151765201</v>
      </c>
      <c r="AG39">
        <v>0.38584087278064999</v>
      </c>
      <c r="AH39">
        <v>95</v>
      </c>
      <c r="AI39">
        <v>280</v>
      </c>
      <c r="AJ39">
        <v>210</v>
      </c>
      <c r="AK39">
        <v>646</v>
      </c>
      <c r="AL39">
        <v>0.32507739938080499</v>
      </c>
      <c r="AM39">
        <v>0.472175379426644</v>
      </c>
      <c r="AN39">
        <v>0.79725277880744905</v>
      </c>
      <c r="AO39">
        <v>646</v>
      </c>
      <c r="AP39">
        <v>33.988516646558502</v>
      </c>
      <c r="AQ39">
        <v>1144.1731193058699</v>
      </c>
      <c r="AR39">
        <v>1.1125378131269501</v>
      </c>
      <c r="AS39">
        <v>5.1893628266745004</v>
      </c>
    </row>
    <row r="40" spans="1:45" x14ac:dyDescent="0.25">
      <c r="A40">
        <v>448801</v>
      </c>
      <c r="B40" t="s">
        <v>97</v>
      </c>
      <c r="C40">
        <v>564</v>
      </c>
      <c r="D40">
        <v>130</v>
      </c>
      <c r="E40">
        <v>23</v>
      </c>
      <c r="F40">
        <v>0</v>
      </c>
      <c r="G40">
        <v>39</v>
      </c>
      <c r="H40">
        <v>93</v>
      </c>
      <c r="I40">
        <v>92</v>
      </c>
      <c r="J40">
        <v>82</v>
      </c>
      <c r="K40">
        <v>212</v>
      </c>
      <c r="L40">
        <v>0</v>
      </c>
      <c r="M40">
        <v>2</v>
      </c>
      <c r="N40">
        <v>0</v>
      </c>
      <c r="O40">
        <v>0</v>
      </c>
      <c r="P40">
        <v>143</v>
      </c>
      <c r="Q40">
        <v>0</v>
      </c>
      <c r="R40">
        <v>0</v>
      </c>
      <c r="S40">
        <v>0</v>
      </c>
      <c r="T40">
        <v>0</v>
      </c>
      <c r="U40">
        <v>0</v>
      </c>
      <c r="V40">
        <v>3</v>
      </c>
      <c r="W40">
        <v>756.25</v>
      </c>
      <c r="X40">
        <v>2.6607465210879799</v>
      </c>
      <c r="Y40">
        <v>2526.49841836735</v>
      </c>
      <c r="Z40">
        <v>1.74700647944493</v>
      </c>
      <c r="AA40">
        <v>6.1433163265306101</v>
      </c>
      <c r="AB40">
        <v>-0.35703613364706299</v>
      </c>
      <c r="AC40">
        <v>2507.8633163265299</v>
      </c>
      <c r="AD40">
        <v>1.63540893225925</v>
      </c>
      <c r="AE40">
        <v>-16.0879636738544</v>
      </c>
      <c r="AF40">
        <v>258.82257517125902</v>
      </c>
      <c r="AG40">
        <v>-1.82547797167419</v>
      </c>
      <c r="AH40">
        <v>68</v>
      </c>
      <c r="AI40">
        <v>270</v>
      </c>
      <c r="AJ40">
        <v>212</v>
      </c>
      <c r="AK40">
        <v>646</v>
      </c>
      <c r="AL40">
        <v>0.328173374613003</v>
      </c>
      <c r="AM40">
        <v>0.47872340425531901</v>
      </c>
      <c r="AN40">
        <v>0.80689677886832201</v>
      </c>
      <c r="AO40">
        <v>646</v>
      </c>
      <c r="AP40">
        <v>40.218540685882701</v>
      </c>
      <c r="AQ40">
        <v>1604.4552717955701</v>
      </c>
      <c r="AR40">
        <v>1.3174456803518599</v>
      </c>
      <c r="AS40">
        <v>5.1780935078227701</v>
      </c>
    </row>
    <row r="41" spans="1:45" x14ac:dyDescent="0.25">
      <c r="A41">
        <v>453943</v>
      </c>
      <c r="B41" t="s">
        <v>104</v>
      </c>
      <c r="C41">
        <v>562</v>
      </c>
      <c r="D41">
        <v>138</v>
      </c>
      <c r="E41">
        <v>27</v>
      </c>
      <c r="F41">
        <v>1</v>
      </c>
      <c r="G41">
        <v>30</v>
      </c>
      <c r="H41">
        <v>80</v>
      </c>
      <c r="I41">
        <v>86</v>
      </c>
      <c r="J41">
        <v>50</v>
      </c>
      <c r="K41">
        <v>142</v>
      </c>
      <c r="L41">
        <v>0</v>
      </c>
      <c r="M41">
        <v>12</v>
      </c>
      <c r="N41">
        <v>0</v>
      </c>
      <c r="O41">
        <v>0</v>
      </c>
      <c r="P41">
        <v>7</v>
      </c>
      <c r="Q41">
        <v>0</v>
      </c>
      <c r="R41">
        <v>139</v>
      </c>
      <c r="S41">
        <v>0</v>
      </c>
      <c r="T41">
        <v>0</v>
      </c>
      <c r="U41">
        <v>0</v>
      </c>
      <c r="V41">
        <v>0</v>
      </c>
      <c r="W41">
        <v>342.25</v>
      </c>
      <c r="X41">
        <v>1.78995675055009</v>
      </c>
      <c r="Y41">
        <v>1388.6269897959201</v>
      </c>
      <c r="Z41">
        <v>1.29517305716416</v>
      </c>
      <c r="AA41">
        <v>56.571887755101997</v>
      </c>
      <c r="AB41">
        <v>1.0834554718454099</v>
      </c>
      <c r="AC41">
        <v>1942.9204591836699</v>
      </c>
      <c r="AD41">
        <v>1.43946776793208</v>
      </c>
      <c r="AE41">
        <v>-7.5699212494790196</v>
      </c>
      <c r="AF41">
        <v>57.303707723313998</v>
      </c>
      <c r="AG41">
        <v>-0.85894801656532804</v>
      </c>
      <c r="AH41">
        <v>80</v>
      </c>
      <c r="AI41">
        <v>257</v>
      </c>
      <c r="AJ41">
        <v>188</v>
      </c>
      <c r="AK41">
        <v>612</v>
      </c>
      <c r="AL41">
        <v>0.30718954248365998</v>
      </c>
      <c r="AM41">
        <v>0.45729537366548101</v>
      </c>
      <c r="AN41">
        <v>0.76448491614914105</v>
      </c>
      <c r="AO41">
        <v>612</v>
      </c>
      <c r="AP41">
        <v>12.1457154024865</v>
      </c>
      <c r="AQ41">
        <v>143.588140502904</v>
      </c>
      <c r="AR41">
        <v>0.394119747821081</v>
      </c>
      <c r="AS41">
        <v>5.1432247787475003</v>
      </c>
    </row>
    <row r="42" spans="1:45" x14ac:dyDescent="0.25">
      <c r="A42">
        <v>543333</v>
      </c>
      <c r="B42" t="s">
        <v>211</v>
      </c>
      <c r="C42">
        <v>590</v>
      </c>
      <c r="D42">
        <v>159</v>
      </c>
      <c r="E42">
        <v>27</v>
      </c>
      <c r="F42">
        <v>2</v>
      </c>
      <c r="G42">
        <v>21</v>
      </c>
      <c r="H42">
        <v>80</v>
      </c>
      <c r="I42">
        <v>92</v>
      </c>
      <c r="J42">
        <v>56</v>
      </c>
      <c r="K42">
        <v>117</v>
      </c>
      <c r="L42">
        <v>0</v>
      </c>
      <c r="M42">
        <v>6</v>
      </c>
      <c r="N42">
        <v>0</v>
      </c>
      <c r="O42">
        <v>0</v>
      </c>
      <c r="P42">
        <v>149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v>0.91916698001221098</v>
      </c>
      <c r="Z42">
        <v>1.29517305716416</v>
      </c>
      <c r="AB42">
        <v>0.219160508549926</v>
      </c>
      <c r="AD42">
        <v>1.63540893225925</v>
      </c>
      <c r="AE42">
        <v>6.1774848092657901</v>
      </c>
      <c r="AG42">
        <v>0.70095026743461497</v>
      </c>
      <c r="AH42">
        <v>109</v>
      </c>
      <c r="AI42">
        <v>253</v>
      </c>
      <c r="AJ42">
        <v>215</v>
      </c>
      <c r="AK42">
        <v>646</v>
      </c>
      <c r="AL42">
        <v>0.33281733746129999</v>
      </c>
      <c r="AM42">
        <v>0.42881355932203402</v>
      </c>
      <c r="AN42">
        <v>0.76163089678333395</v>
      </c>
      <c r="AO42">
        <v>646</v>
      </c>
      <c r="AP42">
        <v>10.976780858980399</v>
      </c>
      <c r="AQ42">
        <v>116.940267886594</v>
      </c>
      <c r="AR42">
        <v>0.355673044770906</v>
      </c>
      <c r="AS42">
        <v>5.1255327901910697</v>
      </c>
    </row>
    <row r="43" spans="1:45" x14ac:dyDescent="0.25">
      <c r="A43">
        <v>594777</v>
      </c>
      <c r="B43" t="s">
        <v>288</v>
      </c>
      <c r="C43">
        <v>591</v>
      </c>
      <c r="D43">
        <v>161</v>
      </c>
      <c r="E43">
        <v>32</v>
      </c>
      <c r="F43">
        <v>4</v>
      </c>
      <c r="G43">
        <v>21</v>
      </c>
      <c r="H43">
        <v>87</v>
      </c>
      <c r="I43">
        <v>74</v>
      </c>
      <c r="J43">
        <v>55</v>
      </c>
      <c r="K43">
        <v>129</v>
      </c>
      <c r="L43">
        <v>0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145</v>
      </c>
      <c r="X43">
        <v>0.91916698001221098</v>
      </c>
      <c r="Z43">
        <v>1.5384679768538101</v>
      </c>
      <c r="AB43">
        <v>-6.89378125485684E-2</v>
      </c>
      <c r="AD43">
        <v>1.0475854392777499</v>
      </c>
      <c r="AE43">
        <v>7.9184635970780999</v>
      </c>
      <c r="AG43">
        <v>0.89849661268577796</v>
      </c>
      <c r="AH43">
        <v>104</v>
      </c>
      <c r="AI43">
        <v>264</v>
      </c>
      <c r="AJ43">
        <v>216</v>
      </c>
      <c r="AK43">
        <v>646</v>
      </c>
      <c r="AL43">
        <v>0.33436532507739902</v>
      </c>
      <c r="AM43">
        <v>0.44670050761421298</v>
      </c>
      <c r="AN43">
        <v>0.781065832691613</v>
      </c>
      <c r="AO43">
        <v>646</v>
      </c>
      <c r="AP43">
        <v>23.5317494557282</v>
      </c>
      <c r="AQ43">
        <v>546.10366222764605</v>
      </c>
      <c r="AR43">
        <v>0.76861075127040401</v>
      </c>
      <c r="AS43">
        <v>5.1033899475513804</v>
      </c>
    </row>
    <row r="44" spans="1:45" x14ac:dyDescent="0.25">
      <c r="A44">
        <v>430832</v>
      </c>
      <c r="B44" t="s">
        <v>78</v>
      </c>
      <c r="C44">
        <v>455</v>
      </c>
      <c r="D44">
        <v>113</v>
      </c>
      <c r="E44">
        <v>23</v>
      </c>
      <c r="F44">
        <v>1</v>
      </c>
      <c r="G44">
        <v>27</v>
      </c>
      <c r="H44">
        <v>77</v>
      </c>
      <c r="I44">
        <v>80</v>
      </c>
      <c r="J44">
        <v>89</v>
      </c>
      <c r="K44">
        <v>100</v>
      </c>
      <c r="L44">
        <v>0</v>
      </c>
      <c r="M44">
        <v>3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87</v>
      </c>
      <c r="W44">
        <v>240.25</v>
      </c>
      <c r="X44">
        <v>1.49969349370413</v>
      </c>
      <c r="Y44">
        <v>1174.0412755102</v>
      </c>
      <c r="Z44">
        <v>1.1909038058685999</v>
      </c>
      <c r="AA44">
        <v>2.1861734693877599</v>
      </c>
      <c r="AB44">
        <v>-0.212986973097816</v>
      </c>
      <c r="AC44">
        <v>1449.9776020408201</v>
      </c>
      <c r="AD44">
        <v>1.24352660360491</v>
      </c>
      <c r="AE44">
        <v>-4.8546515453967203</v>
      </c>
      <c r="AF44">
        <v>23.567641627222699</v>
      </c>
      <c r="AG44">
        <v>-0.55085029006362496</v>
      </c>
      <c r="AH44">
        <v>62</v>
      </c>
      <c r="AI44">
        <v>219</v>
      </c>
      <c r="AJ44">
        <v>202</v>
      </c>
      <c r="AK44">
        <v>544</v>
      </c>
      <c r="AL44">
        <v>0.371323529411765</v>
      </c>
      <c r="AM44">
        <v>0.481318681318681</v>
      </c>
      <c r="AN44">
        <v>0.85264221073044599</v>
      </c>
      <c r="AO44">
        <v>544</v>
      </c>
      <c r="AP44">
        <v>58.753759721107102</v>
      </c>
      <c r="AQ44">
        <v>3432.89019009606</v>
      </c>
      <c r="AR44">
        <v>1.92707610506308</v>
      </c>
      <c r="AS44">
        <v>5.0973627450792902</v>
      </c>
    </row>
    <row r="45" spans="1:45" x14ac:dyDescent="0.25">
      <c r="A45">
        <v>596146</v>
      </c>
      <c r="B45" t="s">
        <v>302</v>
      </c>
      <c r="C45">
        <v>519</v>
      </c>
      <c r="D45">
        <v>135</v>
      </c>
      <c r="E45">
        <v>29</v>
      </c>
      <c r="F45">
        <v>9</v>
      </c>
      <c r="G45">
        <v>21</v>
      </c>
      <c r="H45">
        <v>70</v>
      </c>
      <c r="I45">
        <v>76</v>
      </c>
      <c r="J45">
        <v>59</v>
      </c>
      <c r="K45">
        <v>102</v>
      </c>
      <c r="L45">
        <v>0</v>
      </c>
      <c r="M45">
        <v>10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4</v>
      </c>
      <c r="V45">
        <v>101</v>
      </c>
      <c r="X45">
        <v>0.91916698001221098</v>
      </c>
      <c r="Z45">
        <v>0.947608886178956</v>
      </c>
      <c r="AB45">
        <v>0.79535715074691604</v>
      </c>
      <c r="AD45">
        <v>1.1128991607201399</v>
      </c>
      <c r="AE45">
        <v>0.56799087459143105</v>
      </c>
      <c r="AG45">
        <v>6.4449103112016307E-2</v>
      </c>
      <c r="AH45">
        <v>76</v>
      </c>
      <c r="AI45">
        <v>245</v>
      </c>
      <c r="AJ45">
        <v>194</v>
      </c>
      <c r="AK45">
        <v>578</v>
      </c>
      <c r="AL45">
        <v>0.33564013840830398</v>
      </c>
      <c r="AM45">
        <v>0.47206165703275499</v>
      </c>
      <c r="AN45">
        <v>0.80770179544106002</v>
      </c>
      <c r="AO45">
        <v>578</v>
      </c>
      <c r="AP45">
        <v>36.450309666411002</v>
      </c>
      <c r="AQ45">
        <v>1316.7769346903101</v>
      </c>
      <c r="AR45">
        <v>1.1935071246517699</v>
      </c>
      <c r="AS45">
        <v>5.0329884054220004</v>
      </c>
    </row>
    <row r="46" spans="1:45" x14ac:dyDescent="0.25">
      <c r="A46">
        <v>593934</v>
      </c>
      <c r="B46" t="s">
        <v>286</v>
      </c>
      <c r="C46">
        <v>540</v>
      </c>
      <c r="D46">
        <v>129</v>
      </c>
      <c r="E46">
        <v>31</v>
      </c>
      <c r="F46">
        <v>2</v>
      </c>
      <c r="G46">
        <v>34</v>
      </c>
      <c r="H46">
        <v>77</v>
      </c>
      <c r="I46">
        <v>87</v>
      </c>
      <c r="J46">
        <v>72</v>
      </c>
      <c r="K46">
        <v>209</v>
      </c>
      <c r="L46">
        <v>0</v>
      </c>
      <c r="M46">
        <v>3</v>
      </c>
      <c r="N46">
        <v>0</v>
      </c>
      <c r="O46">
        <v>0</v>
      </c>
      <c r="P46">
        <v>0</v>
      </c>
      <c r="Q46">
        <v>0</v>
      </c>
      <c r="R46">
        <v>36</v>
      </c>
      <c r="S46">
        <v>0</v>
      </c>
      <c r="T46">
        <v>0</v>
      </c>
      <c r="U46">
        <v>0</v>
      </c>
      <c r="V46">
        <v>38</v>
      </c>
      <c r="X46">
        <v>2.1769744263447102</v>
      </c>
      <c r="Z46">
        <v>1.1909038058685999</v>
      </c>
      <c r="AB46">
        <v>-0.212986973097816</v>
      </c>
      <c r="AD46">
        <v>1.4721246286532701</v>
      </c>
      <c r="AE46">
        <v>-10.871454581349999</v>
      </c>
      <c r="AG46">
        <v>-1.2335682290582899</v>
      </c>
      <c r="AH46">
        <v>62</v>
      </c>
      <c r="AI46">
        <v>266</v>
      </c>
      <c r="AJ46">
        <v>201</v>
      </c>
      <c r="AK46">
        <v>612</v>
      </c>
      <c r="AL46">
        <v>0.32843137254902</v>
      </c>
      <c r="AM46">
        <v>0.49259259259259303</v>
      </c>
      <c r="AN46">
        <v>0.82102396514161202</v>
      </c>
      <c r="AO46">
        <v>612</v>
      </c>
      <c r="AP46">
        <v>46.747613385879099</v>
      </c>
      <c r="AQ46">
        <v>2170.13659241295</v>
      </c>
      <c r="AR46">
        <v>1.5321893721045701</v>
      </c>
      <c r="AS46">
        <v>4.9256370308150501</v>
      </c>
    </row>
    <row r="47" spans="1:45" x14ac:dyDescent="0.25">
      <c r="A47">
        <v>641313</v>
      </c>
      <c r="B47" t="s">
        <v>348</v>
      </c>
      <c r="C47">
        <v>622</v>
      </c>
      <c r="D47">
        <v>165</v>
      </c>
      <c r="E47">
        <v>27</v>
      </c>
      <c r="F47">
        <v>9</v>
      </c>
      <c r="G47">
        <v>12</v>
      </c>
      <c r="H47">
        <v>85</v>
      </c>
      <c r="I47">
        <v>46</v>
      </c>
      <c r="J47">
        <v>24</v>
      </c>
      <c r="K47">
        <v>167</v>
      </c>
      <c r="L47">
        <v>0</v>
      </c>
      <c r="M47">
        <v>32</v>
      </c>
      <c r="N47">
        <v>0</v>
      </c>
      <c r="O47">
        <v>0</v>
      </c>
      <c r="P47">
        <v>0</v>
      </c>
      <c r="Q47">
        <v>0</v>
      </c>
      <c r="R47">
        <v>0</v>
      </c>
      <c r="S47">
        <v>89</v>
      </c>
      <c r="T47">
        <v>0</v>
      </c>
      <c r="U47">
        <v>0</v>
      </c>
      <c r="V47">
        <v>0</v>
      </c>
      <c r="X47">
        <v>4.8377209474326902E-2</v>
      </c>
      <c r="Z47">
        <v>1.46895514265677</v>
      </c>
      <c r="AB47">
        <v>3.9644386828303602</v>
      </c>
      <c r="AD47">
        <v>0.13319333908430001</v>
      </c>
      <c r="AE47">
        <v>3.8888060192598699</v>
      </c>
      <c r="AG47">
        <v>0.44125719501777699</v>
      </c>
      <c r="AH47">
        <v>117</v>
      </c>
      <c r="AI47">
        <v>246</v>
      </c>
      <c r="AJ47">
        <v>189</v>
      </c>
      <c r="AK47">
        <v>646</v>
      </c>
      <c r="AL47">
        <v>0.29256965944272401</v>
      </c>
      <c r="AM47">
        <v>0.39549839228295802</v>
      </c>
      <c r="AN47">
        <v>0.68806805172568297</v>
      </c>
      <c r="AO47">
        <v>646</v>
      </c>
      <c r="AP47">
        <v>-36.544817048262601</v>
      </c>
      <c r="AQ47">
        <v>1347.45564683866</v>
      </c>
      <c r="AR47">
        <v>-1.2073304384948</v>
      </c>
      <c r="AS47">
        <v>4.8488911305687301</v>
      </c>
    </row>
    <row r="48" spans="1:45" x14ac:dyDescent="0.25">
      <c r="A48">
        <v>519058</v>
      </c>
      <c r="B48" t="s">
        <v>190</v>
      </c>
      <c r="C48">
        <v>505</v>
      </c>
      <c r="D48">
        <v>136</v>
      </c>
      <c r="E48">
        <v>28</v>
      </c>
      <c r="F48">
        <v>1</v>
      </c>
      <c r="G48">
        <v>24</v>
      </c>
      <c r="H48">
        <v>73</v>
      </c>
      <c r="I48">
        <v>85</v>
      </c>
      <c r="J48">
        <v>39</v>
      </c>
      <c r="K48">
        <v>79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26</v>
      </c>
      <c r="S48">
        <v>0</v>
      </c>
      <c r="T48">
        <v>0</v>
      </c>
      <c r="U48">
        <v>0</v>
      </c>
      <c r="V48">
        <v>0</v>
      </c>
      <c r="W48">
        <v>156.25</v>
      </c>
      <c r="X48">
        <v>1.20943023685817</v>
      </c>
      <c r="Y48">
        <v>915.92698979591796</v>
      </c>
      <c r="Z48">
        <v>1.0518781374745201</v>
      </c>
      <c r="AA48">
        <v>12.1004591836735</v>
      </c>
      <c r="AB48">
        <v>-0.50108529419630998</v>
      </c>
      <c r="AC48">
        <v>1855.76331632653</v>
      </c>
      <c r="AD48">
        <v>1.4068109072108901</v>
      </c>
      <c r="AE48">
        <v>5.1942878452190397</v>
      </c>
      <c r="AF48">
        <v>26.980626218990199</v>
      </c>
      <c r="AG48">
        <v>0.58938832982276301</v>
      </c>
      <c r="AH48">
        <v>83</v>
      </c>
      <c r="AI48">
        <v>238</v>
      </c>
      <c r="AJ48">
        <v>175</v>
      </c>
      <c r="AK48">
        <v>544</v>
      </c>
      <c r="AL48">
        <v>0.32169117647058798</v>
      </c>
      <c r="AM48">
        <v>0.47128712871287098</v>
      </c>
      <c r="AN48">
        <v>0.79297830518346002</v>
      </c>
      <c r="AO48">
        <v>544</v>
      </c>
      <c r="AP48">
        <v>26.296595103546402</v>
      </c>
      <c r="AQ48">
        <v>682.97062068311004</v>
      </c>
      <c r="AR48">
        <v>0.85954757933470805</v>
      </c>
      <c r="AS48">
        <v>4.6159698965047404</v>
      </c>
    </row>
    <row r="49" spans="1:45" x14ac:dyDescent="0.25">
      <c r="A49">
        <v>605480</v>
      </c>
      <c r="B49" t="s">
        <v>312</v>
      </c>
      <c r="C49">
        <v>407</v>
      </c>
      <c r="D49">
        <v>108</v>
      </c>
      <c r="E49">
        <v>28</v>
      </c>
      <c r="F49">
        <v>7</v>
      </c>
      <c r="G49">
        <v>6</v>
      </c>
      <c r="H49">
        <v>63</v>
      </c>
      <c r="I49">
        <v>38</v>
      </c>
      <c r="J49">
        <v>35</v>
      </c>
      <c r="K49">
        <v>90</v>
      </c>
      <c r="L49">
        <v>0</v>
      </c>
      <c r="M49">
        <v>35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19</v>
      </c>
      <c r="U49">
        <v>34</v>
      </c>
      <c r="V49">
        <v>0</v>
      </c>
      <c r="X49">
        <v>-0.53214930421759599</v>
      </c>
      <c r="Z49">
        <v>0.70431396648930999</v>
      </c>
      <c r="AB49">
        <v>4.3965861644780997</v>
      </c>
      <c r="AD49">
        <v>-0.12806154668525599</v>
      </c>
      <c r="AE49">
        <v>2.5783666396121698</v>
      </c>
      <c r="AG49">
        <v>0.29256353376536198</v>
      </c>
      <c r="AH49">
        <v>67</v>
      </c>
      <c r="AI49">
        <v>168</v>
      </c>
      <c r="AJ49">
        <v>143</v>
      </c>
      <c r="AK49">
        <v>442</v>
      </c>
      <c r="AL49">
        <v>0.32352941176470601</v>
      </c>
      <c r="AM49">
        <v>0.41277641277641303</v>
      </c>
      <c r="AN49">
        <v>0.73630582454111904</v>
      </c>
      <c r="AO49">
        <v>442</v>
      </c>
      <c r="AP49">
        <v>-3.6832529222832302</v>
      </c>
      <c r="AQ49">
        <v>14.792803863328601</v>
      </c>
      <c r="AR49">
        <v>-0.12650105866797601</v>
      </c>
      <c r="AS49">
        <v>4.6067517551619401</v>
      </c>
    </row>
    <row r="50" spans="1:45" x14ac:dyDescent="0.25">
      <c r="A50">
        <v>488726</v>
      </c>
      <c r="B50" t="s">
        <v>149</v>
      </c>
      <c r="C50">
        <v>467</v>
      </c>
      <c r="D50">
        <v>131</v>
      </c>
      <c r="E50">
        <v>33</v>
      </c>
      <c r="F50">
        <v>1</v>
      </c>
      <c r="G50">
        <v>13</v>
      </c>
      <c r="H50">
        <v>61</v>
      </c>
      <c r="I50">
        <v>68</v>
      </c>
      <c r="J50">
        <v>43</v>
      </c>
      <c r="K50">
        <v>52</v>
      </c>
      <c r="L50">
        <v>0</v>
      </c>
      <c r="M50">
        <v>12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11</v>
      </c>
      <c r="U50">
        <v>0</v>
      </c>
      <c r="V50">
        <v>0</v>
      </c>
      <c r="W50">
        <v>2.25</v>
      </c>
      <c r="X50">
        <v>0.145131628422981</v>
      </c>
      <c r="Y50">
        <v>333.58413265306098</v>
      </c>
      <c r="Z50">
        <v>0.63480113229226898</v>
      </c>
      <c r="AA50">
        <v>56.571887755101997</v>
      </c>
      <c r="AB50">
        <v>1.0834554718454099</v>
      </c>
      <c r="AC50">
        <v>680.09188775510199</v>
      </c>
      <c r="AD50">
        <v>0.85164427495057904</v>
      </c>
      <c r="AE50">
        <v>10.0370939083511</v>
      </c>
      <c r="AF50">
        <v>100.743254125058</v>
      </c>
      <c r="AG50">
        <v>1.13889453014474</v>
      </c>
      <c r="AH50">
        <v>84</v>
      </c>
      <c r="AI50">
        <v>205</v>
      </c>
      <c r="AJ50">
        <v>174</v>
      </c>
      <c r="AK50">
        <v>510</v>
      </c>
      <c r="AL50">
        <v>0.34117647058823503</v>
      </c>
      <c r="AM50">
        <v>0.43897216274089901</v>
      </c>
      <c r="AN50">
        <v>0.78014863332913498</v>
      </c>
      <c r="AO50">
        <v>510</v>
      </c>
      <c r="AP50">
        <v>18.109925263868998</v>
      </c>
      <c r="AQ50">
        <v>322.09612849575598</v>
      </c>
      <c r="AR50">
        <v>0.59028488533317103</v>
      </c>
      <c r="AS50">
        <v>4.4442119229891501</v>
      </c>
    </row>
    <row r="51" spans="1:45" x14ac:dyDescent="0.25">
      <c r="A51">
        <v>598265</v>
      </c>
      <c r="B51" t="s">
        <v>304</v>
      </c>
      <c r="C51">
        <v>523</v>
      </c>
      <c r="D51">
        <v>134</v>
      </c>
      <c r="E51">
        <v>30</v>
      </c>
      <c r="F51">
        <v>5</v>
      </c>
      <c r="G51">
        <v>22</v>
      </c>
      <c r="H51">
        <v>80</v>
      </c>
      <c r="I51">
        <v>68</v>
      </c>
      <c r="J51">
        <v>55</v>
      </c>
      <c r="K51">
        <v>136</v>
      </c>
      <c r="L51">
        <v>0</v>
      </c>
      <c r="M51">
        <v>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148</v>
      </c>
      <c r="V51">
        <v>0</v>
      </c>
      <c r="X51">
        <v>1.01592139896086</v>
      </c>
      <c r="Z51">
        <v>1.29517305716416</v>
      </c>
      <c r="AB51">
        <v>0.50725882964842095</v>
      </c>
      <c r="AD51">
        <v>0.85164427495057904</v>
      </c>
      <c r="AE51">
        <v>-1.4680939741593</v>
      </c>
      <c r="AG51">
        <v>-0.16658250009171899</v>
      </c>
      <c r="AH51">
        <v>77</v>
      </c>
      <c r="AI51">
        <v>240</v>
      </c>
      <c r="AJ51">
        <v>189</v>
      </c>
      <c r="AK51">
        <v>578</v>
      </c>
      <c r="AL51">
        <v>0.32698961937716298</v>
      </c>
      <c r="AM51">
        <v>0.45889101338432098</v>
      </c>
      <c r="AN51">
        <v>0.78588063276148401</v>
      </c>
      <c r="AO51">
        <v>578</v>
      </c>
      <c r="AP51">
        <v>23.837677637616</v>
      </c>
      <c r="AQ51">
        <v>560.49564056823294</v>
      </c>
      <c r="AR51">
        <v>0.77867284587532903</v>
      </c>
      <c r="AS51">
        <v>4.2820879065076403</v>
      </c>
    </row>
    <row r="52" spans="1:45" x14ac:dyDescent="0.25">
      <c r="A52">
        <v>430945</v>
      </c>
      <c r="B52" t="s">
        <v>80</v>
      </c>
      <c r="C52">
        <v>615</v>
      </c>
      <c r="D52">
        <v>161</v>
      </c>
      <c r="E52">
        <v>24</v>
      </c>
      <c r="F52">
        <v>1</v>
      </c>
      <c r="G52">
        <v>29</v>
      </c>
      <c r="H52">
        <v>84</v>
      </c>
      <c r="I52">
        <v>87</v>
      </c>
      <c r="J52">
        <v>31</v>
      </c>
      <c r="K52">
        <v>116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143</v>
      </c>
      <c r="V52">
        <v>0</v>
      </c>
      <c r="W52">
        <v>306.25</v>
      </c>
      <c r="X52">
        <v>1.69320233160144</v>
      </c>
      <c r="Y52">
        <v>1702.7412755102</v>
      </c>
      <c r="Z52">
        <v>1.43419872555825</v>
      </c>
      <c r="AA52">
        <v>12.1004591836735</v>
      </c>
      <c r="AB52">
        <v>-0.50108529419630998</v>
      </c>
      <c r="AC52">
        <v>2032.07760204082</v>
      </c>
      <c r="AD52">
        <v>1.4721246286532701</v>
      </c>
      <c r="AE52">
        <v>1.7019545045736799</v>
      </c>
      <c r="AF52">
        <v>2.8966491356386399</v>
      </c>
      <c r="AG52">
        <v>0.19311831626895701</v>
      </c>
      <c r="AH52">
        <v>107</v>
      </c>
      <c r="AI52">
        <v>274</v>
      </c>
      <c r="AJ52">
        <v>192</v>
      </c>
      <c r="AK52">
        <v>646</v>
      </c>
      <c r="AL52">
        <v>0.29721362229102199</v>
      </c>
      <c r="AM52">
        <v>0.44552845528455298</v>
      </c>
      <c r="AN52">
        <v>0.74274207757557498</v>
      </c>
      <c r="AO52">
        <v>646</v>
      </c>
      <c r="AP52">
        <v>-1.2253963492324</v>
      </c>
      <c r="AQ52">
        <v>1.92733483095558</v>
      </c>
      <c r="AR52">
        <v>-4.5661218380105499E-2</v>
      </c>
      <c r="AS52">
        <v>4.2458974895055004</v>
      </c>
    </row>
    <row r="53" spans="1:45" x14ac:dyDescent="0.25">
      <c r="A53">
        <v>405395</v>
      </c>
      <c r="B53" t="s">
        <v>66</v>
      </c>
      <c r="C53">
        <v>504</v>
      </c>
      <c r="D53">
        <v>134</v>
      </c>
      <c r="E53">
        <v>20</v>
      </c>
      <c r="F53">
        <v>0</v>
      </c>
      <c r="G53">
        <v>25</v>
      </c>
      <c r="H53">
        <v>66</v>
      </c>
      <c r="I53">
        <v>84</v>
      </c>
      <c r="J53">
        <v>40</v>
      </c>
      <c r="K53">
        <v>62</v>
      </c>
      <c r="L53">
        <v>0</v>
      </c>
      <c r="M53">
        <v>3</v>
      </c>
      <c r="N53">
        <v>0</v>
      </c>
      <c r="O53">
        <v>0</v>
      </c>
      <c r="P53">
        <v>28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182.25</v>
      </c>
      <c r="X53">
        <v>1.30618465580683</v>
      </c>
      <c r="Y53">
        <v>541.22698979591803</v>
      </c>
      <c r="Z53">
        <v>0.80858321778487297</v>
      </c>
      <c r="AA53">
        <v>2.1861734693877599</v>
      </c>
      <c r="AB53">
        <v>-0.212986973097816</v>
      </c>
      <c r="AC53">
        <v>1770.6061734693899</v>
      </c>
      <c r="AD53">
        <v>1.37415404648969</v>
      </c>
      <c r="AE53">
        <v>3.45330905740673</v>
      </c>
      <c r="AF53">
        <v>11.9253434459674</v>
      </c>
      <c r="AG53">
        <v>0.39184198457160102</v>
      </c>
      <c r="AH53">
        <v>89</v>
      </c>
      <c r="AI53">
        <v>229</v>
      </c>
      <c r="AJ53">
        <v>174</v>
      </c>
      <c r="AK53">
        <v>544</v>
      </c>
      <c r="AL53">
        <v>0.31985294117647101</v>
      </c>
      <c r="AM53">
        <v>0.45436507936507903</v>
      </c>
      <c r="AN53">
        <v>0.77421802054154998</v>
      </c>
      <c r="AO53">
        <v>544</v>
      </c>
      <c r="AP53">
        <v>16.091000258347499</v>
      </c>
      <c r="AQ53">
        <v>253.70474409063701</v>
      </c>
      <c r="AR53">
        <v>0.52388167174086497</v>
      </c>
      <c r="AS53">
        <v>4.1916586032960401</v>
      </c>
    </row>
    <row r="54" spans="1:45" x14ac:dyDescent="0.25">
      <c r="A54">
        <v>407812</v>
      </c>
      <c r="B54" t="s">
        <v>67</v>
      </c>
      <c r="C54">
        <v>489</v>
      </c>
      <c r="D54">
        <v>128</v>
      </c>
      <c r="E54">
        <v>27</v>
      </c>
      <c r="F54">
        <v>1</v>
      </c>
      <c r="G54">
        <v>26</v>
      </c>
      <c r="H54">
        <v>64</v>
      </c>
      <c r="I54">
        <v>74</v>
      </c>
      <c r="J54">
        <v>55</v>
      </c>
      <c r="K54">
        <v>95</v>
      </c>
      <c r="L54">
        <v>0</v>
      </c>
      <c r="M54">
        <v>1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84</v>
      </c>
      <c r="U54">
        <v>0</v>
      </c>
      <c r="V54">
        <v>0</v>
      </c>
      <c r="W54">
        <v>210.25</v>
      </c>
      <c r="X54">
        <v>1.40293907475548</v>
      </c>
      <c r="Y54">
        <v>452.16984693877498</v>
      </c>
      <c r="Z54">
        <v>0.73907038358783095</v>
      </c>
      <c r="AA54">
        <v>12.1004591836735</v>
      </c>
      <c r="AB54">
        <v>-0.50108529419630998</v>
      </c>
      <c r="AC54">
        <v>1029.0347448979601</v>
      </c>
      <c r="AD54">
        <v>1.0475854392777499</v>
      </c>
      <c r="AE54">
        <v>1.3386272402220001</v>
      </c>
      <c r="AF54">
        <v>1.7919228882643601</v>
      </c>
      <c r="AG54">
        <v>0.15189209702652301</v>
      </c>
      <c r="AH54">
        <v>74</v>
      </c>
      <c r="AI54">
        <v>235</v>
      </c>
      <c r="AJ54">
        <v>183</v>
      </c>
      <c r="AK54">
        <v>544</v>
      </c>
      <c r="AL54">
        <v>0.33639705882352899</v>
      </c>
      <c r="AM54">
        <v>0.480572597137014</v>
      </c>
      <c r="AN54">
        <v>0.81696965596054405</v>
      </c>
      <c r="AO54">
        <v>544</v>
      </c>
      <c r="AP54">
        <v>39.347889926280203</v>
      </c>
      <c r="AQ54">
        <v>1535.4643365419699</v>
      </c>
      <c r="AR54">
        <v>1.28880964474079</v>
      </c>
      <c r="AS54">
        <v>4.1292113451920596</v>
      </c>
    </row>
    <row r="55" spans="1:45" x14ac:dyDescent="0.25">
      <c r="A55">
        <v>400121</v>
      </c>
      <c r="B55" t="s">
        <v>65</v>
      </c>
      <c r="C55">
        <v>561</v>
      </c>
      <c r="D55">
        <v>153</v>
      </c>
      <c r="E55">
        <v>25</v>
      </c>
      <c r="F55">
        <v>0</v>
      </c>
      <c r="G55">
        <v>23</v>
      </c>
      <c r="H55">
        <v>64</v>
      </c>
      <c r="I55">
        <v>86</v>
      </c>
      <c r="J55">
        <v>51</v>
      </c>
      <c r="K55">
        <v>74</v>
      </c>
      <c r="L55">
        <v>0</v>
      </c>
      <c r="M55">
        <v>0</v>
      </c>
      <c r="N55">
        <v>0</v>
      </c>
      <c r="O55">
        <v>0</v>
      </c>
      <c r="P55">
        <v>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132.25</v>
      </c>
      <c r="X55">
        <v>1.11267581790952</v>
      </c>
      <c r="Y55">
        <v>452.16984693877498</v>
      </c>
      <c r="Z55">
        <v>0.73907038358783095</v>
      </c>
      <c r="AA55">
        <v>20.057602040816299</v>
      </c>
      <c r="AB55">
        <v>-0.64513445474555797</v>
      </c>
      <c r="AC55">
        <v>1942.9204591836699</v>
      </c>
      <c r="AD55">
        <v>1.43946776793208</v>
      </c>
      <c r="AE55">
        <v>7.6890999627086698</v>
      </c>
      <c r="AF55">
        <v>59.122258236526498</v>
      </c>
      <c r="AG55">
        <v>0.872471052799352</v>
      </c>
      <c r="AH55">
        <v>105</v>
      </c>
      <c r="AI55">
        <v>247</v>
      </c>
      <c r="AJ55">
        <v>204</v>
      </c>
      <c r="AK55">
        <v>612</v>
      </c>
      <c r="AL55">
        <v>0.33333333333333298</v>
      </c>
      <c r="AM55">
        <v>0.44028520499108698</v>
      </c>
      <c r="AN55">
        <v>0.77361853832442096</v>
      </c>
      <c r="AO55">
        <v>612</v>
      </c>
      <c r="AP55">
        <v>17.735492173757901</v>
      </c>
      <c r="AQ55">
        <v>308.79639976931099</v>
      </c>
      <c r="AR55">
        <v>0.57796963816417002</v>
      </c>
      <c r="AS55">
        <v>4.0965202056473897</v>
      </c>
    </row>
    <row r="56" spans="1:45" x14ac:dyDescent="0.25">
      <c r="A56">
        <v>543401</v>
      </c>
      <c r="B56" t="s">
        <v>213</v>
      </c>
      <c r="C56">
        <v>431</v>
      </c>
      <c r="D56">
        <v>120</v>
      </c>
      <c r="E56">
        <v>29</v>
      </c>
      <c r="F56">
        <v>3</v>
      </c>
      <c r="G56">
        <v>13</v>
      </c>
      <c r="H56">
        <v>64</v>
      </c>
      <c r="I56">
        <v>54</v>
      </c>
      <c r="J56">
        <v>45</v>
      </c>
      <c r="K56">
        <v>95</v>
      </c>
      <c r="L56">
        <v>0</v>
      </c>
      <c r="M56">
        <v>11</v>
      </c>
      <c r="N56">
        <v>0</v>
      </c>
      <c r="O56">
        <v>0</v>
      </c>
      <c r="P56">
        <v>0</v>
      </c>
      <c r="Q56">
        <v>143</v>
      </c>
      <c r="R56">
        <v>0</v>
      </c>
      <c r="S56">
        <v>0</v>
      </c>
      <c r="T56">
        <v>0</v>
      </c>
      <c r="U56">
        <v>0</v>
      </c>
      <c r="V56">
        <v>0</v>
      </c>
      <c r="X56">
        <v>0.145131628422981</v>
      </c>
      <c r="Z56">
        <v>0.73907038358783095</v>
      </c>
      <c r="AB56">
        <v>0.93940631129616303</v>
      </c>
      <c r="AD56">
        <v>0.394448224853856</v>
      </c>
      <c r="AE56">
        <v>8.3618575471077303</v>
      </c>
      <c r="AG56">
        <v>0.94880788295972196</v>
      </c>
      <c r="AH56">
        <v>75</v>
      </c>
      <c r="AI56">
        <v>194</v>
      </c>
      <c r="AJ56">
        <v>165</v>
      </c>
      <c r="AK56">
        <v>476</v>
      </c>
      <c r="AL56">
        <v>0.34663865546218497</v>
      </c>
      <c r="AM56">
        <v>0.45011600928074302</v>
      </c>
      <c r="AN56">
        <v>0.796754664742927</v>
      </c>
      <c r="AO56">
        <v>476</v>
      </c>
      <c r="AP56">
        <v>24.807067865909701</v>
      </c>
      <c r="AQ56">
        <v>607.33557647095301</v>
      </c>
      <c r="AR56">
        <v>0.81055646027786299</v>
      </c>
      <c r="AS56">
        <v>3.9774208913984199</v>
      </c>
    </row>
    <row r="57" spans="1:45" x14ac:dyDescent="0.25">
      <c r="A57">
        <v>621439</v>
      </c>
      <c r="B57" t="s">
        <v>336</v>
      </c>
      <c r="C57">
        <v>570</v>
      </c>
      <c r="D57">
        <v>141</v>
      </c>
      <c r="E57">
        <v>29</v>
      </c>
      <c r="F57">
        <v>5</v>
      </c>
      <c r="G57">
        <v>15</v>
      </c>
      <c r="H57">
        <v>87</v>
      </c>
      <c r="I57">
        <v>68</v>
      </c>
      <c r="J57">
        <v>42</v>
      </c>
      <c r="K57">
        <v>186</v>
      </c>
      <c r="L57">
        <v>0</v>
      </c>
      <c r="M57">
        <v>25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83</v>
      </c>
      <c r="V57">
        <v>0</v>
      </c>
      <c r="X57">
        <v>0.33864046632028799</v>
      </c>
      <c r="Z57">
        <v>1.5384679768538101</v>
      </c>
      <c r="AB57">
        <v>2.95609455898563</v>
      </c>
      <c r="AD57">
        <v>0.85164427495057904</v>
      </c>
      <c r="AE57">
        <v>-6.6420909469804901</v>
      </c>
      <c r="AG57">
        <v>-0.75366845396813797</v>
      </c>
      <c r="AH57">
        <v>92</v>
      </c>
      <c r="AI57">
        <v>225</v>
      </c>
      <c r="AJ57">
        <v>183</v>
      </c>
      <c r="AK57">
        <v>612</v>
      </c>
      <c r="AL57">
        <v>0.29901960784313703</v>
      </c>
      <c r="AM57">
        <v>0.394736842105263</v>
      </c>
      <c r="AN57">
        <v>0.69375644994840002</v>
      </c>
      <c r="AO57">
        <v>612</v>
      </c>
      <c r="AP57">
        <v>-31.1401059123666</v>
      </c>
      <c r="AQ57">
        <v>979.87745936886802</v>
      </c>
      <c r="AR57">
        <v>-1.02956742749632</v>
      </c>
      <c r="AS57">
        <v>3.90161139564584</v>
      </c>
    </row>
    <row r="58" spans="1:45" x14ac:dyDescent="0.25">
      <c r="A58">
        <v>592206</v>
      </c>
      <c r="B58" t="s">
        <v>261</v>
      </c>
      <c r="C58">
        <v>571</v>
      </c>
      <c r="D58">
        <v>152</v>
      </c>
      <c r="E58">
        <v>36</v>
      </c>
      <c r="F58">
        <v>5</v>
      </c>
      <c r="G58">
        <v>23</v>
      </c>
      <c r="H58">
        <v>65</v>
      </c>
      <c r="I58">
        <v>79</v>
      </c>
      <c r="J58">
        <v>41</v>
      </c>
      <c r="K58">
        <v>155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103</v>
      </c>
      <c r="S58">
        <v>0</v>
      </c>
      <c r="T58">
        <v>0</v>
      </c>
      <c r="U58">
        <v>0</v>
      </c>
      <c r="V58">
        <v>0</v>
      </c>
      <c r="X58">
        <v>1.11267581790952</v>
      </c>
      <c r="Z58">
        <v>0.77382680068635201</v>
      </c>
      <c r="AB58">
        <v>-0.50108529419630998</v>
      </c>
      <c r="AD58">
        <v>1.2108697428837201</v>
      </c>
      <c r="AE58">
        <v>4.0988878408318197</v>
      </c>
      <c r="AG58">
        <v>0.46509487549141099</v>
      </c>
      <c r="AH58">
        <v>88</v>
      </c>
      <c r="AI58">
        <v>267</v>
      </c>
      <c r="AJ58">
        <v>193</v>
      </c>
      <c r="AK58">
        <v>612</v>
      </c>
      <c r="AL58">
        <v>0.315359477124183</v>
      </c>
      <c r="AM58">
        <v>0.46760070052539399</v>
      </c>
      <c r="AN58">
        <v>0.78296017764957704</v>
      </c>
      <c r="AO58">
        <v>612</v>
      </c>
      <c r="AP58">
        <v>23.452575440753598</v>
      </c>
      <c r="AQ58">
        <v>542.40951765827299</v>
      </c>
      <c r="AR58">
        <v>0.76600668771532399</v>
      </c>
      <c r="AS58">
        <v>3.82738863049001</v>
      </c>
    </row>
    <row r="59" spans="1:45" x14ac:dyDescent="0.25">
      <c r="A59">
        <v>543068</v>
      </c>
      <c r="B59" t="s">
        <v>206</v>
      </c>
      <c r="C59">
        <v>518</v>
      </c>
      <c r="D59">
        <v>141</v>
      </c>
      <c r="E59">
        <v>30</v>
      </c>
      <c r="F59">
        <v>2</v>
      </c>
      <c r="G59">
        <v>22</v>
      </c>
      <c r="H59">
        <v>58</v>
      </c>
      <c r="I59">
        <v>79</v>
      </c>
      <c r="J59">
        <v>26</v>
      </c>
      <c r="K59">
        <v>108</v>
      </c>
      <c r="L59">
        <v>0</v>
      </c>
      <c r="M59">
        <v>3</v>
      </c>
      <c r="N59">
        <v>0</v>
      </c>
      <c r="O59">
        <v>0</v>
      </c>
      <c r="P59">
        <v>88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v>1.01592139896086</v>
      </c>
      <c r="Z59">
        <v>0.53053188099670701</v>
      </c>
      <c r="AB59">
        <v>-0.212986973097816</v>
      </c>
      <c r="AD59">
        <v>1.2108697428837201</v>
      </c>
      <c r="AE59">
        <v>6.8270120867791197</v>
      </c>
      <c r="AG59">
        <v>0.77465118826830903</v>
      </c>
      <c r="AH59">
        <v>87</v>
      </c>
      <c r="AI59">
        <v>241</v>
      </c>
      <c r="AJ59">
        <v>167</v>
      </c>
      <c r="AK59">
        <v>544</v>
      </c>
      <c r="AL59">
        <v>0.30698529411764702</v>
      </c>
      <c r="AM59">
        <v>0.46525096525096499</v>
      </c>
      <c r="AN59">
        <v>0.77223625936861195</v>
      </c>
      <c r="AO59">
        <v>544</v>
      </c>
      <c r="AP59">
        <v>15.0129221802695</v>
      </c>
      <c r="AQ59">
        <v>220.523500215848</v>
      </c>
      <c r="AR59">
        <v>0.48842327249769601</v>
      </c>
      <c r="AS59">
        <v>3.80741051050948</v>
      </c>
    </row>
    <row r="60" spans="1:45" x14ac:dyDescent="0.25">
      <c r="A60">
        <v>596142</v>
      </c>
      <c r="B60" t="s">
        <v>300</v>
      </c>
      <c r="C60">
        <v>467</v>
      </c>
      <c r="D60">
        <v>119</v>
      </c>
      <c r="E60">
        <v>27</v>
      </c>
      <c r="F60">
        <v>0</v>
      </c>
      <c r="G60">
        <v>27</v>
      </c>
      <c r="H60">
        <v>57</v>
      </c>
      <c r="I60">
        <v>70</v>
      </c>
      <c r="J60">
        <v>43</v>
      </c>
      <c r="K60">
        <v>106</v>
      </c>
      <c r="L60">
        <v>0</v>
      </c>
      <c r="M60">
        <v>5</v>
      </c>
      <c r="N60">
        <v>0</v>
      </c>
      <c r="O60">
        <v>31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v>1.49969349370413</v>
      </c>
      <c r="Z60">
        <v>0.495775463898186</v>
      </c>
      <c r="AB60">
        <v>7.5111348000679007E-2</v>
      </c>
      <c r="AD60">
        <v>0.91695799639296804</v>
      </c>
      <c r="AE60">
        <v>-1.96290609164893</v>
      </c>
      <c r="AG60">
        <v>-0.222728115466444</v>
      </c>
      <c r="AH60">
        <v>65</v>
      </c>
      <c r="AI60">
        <v>227</v>
      </c>
      <c r="AJ60">
        <v>162</v>
      </c>
      <c r="AK60">
        <v>510</v>
      </c>
      <c r="AL60">
        <v>0.317647058823529</v>
      </c>
      <c r="AM60">
        <v>0.48608137044967897</v>
      </c>
      <c r="AN60">
        <v>0.80372842927320798</v>
      </c>
      <c r="AO60">
        <v>510</v>
      </c>
      <c r="AP60">
        <v>30.135621195346499</v>
      </c>
      <c r="AQ60">
        <v>898.36470504647798</v>
      </c>
      <c r="AR60">
        <v>0.98581461196992504</v>
      </c>
      <c r="AS60">
        <v>3.7506247984994499</v>
      </c>
    </row>
    <row r="61" spans="1:45" x14ac:dyDescent="0.25">
      <c r="A61">
        <v>516770</v>
      </c>
      <c r="B61" t="s">
        <v>181</v>
      </c>
      <c r="C61">
        <v>620</v>
      </c>
      <c r="D61">
        <v>170</v>
      </c>
      <c r="E61">
        <v>31</v>
      </c>
      <c r="F61">
        <v>2</v>
      </c>
      <c r="G61">
        <v>18</v>
      </c>
      <c r="H61">
        <v>66</v>
      </c>
      <c r="I61">
        <v>76</v>
      </c>
      <c r="J61">
        <v>26</v>
      </c>
      <c r="K61">
        <v>120</v>
      </c>
      <c r="L61">
        <v>0</v>
      </c>
      <c r="M61">
        <v>5</v>
      </c>
      <c r="N61">
        <v>0</v>
      </c>
      <c r="O61">
        <v>0</v>
      </c>
      <c r="P61">
        <v>0</v>
      </c>
      <c r="Q61">
        <v>146</v>
      </c>
      <c r="R61">
        <v>0</v>
      </c>
      <c r="S61">
        <v>3</v>
      </c>
      <c r="T61">
        <v>0</v>
      </c>
      <c r="U61">
        <v>0</v>
      </c>
      <c r="V61">
        <v>0</v>
      </c>
      <c r="W61">
        <v>42.25</v>
      </c>
      <c r="X61">
        <v>0.62890372316624998</v>
      </c>
      <c r="Y61">
        <v>541.22698979591803</v>
      </c>
      <c r="Z61">
        <v>0.80858321778487297</v>
      </c>
      <c r="AA61">
        <v>0.271887755102041</v>
      </c>
      <c r="AB61">
        <v>7.5111348000679007E-2</v>
      </c>
      <c r="AC61">
        <v>1161.3490306122501</v>
      </c>
      <c r="AD61">
        <v>1.1128991607201399</v>
      </c>
      <c r="AE61">
        <v>9.4068484436352602</v>
      </c>
      <c r="AF61">
        <v>88.488797641523007</v>
      </c>
      <c r="AG61">
        <v>1.06738148872384</v>
      </c>
      <c r="AH61">
        <v>119</v>
      </c>
      <c r="AI61">
        <v>259</v>
      </c>
      <c r="AJ61">
        <v>196</v>
      </c>
      <c r="AK61">
        <v>646</v>
      </c>
      <c r="AL61">
        <v>0.30340557275541802</v>
      </c>
      <c r="AM61">
        <v>0.41774193548387101</v>
      </c>
      <c r="AN61">
        <v>0.72114750823928897</v>
      </c>
      <c r="AO61">
        <v>646</v>
      </c>
      <c r="AP61">
        <v>-15.175488140472901</v>
      </c>
      <c r="AQ61">
        <v>235.265798057231</v>
      </c>
      <c r="AR61">
        <v>-0.50448505894507201</v>
      </c>
      <c r="AS61">
        <v>3.1883938794506999</v>
      </c>
    </row>
    <row r="62" spans="1:45" x14ac:dyDescent="0.25">
      <c r="A62">
        <v>460576</v>
      </c>
      <c r="B62" t="s">
        <v>128</v>
      </c>
      <c r="C62">
        <v>443</v>
      </c>
      <c r="D62">
        <v>111</v>
      </c>
      <c r="E62">
        <v>24</v>
      </c>
      <c r="F62">
        <v>3</v>
      </c>
      <c r="G62">
        <v>15</v>
      </c>
      <c r="H62">
        <v>59</v>
      </c>
      <c r="I62">
        <v>58</v>
      </c>
      <c r="J62">
        <v>33</v>
      </c>
      <c r="K62">
        <v>126</v>
      </c>
      <c r="L62">
        <v>0</v>
      </c>
      <c r="M62">
        <v>22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23</v>
      </c>
      <c r="U62">
        <v>84</v>
      </c>
      <c r="V62">
        <v>6</v>
      </c>
      <c r="W62">
        <v>12.25</v>
      </c>
      <c r="X62">
        <v>0.33864046632028799</v>
      </c>
      <c r="Y62">
        <v>264.52698979591798</v>
      </c>
      <c r="Z62">
        <v>0.56528829809522696</v>
      </c>
      <c r="AA62">
        <v>307.00045918367402</v>
      </c>
      <c r="AB62">
        <v>2.5239470773378798</v>
      </c>
      <c r="AC62">
        <v>258.52045918367298</v>
      </c>
      <c r="AD62">
        <v>0.52507566773863401</v>
      </c>
      <c r="AE62">
        <v>-3.7463969991444901</v>
      </c>
      <c r="AF62">
        <v>14.0354904751989</v>
      </c>
      <c r="AG62">
        <v>-0.42509824945707703</v>
      </c>
      <c r="AH62">
        <v>69</v>
      </c>
      <c r="AI62">
        <v>186</v>
      </c>
      <c r="AJ62">
        <v>144</v>
      </c>
      <c r="AK62">
        <v>476</v>
      </c>
      <c r="AL62">
        <v>0.30252100840336099</v>
      </c>
      <c r="AM62">
        <v>0.41986455981941301</v>
      </c>
      <c r="AN62">
        <v>0.722385568222774</v>
      </c>
      <c r="AO62">
        <v>476</v>
      </c>
      <c r="AP62">
        <v>-10.592622077683</v>
      </c>
      <c r="AQ62">
        <v>115.681007851321</v>
      </c>
      <c r="AR62">
        <v>-0.35375284591085698</v>
      </c>
      <c r="AS62">
        <v>3.1741004141241</v>
      </c>
    </row>
    <row r="63" spans="1:45" x14ac:dyDescent="0.25">
      <c r="A63">
        <v>435063</v>
      </c>
      <c r="B63" t="s">
        <v>88</v>
      </c>
      <c r="C63">
        <v>472</v>
      </c>
      <c r="D63">
        <v>115</v>
      </c>
      <c r="E63">
        <v>18</v>
      </c>
      <c r="F63">
        <v>2</v>
      </c>
      <c r="G63">
        <v>25</v>
      </c>
      <c r="H63">
        <v>67</v>
      </c>
      <c r="I63">
        <v>74</v>
      </c>
      <c r="J63">
        <v>72</v>
      </c>
      <c r="K63">
        <v>166</v>
      </c>
      <c r="L63">
        <v>0</v>
      </c>
      <c r="M63">
        <v>3</v>
      </c>
      <c r="N63">
        <v>0</v>
      </c>
      <c r="O63">
        <v>0</v>
      </c>
      <c r="P63">
        <v>95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182.25</v>
      </c>
      <c r="X63">
        <v>1.30618465580683</v>
      </c>
      <c r="Y63">
        <v>588.75556122448995</v>
      </c>
      <c r="Z63">
        <v>0.84333963488339403</v>
      </c>
      <c r="AA63">
        <v>2.1861734693877599</v>
      </c>
      <c r="AB63">
        <v>-0.212986973097816</v>
      </c>
      <c r="AC63">
        <v>1029.0347448979601</v>
      </c>
      <c r="AD63">
        <v>1.0475854392777499</v>
      </c>
      <c r="AE63">
        <v>-7.2580121525873702</v>
      </c>
      <c r="AF63">
        <v>52.678740407105899</v>
      </c>
      <c r="AG63">
        <v>-0.82355614242367703</v>
      </c>
      <c r="AH63">
        <v>70</v>
      </c>
      <c r="AI63">
        <v>212</v>
      </c>
      <c r="AJ63">
        <v>187</v>
      </c>
      <c r="AK63">
        <v>544</v>
      </c>
      <c r="AL63">
        <v>0.34375</v>
      </c>
      <c r="AM63">
        <v>0.44915254237288099</v>
      </c>
      <c r="AN63">
        <v>0.79290254237288105</v>
      </c>
      <c r="AO63">
        <v>544</v>
      </c>
      <c r="AP63">
        <v>26.2553801345918</v>
      </c>
      <c r="AQ63">
        <v>680.81811954435898</v>
      </c>
      <c r="AR63">
        <v>0.85819200328348999</v>
      </c>
      <c r="AS63">
        <v>3.0187586177299601</v>
      </c>
    </row>
    <row r="64" spans="1:45" x14ac:dyDescent="0.25">
      <c r="A64">
        <v>571980</v>
      </c>
      <c r="B64" t="s">
        <v>244</v>
      </c>
      <c r="C64">
        <v>431</v>
      </c>
      <c r="D64">
        <v>114</v>
      </c>
      <c r="E64">
        <v>26</v>
      </c>
      <c r="F64">
        <v>4</v>
      </c>
      <c r="G64">
        <v>16</v>
      </c>
      <c r="H64">
        <v>61</v>
      </c>
      <c r="I64">
        <v>45</v>
      </c>
      <c r="J64">
        <v>45</v>
      </c>
      <c r="K64">
        <v>126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97</v>
      </c>
      <c r="V64">
        <v>4</v>
      </c>
      <c r="X64">
        <v>0.43539488526894199</v>
      </c>
      <c r="Z64">
        <v>0.63480113229226898</v>
      </c>
      <c r="AB64">
        <v>0.79535715074691604</v>
      </c>
      <c r="AD64">
        <v>0.100536478363106</v>
      </c>
      <c r="AE64">
        <v>2.3618575471077299</v>
      </c>
      <c r="AG64">
        <v>0.26799656015413098</v>
      </c>
      <c r="AH64">
        <v>68</v>
      </c>
      <c r="AI64">
        <v>196</v>
      </c>
      <c r="AJ64">
        <v>159</v>
      </c>
      <c r="AK64">
        <v>476</v>
      </c>
      <c r="AL64">
        <v>0.33403361344537802</v>
      </c>
      <c r="AM64">
        <v>0.45475638051044098</v>
      </c>
      <c r="AN64">
        <v>0.78878999395581895</v>
      </c>
      <c r="AO64">
        <v>476</v>
      </c>
      <c r="AP64">
        <v>21.015884571246101</v>
      </c>
      <c r="AQ64">
        <v>434.84744502202398</v>
      </c>
      <c r="AR64">
        <v>0.68586299549109098</v>
      </c>
      <c r="AS64">
        <v>2.9199492023164502</v>
      </c>
    </row>
    <row r="65" spans="1:45" x14ac:dyDescent="0.25">
      <c r="A65">
        <v>502481</v>
      </c>
      <c r="B65" t="s">
        <v>173</v>
      </c>
      <c r="C65">
        <v>409</v>
      </c>
      <c r="D65">
        <v>106</v>
      </c>
      <c r="E65">
        <v>14</v>
      </c>
      <c r="F65">
        <v>8</v>
      </c>
      <c r="G65">
        <v>2</v>
      </c>
      <c r="H65">
        <v>57</v>
      </c>
      <c r="I65">
        <v>32</v>
      </c>
      <c r="J65">
        <v>33</v>
      </c>
      <c r="K65">
        <v>73</v>
      </c>
      <c r="L65">
        <v>0</v>
      </c>
      <c r="M65">
        <v>38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19</v>
      </c>
      <c r="U65">
        <v>50</v>
      </c>
      <c r="V65">
        <v>21</v>
      </c>
      <c r="W65">
        <v>90.25</v>
      </c>
      <c r="X65">
        <v>-0.91916698001221098</v>
      </c>
      <c r="Y65">
        <v>203.46984693877499</v>
      </c>
      <c r="Z65">
        <v>0.495775463898186</v>
      </c>
      <c r="AA65">
        <v>1123.68617346939</v>
      </c>
      <c r="AB65">
        <v>4.8287336461258397</v>
      </c>
      <c r="AC65">
        <v>98.434744897959206</v>
      </c>
      <c r="AD65">
        <v>-0.32400271101242201</v>
      </c>
      <c r="AE65">
        <v>6.0324215236804E-2</v>
      </c>
      <c r="AF65">
        <v>3.6390109439365E-3</v>
      </c>
      <c r="AG65">
        <v>6.8449014620965299E-3</v>
      </c>
      <c r="AH65">
        <v>82</v>
      </c>
      <c r="AI65">
        <v>142</v>
      </c>
      <c r="AJ65">
        <v>139</v>
      </c>
      <c r="AK65">
        <v>442</v>
      </c>
      <c r="AL65">
        <v>0.31447963800904999</v>
      </c>
      <c r="AM65">
        <v>0.34718826405867997</v>
      </c>
      <c r="AN65">
        <v>0.66166790206772996</v>
      </c>
      <c r="AO65">
        <v>442</v>
      </c>
      <c r="AP65">
        <v>-36.673214655521299</v>
      </c>
      <c r="AQ65">
        <v>1356.89849590569</v>
      </c>
      <c r="AR65">
        <v>-1.2115534847774601</v>
      </c>
      <c r="AS65">
        <v>2.87663083568403</v>
      </c>
    </row>
    <row r="66" spans="1:45" x14ac:dyDescent="0.25">
      <c r="A66">
        <v>434658</v>
      </c>
      <c r="B66" t="s">
        <v>85</v>
      </c>
      <c r="C66">
        <v>449</v>
      </c>
      <c r="D66">
        <v>110</v>
      </c>
      <c r="E66">
        <v>20</v>
      </c>
      <c r="F66">
        <v>6</v>
      </c>
      <c r="G66">
        <v>9</v>
      </c>
      <c r="H66">
        <v>64</v>
      </c>
      <c r="I66">
        <v>40</v>
      </c>
      <c r="J66">
        <v>27</v>
      </c>
      <c r="K66">
        <v>104</v>
      </c>
      <c r="L66">
        <v>0</v>
      </c>
      <c r="M66">
        <v>35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62</v>
      </c>
      <c r="U66">
        <v>76</v>
      </c>
      <c r="V66">
        <v>1</v>
      </c>
      <c r="W66">
        <v>6.25</v>
      </c>
      <c r="X66">
        <v>-0.24188604737163399</v>
      </c>
      <c r="Y66">
        <v>452.16984693877498</v>
      </c>
      <c r="Z66">
        <v>0.73907038358783095</v>
      </c>
      <c r="AA66">
        <v>931.55760204081605</v>
      </c>
      <c r="AB66">
        <v>4.3965861644780997</v>
      </c>
      <c r="AC66">
        <v>3.6918877551020399</v>
      </c>
      <c r="AD66">
        <v>-6.2747825242866498E-2</v>
      </c>
      <c r="AE66">
        <v>-6.3005242722706098</v>
      </c>
      <c r="AF66">
        <v>39.696606105470998</v>
      </c>
      <c r="AG66">
        <v>-0.71491137736221499</v>
      </c>
      <c r="AH66">
        <v>75</v>
      </c>
      <c r="AI66">
        <v>169</v>
      </c>
      <c r="AJ66">
        <v>137</v>
      </c>
      <c r="AK66">
        <v>476</v>
      </c>
      <c r="AL66">
        <v>0.28781512605041998</v>
      </c>
      <c r="AM66">
        <v>0.37639198218262798</v>
      </c>
      <c r="AN66">
        <v>0.66420710823304796</v>
      </c>
      <c r="AO66">
        <v>476</v>
      </c>
      <c r="AP66">
        <v>-38.285569032792701</v>
      </c>
      <c r="AQ66">
        <v>1478.28388688215</v>
      </c>
      <c r="AR66">
        <v>-1.2645844353118501</v>
      </c>
      <c r="AS66">
        <v>2.8515268627773702</v>
      </c>
    </row>
    <row r="67" spans="1:45" x14ac:dyDescent="0.25">
      <c r="A67">
        <v>581527</v>
      </c>
      <c r="B67" t="s">
        <v>256</v>
      </c>
      <c r="C67">
        <v>448</v>
      </c>
      <c r="D67">
        <v>124</v>
      </c>
      <c r="E67">
        <v>30</v>
      </c>
      <c r="F67">
        <v>2</v>
      </c>
      <c r="G67">
        <v>13</v>
      </c>
      <c r="H67">
        <v>63</v>
      </c>
      <c r="I67">
        <v>56</v>
      </c>
      <c r="J67">
        <v>28</v>
      </c>
      <c r="K67">
        <v>90</v>
      </c>
      <c r="L67">
        <v>0</v>
      </c>
      <c r="M67">
        <v>7</v>
      </c>
      <c r="N67">
        <v>0</v>
      </c>
      <c r="O67">
        <v>0</v>
      </c>
      <c r="P67">
        <v>0</v>
      </c>
      <c r="Q67">
        <v>91</v>
      </c>
      <c r="R67">
        <v>0</v>
      </c>
      <c r="S67">
        <v>0</v>
      </c>
      <c r="T67">
        <v>0</v>
      </c>
      <c r="U67">
        <v>0</v>
      </c>
      <c r="V67">
        <v>0</v>
      </c>
      <c r="X67">
        <v>0.145131628422981</v>
      </c>
      <c r="Z67">
        <v>0.70431396648930999</v>
      </c>
      <c r="AB67">
        <v>0.36320966909917402</v>
      </c>
      <c r="AD67">
        <v>0.45976194629624501</v>
      </c>
      <c r="AE67">
        <v>7.9584969399170804</v>
      </c>
      <c r="AG67">
        <v>0.90303913820153403</v>
      </c>
      <c r="AH67">
        <v>79</v>
      </c>
      <c r="AI67">
        <v>197</v>
      </c>
      <c r="AJ67">
        <v>152</v>
      </c>
      <c r="AK67">
        <v>476</v>
      </c>
      <c r="AL67">
        <v>0.31932773109243701</v>
      </c>
      <c r="AM67">
        <v>0.43973214285714302</v>
      </c>
      <c r="AN67">
        <v>0.75905987394957997</v>
      </c>
      <c r="AO67">
        <v>476</v>
      </c>
      <c r="AP67">
        <v>6.8643474482762903</v>
      </c>
      <c r="AQ67">
        <v>44.9095519951385</v>
      </c>
      <c r="AR67">
        <v>0.22041354112005901</v>
      </c>
      <c r="AS67">
        <v>2.7958698896293002</v>
      </c>
    </row>
    <row r="68" spans="1:45" x14ac:dyDescent="0.25">
      <c r="A68">
        <v>458731</v>
      </c>
      <c r="B68" t="s">
        <v>121</v>
      </c>
      <c r="C68">
        <v>517</v>
      </c>
      <c r="D68">
        <v>135</v>
      </c>
      <c r="E68">
        <v>23</v>
      </c>
      <c r="F68">
        <v>6</v>
      </c>
      <c r="G68">
        <v>9</v>
      </c>
      <c r="H68">
        <v>78</v>
      </c>
      <c r="I68">
        <v>48</v>
      </c>
      <c r="J68">
        <v>61</v>
      </c>
      <c r="K68">
        <v>112</v>
      </c>
      <c r="L68">
        <v>0</v>
      </c>
      <c r="M68">
        <v>18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138</v>
      </c>
      <c r="U68">
        <v>3</v>
      </c>
      <c r="V68">
        <v>0</v>
      </c>
      <c r="W68">
        <v>6.25</v>
      </c>
      <c r="X68">
        <v>-0.24188604737163399</v>
      </c>
      <c r="Y68">
        <v>1243.5698469387801</v>
      </c>
      <c r="Z68">
        <v>1.2256602229671201</v>
      </c>
      <c r="AA68">
        <v>182.82903061224499</v>
      </c>
      <c r="AB68">
        <v>1.9477504351408901</v>
      </c>
      <c r="AC68">
        <v>36.949030612244897</v>
      </c>
      <c r="AD68">
        <v>0.19850706052668901</v>
      </c>
      <c r="AE68">
        <v>1.08603329896681</v>
      </c>
      <c r="AF68">
        <v>1.1794683264647401</v>
      </c>
      <c r="AG68">
        <v>0.12323062781341899</v>
      </c>
      <c r="AH68">
        <v>97</v>
      </c>
      <c r="AI68">
        <v>197</v>
      </c>
      <c r="AJ68">
        <v>196</v>
      </c>
      <c r="AK68">
        <v>578</v>
      </c>
      <c r="AL68">
        <v>0.339100346020761</v>
      </c>
      <c r="AM68">
        <v>0.38104448742746599</v>
      </c>
      <c r="AN68">
        <v>0.720144833448227</v>
      </c>
      <c r="AO68">
        <v>578</v>
      </c>
      <c r="AP68">
        <v>-14.157614365446101</v>
      </c>
      <c r="AQ68">
        <v>205.07680240535601</v>
      </c>
      <c r="AR68">
        <v>-0.471006802195434</v>
      </c>
      <c r="AS68">
        <v>2.78225549688106</v>
      </c>
    </row>
    <row r="69" spans="1:45" x14ac:dyDescent="0.25">
      <c r="A69">
        <v>594828</v>
      </c>
      <c r="B69" t="s">
        <v>289</v>
      </c>
      <c r="C69">
        <v>412</v>
      </c>
      <c r="D69">
        <v>105</v>
      </c>
      <c r="E69">
        <v>19</v>
      </c>
      <c r="F69">
        <v>2</v>
      </c>
      <c r="G69">
        <v>26</v>
      </c>
      <c r="H69">
        <v>52</v>
      </c>
      <c r="I69">
        <v>67</v>
      </c>
      <c r="J69">
        <v>30</v>
      </c>
      <c r="K69">
        <v>104</v>
      </c>
      <c r="L69">
        <v>0</v>
      </c>
      <c r="M69">
        <v>1</v>
      </c>
      <c r="N69">
        <v>0</v>
      </c>
      <c r="O69">
        <v>52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v>1.40293907475548</v>
      </c>
      <c r="Z69">
        <v>0.32199337840558201</v>
      </c>
      <c r="AB69">
        <v>-0.50108529419630998</v>
      </c>
      <c r="AD69">
        <v>0.81898741422938504</v>
      </c>
      <c r="AE69">
        <v>-1.7167394213262499</v>
      </c>
      <c r="AG69">
        <v>-0.19479593939093801</v>
      </c>
      <c r="AH69">
        <v>58</v>
      </c>
      <c r="AI69">
        <v>206</v>
      </c>
      <c r="AJ69">
        <v>135</v>
      </c>
      <c r="AK69">
        <v>442</v>
      </c>
      <c r="AL69">
        <v>0.30542986425339402</v>
      </c>
      <c r="AM69">
        <v>0.5</v>
      </c>
      <c r="AN69">
        <v>0.80542986425339402</v>
      </c>
      <c r="AO69">
        <v>442</v>
      </c>
      <c r="AP69">
        <v>26.869572630542301</v>
      </c>
      <c r="AQ69">
        <v>713.24697708798101</v>
      </c>
      <c r="AR69">
        <v>0.87839302877173298</v>
      </c>
      <c r="AS69">
        <v>2.7264316625749299</v>
      </c>
    </row>
    <row r="70" spans="1:45" x14ac:dyDescent="0.25">
      <c r="A70">
        <v>502210</v>
      </c>
      <c r="B70" t="s">
        <v>170</v>
      </c>
      <c r="C70">
        <v>436</v>
      </c>
      <c r="D70">
        <v>116</v>
      </c>
      <c r="E70">
        <v>19</v>
      </c>
      <c r="F70">
        <v>4</v>
      </c>
      <c r="G70">
        <v>17</v>
      </c>
      <c r="H70">
        <v>61</v>
      </c>
      <c r="I70">
        <v>53</v>
      </c>
      <c r="J70">
        <v>40</v>
      </c>
      <c r="K70">
        <v>66</v>
      </c>
      <c r="L70">
        <v>0</v>
      </c>
      <c r="M70">
        <v>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105</v>
      </c>
      <c r="W70">
        <v>30.25</v>
      </c>
      <c r="X70">
        <v>0.53214930421759599</v>
      </c>
      <c r="Y70">
        <v>333.58413265306098</v>
      </c>
      <c r="Z70">
        <v>0.63480113229226898</v>
      </c>
      <c r="AA70">
        <v>6.3576020408163298</v>
      </c>
      <c r="AB70">
        <v>0.36320966909917402</v>
      </c>
      <c r="AC70">
        <v>122.734744897959</v>
      </c>
      <c r="AD70">
        <v>0.361791364132662</v>
      </c>
      <c r="AE70">
        <v>3.0667514861692902</v>
      </c>
      <c r="AF70">
        <v>9.4049646779215905</v>
      </c>
      <c r="AG70">
        <v>0.34797985600248899</v>
      </c>
      <c r="AH70">
        <v>76</v>
      </c>
      <c r="AI70">
        <v>194</v>
      </c>
      <c r="AJ70">
        <v>156</v>
      </c>
      <c r="AK70">
        <v>476</v>
      </c>
      <c r="AL70">
        <v>0.32773109243697501</v>
      </c>
      <c r="AM70">
        <v>0.44495412844036702</v>
      </c>
      <c r="AN70">
        <v>0.77268522087734204</v>
      </c>
      <c r="AO70">
        <v>476</v>
      </c>
      <c r="AP70">
        <v>13.350012585890999</v>
      </c>
      <c r="AQ70">
        <v>173.900241577397</v>
      </c>
      <c r="AR70">
        <v>0.43372954158732802</v>
      </c>
      <c r="AS70">
        <v>2.6736608673315199</v>
      </c>
    </row>
    <row r="71" spans="1:45" x14ac:dyDescent="0.25">
      <c r="A71">
        <v>456665</v>
      </c>
      <c r="B71" t="s">
        <v>111</v>
      </c>
      <c r="C71">
        <v>400</v>
      </c>
      <c r="D71">
        <v>106</v>
      </c>
      <c r="E71">
        <v>37</v>
      </c>
      <c r="F71">
        <v>1</v>
      </c>
      <c r="G71">
        <v>19</v>
      </c>
      <c r="H71">
        <v>55</v>
      </c>
      <c r="I71">
        <v>52</v>
      </c>
      <c r="J71">
        <v>42</v>
      </c>
      <c r="K71">
        <v>87</v>
      </c>
      <c r="L71">
        <v>0</v>
      </c>
      <c r="M71">
        <v>1</v>
      </c>
      <c r="N71">
        <v>0</v>
      </c>
      <c r="O71">
        <v>0</v>
      </c>
      <c r="P71">
        <v>40</v>
      </c>
      <c r="Q71">
        <v>15</v>
      </c>
      <c r="R71">
        <v>2</v>
      </c>
      <c r="S71">
        <v>0</v>
      </c>
      <c r="T71">
        <v>7</v>
      </c>
      <c r="U71">
        <v>0</v>
      </c>
      <c r="V71">
        <v>6</v>
      </c>
      <c r="W71">
        <v>56.25</v>
      </c>
      <c r="X71">
        <v>0.72565814211490298</v>
      </c>
      <c r="Y71">
        <v>150.412704081633</v>
      </c>
      <c r="Z71">
        <v>0.42626262970114398</v>
      </c>
      <c r="AA71">
        <v>12.1004591836735</v>
      </c>
      <c r="AB71">
        <v>-0.50108529419630998</v>
      </c>
      <c r="AC71">
        <v>101.577602040816</v>
      </c>
      <c r="AD71">
        <v>0.32913450341146699</v>
      </c>
      <c r="AE71">
        <v>2.3915151249259599</v>
      </c>
      <c r="AF71">
        <v>5.71934459274964</v>
      </c>
      <c r="AG71">
        <v>0.271361762618404</v>
      </c>
      <c r="AH71">
        <v>49</v>
      </c>
      <c r="AI71">
        <v>202</v>
      </c>
      <c r="AJ71">
        <v>148</v>
      </c>
      <c r="AK71">
        <v>442</v>
      </c>
      <c r="AL71">
        <v>0.33484162895927599</v>
      </c>
      <c r="AM71">
        <v>0.505</v>
      </c>
      <c r="AN71">
        <v>0.83984162895927605</v>
      </c>
      <c r="AO71">
        <v>442</v>
      </c>
      <c r="AP71">
        <v>42.079572630542302</v>
      </c>
      <c r="AQ71">
        <v>1757.0084082476301</v>
      </c>
      <c r="AR71">
        <v>1.37865573094084</v>
      </c>
      <c r="AS71">
        <v>2.6299874745904499</v>
      </c>
    </row>
    <row r="72" spans="1:45" x14ac:dyDescent="0.25">
      <c r="A72">
        <v>543543</v>
      </c>
      <c r="B72" t="s">
        <v>217</v>
      </c>
      <c r="C72">
        <v>527</v>
      </c>
      <c r="D72">
        <v>130</v>
      </c>
      <c r="E72">
        <v>26</v>
      </c>
      <c r="F72">
        <v>5</v>
      </c>
      <c r="G72">
        <v>22</v>
      </c>
      <c r="H72">
        <v>66</v>
      </c>
      <c r="I72">
        <v>68</v>
      </c>
      <c r="J72">
        <v>51</v>
      </c>
      <c r="K72">
        <v>134</v>
      </c>
      <c r="L72">
        <v>0</v>
      </c>
      <c r="M72">
        <v>8</v>
      </c>
      <c r="N72">
        <v>0</v>
      </c>
      <c r="O72">
        <v>0</v>
      </c>
      <c r="P72">
        <v>31</v>
      </c>
      <c r="Q72">
        <v>0</v>
      </c>
      <c r="R72">
        <v>0</v>
      </c>
      <c r="S72">
        <v>104</v>
      </c>
      <c r="T72">
        <v>1</v>
      </c>
      <c r="U72">
        <v>0</v>
      </c>
      <c r="V72">
        <v>0</v>
      </c>
      <c r="X72">
        <v>1.01592139896086</v>
      </c>
      <c r="Z72">
        <v>0.80858321778487297</v>
      </c>
      <c r="AB72">
        <v>0.50725882964842095</v>
      </c>
      <c r="AD72">
        <v>0.85164427495057904</v>
      </c>
      <c r="AE72">
        <v>-6.5041788229100401</v>
      </c>
      <c r="AG72">
        <v>-0.73801976469824904</v>
      </c>
      <c r="AH72">
        <v>77</v>
      </c>
      <c r="AI72">
        <v>232</v>
      </c>
      <c r="AJ72">
        <v>181</v>
      </c>
      <c r="AK72">
        <v>578</v>
      </c>
      <c r="AL72">
        <v>0.313148788927336</v>
      </c>
      <c r="AM72">
        <v>0.44022770398481997</v>
      </c>
      <c r="AN72">
        <v>0.75337649291215503</v>
      </c>
      <c r="AO72">
        <v>578</v>
      </c>
      <c r="AP72">
        <v>5.0502848047041997</v>
      </c>
      <c r="AQ72">
        <v>23.886642609849801</v>
      </c>
      <c r="AR72">
        <v>0.160748328761255</v>
      </c>
      <c r="AS72">
        <v>2.6061362854077399</v>
      </c>
    </row>
    <row r="73" spans="1:45" x14ac:dyDescent="0.25">
      <c r="A73">
        <v>460086</v>
      </c>
      <c r="B73" t="s">
        <v>126</v>
      </c>
      <c r="C73">
        <v>545</v>
      </c>
      <c r="D73">
        <v>137</v>
      </c>
      <c r="E73">
        <v>25</v>
      </c>
      <c r="F73">
        <v>2</v>
      </c>
      <c r="G73">
        <v>20</v>
      </c>
      <c r="H73">
        <v>73</v>
      </c>
      <c r="I73">
        <v>61</v>
      </c>
      <c r="J73">
        <v>67</v>
      </c>
      <c r="K73">
        <v>151</v>
      </c>
      <c r="L73">
        <v>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118</v>
      </c>
      <c r="U73">
        <v>0</v>
      </c>
      <c r="V73">
        <v>0</v>
      </c>
      <c r="W73">
        <v>72.25</v>
      </c>
      <c r="X73">
        <v>0.82241256106355698</v>
      </c>
      <c r="Y73">
        <v>915.92698979591796</v>
      </c>
      <c r="Z73">
        <v>1.0518781374745201</v>
      </c>
      <c r="AA73">
        <v>12.400459183673499</v>
      </c>
      <c r="AB73">
        <v>0.50725882964842095</v>
      </c>
      <c r="AC73">
        <v>363.99188775510203</v>
      </c>
      <c r="AD73">
        <v>0.62304624990221802</v>
      </c>
      <c r="AE73">
        <v>-4.1665606422883696</v>
      </c>
      <c r="AF73">
        <v>17.3602275858665</v>
      </c>
      <c r="AG73">
        <v>-0.47277361040434401</v>
      </c>
      <c r="AH73">
        <v>90</v>
      </c>
      <c r="AI73">
        <v>226</v>
      </c>
      <c r="AJ73">
        <v>204</v>
      </c>
      <c r="AK73">
        <v>612</v>
      </c>
      <c r="AL73">
        <v>0.33333333333333298</v>
      </c>
      <c r="AM73">
        <v>0.414678899082569</v>
      </c>
      <c r="AN73">
        <v>0.74801223241590198</v>
      </c>
      <c r="AO73">
        <v>612</v>
      </c>
      <c r="AP73">
        <v>2.0644329577445699</v>
      </c>
      <c r="AQ73">
        <v>3.6158713133456701</v>
      </c>
      <c r="AR73">
        <v>6.2542522499804798E-2</v>
      </c>
      <c r="AS73">
        <v>2.5943646901841699</v>
      </c>
    </row>
    <row r="74" spans="1:45" x14ac:dyDescent="0.25">
      <c r="A74">
        <v>408045</v>
      </c>
      <c r="B74" t="s">
        <v>68</v>
      </c>
      <c r="C74">
        <v>567</v>
      </c>
      <c r="D74">
        <v>154</v>
      </c>
      <c r="E74">
        <v>33</v>
      </c>
      <c r="F74">
        <v>3</v>
      </c>
      <c r="G74">
        <v>11</v>
      </c>
      <c r="H74">
        <v>76</v>
      </c>
      <c r="I74">
        <v>63</v>
      </c>
      <c r="J74">
        <v>79</v>
      </c>
      <c r="K74">
        <v>106</v>
      </c>
      <c r="L74">
        <v>0</v>
      </c>
      <c r="M74">
        <v>2</v>
      </c>
      <c r="N74">
        <v>0</v>
      </c>
      <c r="O74">
        <v>0</v>
      </c>
      <c r="P74">
        <v>95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0.25</v>
      </c>
      <c r="X74">
        <v>-4.8377209474326902E-2</v>
      </c>
      <c r="Y74">
        <v>1106.5127040816301</v>
      </c>
      <c r="Z74">
        <v>1.1561473887700799</v>
      </c>
      <c r="AA74">
        <v>6.1433163265306101</v>
      </c>
      <c r="AB74">
        <v>-0.35703613364706299</v>
      </c>
      <c r="AC74">
        <v>444.306173469388</v>
      </c>
      <c r="AD74">
        <v>0.68835997134460702</v>
      </c>
      <c r="AE74">
        <v>7.1349726895825496</v>
      </c>
      <c r="AF74">
        <v>50.9078352810889</v>
      </c>
      <c r="AG74">
        <v>0.809595032496078</v>
      </c>
      <c r="AH74">
        <v>107</v>
      </c>
      <c r="AI74">
        <v>226</v>
      </c>
      <c r="AJ74">
        <v>233</v>
      </c>
      <c r="AK74">
        <v>646</v>
      </c>
      <c r="AL74">
        <v>0.36068111455108398</v>
      </c>
      <c r="AM74">
        <v>0.39858906525573201</v>
      </c>
      <c r="AN74">
        <v>0.75927017980681599</v>
      </c>
      <c r="AO74">
        <v>646</v>
      </c>
      <c r="AP74">
        <v>9.4517576921492896</v>
      </c>
      <c r="AQ74">
        <v>86.283090813008997</v>
      </c>
      <c r="AR74">
        <v>0.30551445106219899</v>
      </c>
      <c r="AS74">
        <v>2.5542035005515702</v>
      </c>
    </row>
    <row r="75" spans="1:45" x14ac:dyDescent="0.25">
      <c r="A75">
        <v>502143</v>
      </c>
      <c r="B75" t="s">
        <v>169</v>
      </c>
      <c r="C75">
        <v>474</v>
      </c>
      <c r="D75">
        <v>127</v>
      </c>
      <c r="E75">
        <v>24</v>
      </c>
      <c r="F75">
        <v>1</v>
      </c>
      <c r="G75">
        <v>19</v>
      </c>
      <c r="H75">
        <v>65</v>
      </c>
      <c r="I75">
        <v>59</v>
      </c>
      <c r="J75">
        <v>36</v>
      </c>
      <c r="K75">
        <v>123</v>
      </c>
      <c r="L75">
        <v>0</v>
      </c>
      <c r="M75">
        <v>2</v>
      </c>
      <c r="N75">
        <v>0</v>
      </c>
      <c r="O75">
        <v>0</v>
      </c>
      <c r="P75">
        <v>17</v>
      </c>
      <c r="Q75">
        <v>0</v>
      </c>
      <c r="R75">
        <v>68</v>
      </c>
      <c r="S75">
        <v>0</v>
      </c>
      <c r="T75">
        <v>0</v>
      </c>
      <c r="U75">
        <v>0</v>
      </c>
      <c r="V75">
        <v>32</v>
      </c>
      <c r="W75">
        <v>56.25</v>
      </c>
      <c r="X75">
        <v>0.72565814211490298</v>
      </c>
      <c r="Y75">
        <v>495.69841836734702</v>
      </c>
      <c r="Z75">
        <v>0.77382680068635201</v>
      </c>
      <c r="AA75">
        <v>6.1433163265306101</v>
      </c>
      <c r="AB75">
        <v>-0.35703613364706299</v>
      </c>
      <c r="AC75">
        <v>291.677602040816</v>
      </c>
      <c r="AD75">
        <v>0.55773252845982901</v>
      </c>
      <c r="AE75">
        <v>4.2239454230372599</v>
      </c>
      <c r="AF75">
        <v>17.841714936797501</v>
      </c>
      <c r="AG75">
        <v>0.47928497848610402</v>
      </c>
      <c r="AH75">
        <v>83</v>
      </c>
      <c r="AI75">
        <v>210</v>
      </c>
      <c r="AJ75">
        <v>163</v>
      </c>
      <c r="AK75">
        <v>510</v>
      </c>
      <c r="AL75">
        <v>0.31960784313725499</v>
      </c>
      <c r="AM75">
        <v>0.443037974683544</v>
      </c>
      <c r="AN75">
        <v>0.76264581782079899</v>
      </c>
      <c r="AO75">
        <v>510</v>
      </c>
      <c r="AP75">
        <v>9.1834893546178993</v>
      </c>
      <c r="AQ75">
        <v>81.371239724094906</v>
      </c>
      <c r="AR75">
        <v>0.29669100310428498</v>
      </c>
      <c r="AS75">
        <v>2.4761573192044102</v>
      </c>
    </row>
    <row r="76" spans="1:45" x14ac:dyDescent="0.25">
      <c r="A76">
        <v>592743</v>
      </c>
      <c r="B76" t="s">
        <v>278</v>
      </c>
      <c r="C76">
        <v>574</v>
      </c>
      <c r="D76">
        <v>164</v>
      </c>
      <c r="E76">
        <v>26</v>
      </c>
      <c r="F76">
        <v>3</v>
      </c>
      <c r="G76">
        <v>6</v>
      </c>
      <c r="H76">
        <v>61</v>
      </c>
      <c r="I76">
        <v>53</v>
      </c>
      <c r="J76">
        <v>38</v>
      </c>
      <c r="K76">
        <v>53</v>
      </c>
      <c r="L76">
        <v>0</v>
      </c>
      <c r="M76">
        <v>12</v>
      </c>
      <c r="N76">
        <v>0</v>
      </c>
      <c r="O76">
        <v>0</v>
      </c>
      <c r="P76">
        <v>0</v>
      </c>
      <c r="Q76">
        <v>0</v>
      </c>
      <c r="R76">
        <v>0</v>
      </c>
      <c r="S76">
        <v>115</v>
      </c>
      <c r="T76">
        <v>0</v>
      </c>
      <c r="U76">
        <v>0</v>
      </c>
      <c r="V76">
        <v>0</v>
      </c>
      <c r="X76">
        <v>-0.53214930421759599</v>
      </c>
      <c r="Z76">
        <v>0.63480113229226898</v>
      </c>
      <c r="AB76">
        <v>1.0834554718454099</v>
      </c>
      <c r="AD76">
        <v>0.361791364132662</v>
      </c>
      <c r="AE76">
        <v>15.3218242042688</v>
      </c>
      <c r="AG76">
        <v>1.7385452340504901</v>
      </c>
      <c r="AH76">
        <v>129</v>
      </c>
      <c r="AI76">
        <v>214</v>
      </c>
      <c r="AJ76">
        <v>202</v>
      </c>
      <c r="AK76">
        <v>612</v>
      </c>
      <c r="AL76">
        <v>0.33006535947712401</v>
      </c>
      <c r="AM76">
        <v>0.37282229965156799</v>
      </c>
      <c r="AN76">
        <v>0.702887659128692</v>
      </c>
      <c r="AO76">
        <v>612</v>
      </c>
      <c r="AP76">
        <v>-25.551805894028</v>
      </c>
      <c r="AQ76">
        <v>661.24550793287005</v>
      </c>
      <c r="AR76">
        <v>-0.84576610812053399</v>
      </c>
      <c r="AS76">
        <v>2.4406777899827001</v>
      </c>
    </row>
    <row r="77" spans="1:45" x14ac:dyDescent="0.25">
      <c r="A77">
        <v>572816</v>
      </c>
      <c r="B77" t="s">
        <v>251</v>
      </c>
      <c r="C77">
        <v>481</v>
      </c>
      <c r="D77">
        <v>126</v>
      </c>
      <c r="E77">
        <v>34</v>
      </c>
      <c r="F77">
        <v>4</v>
      </c>
      <c r="G77">
        <v>20</v>
      </c>
      <c r="H77">
        <v>59</v>
      </c>
      <c r="I77">
        <v>63</v>
      </c>
      <c r="J77">
        <v>29</v>
      </c>
      <c r="K77">
        <v>117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66</v>
      </c>
      <c r="U77">
        <v>0</v>
      </c>
      <c r="V77">
        <v>2</v>
      </c>
      <c r="X77">
        <v>0.82241256106355698</v>
      </c>
      <c r="Z77">
        <v>0.56528829809522696</v>
      </c>
      <c r="AB77">
        <v>-0.35703613364706299</v>
      </c>
      <c r="AD77">
        <v>0.68835997134460702</v>
      </c>
      <c r="AE77">
        <v>1.4107969377234799</v>
      </c>
      <c r="AG77">
        <v>0.16008108823026601</v>
      </c>
      <c r="AH77">
        <v>68</v>
      </c>
      <c r="AI77">
        <v>228</v>
      </c>
      <c r="AJ77">
        <v>155</v>
      </c>
      <c r="AK77">
        <v>510</v>
      </c>
      <c r="AL77">
        <v>0.30392156862745101</v>
      </c>
      <c r="AM77">
        <v>0.47401247401247398</v>
      </c>
      <c r="AN77">
        <v>0.77793404263992505</v>
      </c>
      <c r="AO77">
        <v>510</v>
      </c>
      <c r="AP77">
        <v>16.980484012372099</v>
      </c>
      <c r="AQ77">
        <v>282.83151871664001</v>
      </c>
      <c r="AR77">
        <v>0.55313713172271095</v>
      </c>
      <c r="AS77">
        <v>2.4322429168093098</v>
      </c>
    </row>
    <row r="78" spans="1:45" x14ac:dyDescent="0.25">
      <c r="A78">
        <v>592387</v>
      </c>
      <c r="B78" t="s">
        <v>265</v>
      </c>
      <c r="C78">
        <v>485</v>
      </c>
      <c r="D78">
        <v>133</v>
      </c>
      <c r="E78">
        <v>33</v>
      </c>
      <c r="F78">
        <v>2</v>
      </c>
      <c r="G78">
        <v>18</v>
      </c>
      <c r="H78">
        <v>58</v>
      </c>
      <c r="I78">
        <v>61</v>
      </c>
      <c r="J78">
        <v>25</v>
      </c>
      <c r="K78">
        <v>103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62</v>
      </c>
      <c r="S78">
        <v>0</v>
      </c>
      <c r="T78">
        <v>0</v>
      </c>
      <c r="U78">
        <v>0</v>
      </c>
      <c r="V78">
        <v>0</v>
      </c>
      <c r="X78">
        <v>0.62890372316624998</v>
      </c>
      <c r="Z78">
        <v>0.53053188099670701</v>
      </c>
      <c r="AB78">
        <v>-0.64513445474555797</v>
      </c>
      <c r="AD78">
        <v>0.62304624990221802</v>
      </c>
      <c r="AE78">
        <v>7.3747120889727302</v>
      </c>
      <c r="AG78">
        <v>0.83679791543398496</v>
      </c>
      <c r="AH78">
        <v>80</v>
      </c>
      <c r="AI78">
        <v>224</v>
      </c>
      <c r="AJ78">
        <v>158</v>
      </c>
      <c r="AK78">
        <v>510</v>
      </c>
      <c r="AL78">
        <v>0.30980392156862702</v>
      </c>
      <c r="AM78">
        <v>0.46185567010309297</v>
      </c>
      <c r="AN78">
        <v>0.77165959167172005</v>
      </c>
      <c r="AO78">
        <v>510</v>
      </c>
      <c r="AP78">
        <v>13.7805140185877</v>
      </c>
      <c r="AQ78">
        <v>185.439724682612</v>
      </c>
      <c r="AR78">
        <v>0.447888897932397</v>
      </c>
      <c r="AS78">
        <v>2.4220342126859999</v>
      </c>
    </row>
    <row r="79" spans="1:45" x14ac:dyDescent="0.25">
      <c r="A79">
        <v>592696</v>
      </c>
      <c r="B79" t="s">
        <v>275</v>
      </c>
      <c r="C79">
        <v>491</v>
      </c>
      <c r="D79">
        <v>130</v>
      </c>
      <c r="E79">
        <v>26</v>
      </c>
      <c r="F79">
        <v>6</v>
      </c>
      <c r="G79">
        <v>15</v>
      </c>
      <c r="H79">
        <v>66</v>
      </c>
      <c r="I79">
        <v>52</v>
      </c>
      <c r="J79">
        <v>19</v>
      </c>
      <c r="K79">
        <v>121</v>
      </c>
      <c r="L79">
        <v>0</v>
      </c>
      <c r="M79">
        <v>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57</v>
      </c>
      <c r="U79">
        <v>37</v>
      </c>
      <c r="V79">
        <v>1</v>
      </c>
      <c r="X79">
        <v>0.33864046632028799</v>
      </c>
      <c r="Z79">
        <v>0.80858321778487297</v>
      </c>
      <c r="AB79">
        <v>0.65130799019766805</v>
      </c>
      <c r="AD79">
        <v>0.32913450341146699</v>
      </c>
      <c r="AE79">
        <v>2.8205848158466198</v>
      </c>
      <c r="AG79">
        <v>0.32004767992698402</v>
      </c>
      <c r="AH79">
        <v>83</v>
      </c>
      <c r="AI79">
        <v>213</v>
      </c>
      <c r="AJ79">
        <v>149</v>
      </c>
      <c r="AK79">
        <v>510</v>
      </c>
      <c r="AL79">
        <v>0.292156862745098</v>
      </c>
      <c r="AM79">
        <v>0.43380855397148699</v>
      </c>
      <c r="AN79">
        <v>0.72596541671658499</v>
      </c>
      <c r="AO79">
        <v>510</v>
      </c>
      <c r="AP79">
        <v>-9.5235152085314105</v>
      </c>
      <c r="AQ79">
        <v>93.8264168628927</v>
      </c>
      <c r="AR79">
        <v>-0.318589513151531</v>
      </c>
      <c r="AS79">
        <v>2.1291243444897501</v>
      </c>
    </row>
    <row r="80" spans="1:45" x14ac:dyDescent="0.25">
      <c r="A80">
        <v>624585</v>
      </c>
      <c r="B80" t="s">
        <v>343</v>
      </c>
      <c r="C80">
        <v>459</v>
      </c>
      <c r="D80">
        <v>120</v>
      </c>
      <c r="E80">
        <v>26</v>
      </c>
      <c r="F80">
        <v>1</v>
      </c>
      <c r="G80">
        <v>17</v>
      </c>
      <c r="H80">
        <v>66</v>
      </c>
      <c r="I80">
        <v>65</v>
      </c>
      <c r="J80">
        <v>51</v>
      </c>
      <c r="K80">
        <v>133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51</v>
      </c>
      <c r="U80">
        <v>0</v>
      </c>
      <c r="V80">
        <v>7</v>
      </c>
      <c r="X80">
        <v>0.53214930421759599</v>
      </c>
      <c r="Z80">
        <v>0.80858321778487297</v>
      </c>
      <c r="AB80">
        <v>-0.50108529419630998</v>
      </c>
      <c r="AD80">
        <v>0.75367369278699603</v>
      </c>
      <c r="AE80">
        <v>1.10926360585255</v>
      </c>
      <c r="AG80">
        <v>0.12586653714009599</v>
      </c>
      <c r="AH80">
        <v>76</v>
      </c>
      <c r="AI80">
        <v>199</v>
      </c>
      <c r="AJ80">
        <v>171</v>
      </c>
      <c r="AK80">
        <v>510</v>
      </c>
      <c r="AL80">
        <v>0.33529411764705902</v>
      </c>
      <c r="AM80">
        <v>0.43355119825708099</v>
      </c>
      <c r="AN80">
        <v>0.76884531590413896</v>
      </c>
      <c r="AO80">
        <v>510</v>
      </c>
      <c r="AP80">
        <v>12.345233377121501</v>
      </c>
      <c r="AQ80">
        <v>148.40952663187801</v>
      </c>
      <c r="AR80">
        <v>0.40068197011708401</v>
      </c>
      <c r="AS80">
        <v>2.1198694278503298</v>
      </c>
    </row>
    <row r="81" spans="1:45" x14ac:dyDescent="0.25">
      <c r="A81">
        <v>607680</v>
      </c>
      <c r="B81" t="s">
        <v>323</v>
      </c>
      <c r="C81">
        <v>552</v>
      </c>
      <c r="D81">
        <v>149</v>
      </c>
      <c r="E81">
        <v>36</v>
      </c>
      <c r="F81">
        <v>2</v>
      </c>
      <c r="G81">
        <v>8</v>
      </c>
      <c r="H81">
        <v>64</v>
      </c>
      <c r="I81">
        <v>52</v>
      </c>
      <c r="J81">
        <v>26</v>
      </c>
      <c r="K81">
        <v>87</v>
      </c>
      <c r="L81">
        <v>0</v>
      </c>
      <c r="M81">
        <v>16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136</v>
      </c>
      <c r="V81">
        <v>0</v>
      </c>
      <c r="X81">
        <v>-0.33864046632028799</v>
      </c>
      <c r="Z81">
        <v>0.73907038358783095</v>
      </c>
      <c r="AB81">
        <v>1.6596521140424001</v>
      </c>
      <c r="AD81">
        <v>0.32913450341146699</v>
      </c>
      <c r="AE81">
        <v>6.0202908723978199</v>
      </c>
      <c r="AG81">
        <v>0.68311369875193195</v>
      </c>
      <c r="AH81">
        <v>103</v>
      </c>
      <c r="AI81">
        <v>213</v>
      </c>
      <c r="AJ81">
        <v>175</v>
      </c>
      <c r="AK81">
        <v>578</v>
      </c>
      <c r="AL81">
        <v>0.30276816608996499</v>
      </c>
      <c r="AM81">
        <v>0.38586956521739102</v>
      </c>
      <c r="AN81">
        <v>0.68863773130735695</v>
      </c>
      <c r="AO81">
        <v>578</v>
      </c>
      <c r="AP81">
        <v>-32.368719402869502</v>
      </c>
      <c r="AQ81">
        <v>1058.30551294164</v>
      </c>
      <c r="AR81">
        <v>-1.06997699387899</v>
      </c>
      <c r="AS81">
        <v>2.00235323959435</v>
      </c>
    </row>
    <row r="82" spans="1:45" x14ac:dyDescent="0.25">
      <c r="A82">
        <v>425783</v>
      </c>
      <c r="B82" t="s">
        <v>70</v>
      </c>
      <c r="C82">
        <v>419</v>
      </c>
      <c r="D82">
        <v>110</v>
      </c>
      <c r="E82">
        <v>20</v>
      </c>
      <c r="F82">
        <v>1</v>
      </c>
      <c r="G82">
        <v>14</v>
      </c>
      <c r="H82">
        <v>59</v>
      </c>
      <c r="I82">
        <v>41</v>
      </c>
      <c r="J82">
        <v>57</v>
      </c>
      <c r="K82">
        <v>112</v>
      </c>
      <c r="L82">
        <v>0</v>
      </c>
      <c r="M82">
        <v>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40</v>
      </c>
      <c r="W82">
        <v>6.25</v>
      </c>
      <c r="X82">
        <v>0.24188604737163399</v>
      </c>
      <c r="Y82">
        <v>264.52698979591798</v>
      </c>
      <c r="Z82">
        <v>0.56528829809522696</v>
      </c>
      <c r="AA82">
        <v>20.443316326530599</v>
      </c>
      <c r="AB82">
        <v>0.65130799019766805</v>
      </c>
      <c r="AC82">
        <v>0.84903061224489695</v>
      </c>
      <c r="AD82">
        <v>-3.0090964521671999E-2</v>
      </c>
      <c r="AE82">
        <v>1.4701120933599401</v>
      </c>
      <c r="AF82">
        <v>2.16122956704316</v>
      </c>
      <c r="AG82">
        <v>0.16681149315881399</v>
      </c>
      <c r="AH82">
        <v>75</v>
      </c>
      <c r="AI82">
        <v>174</v>
      </c>
      <c r="AJ82">
        <v>167</v>
      </c>
      <c r="AK82">
        <v>476</v>
      </c>
      <c r="AL82">
        <v>0.35084033613445398</v>
      </c>
      <c r="AM82">
        <v>0.41527446300715998</v>
      </c>
      <c r="AN82">
        <v>0.76611479914161396</v>
      </c>
      <c r="AO82">
        <v>476</v>
      </c>
      <c r="AP82">
        <v>10.222491839684499</v>
      </c>
      <c r="AQ82">
        <v>101.19561929130499</v>
      </c>
      <c r="AR82">
        <v>0.33086419118711402</v>
      </c>
      <c r="AS82">
        <v>1.92606705548879</v>
      </c>
    </row>
    <row r="83" spans="1:45" x14ac:dyDescent="0.25">
      <c r="A83">
        <v>493329</v>
      </c>
      <c r="B83" t="s">
        <v>159</v>
      </c>
      <c r="C83">
        <v>405</v>
      </c>
      <c r="D83">
        <v>111</v>
      </c>
      <c r="E83">
        <v>31</v>
      </c>
      <c r="F83">
        <v>3</v>
      </c>
      <c r="G83">
        <v>11</v>
      </c>
      <c r="H83">
        <v>52</v>
      </c>
      <c r="I83">
        <v>50</v>
      </c>
      <c r="J83">
        <v>37</v>
      </c>
      <c r="K83">
        <v>62</v>
      </c>
      <c r="L83">
        <v>0</v>
      </c>
      <c r="M83">
        <v>5</v>
      </c>
      <c r="N83">
        <v>0</v>
      </c>
      <c r="O83">
        <v>0</v>
      </c>
      <c r="P83">
        <v>5</v>
      </c>
      <c r="Q83">
        <v>0</v>
      </c>
      <c r="R83">
        <v>15</v>
      </c>
      <c r="S83">
        <v>0</v>
      </c>
      <c r="T83">
        <v>1</v>
      </c>
      <c r="U83">
        <v>0</v>
      </c>
      <c r="V83">
        <v>0</v>
      </c>
      <c r="W83">
        <v>0.25</v>
      </c>
      <c r="X83">
        <v>-4.8377209474326902E-2</v>
      </c>
      <c r="Y83">
        <v>85.826989795918294</v>
      </c>
      <c r="Z83">
        <v>0.32199337840558201</v>
      </c>
      <c r="AA83">
        <v>0.271887755102041</v>
      </c>
      <c r="AB83">
        <v>7.5111348000679007E-2</v>
      </c>
      <c r="AC83">
        <v>65.2633163265306</v>
      </c>
      <c r="AD83">
        <v>0.26382078196907799</v>
      </c>
      <c r="AE83">
        <v>6.0964090639875401</v>
      </c>
      <c r="AF83">
        <v>37.166203475469402</v>
      </c>
      <c r="AG83">
        <v>0.69175071986955905</v>
      </c>
      <c r="AH83">
        <v>66</v>
      </c>
      <c r="AI83">
        <v>181</v>
      </c>
      <c r="AJ83">
        <v>148</v>
      </c>
      <c r="AK83">
        <v>442</v>
      </c>
      <c r="AL83">
        <v>0.33484162895927599</v>
      </c>
      <c r="AM83">
        <v>0.44691358024691402</v>
      </c>
      <c r="AN83">
        <v>0.78175520920618902</v>
      </c>
      <c r="AO83">
        <v>442</v>
      </c>
      <c r="AP83">
        <v>16.4053750996781</v>
      </c>
      <c r="AQ83">
        <v>263.81837084306102</v>
      </c>
      <c r="AR83">
        <v>0.53422158019701405</v>
      </c>
      <c r="AS83">
        <v>1.8385205989675899</v>
      </c>
    </row>
    <row r="84" spans="1:45" x14ac:dyDescent="0.25">
      <c r="A84">
        <v>453056</v>
      </c>
      <c r="B84" t="s">
        <v>101</v>
      </c>
      <c r="C84">
        <v>499</v>
      </c>
      <c r="D84">
        <v>130</v>
      </c>
      <c r="E84">
        <v>21</v>
      </c>
      <c r="F84">
        <v>4</v>
      </c>
      <c r="G84">
        <v>9</v>
      </c>
      <c r="H84">
        <v>67</v>
      </c>
      <c r="I84">
        <v>49</v>
      </c>
      <c r="J84">
        <v>45</v>
      </c>
      <c r="K84">
        <v>82</v>
      </c>
      <c r="L84">
        <v>0</v>
      </c>
      <c r="M84">
        <v>17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138</v>
      </c>
      <c r="V84">
        <v>0</v>
      </c>
      <c r="W84">
        <v>6.25</v>
      </c>
      <c r="X84">
        <v>-0.24188604737163399</v>
      </c>
      <c r="Y84">
        <v>588.75556122448995</v>
      </c>
      <c r="Z84">
        <v>0.84333963488339403</v>
      </c>
      <c r="AA84">
        <v>156.78617346938799</v>
      </c>
      <c r="AB84">
        <v>1.8037012745916501</v>
      </c>
      <c r="AC84">
        <v>50.106173469387798</v>
      </c>
      <c r="AD84">
        <v>0.23116392124788401</v>
      </c>
      <c r="AE84">
        <v>0.74841511834514995</v>
      </c>
      <c r="AF84">
        <v>0.56012518936758804</v>
      </c>
      <c r="AG84">
        <v>8.4921581121377696E-2</v>
      </c>
      <c r="AH84">
        <v>96</v>
      </c>
      <c r="AI84">
        <v>186</v>
      </c>
      <c r="AJ84">
        <v>175</v>
      </c>
      <c r="AK84">
        <v>544</v>
      </c>
      <c r="AL84">
        <v>0.32169117647058798</v>
      </c>
      <c r="AM84">
        <v>0.37274549098196402</v>
      </c>
      <c r="AN84">
        <v>0.69443666745255195</v>
      </c>
      <c r="AO84">
        <v>544</v>
      </c>
      <c r="AP84">
        <v>-27.310055822067199</v>
      </c>
      <c r="AQ84">
        <v>754.762669888593</v>
      </c>
      <c r="AR84">
        <v>-0.90359561897454799</v>
      </c>
      <c r="AS84">
        <v>1.8176447454981199</v>
      </c>
    </row>
    <row r="85" spans="1:45" x14ac:dyDescent="0.25">
      <c r="A85">
        <v>570731</v>
      </c>
      <c r="B85" t="s">
        <v>237</v>
      </c>
      <c r="C85">
        <v>626</v>
      </c>
      <c r="D85">
        <v>160</v>
      </c>
      <c r="E85">
        <v>34</v>
      </c>
      <c r="F85">
        <v>0</v>
      </c>
      <c r="G85">
        <v>23</v>
      </c>
      <c r="H85">
        <v>74</v>
      </c>
      <c r="I85">
        <v>77</v>
      </c>
      <c r="J85">
        <v>20</v>
      </c>
      <c r="K85">
        <v>150</v>
      </c>
      <c r="L85">
        <v>0</v>
      </c>
      <c r="M85">
        <v>2</v>
      </c>
      <c r="N85">
        <v>0</v>
      </c>
      <c r="O85">
        <v>0</v>
      </c>
      <c r="P85">
        <v>0</v>
      </c>
      <c r="Q85">
        <v>153</v>
      </c>
      <c r="R85">
        <v>0</v>
      </c>
      <c r="S85">
        <v>0</v>
      </c>
      <c r="T85">
        <v>0</v>
      </c>
      <c r="U85">
        <v>0</v>
      </c>
      <c r="V85">
        <v>0</v>
      </c>
      <c r="X85">
        <v>1.11267581790952</v>
      </c>
      <c r="Z85">
        <v>1.08663455457304</v>
      </c>
      <c r="AB85">
        <v>-0.35703613364706299</v>
      </c>
      <c r="AD85">
        <v>1.1455560214413301</v>
      </c>
      <c r="AE85">
        <v>-2.14727882949086</v>
      </c>
      <c r="AG85">
        <v>-0.24364862338968499</v>
      </c>
      <c r="AH85">
        <v>103</v>
      </c>
      <c r="AI85">
        <v>263</v>
      </c>
      <c r="AJ85">
        <v>180</v>
      </c>
      <c r="AK85">
        <v>646</v>
      </c>
      <c r="AL85">
        <v>0.27863777089783298</v>
      </c>
      <c r="AM85">
        <v>0.42012779552715701</v>
      </c>
      <c r="AN85">
        <v>0.69876556642498899</v>
      </c>
      <c r="AO85">
        <v>646</v>
      </c>
      <c r="AP85">
        <v>-29.634222552510401</v>
      </c>
      <c r="AQ85">
        <v>887.86782725479702</v>
      </c>
      <c r="AR85">
        <v>-0.98003834934029599</v>
      </c>
      <c r="AS85">
        <v>1.7641432875468399</v>
      </c>
    </row>
    <row r="86" spans="1:45" x14ac:dyDescent="0.25">
      <c r="A86">
        <v>543760</v>
      </c>
      <c r="B86" t="s">
        <v>218</v>
      </c>
      <c r="C86">
        <v>560</v>
      </c>
      <c r="D86">
        <v>135</v>
      </c>
      <c r="E86">
        <v>27</v>
      </c>
      <c r="F86">
        <v>4</v>
      </c>
      <c r="G86">
        <v>20</v>
      </c>
      <c r="H86">
        <v>71</v>
      </c>
      <c r="I86">
        <v>63</v>
      </c>
      <c r="J86">
        <v>52</v>
      </c>
      <c r="K86">
        <v>136</v>
      </c>
      <c r="L86">
        <v>0</v>
      </c>
      <c r="M86">
        <v>11</v>
      </c>
      <c r="N86">
        <v>0</v>
      </c>
      <c r="O86">
        <v>0</v>
      </c>
      <c r="P86">
        <v>0</v>
      </c>
      <c r="Q86">
        <v>0</v>
      </c>
      <c r="R86">
        <v>0</v>
      </c>
      <c r="S86">
        <v>149</v>
      </c>
      <c r="T86">
        <v>0</v>
      </c>
      <c r="U86">
        <v>0</v>
      </c>
      <c r="V86">
        <v>0</v>
      </c>
      <c r="X86">
        <v>0.82241256106355698</v>
      </c>
      <c r="Z86">
        <v>0.98236530327747695</v>
      </c>
      <c r="AB86">
        <v>0.93940631129616303</v>
      </c>
      <c r="AD86">
        <v>0.68835997134460702</v>
      </c>
      <c r="AE86">
        <v>-10.0518788251036</v>
      </c>
      <c r="AG86">
        <v>-1.1405721532667199</v>
      </c>
      <c r="AH86">
        <v>84</v>
      </c>
      <c r="AI86">
        <v>230</v>
      </c>
      <c r="AJ86">
        <v>187</v>
      </c>
      <c r="AK86">
        <v>612</v>
      </c>
      <c r="AL86">
        <v>0.30555555555555602</v>
      </c>
      <c r="AM86">
        <v>0.41071428571428598</v>
      </c>
      <c r="AN86">
        <v>0.71626984126984095</v>
      </c>
      <c r="AO86">
        <v>612</v>
      </c>
      <c r="AP86">
        <v>-17.361910423644701</v>
      </c>
      <c r="AQ86">
        <v>307.11857741954998</v>
      </c>
      <c r="AR86">
        <v>-0.57639732189459603</v>
      </c>
      <c r="AS86">
        <v>1.7155746718204901</v>
      </c>
    </row>
    <row r="87" spans="1:45" x14ac:dyDescent="0.25">
      <c r="A87">
        <v>493114</v>
      </c>
      <c r="B87" t="s">
        <v>158</v>
      </c>
      <c r="C87">
        <v>410</v>
      </c>
      <c r="D87">
        <v>116</v>
      </c>
      <c r="E87">
        <v>22</v>
      </c>
      <c r="F87">
        <v>5</v>
      </c>
      <c r="G87">
        <v>5</v>
      </c>
      <c r="H87">
        <v>57</v>
      </c>
      <c r="I87">
        <v>31</v>
      </c>
      <c r="J87">
        <v>32</v>
      </c>
      <c r="K87">
        <v>40</v>
      </c>
      <c r="L87">
        <v>0</v>
      </c>
      <c r="M87">
        <v>13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91</v>
      </c>
      <c r="U87">
        <v>15</v>
      </c>
      <c r="V87">
        <v>0</v>
      </c>
      <c r="W87">
        <v>42.25</v>
      </c>
      <c r="X87">
        <v>-0.62890372316624998</v>
      </c>
      <c r="Y87">
        <v>203.46984693877499</v>
      </c>
      <c r="Z87">
        <v>0.495775463898186</v>
      </c>
      <c r="AA87">
        <v>72.614744897959199</v>
      </c>
      <c r="AB87">
        <v>1.2275046323946599</v>
      </c>
      <c r="AC87">
        <v>119.27760204081601</v>
      </c>
      <c r="AD87">
        <v>-0.35665957173361701</v>
      </c>
      <c r="AE87">
        <v>9.8013030030491102</v>
      </c>
      <c r="AF87">
        <v>96.065540557579595</v>
      </c>
      <c r="AG87">
        <v>1.1121396771207099</v>
      </c>
      <c r="AH87">
        <v>84</v>
      </c>
      <c r="AI87">
        <v>163</v>
      </c>
      <c r="AJ87">
        <v>148</v>
      </c>
      <c r="AK87">
        <v>442</v>
      </c>
      <c r="AL87">
        <v>0.33484162895927599</v>
      </c>
      <c r="AM87">
        <v>0.39756097560975601</v>
      </c>
      <c r="AN87">
        <v>0.73240260456903195</v>
      </c>
      <c r="AO87">
        <v>442</v>
      </c>
      <c r="AP87">
        <v>-5.4084761499454803</v>
      </c>
      <c r="AQ87">
        <v>31.040104096160999</v>
      </c>
      <c r="AR87">
        <v>-0.18324430874787301</v>
      </c>
      <c r="AS87">
        <v>1.6666121697658201</v>
      </c>
    </row>
    <row r="88" spans="1:45" x14ac:dyDescent="0.25">
      <c r="A88">
        <v>595885</v>
      </c>
      <c r="B88" t="s">
        <v>295</v>
      </c>
      <c r="C88">
        <v>423</v>
      </c>
      <c r="D88">
        <v>105</v>
      </c>
      <c r="E88">
        <v>28</v>
      </c>
      <c r="F88">
        <v>1</v>
      </c>
      <c r="G88">
        <v>20</v>
      </c>
      <c r="H88">
        <v>58</v>
      </c>
      <c r="I88">
        <v>58</v>
      </c>
      <c r="J88">
        <v>53</v>
      </c>
      <c r="K88">
        <v>127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v>0.82241256106355698</v>
      </c>
      <c r="Z88">
        <v>0.53053188099670701</v>
      </c>
      <c r="AB88">
        <v>-0.50108529419630998</v>
      </c>
      <c r="AD88">
        <v>0.52507566773863401</v>
      </c>
      <c r="AE88">
        <v>-4.5659727553907903</v>
      </c>
      <c r="AG88">
        <v>-0.51809432524864896</v>
      </c>
      <c r="AH88">
        <v>56</v>
      </c>
      <c r="AI88">
        <v>195</v>
      </c>
      <c r="AJ88">
        <v>158</v>
      </c>
      <c r="AK88">
        <v>476</v>
      </c>
      <c r="AL88">
        <v>0.33193277310924402</v>
      </c>
      <c r="AM88">
        <v>0.46099290780141799</v>
      </c>
      <c r="AN88">
        <v>0.79292568091066196</v>
      </c>
      <c r="AO88">
        <v>476</v>
      </c>
      <c r="AP88">
        <v>22.984471561751501</v>
      </c>
      <c r="AQ88">
        <v>520.82465330720504</v>
      </c>
      <c r="AR88">
        <v>0.75061057256704</v>
      </c>
      <c r="AS88">
        <v>1.6094510629209799</v>
      </c>
    </row>
    <row r="89" spans="1:45" x14ac:dyDescent="0.25">
      <c r="A89">
        <v>136860</v>
      </c>
      <c r="B89" t="s">
        <v>63</v>
      </c>
      <c r="C89">
        <v>442</v>
      </c>
      <c r="D89">
        <v>118</v>
      </c>
      <c r="E89">
        <v>27</v>
      </c>
      <c r="F89">
        <v>0</v>
      </c>
      <c r="G89">
        <v>17</v>
      </c>
      <c r="H89">
        <v>48</v>
      </c>
      <c r="I89">
        <v>59</v>
      </c>
      <c r="J89">
        <v>34</v>
      </c>
      <c r="K89">
        <v>87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68</v>
      </c>
      <c r="W89">
        <v>30.25</v>
      </c>
      <c r="X89">
        <v>0.53214930421759599</v>
      </c>
      <c r="Y89">
        <v>27.712704081632602</v>
      </c>
      <c r="Z89">
        <v>0.182967710011499</v>
      </c>
      <c r="AA89">
        <v>12.1004591836735</v>
      </c>
      <c r="AB89">
        <v>-0.50108529419630998</v>
      </c>
      <c r="AC89">
        <v>291.677602040816</v>
      </c>
      <c r="AD89">
        <v>0.55773252845982901</v>
      </c>
      <c r="AE89">
        <v>3.5126242130432002</v>
      </c>
      <c r="AF89">
        <v>12.3385288620573</v>
      </c>
      <c r="AG89">
        <v>0.39857238950014801</v>
      </c>
      <c r="AH89">
        <v>74</v>
      </c>
      <c r="AI89">
        <v>196</v>
      </c>
      <c r="AJ89">
        <v>152</v>
      </c>
      <c r="AK89">
        <v>476</v>
      </c>
      <c r="AL89">
        <v>0.31932773109243701</v>
      </c>
      <c r="AM89">
        <v>0.44343891402714902</v>
      </c>
      <c r="AN89">
        <v>0.76276664511958603</v>
      </c>
      <c r="AO89">
        <v>476</v>
      </c>
      <c r="AP89">
        <v>8.6287705251993891</v>
      </c>
      <c r="AQ89">
        <v>71.671158413691202</v>
      </c>
      <c r="AR89">
        <v>0.27844608919573899</v>
      </c>
      <c r="AS89">
        <v>1.4487827271885001</v>
      </c>
    </row>
    <row r="90" spans="1:45" x14ac:dyDescent="0.25">
      <c r="A90">
        <v>519048</v>
      </c>
      <c r="B90" t="s">
        <v>189</v>
      </c>
      <c r="C90">
        <v>444</v>
      </c>
      <c r="D90">
        <v>118</v>
      </c>
      <c r="E90">
        <v>27</v>
      </c>
      <c r="F90">
        <v>0</v>
      </c>
      <c r="G90">
        <v>16</v>
      </c>
      <c r="H90">
        <v>49</v>
      </c>
      <c r="I90">
        <v>65</v>
      </c>
      <c r="J90">
        <v>32</v>
      </c>
      <c r="K90">
        <v>110</v>
      </c>
      <c r="L90">
        <v>0</v>
      </c>
      <c r="M90">
        <v>1</v>
      </c>
      <c r="N90">
        <v>0</v>
      </c>
      <c r="O90">
        <v>0</v>
      </c>
      <c r="P90">
        <v>133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20.25</v>
      </c>
      <c r="X90">
        <v>0.43539488526894199</v>
      </c>
      <c r="Y90">
        <v>39.241275510204098</v>
      </c>
      <c r="Z90">
        <v>0.21772412711001901</v>
      </c>
      <c r="AA90">
        <v>12.1004591836735</v>
      </c>
      <c r="AB90">
        <v>-0.50108529419630998</v>
      </c>
      <c r="AC90">
        <v>532.62045918367403</v>
      </c>
      <c r="AD90">
        <v>0.75367369278699603</v>
      </c>
      <c r="AE90">
        <v>2.9945817886678201</v>
      </c>
      <c r="AF90">
        <v>8.9675200890209492</v>
      </c>
      <c r="AG90">
        <v>0.33979086479874498</v>
      </c>
      <c r="AH90">
        <v>75</v>
      </c>
      <c r="AI90">
        <v>193</v>
      </c>
      <c r="AJ90">
        <v>150</v>
      </c>
      <c r="AK90">
        <v>476</v>
      </c>
      <c r="AL90">
        <v>0.315126050420168</v>
      </c>
      <c r="AM90">
        <v>0.43468468468468502</v>
      </c>
      <c r="AN90">
        <v>0.74981073510485297</v>
      </c>
      <c r="AO90">
        <v>476</v>
      </c>
      <c r="AP90">
        <v>2.4617573581862402</v>
      </c>
      <c r="AQ90">
        <v>5.2847980133160704</v>
      </c>
      <c r="AR90">
        <v>7.5610673597942199E-2</v>
      </c>
      <c r="AS90">
        <v>1.3211089493663299</v>
      </c>
    </row>
    <row r="91" spans="1:45" x14ac:dyDescent="0.25">
      <c r="A91">
        <v>431145</v>
      </c>
      <c r="B91" t="s">
        <v>81</v>
      </c>
      <c r="C91">
        <v>418</v>
      </c>
      <c r="D91">
        <v>101</v>
      </c>
      <c r="E91">
        <v>18</v>
      </c>
      <c r="F91">
        <v>0</v>
      </c>
      <c r="G91">
        <v>19</v>
      </c>
      <c r="H91">
        <v>59</v>
      </c>
      <c r="I91">
        <v>69</v>
      </c>
      <c r="J91">
        <v>58</v>
      </c>
      <c r="K91">
        <v>115</v>
      </c>
      <c r="L91">
        <v>0</v>
      </c>
      <c r="M91">
        <v>3</v>
      </c>
      <c r="N91">
        <v>0</v>
      </c>
      <c r="O91">
        <v>118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56.25</v>
      </c>
      <c r="X91">
        <v>0.72565814211490298</v>
      </c>
      <c r="Y91">
        <v>264.52698979591798</v>
      </c>
      <c r="Z91">
        <v>0.56528829809522696</v>
      </c>
      <c r="AA91">
        <v>2.1861734693877599</v>
      </c>
      <c r="AB91">
        <v>-0.212986973097816</v>
      </c>
      <c r="AC91">
        <v>733.24903061224495</v>
      </c>
      <c r="AD91">
        <v>0.88430113567177404</v>
      </c>
      <c r="AE91">
        <v>-7.2708666944523701</v>
      </c>
      <c r="AF91">
        <v>52.865502488496602</v>
      </c>
      <c r="AG91">
        <v>-0.82501472869887205</v>
      </c>
      <c r="AH91">
        <v>64</v>
      </c>
      <c r="AI91">
        <v>176</v>
      </c>
      <c r="AJ91">
        <v>159</v>
      </c>
      <c r="AK91">
        <v>476</v>
      </c>
      <c r="AL91">
        <v>0.33403361344537802</v>
      </c>
      <c r="AM91">
        <v>0.42105263157894701</v>
      </c>
      <c r="AN91">
        <v>0.75508624502432498</v>
      </c>
      <c r="AO91">
        <v>476</v>
      </c>
      <c r="AP91">
        <v>4.9729000798552301</v>
      </c>
      <c r="AQ91">
        <v>23.136211369420199</v>
      </c>
      <c r="AR91">
        <v>0.15820311564096801</v>
      </c>
      <c r="AS91">
        <v>1.29544898972619</v>
      </c>
    </row>
    <row r="92" spans="1:45" x14ac:dyDescent="0.25">
      <c r="A92">
        <v>593871</v>
      </c>
      <c r="B92" t="s">
        <v>285</v>
      </c>
      <c r="C92">
        <v>446</v>
      </c>
      <c r="D92">
        <v>122</v>
      </c>
      <c r="E92">
        <v>22</v>
      </c>
      <c r="F92">
        <v>5</v>
      </c>
      <c r="G92">
        <v>8</v>
      </c>
      <c r="H92">
        <v>44</v>
      </c>
      <c r="I92">
        <v>47</v>
      </c>
      <c r="J92">
        <v>30</v>
      </c>
      <c r="K92">
        <v>80</v>
      </c>
      <c r="L92">
        <v>0</v>
      </c>
      <c r="M92">
        <v>12</v>
      </c>
      <c r="N92">
        <v>0</v>
      </c>
      <c r="O92">
        <v>0</v>
      </c>
      <c r="P92">
        <v>0</v>
      </c>
      <c r="Q92">
        <v>5</v>
      </c>
      <c r="R92">
        <v>9</v>
      </c>
      <c r="S92">
        <v>39</v>
      </c>
      <c r="T92">
        <v>0</v>
      </c>
      <c r="U92">
        <v>0</v>
      </c>
      <c r="V92">
        <v>0</v>
      </c>
      <c r="X92">
        <v>-0.33864046632028799</v>
      </c>
      <c r="Z92">
        <v>4.3942041617415502E-2</v>
      </c>
      <c r="AB92">
        <v>1.0834554718454099</v>
      </c>
      <c r="AD92">
        <v>0.16585019980549501</v>
      </c>
      <c r="AE92">
        <v>6.4765393642924503</v>
      </c>
      <c r="AG92">
        <v>0.73488355530107097</v>
      </c>
      <c r="AH92">
        <v>87</v>
      </c>
      <c r="AI92">
        <v>178</v>
      </c>
      <c r="AJ92">
        <v>152</v>
      </c>
      <c r="AK92">
        <v>476</v>
      </c>
      <c r="AL92">
        <v>0.31932773109243701</v>
      </c>
      <c r="AM92">
        <v>0.39910313901345301</v>
      </c>
      <c r="AN92">
        <v>0.71843087010589002</v>
      </c>
      <c r="AO92">
        <v>476</v>
      </c>
      <c r="AP92">
        <v>-12.4750583813201</v>
      </c>
      <c r="AQ92">
        <v>159.717701451056</v>
      </c>
      <c r="AR92">
        <v>-0.415666894031745</v>
      </c>
      <c r="AS92">
        <v>1.2738239082173599</v>
      </c>
    </row>
    <row r="93" spans="1:45" x14ac:dyDescent="0.25">
      <c r="A93">
        <v>461235</v>
      </c>
      <c r="B93" t="s">
        <v>129</v>
      </c>
      <c r="C93">
        <v>435</v>
      </c>
      <c r="D93">
        <v>100</v>
      </c>
      <c r="E93">
        <v>22</v>
      </c>
      <c r="F93">
        <v>2</v>
      </c>
      <c r="G93">
        <v>25</v>
      </c>
      <c r="H93">
        <v>65</v>
      </c>
      <c r="I93">
        <v>69</v>
      </c>
      <c r="J93">
        <v>41</v>
      </c>
      <c r="K93">
        <v>137</v>
      </c>
      <c r="L93">
        <v>0</v>
      </c>
      <c r="M93">
        <v>1</v>
      </c>
      <c r="N93">
        <v>0</v>
      </c>
      <c r="O93">
        <v>0</v>
      </c>
      <c r="P93">
        <v>61</v>
      </c>
      <c r="Q93">
        <v>0</v>
      </c>
      <c r="R93">
        <v>0</v>
      </c>
      <c r="S93">
        <v>0</v>
      </c>
      <c r="T93">
        <v>51</v>
      </c>
      <c r="U93">
        <v>0</v>
      </c>
      <c r="V93">
        <v>21</v>
      </c>
      <c r="W93">
        <v>182.25</v>
      </c>
      <c r="X93">
        <v>1.30618465580683</v>
      </c>
      <c r="Y93">
        <v>495.69841836734702</v>
      </c>
      <c r="Z93">
        <v>0.77382680068635201</v>
      </c>
      <c r="AA93">
        <v>12.1004591836735</v>
      </c>
      <c r="AB93">
        <v>-0.50108529419630998</v>
      </c>
      <c r="AC93">
        <v>733.24903061224495</v>
      </c>
      <c r="AD93">
        <v>0.88430113567177404</v>
      </c>
      <c r="AE93">
        <v>-12.674227301643</v>
      </c>
      <c r="AF93">
        <v>160.63603769371301</v>
      </c>
      <c r="AG93">
        <v>-1.4381262424617201</v>
      </c>
      <c r="AH93">
        <v>51</v>
      </c>
      <c r="AI93">
        <v>201</v>
      </c>
      <c r="AJ93">
        <v>141</v>
      </c>
      <c r="AK93">
        <v>476</v>
      </c>
      <c r="AL93">
        <v>0.29621848739495799</v>
      </c>
      <c r="AM93">
        <v>0.46206896551724103</v>
      </c>
      <c r="AN93">
        <v>0.75828745291219901</v>
      </c>
      <c r="AO93">
        <v>476</v>
      </c>
      <c r="AP93">
        <v>6.4966750344832196</v>
      </c>
      <c r="AQ93">
        <v>40.116851826317799</v>
      </c>
      <c r="AR93">
        <v>0.20832065517415799</v>
      </c>
      <c r="AS93">
        <v>1.2334217106810801</v>
      </c>
    </row>
    <row r="94" spans="1:45" x14ac:dyDescent="0.25">
      <c r="A94">
        <v>609275</v>
      </c>
      <c r="B94" t="s">
        <v>331</v>
      </c>
      <c r="C94">
        <v>452</v>
      </c>
      <c r="D94">
        <v>104</v>
      </c>
      <c r="E94">
        <v>14</v>
      </c>
      <c r="F94">
        <v>9</v>
      </c>
      <c r="G94">
        <v>8</v>
      </c>
      <c r="H94">
        <v>54</v>
      </c>
      <c r="I94">
        <v>47</v>
      </c>
      <c r="J94">
        <v>24</v>
      </c>
      <c r="K94">
        <v>139</v>
      </c>
      <c r="L94">
        <v>0</v>
      </c>
      <c r="M94">
        <v>35</v>
      </c>
      <c r="N94">
        <v>0</v>
      </c>
      <c r="O94">
        <v>0</v>
      </c>
      <c r="P94">
        <v>0</v>
      </c>
      <c r="Q94">
        <v>38</v>
      </c>
      <c r="R94">
        <v>0</v>
      </c>
      <c r="S94">
        <v>5</v>
      </c>
      <c r="T94">
        <v>0</v>
      </c>
      <c r="U94">
        <v>0</v>
      </c>
      <c r="V94">
        <v>0</v>
      </c>
      <c r="X94">
        <v>-0.33864046632028799</v>
      </c>
      <c r="Z94">
        <v>0.39150621260262303</v>
      </c>
      <c r="AB94">
        <v>4.3965861644780997</v>
      </c>
      <c r="AD94">
        <v>0.16585019980549501</v>
      </c>
      <c r="AE94">
        <v>-13.077587908833699</v>
      </c>
      <c r="AG94">
        <v>-1.4838949872199101</v>
      </c>
      <c r="AH94">
        <v>73</v>
      </c>
      <c r="AI94">
        <v>160</v>
      </c>
      <c r="AJ94">
        <v>128</v>
      </c>
      <c r="AK94">
        <v>476</v>
      </c>
      <c r="AL94">
        <v>0.26890756302521002</v>
      </c>
      <c r="AM94">
        <v>0.35398230088495602</v>
      </c>
      <c r="AN94">
        <v>0.62288986391016599</v>
      </c>
      <c r="AO94">
        <v>476</v>
      </c>
      <c r="AP94">
        <v>-57.952577330484701</v>
      </c>
      <c r="AQ94">
        <v>3377.4073690436699</v>
      </c>
      <c r="AR94">
        <v>-1.9114398406100499</v>
      </c>
      <c r="AS94">
        <v>1.21996728273597</v>
      </c>
    </row>
    <row r="95" spans="1:45" x14ac:dyDescent="0.25">
      <c r="A95">
        <v>474892</v>
      </c>
      <c r="B95" t="s">
        <v>140</v>
      </c>
      <c r="C95">
        <v>301</v>
      </c>
      <c r="D95">
        <v>68</v>
      </c>
      <c r="E95">
        <v>13</v>
      </c>
      <c r="F95">
        <v>1</v>
      </c>
      <c r="G95">
        <v>25</v>
      </c>
      <c r="H95">
        <v>43</v>
      </c>
      <c r="I95">
        <v>51</v>
      </c>
      <c r="J95">
        <v>39</v>
      </c>
      <c r="K95">
        <v>109</v>
      </c>
      <c r="L95">
        <v>0</v>
      </c>
      <c r="M95">
        <v>1</v>
      </c>
      <c r="N95">
        <v>0</v>
      </c>
      <c r="O95">
        <v>0</v>
      </c>
      <c r="P95">
        <v>147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182.25</v>
      </c>
      <c r="X95">
        <v>1.30618465580683</v>
      </c>
      <c r="Y95">
        <v>6.9846938775509196E-2</v>
      </c>
      <c r="Z95">
        <v>9.1856245188947101E-3</v>
      </c>
      <c r="AA95">
        <v>12.1004591836735</v>
      </c>
      <c r="AB95">
        <v>-0.50108529419630998</v>
      </c>
      <c r="AC95">
        <v>82.420459183673501</v>
      </c>
      <c r="AD95">
        <v>0.29647764269027299</v>
      </c>
      <c r="AE95">
        <v>-9.9653848684932207</v>
      </c>
      <c r="AF95">
        <v>99.308895577193496</v>
      </c>
      <c r="AG95">
        <v>-1.13075780909762</v>
      </c>
      <c r="AH95">
        <v>29</v>
      </c>
      <c r="AI95">
        <v>158</v>
      </c>
      <c r="AJ95">
        <v>107</v>
      </c>
      <c r="AK95">
        <v>340</v>
      </c>
      <c r="AL95">
        <v>0.314705882352941</v>
      </c>
      <c r="AM95">
        <v>0.52491694352159501</v>
      </c>
      <c r="AN95">
        <v>0.83962282587453596</v>
      </c>
      <c r="AO95">
        <v>340</v>
      </c>
      <c r="AP95">
        <v>32.294508974682401</v>
      </c>
      <c r="AQ95">
        <v>1032.44103413583</v>
      </c>
      <c r="AR95">
        <v>1.05682125458468</v>
      </c>
      <c r="AS95">
        <v>1.0368260743067499</v>
      </c>
    </row>
    <row r="96" spans="1:45" x14ac:dyDescent="0.25">
      <c r="A96">
        <v>452104</v>
      </c>
      <c r="B96" t="s">
        <v>99</v>
      </c>
      <c r="C96">
        <v>491</v>
      </c>
      <c r="D96">
        <v>125</v>
      </c>
      <c r="E96">
        <v>22</v>
      </c>
      <c r="F96">
        <v>1</v>
      </c>
      <c r="G96">
        <v>15</v>
      </c>
      <c r="H96">
        <v>62</v>
      </c>
      <c r="I96">
        <v>56</v>
      </c>
      <c r="J96">
        <v>53</v>
      </c>
      <c r="K96">
        <v>126</v>
      </c>
      <c r="L96">
        <v>0</v>
      </c>
      <c r="M96">
        <v>6</v>
      </c>
      <c r="N96">
        <v>0</v>
      </c>
      <c r="O96">
        <v>0</v>
      </c>
      <c r="P96">
        <v>0</v>
      </c>
      <c r="Q96">
        <v>0</v>
      </c>
      <c r="R96">
        <v>132</v>
      </c>
      <c r="S96">
        <v>0</v>
      </c>
      <c r="T96">
        <v>0</v>
      </c>
      <c r="U96">
        <v>0</v>
      </c>
      <c r="V96">
        <v>0</v>
      </c>
      <c r="W96">
        <v>12.25</v>
      </c>
      <c r="X96">
        <v>0.33864046632028799</v>
      </c>
      <c r="Y96">
        <v>371.11270408163301</v>
      </c>
      <c r="Z96">
        <v>0.66955754939079004</v>
      </c>
      <c r="AA96">
        <v>2.31474489795918</v>
      </c>
      <c r="AB96">
        <v>0.219160508549926</v>
      </c>
      <c r="AC96">
        <v>198.20617346938801</v>
      </c>
      <c r="AD96">
        <v>0.45976194629624501</v>
      </c>
      <c r="AE96">
        <v>-2.1794151841533802</v>
      </c>
      <c r="AF96">
        <v>4.7498505449183197</v>
      </c>
      <c r="AG96">
        <v>-0.247295089077676</v>
      </c>
      <c r="AH96">
        <v>87</v>
      </c>
      <c r="AI96">
        <v>194</v>
      </c>
      <c r="AJ96">
        <v>178</v>
      </c>
      <c r="AK96">
        <v>544</v>
      </c>
      <c r="AL96">
        <v>0.32720588235294101</v>
      </c>
      <c r="AM96">
        <v>0.39511201629327902</v>
      </c>
      <c r="AN96">
        <v>0.72231789864621998</v>
      </c>
      <c r="AO96">
        <v>544</v>
      </c>
      <c r="AP96">
        <v>-12.1426660527118</v>
      </c>
      <c r="AQ96">
        <v>151.426672923757</v>
      </c>
      <c r="AR96">
        <v>-0.40473438354589097</v>
      </c>
      <c r="AS96">
        <v>1.03509099793368</v>
      </c>
    </row>
    <row r="97" spans="1:45" x14ac:dyDescent="0.25">
      <c r="A97">
        <v>592450</v>
      </c>
      <c r="B97" t="s">
        <v>268</v>
      </c>
      <c r="C97">
        <v>460</v>
      </c>
      <c r="D97">
        <v>106</v>
      </c>
      <c r="E97">
        <v>20</v>
      </c>
      <c r="F97">
        <v>1</v>
      </c>
      <c r="G97">
        <v>23</v>
      </c>
      <c r="H97">
        <v>64</v>
      </c>
      <c r="I97">
        <v>70</v>
      </c>
      <c r="J97">
        <v>50</v>
      </c>
      <c r="K97">
        <v>168</v>
      </c>
      <c r="L97">
        <v>0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27</v>
      </c>
      <c r="X97">
        <v>1.11267581790952</v>
      </c>
      <c r="Z97">
        <v>0.73907038358783095</v>
      </c>
      <c r="AB97">
        <v>-6.89378125485684E-2</v>
      </c>
      <c r="AD97">
        <v>0.91695799639296804</v>
      </c>
      <c r="AE97">
        <v>-13.1497576063351</v>
      </c>
      <c r="AG97">
        <v>-1.4920839784236499</v>
      </c>
      <c r="AH97">
        <v>62</v>
      </c>
      <c r="AI97">
        <v>197</v>
      </c>
      <c r="AJ97">
        <v>156</v>
      </c>
      <c r="AK97">
        <v>510</v>
      </c>
      <c r="AL97">
        <v>0.30588235294117599</v>
      </c>
      <c r="AM97">
        <v>0.42826086956521803</v>
      </c>
      <c r="AN97">
        <v>0.73414322250639397</v>
      </c>
      <c r="AO97">
        <v>510</v>
      </c>
      <c r="AP97">
        <v>-5.3528342557287196</v>
      </c>
      <c r="AQ97">
        <v>30.4231975512281</v>
      </c>
      <c r="AR97">
        <v>-0.181414225621333</v>
      </c>
      <c r="AS97">
        <v>1.02626818129676</v>
      </c>
    </row>
    <row r="98" spans="1:45" x14ac:dyDescent="0.25">
      <c r="A98">
        <v>608577</v>
      </c>
      <c r="B98" t="s">
        <v>328</v>
      </c>
      <c r="C98">
        <v>535</v>
      </c>
      <c r="D98">
        <v>136</v>
      </c>
      <c r="E98">
        <v>19</v>
      </c>
      <c r="F98">
        <v>3</v>
      </c>
      <c r="G98">
        <v>20</v>
      </c>
      <c r="H98">
        <v>60</v>
      </c>
      <c r="I98">
        <v>65</v>
      </c>
      <c r="J98">
        <v>43</v>
      </c>
      <c r="K98">
        <v>120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36</v>
      </c>
      <c r="U98">
        <v>0</v>
      </c>
      <c r="V98">
        <v>108</v>
      </c>
      <c r="X98">
        <v>0.82241256106355698</v>
      </c>
      <c r="Z98">
        <v>0.60004471519374802</v>
      </c>
      <c r="AB98">
        <v>-0.50108529419630998</v>
      </c>
      <c r="AD98">
        <v>0.75367369278699603</v>
      </c>
      <c r="AE98">
        <v>-2.5763485204115302</v>
      </c>
      <c r="AG98">
        <v>-0.29233454069826698</v>
      </c>
      <c r="AH98">
        <v>94</v>
      </c>
      <c r="AI98">
        <v>221</v>
      </c>
      <c r="AJ98">
        <v>179</v>
      </c>
      <c r="AK98">
        <v>578</v>
      </c>
      <c r="AL98">
        <v>0.30968858131487897</v>
      </c>
      <c r="AM98">
        <v>0.413084112149533</v>
      </c>
      <c r="AN98">
        <v>0.72277269346441098</v>
      </c>
      <c r="AO98">
        <v>578</v>
      </c>
      <c r="AP98">
        <v>-12.6387112760917</v>
      </c>
      <c r="AQ98">
        <v>163.880956904203</v>
      </c>
      <c r="AR98">
        <v>-0.42104950016956499</v>
      </c>
      <c r="AS98">
        <v>0.96166163398015903</v>
      </c>
    </row>
    <row r="99" spans="1:45" x14ac:dyDescent="0.25">
      <c r="A99">
        <v>541645</v>
      </c>
      <c r="B99" t="s">
        <v>200</v>
      </c>
      <c r="C99">
        <v>508</v>
      </c>
      <c r="D99">
        <v>129</v>
      </c>
      <c r="E99">
        <v>22</v>
      </c>
      <c r="F99">
        <v>2</v>
      </c>
      <c r="G99">
        <v>14</v>
      </c>
      <c r="H99">
        <v>68</v>
      </c>
      <c r="I99">
        <v>62</v>
      </c>
      <c r="J99">
        <v>36</v>
      </c>
      <c r="K99">
        <v>136</v>
      </c>
      <c r="L99">
        <v>0</v>
      </c>
      <c r="M99">
        <v>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11</v>
      </c>
      <c r="U99">
        <v>0</v>
      </c>
      <c r="V99">
        <v>41</v>
      </c>
      <c r="W99">
        <v>6.25</v>
      </c>
      <c r="X99">
        <v>0.24188604737163399</v>
      </c>
      <c r="Y99">
        <v>638.28413265306096</v>
      </c>
      <c r="Z99">
        <v>0.87809605198191398</v>
      </c>
      <c r="AA99">
        <v>6.3576020408163298</v>
      </c>
      <c r="AB99">
        <v>0.36320966909917402</v>
      </c>
      <c r="AC99">
        <v>403.14903061224499</v>
      </c>
      <c r="AD99">
        <v>0.65570311062341202</v>
      </c>
      <c r="AE99">
        <v>-2.5827757913440301</v>
      </c>
      <c r="AF99">
        <v>6.67073078835279</v>
      </c>
      <c r="AG99">
        <v>-0.29306383383586498</v>
      </c>
      <c r="AH99">
        <v>91</v>
      </c>
      <c r="AI99">
        <v>197</v>
      </c>
      <c r="AJ99">
        <v>165</v>
      </c>
      <c r="AK99">
        <v>544</v>
      </c>
      <c r="AL99">
        <v>0.30330882352941202</v>
      </c>
      <c r="AM99">
        <v>0.38779527559055099</v>
      </c>
      <c r="AN99">
        <v>0.69110409911996296</v>
      </c>
      <c r="AO99">
        <v>544</v>
      </c>
      <c r="AP99">
        <v>-29.122972994995799</v>
      </c>
      <c r="AQ99">
        <v>857.66168368016702</v>
      </c>
      <c r="AR99">
        <v>-0.96322315636692402</v>
      </c>
      <c r="AS99">
        <v>0.88260788887334596</v>
      </c>
    </row>
    <row r="100" spans="1:45" x14ac:dyDescent="0.25">
      <c r="A100">
        <v>521692</v>
      </c>
      <c r="B100" t="s">
        <v>197</v>
      </c>
      <c r="C100">
        <v>525</v>
      </c>
      <c r="D100">
        <v>135</v>
      </c>
      <c r="E100">
        <v>27</v>
      </c>
      <c r="F100">
        <v>1</v>
      </c>
      <c r="G100">
        <v>21</v>
      </c>
      <c r="H100">
        <v>55</v>
      </c>
      <c r="I100">
        <v>66</v>
      </c>
      <c r="J100">
        <v>19</v>
      </c>
      <c r="K100">
        <v>102</v>
      </c>
      <c r="L100">
        <v>0</v>
      </c>
      <c r="M100">
        <v>0</v>
      </c>
      <c r="N100">
        <v>0</v>
      </c>
      <c r="O100">
        <v>124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90.25</v>
      </c>
      <c r="X100">
        <v>0.91916698001221098</v>
      </c>
      <c r="Y100">
        <v>150.412704081633</v>
      </c>
      <c r="Z100">
        <v>0.42626262970114398</v>
      </c>
      <c r="AA100">
        <v>20.057602040816299</v>
      </c>
      <c r="AB100">
        <v>-0.64513445474555797</v>
      </c>
      <c r="AC100">
        <v>579.77760204081596</v>
      </c>
      <c r="AD100">
        <v>0.78633055350819003</v>
      </c>
      <c r="AE100">
        <v>-0.98613639853468305</v>
      </c>
      <c r="AF100">
        <v>0.97246499651495</v>
      </c>
      <c r="AG100">
        <v>-0.11189547099218999</v>
      </c>
      <c r="AH100">
        <v>86</v>
      </c>
      <c r="AI100">
        <v>227</v>
      </c>
      <c r="AJ100">
        <v>154</v>
      </c>
      <c r="AK100">
        <v>544</v>
      </c>
      <c r="AL100">
        <v>0.28308823529411797</v>
      </c>
      <c r="AM100">
        <v>0.43238095238095198</v>
      </c>
      <c r="AN100">
        <v>0.71546918767506995</v>
      </c>
      <c r="AO100">
        <v>544</v>
      </c>
      <c r="AP100">
        <v>-15.868364821017501</v>
      </c>
      <c r="AQ100">
        <v>257.00108313902598</v>
      </c>
      <c r="AR100">
        <v>-0.52727403728032396</v>
      </c>
      <c r="AS100">
        <v>0.84745620020347401</v>
      </c>
    </row>
    <row r="101" spans="1:45" x14ac:dyDescent="0.25">
      <c r="A101">
        <v>571745</v>
      </c>
      <c r="B101" t="s">
        <v>240</v>
      </c>
      <c r="C101">
        <v>437</v>
      </c>
      <c r="D101">
        <v>107</v>
      </c>
      <c r="E101">
        <v>20</v>
      </c>
      <c r="F101">
        <v>2</v>
      </c>
      <c r="G101">
        <v>20</v>
      </c>
      <c r="H101">
        <v>46</v>
      </c>
      <c r="I101">
        <v>50</v>
      </c>
      <c r="J101">
        <v>39</v>
      </c>
      <c r="K101">
        <v>105</v>
      </c>
      <c r="L101">
        <v>0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13</v>
      </c>
      <c r="V101">
        <v>4</v>
      </c>
      <c r="X101">
        <v>0.82241256106355698</v>
      </c>
      <c r="Z101">
        <v>0.113454875814457</v>
      </c>
      <c r="AB101">
        <v>0.36320966909917402</v>
      </c>
      <c r="AD101">
        <v>0.26382078196907799</v>
      </c>
      <c r="AE101">
        <v>-6.1922697260183801</v>
      </c>
      <c r="AG101">
        <v>-0.70262789055659802</v>
      </c>
      <c r="AH101">
        <v>65</v>
      </c>
      <c r="AI101">
        <v>191</v>
      </c>
      <c r="AJ101">
        <v>146</v>
      </c>
      <c r="AK101">
        <v>476</v>
      </c>
      <c r="AL101">
        <v>0.30672268907563</v>
      </c>
      <c r="AM101">
        <v>0.43707093821510301</v>
      </c>
      <c r="AN101">
        <v>0.74379362729073295</v>
      </c>
      <c r="AO101">
        <v>476</v>
      </c>
      <c r="AP101">
        <v>-0.40238596133462601</v>
      </c>
      <c r="AQ101">
        <v>0.31953522003598001</v>
      </c>
      <c r="AR101">
        <v>-1.85920927678116E-2</v>
      </c>
      <c r="AS101">
        <v>0.84167790462185599</v>
      </c>
    </row>
    <row r="102" spans="1:45" x14ac:dyDescent="0.25">
      <c r="A102">
        <v>519390</v>
      </c>
      <c r="B102" t="s">
        <v>196</v>
      </c>
      <c r="C102">
        <v>470</v>
      </c>
      <c r="D102">
        <v>121</v>
      </c>
      <c r="E102">
        <v>25</v>
      </c>
      <c r="F102">
        <v>3</v>
      </c>
      <c r="G102">
        <v>16</v>
      </c>
      <c r="H102">
        <v>54</v>
      </c>
      <c r="I102">
        <v>62</v>
      </c>
      <c r="J102">
        <v>40</v>
      </c>
      <c r="K102">
        <v>85</v>
      </c>
      <c r="L102">
        <v>0</v>
      </c>
      <c r="M102">
        <v>0</v>
      </c>
      <c r="N102">
        <v>0</v>
      </c>
      <c r="O102">
        <v>108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20.25</v>
      </c>
      <c r="X102">
        <v>0.43539488526894199</v>
      </c>
      <c r="Y102">
        <v>126.884132653061</v>
      </c>
      <c r="Z102">
        <v>0.39150621260262303</v>
      </c>
      <c r="AA102">
        <v>20.057602040816299</v>
      </c>
      <c r="AB102">
        <v>-0.64513445474555797</v>
      </c>
      <c r="AC102">
        <v>403.14903061224499</v>
      </c>
      <c r="AD102">
        <v>0.65570311062341202</v>
      </c>
      <c r="AE102">
        <v>-0.73996972821198903</v>
      </c>
      <c r="AF102">
        <v>0.54755519867012203</v>
      </c>
      <c r="AG102">
        <v>-8.3963294916682807E-2</v>
      </c>
      <c r="AH102">
        <v>77</v>
      </c>
      <c r="AI102">
        <v>200</v>
      </c>
      <c r="AJ102">
        <v>161</v>
      </c>
      <c r="AK102">
        <v>510</v>
      </c>
      <c r="AL102">
        <v>0.31568627450980402</v>
      </c>
      <c r="AM102">
        <v>0.42553191489361702</v>
      </c>
      <c r="AN102">
        <v>0.74121818940342099</v>
      </c>
      <c r="AO102">
        <v>510</v>
      </c>
      <c r="AP102">
        <v>-1.744601138245</v>
      </c>
      <c r="AQ102">
        <v>3.6385167314812001</v>
      </c>
      <c r="AR102">
        <v>-6.2738061952136007E-2</v>
      </c>
      <c r="AS102">
        <v>0.69076839688060099</v>
      </c>
    </row>
    <row r="103" spans="1:45" x14ac:dyDescent="0.25">
      <c r="A103">
        <v>456078</v>
      </c>
      <c r="B103" t="s">
        <v>109</v>
      </c>
      <c r="C103">
        <v>439</v>
      </c>
      <c r="D103">
        <v>111</v>
      </c>
      <c r="E103">
        <v>14</v>
      </c>
      <c r="F103">
        <v>0</v>
      </c>
      <c r="G103">
        <v>20</v>
      </c>
      <c r="H103">
        <v>42</v>
      </c>
      <c r="I103">
        <v>66</v>
      </c>
      <c r="J103">
        <v>37</v>
      </c>
      <c r="K103">
        <v>123</v>
      </c>
      <c r="L103">
        <v>0</v>
      </c>
      <c r="M103">
        <v>1</v>
      </c>
      <c r="N103">
        <v>0</v>
      </c>
      <c r="O103">
        <v>101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72.25</v>
      </c>
      <c r="X103">
        <v>0.82241256106355698</v>
      </c>
      <c r="Y103">
        <v>0.54127551020408504</v>
      </c>
      <c r="Z103">
        <v>-2.5570792579626099E-2</v>
      </c>
      <c r="AA103">
        <v>12.1004591836735</v>
      </c>
      <c r="AB103">
        <v>-0.50108529419630998</v>
      </c>
      <c r="AC103">
        <v>579.77760204081596</v>
      </c>
      <c r="AD103">
        <v>0.78633055350819003</v>
      </c>
      <c r="AE103">
        <v>-2.7103121503937602</v>
      </c>
      <c r="AF103">
        <v>7.3457919525720401</v>
      </c>
      <c r="AG103">
        <v>-0.30753520005427398</v>
      </c>
      <c r="AH103">
        <v>77</v>
      </c>
      <c r="AI103">
        <v>185</v>
      </c>
      <c r="AJ103">
        <v>148</v>
      </c>
      <c r="AK103">
        <v>476</v>
      </c>
      <c r="AL103">
        <v>0.310924369747899</v>
      </c>
      <c r="AM103">
        <v>0.42141230068337099</v>
      </c>
      <c r="AN103">
        <v>0.73233667043127104</v>
      </c>
      <c r="AO103">
        <v>476</v>
      </c>
      <c r="AP103">
        <v>-5.8558974264389203</v>
      </c>
      <c r="AQ103">
        <v>36.225784064488401</v>
      </c>
      <c r="AR103">
        <v>-0.197960165209843</v>
      </c>
      <c r="AS103">
        <v>0.57659166253169403</v>
      </c>
    </row>
    <row r="104" spans="1:45" x14ac:dyDescent="0.25">
      <c r="A104">
        <v>519306</v>
      </c>
      <c r="B104" t="s">
        <v>195</v>
      </c>
      <c r="C104">
        <v>436</v>
      </c>
      <c r="D104">
        <v>105</v>
      </c>
      <c r="E104">
        <v>20</v>
      </c>
      <c r="F104">
        <v>1</v>
      </c>
      <c r="G104">
        <v>16</v>
      </c>
      <c r="H104">
        <v>60</v>
      </c>
      <c r="I104">
        <v>52</v>
      </c>
      <c r="J104">
        <v>40</v>
      </c>
      <c r="K104">
        <v>151</v>
      </c>
      <c r="L104">
        <v>0</v>
      </c>
      <c r="M104">
        <v>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v>111</v>
      </c>
      <c r="W104">
        <v>20.25</v>
      </c>
      <c r="X104">
        <v>0.43539488526894199</v>
      </c>
      <c r="Y104">
        <v>298.05556122449002</v>
      </c>
      <c r="Z104">
        <v>0.60004471519374802</v>
      </c>
      <c r="AA104">
        <v>20.443316326530599</v>
      </c>
      <c r="AB104">
        <v>0.65130799019766805</v>
      </c>
      <c r="AC104">
        <v>101.577602040816</v>
      </c>
      <c r="AD104">
        <v>0.32913450341146699</v>
      </c>
      <c r="AE104">
        <v>-7.9332485138307103</v>
      </c>
      <c r="AF104">
        <v>62.936431982197099</v>
      </c>
      <c r="AG104">
        <v>-0.90017423580776201</v>
      </c>
      <c r="AH104">
        <v>68</v>
      </c>
      <c r="AI104">
        <v>175</v>
      </c>
      <c r="AJ104">
        <v>145</v>
      </c>
      <c r="AK104">
        <v>476</v>
      </c>
      <c r="AL104">
        <v>0.30462184873949599</v>
      </c>
      <c r="AM104">
        <v>0.40137614678899097</v>
      </c>
      <c r="AN104">
        <v>0.70599799552848697</v>
      </c>
      <c r="AO104">
        <v>476</v>
      </c>
      <c r="AP104">
        <v>-18.393106680164099</v>
      </c>
      <c r="AQ104">
        <v>344.32495723784399</v>
      </c>
      <c r="AR104">
        <v>-0.61031376014266003</v>
      </c>
      <c r="AS104">
        <v>0.50539409812140301</v>
      </c>
    </row>
    <row r="105" spans="1:45" x14ac:dyDescent="0.25">
      <c r="A105">
        <v>444876</v>
      </c>
      <c r="B105" t="s">
        <v>93</v>
      </c>
      <c r="C105">
        <v>586</v>
      </c>
      <c r="D105">
        <v>153</v>
      </c>
      <c r="E105">
        <v>23</v>
      </c>
      <c r="F105">
        <v>6</v>
      </c>
      <c r="G105">
        <v>6</v>
      </c>
      <c r="H105">
        <v>62</v>
      </c>
      <c r="I105">
        <v>51</v>
      </c>
      <c r="J105">
        <v>26</v>
      </c>
      <c r="K105">
        <v>84</v>
      </c>
      <c r="L105">
        <v>0</v>
      </c>
      <c r="M105">
        <v>18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153</v>
      </c>
      <c r="T105">
        <v>0</v>
      </c>
      <c r="U105">
        <v>0</v>
      </c>
      <c r="V105">
        <v>0</v>
      </c>
      <c r="W105">
        <v>30.25</v>
      </c>
      <c r="X105">
        <v>-0.53214930421759599</v>
      </c>
      <c r="Y105">
        <v>371.11270408163301</v>
      </c>
      <c r="Z105">
        <v>0.66955754939079004</v>
      </c>
      <c r="AA105">
        <v>182.82903061224499</v>
      </c>
      <c r="AB105">
        <v>1.9477504351408901</v>
      </c>
      <c r="AC105">
        <v>82.420459183673501</v>
      </c>
      <c r="AD105">
        <v>0.29647764269027299</v>
      </c>
      <c r="AE105">
        <v>1.2135696580165201</v>
      </c>
      <c r="AF105">
        <v>1.47275131485835</v>
      </c>
      <c r="AG105">
        <v>0.13770199403182701</v>
      </c>
      <c r="AH105">
        <v>118</v>
      </c>
      <c r="AI105">
        <v>206</v>
      </c>
      <c r="AJ105">
        <v>179</v>
      </c>
      <c r="AK105">
        <v>612</v>
      </c>
      <c r="AL105">
        <v>0.29248366013071903</v>
      </c>
      <c r="AM105">
        <v>0.35153583617747403</v>
      </c>
      <c r="AN105">
        <v>0.644019496308193</v>
      </c>
      <c r="AO105">
        <v>612</v>
      </c>
      <c r="AP105">
        <v>-61.579121540173297</v>
      </c>
      <c r="AQ105">
        <v>3812.0758041720901</v>
      </c>
      <c r="AR105">
        <v>-2.0307182630870102</v>
      </c>
      <c r="AS105">
        <v>0.48862005394917701</v>
      </c>
    </row>
    <row r="106" spans="1:45" x14ac:dyDescent="0.25">
      <c r="A106">
        <v>547982</v>
      </c>
      <c r="B106" t="s">
        <v>230</v>
      </c>
      <c r="C106">
        <v>474</v>
      </c>
      <c r="D106">
        <v>116</v>
      </c>
      <c r="E106">
        <v>17</v>
      </c>
      <c r="F106">
        <v>3</v>
      </c>
      <c r="G106">
        <v>9</v>
      </c>
      <c r="H106">
        <v>58</v>
      </c>
      <c r="I106">
        <v>38</v>
      </c>
      <c r="J106">
        <v>36</v>
      </c>
      <c r="K106">
        <v>120</v>
      </c>
      <c r="L106">
        <v>0</v>
      </c>
      <c r="M106">
        <v>23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134</v>
      </c>
      <c r="V106">
        <v>0</v>
      </c>
      <c r="X106">
        <v>-0.24188604737163399</v>
      </c>
      <c r="Z106">
        <v>0.53053188099670701</v>
      </c>
      <c r="AB106">
        <v>2.66799623788713</v>
      </c>
      <c r="AD106">
        <v>-0.12806154668525599</v>
      </c>
      <c r="AE106">
        <v>-6.7760545769627401</v>
      </c>
      <c r="AG106">
        <v>-0.76886911332414698</v>
      </c>
      <c r="AH106">
        <v>87</v>
      </c>
      <c r="AI106">
        <v>166</v>
      </c>
      <c r="AJ106">
        <v>152</v>
      </c>
      <c r="AK106">
        <v>510</v>
      </c>
      <c r="AL106">
        <v>0.29803921568627401</v>
      </c>
      <c r="AM106">
        <v>0.35021097046413502</v>
      </c>
      <c r="AN106">
        <v>0.64825018615040997</v>
      </c>
      <c r="AO106">
        <v>510</v>
      </c>
      <c r="AP106">
        <v>-49.158282797280798</v>
      </c>
      <c r="AQ106">
        <v>2432.57793843227</v>
      </c>
      <c r="AR106">
        <v>-1.6221921386474201</v>
      </c>
      <c r="AS106">
        <v>0.43751927285538</v>
      </c>
    </row>
    <row r="107" spans="1:45" x14ac:dyDescent="0.25">
      <c r="A107">
        <v>488862</v>
      </c>
      <c r="B107" t="s">
        <v>151</v>
      </c>
      <c r="C107">
        <v>439</v>
      </c>
      <c r="D107">
        <v>127</v>
      </c>
      <c r="E107">
        <v>20</v>
      </c>
      <c r="F107">
        <v>1</v>
      </c>
      <c r="G107">
        <v>6</v>
      </c>
      <c r="H107">
        <v>54</v>
      </c>
      <c r="I107">
        <v>37</v>
      </c>
      <c r="J107">
        <v>37</v>
      </c>
      <c r="K107">
        <v>57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124</v>
      </c>
      <c r="S107">
        <v>0</v>
      </c>
      <c r="T107">
        <v>0</v>
      </c>
      <c r="U107">
        <v>0</v>
      </c>
      <c r="V107">
        <v>0</v>
      </c>
      <c r="W107">
        <v>30.25</v>
      </c>
      <c r="X107">
        <v>-0.53214930421759599</v>
      </c>
      <c r="Y107">
        <v>126.884132653061</v>
      </c>
      <c r="Z107">
        <v>0.39150621260262303</v>
      </c>
      <c r="AA107">
        <v>12.1004591836735</v>
      </c>
      <c r="AB107">
        <v>-0.50108529419630998</v>
      </c>
      <c r="AC107">
        <v>24.220459183673501</v>
      </c>
      <c r="AD107">
        <v>-0.16071840740644999</v>
      </c>
      <c r="AE107">
        <v>13.289687849606199</v>
      </c>
      <c r="AF107">
        <v>176.615803139972</v>
      </c>
      <c r="AG107">
        <v>1.5079616607606401</v>
      </c>
      <c r="AH107">
        <v>100</v>
      </c>
      <c r="AI107">
        <v>167</v>
      </c>
      <c r="AJ107">
        <v>164</v>
      </c>
      <c r="AK107">
        <v>476</v>
      </c>
      <c r="AL107">
        <v>0.34453781512604997</v>
      </c>
      <c r="AM107">
        <v>0.38041002277904301</v>
      </c>
      <c r="AN107">
        <v>0.72494783790509398</v>
      </c>
      <c r="AO107">
        <v>476</v>
      </c>
      <c r="AP107">
        <v>-9.3729817088990401</v>
      </c>
      <c r="AQ107">
        <v>90.932820698304596</v>
      </c>
      <c r="AR107">
        <v>-0.31363840892450501</v>
      </c>
      <c r="AS107">
        <v>0.39187645861839898</v>
      </c>
    </row>
    <row r="108" spans="1:45" x14ac:dyDescent="0.25">
      <c r="A108">
        <v>544369</v>
      </c>
      <c r="B108" t="s">
        <v>221</v>
      </c>
      <c r="C108">
        <v>452</v>
      </c>
      <c r="D108">
        <v>119</v>
      </c>
      <c r="E108">
        <v>23</v>
      </c>
      <c r="F108">
        <v>3</v>
      </c>
      <c r="G108">
        <v>12</v>
      </c>
      <c r="H108">
        <v>53</v>
      </c>
      <c r="I108">
        <v>49</v>
      </c>
      <c r="J108">
        <v>24</v>
      </c>
      <c r="K108">
        <v>72</v>
      </c>
      <c r="L108">
        <v>0</v>
      </c>
      <c r="M108">
        <v>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144</v>
      </c>
      <c r="T108">
        <v>0</v>
      </c>
      <c r="U108">
        <v>0</v>
      </c>
      <c r="V108">
        <v>0</v>
      </c>
      <c r="X108">
        <v>4.8377209474326902E-2</v>
      </c>
      <c r="Z108">
        <v>0.35674979550410302</v>
      </c>
      <c r="AB108">
        <v>7.5111348000679007E-2</v>
      </c>
      <c r="AD108">
        <v>0.23116392124788401</v>
      </c>
      <c r="AE108">
        <v>1.92241209116634</v>
      </c>
      <c r="AG108">
        <v>0.21813331979407</v>
      </c>
      <c r="AH108">
        <v>81</v>
      </c>
      <c r="AI108">
        <v>184</v>
      </c>
      <c r="AJ108">
        <v>143</v>
      </c>
      <c r="AK108">
        <v>476</v>
      </c>
      <c r="AL108">
        <v>0.30042016806722699</v>
      </c>
      <c r="AM108">
        <v>0.40707964601769903</v>
      </c>
      <c r="AN108">
        <v>0.70749981408492602</v>
      </c>
      <c r="AO108">
        <v>476</v>
      </c>
      <c r="AP108">
        <v>-17.678241047298901</v>
      </c>
      <c r="AQ108">
        <v>318.30590363077499</v>
      </c>
      <c r="AR108">
        <v>-0.58680155677744095</v>
      </c>
      <c r="AS108">
        <v>0.342734037243621</v>
      </c>
    </row>
    <row r="109" spans="1:45" x14ac:dyDescent="0.25">
      <c r="A109">
        <v>502082</v>
      </c>
      <c r="B109" t="s">
        <v>166</v>
      </c>
      <c r="C109">
        <v>384</v>
      </c>
      <c r="D109">
        <v>102</v>
      </c>
      <c r="E109">
        <v>25</v>
      </c>
      <c r="F109">
        <v>3</v>
      </c>
      <c r="G109">
        <v>10</v>
      </c>
      <c r="H109">
        <v>43</v>
      </c>
      <c r="I109">
        <v>54</v>
      </c>
      <c r="J109">
        <v>24</v>
      </c>
      <c r="K109">
        <v>76</v>
      </c>
      <c r="L109">
        <v>0</v>
      </c>
      <c r="M109">
        <v>4</v>
      </c>
      <c r="N109">
        <v>0</v>
      </c>
      <c r="O109">
        <v>0</v>
      </c>
      <c r="P109">
        <v>3</v>
      </c>
      <c r="Q109">
        <v>0</v>
      </c>
      <c r="R109">
        <v>1</v>
      </c>
      <c r="S109">
        <v>0</v>
      </c>
      <c r="T109">
        <v>0</v>
      </c>
      <c r="U109">
        <v>2</v>
      </c>
      <c r="V109">
        <v>112</v>
      </c>
      <c r="W109">
        <v>2.25</v>
      </c>
      <c r="X109">
        <v>-0.145131628422981</v>
      </c>
      <c r="Y109">
        <v>6.9846938775509196E-2</v>
      </c>
      <c r="Z109">
        <v>9.1856245188947101E-3</v>
      </c>
      <c r="AA109">
        <v>0.22903061224489801</v>
      </c>
      <c r="AB109">
        <v>-6.89378125485684E-2</v>
      </c>
      <c r="AC109">
        <v>145.891887755102</v>
      </c>
      <c r="AD109">
        <v>0.394448224853856</v>
      </c>
      <c r="AE109">
        <v>2.5358545199289302</v>
      </c>
      <c r="AF109">
        <v>6.4305581462440102</v>
      </c>
      <c r="AG109">
        <v>0.287739745025893</v>
      </c>
      <c r="AH109">
        <v>64</v>
      </c>
      <c r="AI109">
        <v>163</v>
      </c>
      <c r="AJ109">
        <v>126</v>
      </c>
      <c r="AK109">
        <v>408</v>
      </c>
      <c r="AL109">
        <v>0.308823529411765</v>
      </c>
      <c r="AM109">
        <v>0.42447916666666702</v>
      </c>
      <c r="AN109">
        <v>0.73330269607843102</v>
      </c>
      <c r="AO109">
        <v>408</v>
      </c>
      <c r="AP109">
        <v>-4.6252021871916797</v>
      </c>
      <c r="AQ109">
        <v>22.925812457561101</v>
      </c>
      <c r="AR109">
        <v>-0.15748212931684599</v>
      </c>
      <c r="AS109">
        <v>0.31982202411024802</v>
      </c>
    </row>
    <row r="110" spans="1:45" x14ac:dyDescent="0.25">
      <c r="A110">
        <v>622110</v>
      </c>
      <c r="B110" t="s">
        <v>340</v>
      </c>
      <c r="C110">
        <v>418</v>
      </c>
      <c r="D110">
        <v>114</v>
      </c>
      <c r="E110">
        <v>19</v>
      </c>
      <c r="F110">
        <v>3</v>
      </c>
      <c r="G110">
        <v>6</v>
      </c>
      <c r="H110">
        <v>52</v>
      </c>
      <c r="I110">
        <v>46</v>
      </c>
      <c r="J110">
        <v>24</v>
      </c>
      <c r="K110">
        <v>72</v>
      </c>
      <c r="L110">
        <v>0</v>
      </c>
      <c r="M110">
        <v>8</v>
      </c>
      <c r="N110">
        <v>0</v>
      </c>
      <c r="O110">
        <v>0</v>
      </c>
      <c r="P110">
        <v>0</v>
      </c>
      <c r="Q110">
        <v>0</v>
      </c>
      <c r="R110">
        <v>70</v>
      </c>
      <c r="S110">
        <v>18</v>
      </c>
      <c r="T110">
        <v>0</v>
      </c>
      <c r="U110">
        <v>0</v>
      </c>
      <c r="V110">
        <v>0</v>
      </c>
      <c r="X110">
        <v>-0.53214930421759599</v>
      </c>
      <c r="Z110">
        <v>0.32199337840558201</v>
      </c>
      <c r="AB110">
        <v>0.50725882964842095</v>
      </c>
      <c r="AD110">
        <v>0.13319333908430001</v>
      </c>
      <c r="AE110">
        <v>5.7291333055476299</v>
      </c>
      <c r="AG110">
        <v>0.65007647071324304</v>
      </c>
      <c r="AH110">
        <v>86</v>
      </c>
      <c r="AI110">
        <v>157</v>
      </c>
      <c r="AJ110">
        <v>138</v>
      </c>
      <c r="AK110">
        <v>442</v>
      </c>
      <c r="AL110">
        <v>0.31221719457013603</v>
      </c>
      <c r="AM110">
        <v>0.37559808612440199</v>
      </c>
      <c r="AN110">
        <v>0.68781528069453801</v>
      </c>
      <c r="AO110">
        <v>442</v>
      </c>
      <c r="AP110">
        <v>-25.116073302472</v>
      </c>
      <c r="AQ110">
        <v>639.02590996283504</v>
      </c>
      <c r="AR110">
        <v>-0.83143469696504801</v>
      </c>
      <c r="AS110">
        <v>0.248938016668902</v>
      </c>
    </row>
    <row r="111" spans="1:45" x14ac:dyDescent="0.25">
      <c r="A111">
        <v>452234</v>
      </c>
      <c r="B111" t="s">
        <v>100</v>
      </c>
      <c r="C111">
        <v>389</v>
      </c>
      <c r="D111">
        <v>97</v>
      </c>
      <c r="E111">
        <v>15</v>
      </c>
      <c r="F111">
        <v>2</v>
      </c>
      <c r="G111">
        <v>13</v>
      </c>
      <c r="H111">
        <v>63</v>
      </c>
      <c r="I111">
        <v>57</v>
      </c>
      <c r="J111">
        <v>53</v>
      </c>
      <c r="K111">
        <v>93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35</v>
      </c>
      <c r="U111">
        <v>0</v>
      </c>
      <c r="V111">
        <v>66</v>
      </c>
      <c r="W111">
        <v>2.25</v>
      </c>
      <c r="X111">
        <v>0.145131628422981</v>
      </c>
      <c r="Y111">
        <v>410.64127551020403</v>
      </c>
      <c r="Z111">
        <v>0.70431396648930999</v>
      </c>
      <c r="AA111">
        <v>20.057602040816299</v>
      </c>
      <c r="AB111">
        <v>-0.64513445474555797</v>
      </c>
      <c r="AC111">
        <v>227.36331632653099</v>
      </c>
      <c r="AD111">
        <v>0.49241880701744001</v>
      </c>
      <c r="AE111">
        <v>-3.7592515410095002</v>
      </c>
      <c r="AF111">
        <v>14.1319721485823</v>
      </c>
      <c r="AG111">
        <v>-0.42655683573227299</v>
      </c>
      <c r="AH111">
        <v>67</v>
      </c>
      <c r="AI111">
        <v>155</v>
      </c>
      <c r="AJ111">
        <v>150</v>
      </c>
      <c r="AK111">
        <v>442</v>
      </c>
      <c r="AL111">
        <v>0.33936651583710398</v>
      </c>
      <c r="AM111">
        <v>0.398457583547558</v>
      </c>
      <c r="AN111">
        <v>0.73782409938466198</v>
      </c>
      <c r="AO111">
        <v>442</v>
      </c>
      <c r="AP111">
        <v>-3.01217544143715</v>
      </c>
      <c r="AQ111">
        <v>10.0810310513051</v>
      </c>
      <c r="AR111">
        <v>-0.104429064326563</v>
      </c>
      <c r="AS111">
        <v>0.165744047125337</v>
      </c>
    </row>
    <row r="112" spans="1:45" x14ac:dyDescent="0.25">
      <c r="A112">
        <v>489149</v>
      </c>
      <c r="B112" t="s">
        <v>153</v>
      </c>
      <c r="C112">
        <v>434</v>
      </c>
      <c r="D112">
        <v>104</v>
      </c>
      <c r="E112">
        <v>23</v>
      </c>
      <c r="F112">
        <v>2</v>
      </c>
      <c r="G112">
        <v>18</v>
      </c>
      <c r="H112">
        <v>53</v>
      </c>
      <c r="I112">
        <v>53</v>
      </c>
      <c r="J112">
        <v>42</v>
      </c>
      <c r="K112">
        <v>93</v>
      </c>
      <c r="L112">
        <v>0</v>
      </c>
      <c r="M112">
        <v>4</v>
      </c>
      <c r="N112">
        <v>0</v>
      </c>
      <c r="O112">
        <v>0</v>
      </c>
      <c r="P112">
        <v>83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42.25</v>
      </c>
      <c r="X112">
        <v>0.62890372316624998</v>
      </c>
      <c r="Y112">
        <v>105.35556122449</v>
      </c>
      <c r="Z112">
        <v>0.35674979550410302</v>
      </c>
      <c r="AA112">
        <v>0.22903061224489801</v>
      </c>
      <c r="AB112">
        <v>-6.89378125485684E-2</v>
      </c>
      <c r="AC112">
        <v>122.734744897959</v>
      </c>
      <c r="AD112">
        <v>0.361791364132662</v>
      </c>
      <c r="AE112">
        <v>-8.4152060894553191</v>
      </c>
      <c r="AF112">
        <v>70.815693528005895</v>
      </c>
      <c r="AG112">
        <v>-0.95486126490729095</v>
      </c>
      <c r="AH112">
        <v>61</v>
      </c>
      <c r="AI112">
        <v>185</v>
      </c>
      <c r="AJ112">
        <v>146</v>
      </c>
      <c r="AK112">
        <v>476</v>
      </c>
      <c r="AL112">
        <v>0.30672268907563</v>
      </c>
      <c r="AM112">
        <v>0.42626728110599099</v>
      </c>
      <c r="AN112">
        <v>0.73298997018162104</v>
      </c>
      <c r="AO112">
        <v>476</v>
      </c>
      <c r="AP112">
        <v>-5.5449267452720497</v>
      </c>
      <c r="AQ112">
        <v>32.579154908479502</v>
      </c>
      <c r="AR112">
        <v>-0.187732220880067</v>
      </c>
      <c r="AS112">
        <v>0.13591358446708801</v>
      </c>
    </row>
    <row r="113" spans="1:45" x14ac:dyDescent="0.25">
      <c r="A113">
        <v>467055</v>
      </c>
      <c r="B113" t="s">
        <v>135</v>
      </c>
      <c r="C113">
        <v>411</v>
      </c>
      <c r="D113">
        <v>111</v>
      </c>
      <c r="E113">
        <v>21</v>
      </c>
      <c r="F113">
        <v>2</v>
      </c>
      <c r="G113">
        <v>11</v>
      </c>
      <c r="H113">
        <v>45</v>
      </c>
      <c r="I113">
        <v>54</v>
      </c>
      <c r="J113">
        <v>31</v>
      </c>
      <c r="K113">
        <v>62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</v>
      </c>
      <c r="S113">
        <v>0</v>
      </c>
      <c r="T113">
        <v>0</v>
      </c>
      <c r="U113">
        <v>0</v>
      </c>
      <c r="V113">
        <v>0</v>
      </c>
      <c r="W113">
        <v>0.25</v>
      </c>
      <c r="X113">
        <v>-4.8377209474326902E-2</v>
      </c>
      <c r="Y113">
        <v>5.1269897959183597</v>
      </c>
      <c r="Z113">
        <v>7.8698458715936295E-2</v>
      </c>
      <c r="AA113">
        <v>20.057602040816299</v>
      </c>
      <c r="AB113">
        <v>-0.64513445474555797</v>
      </c>
      <c r="AC113">
        <v>145.891887755102</v>
      </c>
      <c r="AD113">
        <v>0.394448224853856</v>
      </c>
      <c r="AE113">
        <v>4.5422817908614199</v>
      </c>
      <c r="AF113">
        <v>20.6323238675913</v>
      </c>
      <c r="AG113">
        <v>0.51540614576535304</v>
      </c>
      <c r="AH113">
        <v>77</v>
      </c>
      <c r="AI113">
        <v>169</v>
      </c>
      <c r="AJ113">
        <v>142</v>
      </c>
      <c r="AK113">
        <v>442</v>
      </c>
      <c r="AL113">
        <v>0.32126696832579199</v>
      </c>
      <c r="AM113">
        <v>0.41119221411192203</v>
      </c>
      <c r="AN113">
        <v>0.73245918243771402</v>
      </c>
      <c r="AO113">
        <v>442</v>
      </c>
      <c r="AP113">
        <v>-5.3834687319881001</v>
      </c>
      <c r="AQ113">
        <v>30.762078578175299</v>
      </c>
      <c r="AR113">
        <v>-0.18242180523165799</v>
      </c>
      <c r="AS113">
        <v>0.112619359883603</v>
      </c>
    </row>
    <row r="114" spans="1:45" x14ac:dyDescent="0.25">
      <c r="A114">
        <v>485567</v>
      </c>
      <c r="B114" t="s">
        <v>146</v>
      </c>
      <c r="C114">
        <v>408</v>
      </c>
      <c r="D114">
        <v>101</v>
      </c>
      <c r="E114">
        <v>15</v>
      </c>
      <c r="F114">
        <v>2</v>
      </c>
      <c r="G114">
        <v>8</v>
      </c>
      <c r="H114">
        <v>61</v>
      </c>
      <c r="I114">
        <v>38</v>
      </c>
      <c r="J114">
        <v>34</v>
      </c>
      <c r="K114">
        <v>101</v>
      </c>
      <c r="L114">
        <v>0</v>
      </c>
      <c r="M114">
        <v>15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39</v>
      </c>
      <c r="U114">
        <v>5</v>
      </c>
      <c r="V114">
        <v>57</v>
      </c>
      <c r="W114">
        <v>12.25</v>
      </c>
      <c r="X114">
        <v>-0.33864046632028799</v>
      </c>
      <c r="Y114">
        <v>333.58413265306098</v>
      </c>
      <c r="Z114">
        <v>0.63480113229226898</v>
      </c>
      <c r="AA114">
        <v>110.700459183673</v>
      </c>
      <c r="AB114">
        <v>1.5156029534931501</v>
      </c>
      <c r="AC114">
        <v>15.377602040816299</v>
      </c>
      <c r="AD114">
        <v>-0.12806154668525599</v>
      </c>
      <c r="AE114">
        <v>-4.68065457257552</v>
      </c>
      <c r="AF114">
        <v>21.908527227772101</v>
      </c>
      <c r="AG114">
        <v>-0.53110710519186299</v>
      </c>
      <c r="AH114">
        <v>76</v>
      </c>
      <c r="AI114">
        <v>144</v>
      </c>
      <c r="AJ114">
        <v>135</v>
      </c>
      <c r="AK114">
        <v>442</v>
      </c>
      <c r="AL114">
        <v>0.30542986425339402</v>
      </c>
      <c r="AM114">
        <v>0.35294117647058798</v>
      </c>
      <c r="AN114">
        <v>0.658371040723982</v>
      </c>
      <c r="AO114">
        <v>442</v>
      </c>
      <c r="AP114">
        <v>-38.1304273694576</v>
      </c>
      <c r="AQ114">
        <v>1466.3780405083</v>
      </c>
      <c r="AR114">
        <v>-1.25948176682276</v>
      </c>
      <c r="AS114">
        <v>-0.10688679923474501</v>
      </c>
    </row>
    <row r="115" spans="1:45" x14ac:dyDescent="0.25">
      <c r="A115">
        <v>547957</v>
      </c>
      <c r="B115" t="s">
        <v>229</v>
      </c>
      <c r="C115">
        <v>364</v>
      </c>
      <c r="D115">
        <v>104</v>
      </c>
      <c r="E115">
        <v>19</v>
      </c>
      <c r="F115">
        <v>1</v>
      </c>
      <c r="G115">
        <v>6</v>
      </c>
      <c r="H115">
        <v>41</v>
      </c>
      <c r="I115">
        <v>25</v>
      </c>
      <c r="J115">
        <v>44</v>
      </c>
      <c r="K115">
        <v>51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84</v>
      </c>
      <c r="U115">
        <v>0</v>
      </c>
      <c r="V115">
        <v>0</v>
      </c>
      <c r="X115">
        <v>-0.53214930421759599</v>
      </c>
      <c r="Z115">
        <v>-6.0327209678146899E-2</v>
      </c>
      <c r="AB115">
        <v>-0.212986973097816</v>
      </c>
      <c r="AD115">
        <v>-0.55260073606078397</v>
      </c>
      <c r="AE115">
        <v>9.7162787636826202</v>
      </c>
      <c r="AG115">
        <v>1.10249209964177</v>
      </c>
      <c r="AH115">
        <v>78</v>
      </c>
      <c r="AI115">
        <v>143</v>
      </c>
      <c r="AJ115">
        <v>148</v>
      </c>
      <c r="AK115">
        <v>408</v>
      </c>
      <c r="AL115">
        <v>0.36274509803921601</v>
      </c>
      <c r="AM115">
        <v>0.39285714285714302</v>
      </c>
      <c r="AN115">
        <v>0.75560224089635897</v>
      </c>
      <c r="AO115">
        <v>408</v>
      </c>
      <c r="AP115">
        <v>4.4730120985225597</v>
      </c>
      <c r="AQ115">
        <v>18.5771654086256</v>
      </c>
      <c r="AR115">
        <v>0.141761609242326</v>
      </c>
      <c r="AS115">
        <v>-0.113810514170242</v>
      </c>
    </row>
    <row r="116" spans="1:45" x14ac:dyDescent="0.25">
      <c r="A116">
        <v>573135</v>
      </c>
      <c r="B116" t="s">
        <v>253</v>
      </c>
      <c r="C116">
        <v>321</v>
      </c>
      <c r="D116">
        <v>82</v>
      </c>
      <c r="E116">
        <v>14</v>
      </c>
      <c r="F116">
        <v>2</v>
      </c>
      <c r="G116">
        <v>8</v>
      </c>
      <c r="H116">
        <v>37</v>
      </c>
      <c r="I116">
        <v>37</v>
      </c>
      <c r="J116">
        <v>19</v>
      </c>
      <c r="K116">
        <v>68</v>
      </c>
      <c r="L116">
        <v>0</v>
      </c>
      <c r="M116">
        <v>14</v>
      </c>
      <c r="N116">
        <v>0</v>
      </c>
      <c r="O116">
        <v>0</v>
      </c>
      <c r="P116">
        <v>2</v>
      </c>
      <c r="Q116">
        <v>42</v>
      </c>
      <c r="R116">
        <v>10</v>
      </c>
      <c r="S116">
        <v>32</v>
      </c>
      <c r="T116">
        <v>1</v>
      </c>
      <c r="U116">
        <v>1</v>
      </c>
      <c r="V116">
        <v>1</v>
      </c>
      <c r="X116">
        <v>-0.33864046632028799</v>
      </c>
      <c r="Z116">
        <v>-0.19935287807223001</v>
      </c>
      <c r="AB116">
        <v>1.3715537929439101</v>
      </c>
      <c r="AD116">
        <v>-0.16071840740644999</v>
      </c>
      <c r="AE116">
        <v>-1.1458091122469101</v>
      </c>
      <c r="AG116">
        <v>-0.13001330289858601</v>
      </c>
      <c r="AH116">
        <v>58</v>
      </c>
      <c r="AI116">
        <v>124</v>
      </c>
      <c r="AJ116">
        <v>101</v>
      </c>
      <c r="AK116">
        <v>340</v>
      </c>
      <c r="AL116">
        <v>0.29705882352941199</v>
      </c>
      <c r="AM116">
        <v>0.386292834890966</v>
      </c>
      <c r="AN116">
        <v>0.68335165842037804</v>
      </c>
      <c r="AO116">
        <v>340</v>
      </c>
      <c r="AP116">
        <v>-20.837687959731401</v>
      </c>
      <c r="AQ116">
        <v>441.02421176729598</v>
      </c>
      <c r="AR116">
        <v>-0.69071697096372398</v>
      </c>
      <c r="AS116">
        <v>-0.147888232717373</v>
      </c>
    </row>
    <row r="117" spans="1:45" x14ac:dyDescent="0.25">
      <c r="A117">
        <v>519184</v>
      </c>
      <c r="B117" t="s">
        <v>192</v>
      </c>
      <c r="C117">
        <v>359</v>
      </c>
      <c r="D117">
        <v>97</v>
      </c>
      <c r="E117">
        <v>10</v>
      </c>
      <c r="F117">
        <v>4</v>
      </c>
      <c r="G117">
        <v>2</v>
      </c>
      <c r="H117">
        <v>44</v>
      </c>
      <c r="I117">
        <v>22</v>
      </c>
      <c r="J117">
        <v>15</v>
      </c>
      <c r="K117">
        <v>36</v>
      </c>
      <c r="L117">
        <v>0</v>
      </c>
      <c r="M117">
        <v>17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23</v>
      </c>
      <c r="U117">
        <v>71</v>
      </c>
      <c r="V117">
        <v>0</v>
      </c>
      <c r="W117">
        <v>90.25</v>
      </c>
      <c r="X117">
        <v>-0.91916698001221098</v>
      </c>
      <c r="Y117">
        <v>1.5984183673469301</v>
      </c>
      <c r="Z117">
        <v>4.3942041617415502E-2</v>
      </c>
      <c r="AA117">
        <v>156.78617346938799</v>
      </c>
      <c r="AB117">
        <v>1.8037012745916501</v>
      </c>
      <c r="AC117">
        <v>396.86331632653099</v>
      </c>
      <c r="AD117">
        <v>-0.65057131822436698</v>
      </c>
      <c r="AE117">
        <v>4.0113848246210502</v>
      </c>
      <c r="AF117">
        <v>16.091208211200001</v>
      </c>
      <c r="AG117">
        <v>0.455166034788755</v>
      </c>
      <c r="AH117">
        <v>81</v>
      </c>
      <c r="AI117">
        <v>121</v>
      </c>
      <c r="AJ117">
        <v>112</v>
      </c>
      <c r="AK117">
        <v>374</v>
      </c>
      <c r="AL117">
        <v>0.29946524064171098</v>
      </c>
      <c r="AM117">
        <v>0.33704735376044598</v>
      </c>
      <c r="AN117">
        <v>0.63651259440215702</v>
      </c>
      <c r="AO117">
        <v>374</v>
      </c>
      <c r="AP117">
        <v>-40.439266698519098</v>
      </c>
      <c r="AQ117">
        <v>1648.53500700876</v>
      </c>
      <c r="AR117">
        <v>-1.33542037311011</v>
      </c>
      <c r="AS117">
        <v>-0.60234932034886801</v>
      </c>
    </row>
    <row r="118" spans="1:45" x14ac:dyDescent="0.25">
      <c r="A118">
        <v>459964</v>
      </c>
      <c r="B118" t="s">
        <v>123</v>
      </c>
      <c r="C118">
        <v>376</v>
      </c>
      <c r="D118">
        <v>84</v>
      </c>
      <c r="E118">
        <v>18</v>
      </c>
      <c r="F118">
        <v>3</v>
      </c>
      <c r="G118">
        <v>15</v>
      </c>
      <c r="H118">
        <v>56</v>
      </c>
      <c r="I118">
        <v>51</v>
      </c>
      <c r="J118">
        <v>66</v>
      </c>
      <c r="K118">
        <v>97</v>
      </c>
      <c r="L118">
        <v>0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20</v>
      </c>
      <c r="U118">
        <v>0</v>
      </c>
      <c r="V118">
        <v>39</v>
      </c>
      <c r="W118">
        <v>12.25</v>
      </c>
      <c r="X118">
        <v>0.33864046632028799</v>
      </c>
      <c r="Y118">
        <v>175.94127551020401</v>
      </c>
      <c r="Z118">
        <v>0.46101904679966499</v>
      </c>
      <c r="AA118">
        <v>2.1861734693877599</v>
      </c>
      <c r="AB118">
        <v>-0.212986973097816</v>
      </c>
      <c r="AC118">
        <v>82.420459183673501</v>
      </c>
      <c r="AD118">
        <v>0.29647764269027299</v>
      </c>
      <c r="AE118">
        <v>-13.391975782569601</v>
      </c>
      <c r="AF118">
        <v>179.34501536093001</v>
      </c>
      <c r="AG118">
        <v>-1.5195681245852699</v>
      </c>
      <c r="AH118">
        <v>48</v>
      </c>
      <c r="AI118">
        <v>153</v>
      </c>
      <c r="AJ118">
        <v>150</v>
      </c>
      <c r="AK118">
        <v>442</v>
      </c>
      <c r="AL118">
        <v>0.33936651583710398</v>
      </c>
      <c r="AM118">
        <v>0.40691489361702099</v>
      </c>
      <c r="AN118">
        <v>0.74628140945412502</v>
      </c>
      <c r="AO118">
        <v>442</v>
      </c>
      <c r="AP118">
        <v>0.72595560926571401</v>
      </c>
      <c r="AQ118">
        <v>0.31704456615129101</v>
      </c>
      <c r="AR118">
        <v>1.85194919184649E-2</v>
      </c>
      <c r="AS118">
        <v>-0.61789844995439902</v>
      </c>
    </row>
    <row r="119" spans="1:45" x14ac:dyDescent="0.25">
      <c r="A119">
        <v>572287</v>
      </c>
      <c r="B119" t="s">
        <v>249</v>
      </c>
      <c r="C119">
        <v>429</v>
      </c>
      <c r="D119">
        <v>98</v>
      </c>
      <c r="E119">
        <v>18</v>
      </c>
      <c r="F119">
        <v>0</v>
      </c>
      <c r="G119">
        <v>22</v>
      </c>
      <c r="H119">
        <v>46</v>
      </c>
      <c r="I119">
        <v>60</v>
      </c>
      <c r="J119">
        <v>47</v>
      </c>
      <c r="K119">
        <v>136</v>
      </c>
      <c r="L119">
        <v>0</v>
      </c>
      <c r="M119">
        <v>0</v>
      </c>
      <c r="N119">
        <v>0</v>
      </c>
      <c r="O119">
        <v>45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v>1.01592139896086</v>
      </c>
      <c r="Z119">
        <v>0.113454875814457</v>
      </c>
      <c r="AB119">
        <v>-0.64513445474555797</v>
      </c>
      <c r="AD119">
        <v>0.59038938918102302</v>
      </c>
      <c r="AE119">
        <v>-13.1201000285169</v>
      </c>
      <c r="AG119">
        <v>-1.4887187759593801</v>
      </c>
      <c r="AH119">
        <v>58</v>
      </c>
      <c r="AI119">
        <v>182</v>
      </c>
      <c r="AJ119">
        <v>145</v>
      </c>
      <c r="AK119">
        <v>476</v>
      </c>
      <c r="AL119">
        <v>0.30462184873949599</v>
      </c>
      <c r="AM119">
        <v>0.42424242424242398</v>
      </c>
      <c r="AN119">
        <v>0.72886427298192002</v>
      </c>
      <c r="AO119">
        <v>476</v>
      </c>
      <c r="AP119">
        <v>-7.5087586123297401</v>
      </c>
      <c r="AQ119">
        <v>58.854169462244599</v>
      </c>
      <c r="AR119">
        <v>-0.25232340013187998</v>
      </c>
      <c r="AS119">
        <v>-0.66641096688047097</v>
      </c>
    </row>
    <row r="120" spans="1:45" x14ac:dyDescent="0.25">
      <c r="A120">
        <v>592444</v>
      </c>
      <c r="B120" t="s">
        <v>267</v>
      </c>
      <c r="C120">
        <v>377</v>
      </c>
      <c r="D120">
        <v>89</v>
      </c>
      <c r="E120">
        <v>17</v>
      </c>
      <c r="F120">
        <v>6</v>
      </c>
      <c r="G120">
        <v>8</v>
      </c>
      <c r="H120">
        <v>45</v>
      </c>
      <c r="I120">
        <v>39</v>
      </c>
      <c r="J120">
        <v>31</v>
      </c>
      <c r="K120">
        <v>136</v>
      </c>
      <c r="L120">
        <v>0</v>
      </c>
      <c r="M120">
        <v>16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0</v>
      </c>
      <c r="T120">
        <v>0</v>
      </c>
      <c r="U120">
        <v>4</v>
      </c>
      <c r="V120">
        <v>0</v>
      </c>
      <c r="X120">
        <v>-0.33864046632028799</v>
      </c>
      <c r="Z120">
        <v>7.8698458715936295E-2</v>
      </c>
      <c r="AB120">
        <v>1.6596521140424001</v>
      </c>
      <c r="AD120">
        <v>-9.5404685964061001E-2</v>
      </c>
      <c r="AE120">
        <v>-8.6509969947572802</v>
      </c>
      <c r="AG120">
        <v>-0.98161611793131598</v>
      </c>
      <c r="AH120">
        <v>58</v>
      </c>
      <c r="AI120">
        <v>142</v>
      </c>
      <c r="AJ120">
        <v>120</v>
      </c>
      <c r="AK120">
        <v>408</v>
      </c>
      <c r="AL120">
        <v>0.29411764705882398</v>
      </c>
      <c r="AM120">
        <v>0.37665782493368699</v>
      </c>
      <c r="AN120">
        <v>0.67077547199251097</v>
      </c>
      <c r="AO120">
        <v>408</v>
      </c>
      <c r="AP120">
        <v>-30.136309614247399</v>
      </c>
      <c r="AQ120">
        <v>918.04140654859498</v>
      </c>
      <c r="AR120">
        <v>-0.99655218433232295</v>
      </c>
      <c r="AS120">
        <v>-0.67386288178965204</v>
      </c>
    </row>
    <row r="121" spans="1:45" x14ac:dyDescent="0.25">
      <c r="A121">
        <v>592192</v>
      </c>
      <c r="B121" t="s">
        <v>259</v>
      </c>
      <c r="C121">
        <v>343</v>
      </c>
      <c r="D121">
        <v>84</v>
      </c>
      <c r="E121">
        <v>19</v>
      </c>
      <c r="F121">
        <v>2</v>
      </c>
      <c r="G121">
        <v>13</v>
      </c>
      <c r="H121">
        <v>42</v>
      </c>
      <c r="I121">
        <v>41</v>
      </c>
      <c r="J121">
        <v>31</v>
      </c>
      <c r="K121">
        <v>84</v>
      </c>
      <c r="L121">
        <v>0</v>
      </c>
      <c r="M121">
        <v>4</v>
      </c>
      <c r="N121">
        <v>0</v>
      </c>
      <c r="O121">
        <v>0</v>
      </c>
      <c r="P121">
        <v>5</v>
      </c>
      <c r="Q121">
        <v>0</v>
      </c>
      <c r="R121">
        <v>3</v>
      </c>
      <c r="S121">
        <v>0</v>
      </c>
      <c r="T121">
        <v>3</v>
      </c>
      <c r="U121">
        <v>0</v>
      </c>
      <c r="V121">
        <v>3</v>
      </c>
      <c r="X121">
        <v>0.145131628422981</v>
      </c>
      <c r="Z121">
        <v>-2.5570792579626099E-2</v>
      </c>
      <c r="AB121">
        <v>-6.89378125485684E-2</v>
      </c>
      <c r="AD121">
        <v>-3.0090964521671999E-2</v>
      </c>
      <c r="AE121">
        <v>-4.8442757803759804</v>
      </c>
      <c r="AG121">
        <v>-0.54967296701214297</v>
      </c>
      <c r="AH121">
        <v>50</v>
      </c>
      <c r="AI121">
        <v>146</v>
      </c>
      <c r="AJ121">
        <v>115</v>
      </c>
      <c r="AK121">
        <v>374</v>
      </c>
      <c r="AL121">
        <v>0.30748663101604301</v>
      </c>
      <c r="AM121">
        <v>0.425655976676385</v>
      </c>
      <c r="AN121">
        <v>0.73314260769242801</v>
      </c>
      <c r="AO121">
        <v>374</v>
      </c>
      <c r="AP121">
        <v>-4.2996417279577903</v>
      </c>
      <c r="AQ121">
        <v>19.914176062268901</v>
      </c>
      <c r="AR121">
        <v>-0.14677432162087301</v>
      </c>
      <c r="AS121">
        <v>-0.67591522985990204</v>
      </c>
    </row>
    <row r="122" spans="1:45" x14ac:dyDescent="0.25">
      <c r="A122">
        <v>472528</v>
      </c>
      <c r="B122" t="s">
        <v>138</v>
      </c>
      <c r="C122">
        <v>270</v>
      </c>
      <c r="D122">
        <v>68</v>
      </c>
      <c r="E122">
        <v>12</v>
      </c>
      <c r="F122">
        <v>1</v>
      </c>
      <c r="G122">
        <v>12</v>
      </c>
      <c r="H122">
        <v>36</v>
      </c>
      <c r="I122">
        <v>37</v>
      </c>
      <c r="J122">
        <v>36</v>
      </c>
      <c r="K122">
        <v>62</v>
      </c>
      <c r="L122">
        <v>0</v>
      </c>
      <c r="M122">
        <v>1</v>
      </c>
      <c r="N122">
        <v>0</v>
      </c>
      <c r="O122">
        <v>0</v>
      </c>
      <c r="P122">
        <v>8</v>
      </c>
      <c r="Q122">
        <v>1</v>
      </c>
      <c r="R122">
        <v>81</v>
      </c>
      <c r="S122">
        <v>0</v>
      </c>
      <c r="T122">
        <v>0</v>
      </c>
      <c r="U122">
        <v>0</v>
      </c>
      <c r="V122">
        <v>0</v>
      </c>
      <c r="W122">
        <v>0.25</v>
      </c>
      <c r="X122">
        <v>4.8377209474326902E-2</v>
      </c>
      <c r="Y122">
        <v>45.369846938775503</v>
      </c>
      <c r="Z122">
        <v>-0.23410929517075099</v>
      </c>
      <c r="AA122">
        <v>12.1004591836735</v>
      </c>
      <c r="AB122">
        <v>-0.50108529419630998</v>
      </c>
      <c r="AC122">
        <v>24.220459183673501</v>
      </c>
      <c r="AD122">
        <v>-0.16071840740644999</v>
      </c>
      <c r="AE122">
        <v>-1.9357272906749801</v>
      </c>
      <c r="AF122">
        <v>3.7470401438638699</v>
      </c>
      <c r="AG122">
        <v>-0.219644176225885</v>
      </c>
      <c r="AH122">
        <v>43</v>
      </c>
      <c r="AI122">
        <v>118</v>
      </c>
      <c r="AJ122">
        <v>104</v>
      </c>
      <c r="AK122">
        <v>306</v>
      </c>
      <c r="AL122">
        <v>0.33986928104575198</v>
      </c>
      <c r="AM122">
        <v>0.437037037037037</v>
      </c>
      <c r="AN122">
        <v>0.77690631808278898</v>
      </c>
      <c r="AO122">
        <v>306</v>
      </c>
      <c r="AP122">
        <v>9.8738066929395405</v>
      </c>
      <c r="AQ122">
        <v>94.301932091575196</v>
      </c>
      <c r="AR122">
        <v>0.31939580369751203</v>
      </c>
      <c r="AS122">
        <v>-0.74778415982755797</v>
      </c>
    </row>
    <row r="123" spans="1:45" x14ac:dyDescent="0.25">
      <c r="A123">
        <v>457727</v>
      </c>
      <c r="B123" t="s">
        <v>117</v>
      </c>
      <c r="C123">
        <v>374</v>
      </c>
      <c r="D123">
        <v>93</v>
      </c>
      <c r="E123">
        <v>16</v>
      </c>
      <c r="F123">
        <v>3</v>
      </c>
      <c r="G123">
        <v>5</v>
      </c>
      <c r="H123">
        <v>53</v>
      </c>
      <c r="I123">
        <v>38</v>
      </c>
      <c r="J123">
        <v>34</v>
      </c>
      <c r="K123">
        <v>85</v>
      </c>
      <c r="L123">
        <v>0</v>
      </c>
      <c r="M123">
        <v>13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82</v>
      </c>
      <c r="V123">
        <v>0</v>
      </c>
      <c r="W123">
        <v>42.25</v>
      </c>
      <c r="X123">
        <v>-0.62890372316624998</v>
      </c>
      <c r="Y123">
        <v>105.35556122449</v>
      </c>
      <c r="Z123">
        <v>0.35674979550410302</v>
      </c>
      <c r="AA123">
        <v>72.614744897959199</v>
      </c>
      <c r="AB123">
        <v>1.2275046323946599</v>
      </c>
      <c r="AC123">
        <v>15.377602040816299</v>
      </c>
      <c r="AD123">
        <v>-0.12806154668525599</v>
      </c>
      <c r="AE123">
        <v>-3.8739333581942201</v>
      </c>
      <c r="AF123">
        <v>15.0073596637299</v>
      </c>
      <c r="AG123">
        <v>-0.43956961567548603</v>
      </c>
      <c r="AH123">
        <v>69</v>
      </c>
      <c r="AI123">
        <v>130</v>
      </c>
      <c r="AJ123">
        <v>127</v>
      </c>
      <c r="AK123">
        <v>408</v>
      </c>
      <c r="AL123">
        <v>0.31127450980392202</v>
      </c>
      <c r="AM123">
        <v>0.34759358288769998</v>
      </c>
      <c r="AN123">
        <v>0.65886809269162205</v>
      </c>
      <c r="AO123">
        <v>408</v>
      </c>
      <c r="AP123">
        <v>-34.994520369009898</v>
      </c>
      <c r="AQ123">
        <v>1236.0433985941299</v>
      </c>
      <c r="AR123">
        <v>-1.15634058932144</v>
      </c>
      <c r="AS123">
        <v>-0.76862104694967204</v>
      </c>
    </row>
    <row r="124" spans="1:45" x14ac:dyDescent="0.25">
      <c r="A124">
        <v>544725</v>
      </c>
      <c r="B124" t="s">
        <v>222</v>
      </c>
      <c r="C124">
        <v>287</v>
      </c>
      <c r="D124">
        <v>76</v>
      </c>
      <c r="E124">
        <v>6</v>
      </c>
      <c r="F124">
        <v>3</v>
      </c>
      <c r="G124">
        <v>5</v>
      </c>
      <c r="H124">
        <v>32</v>
      </c>
      <c r="I124">
        <v>25</v>
      </c>
      <c r="J124">
        <v>19</v>
      </c>
      <c r="K124">
        <v>72</v>
      </c>
      <c r="L124">
        <v>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0</v>
      </c>
      <c r="X124">
        <v>-0.62890372316624998</v>
      </c>
      <c r="Z124">
        <v>-0.373134963564834</v>
      </c>
      <c r="AB124">
        <v>1.2275046323946599</v>
      </c>
      <c r="AD124">
        <v>-0.55260073606078397</v>
      </c>
      <c r="AE124">
        <v>1.66091210213438</v>
      </c>
      <c r="AG124">
        <v>0.18846129421965399</v>
      </c>
      <c r="AH124">
        <v>62</v>
      </c>
      <c r="AI124">
        <v>103</v>
      </c>
      <c r="AJ124">
        <v>95</v>
      </c>
      <c r="AK124">
        <v>306</v>
      </c>
      <c r="AL124">
        <v>0.31045751633986901</v>
      </c>
      <c r="AM124">
        <v>0.358885017421603</v>
      </c>
      <c r="AN124">
        <v>0.66934253376147201</v>
      </c>
      <c r="AO124">
        <v>306</v>
      </c>
      <c r="AP124">
        <v>-23.040711309383401</v>
      </c>
      <c r="AQ124">
        <v>538.40704425353204</v>
      </c>
      <c r="AR124">
        <v>-0.76317524932260095</v>
      </c>
      <c r="AS124">
        <v>-0.90184874550015703</v>
      </c>
    </row>
    <row r="125" spans="1:45" x14ac:dyDescent="0.25">
      <c r="A125">
        <v>592261</v>
      </c>
      <c r="B125" t="s">
        <v>263</v>
      </c>
      <c r="C125">
        <v>273</v>
      </c>
      <c r="D125">
        <v>63</v>
      </c>
      <c r="E125">
        <v>12</v>
      </c>
      <c r="F125">
        <v>2</v>
      </c>
      <c r="G125">
        <v>4</v>
      </c>
      <c r="H125">
        <v>49</v>
      </c>
      <c r="I125">
        <v>22</v>
      </c>
      <c r="J125">
        <v>33</v>
      </c>
      <c r="K125">
        <v>74</v>
      </c>
      <c r="L125">
        <v>0</v>
      </c>
      <c r="M125">
        <v>19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26</v>
      </c>
      <c r="U125">
        <v>30</v>
      </c>
      <c r="V125">
        <v>0</v>
      </c>
      <c r="X125">
        <v>-0.72565814211490298</v>
      </c>
      <c r="Z125">
        <v>0.21772412711001901</v>
      </c>
      <c r="AB125">
        <v>2.0917995956901398</v>
      </c>
      <c r="AD125">
        <v>-0.65057131822436698</v>
      </c>
      <c r="AE125">
        <v>-7.7127909272380304</v>
      </c>
      <c r="AG125">
        <v>-0.87515923228264803</v>
      </c>
      <c r="AH125">
        <v>45</v>
      </c>
      <c r="AI125">
        <v>91</v>
      </c>
      <c r="AJ125">
        <v>96</v>
      </c>
      <c r="AK125">
        <v>306</v>
      </c>
      <c r="AL125">
        <v>0.31372549019607798</v>
      </c>
      <c r="AM125">
        <v>0.33333333333333298</v>
      </c>
      <c r="AN125">
        <v>0.64705882352941202</v>
      </c>
      <c r="AO125">
        <v>306</v>
      </c>
      <c r="AP125">
        <v>-29.859526640393799</v>
      </c>
      <c r="AQ125">
        <v>901.34541104266305</v>
      </c>
      <c r="AR125">
        <v>-0.98744868673768704</v>
      </c>
      <c r="AS125">
        <v>-0.92931365655944398</v>
      </c>
    </row>
    <row r="126" spans="1:45" x14ac:dyDescent="0.25">
      <c r="A126">
        <v>435263</v>
      </c>
      <c r="B126" t="s">
        <v>90</v>
      </c>
      <c r="C126">
        <v>429</v>
      </c>
      <c r="D126">
        <v>100</v>
      </c>
      <c r="E126">
        <v>15</v>
      </c>
      <c r="F126">
        <v>0</v>
      </c>
      <c r="G126">
        <v>17</v>
      </c>
      <c r="H126">
        <v>53</v>
      </c>
      <c r="I126">
        <v>63</v>
      </c>
      <c r="J126">
        <v>47</v>
      </c>
      <c r="K126">
        <v>92</v>
      </c>
      <c r="L126">
        <v>0</v>
      </c>
      <c r="M126">
        <v>1</v>
      </c>
      <c r="N126">
        <v>0</v>
      </c>
      <c r="O126">
        <v>88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30.25</v>
      </c>
      <c r="X126">
        <v>0.53214930421759599</v>
      </c>
      <c r="Y126">
        <v>105.35556122449</v>
      </c>
      <c r="Z126">
        <v>0.35674979550410302</v>
      </c>
      <c r="AA126">
        <v>12.1004591836735</v>
      </c>
      <c r="AB126">
        <v>-0.50108529419630998</v>
      </c>
      <c r="AC126">
        <v>444.306173469388</v>
      </c>
      <c r="AD126">
        <v>0.68835997134460702</v>
      </c>
      <c r="AE126">
        <v>-11.1201000285169</v>
      </c>
      <c r="AF126">
        <v>123.65662464422201</v>
      </c>
      <c r="AG126">
        <v>-1.26178166835751</v>
      </c>
      <c r="AH126">
        <v>68</v>
      </c>
      <c r="AI126">
        <v>166</v>
      </c>
      <c r="AJ126">
        <v>147</v>
      </c>
      <c r="AK126">
        <v>476</v>
      </c>
      <c r="AL126">
        <v>0.308823529411765</v>
      </c>
      <c r="AM126">
        <v>0.386946386946387</v>
      </c>
      <c r="AN126">
        <v>0.695769916358152</v>
      </c>
      <c r="AO126">
        <v>476</v>
      </c>
      <c r="AP126">
        <v>-23.261672365243498</v>
      </c>
      <c r="AQ126">
        <v>548.71005187034098</v>
      </c>
      <c r="AR126">
        <v>-0.77044274274000601</v>
      </c>
      <c r="AS126">
        <v>-0.95605063422752501</v>
      </c>
    </row>
    <row r="127" spans="1:45" x14ac:dyDescent="0.25">
      <c r="A127">
        <v>461858</v>
      </c>
      <c r="B127" t="s">
        <v>130</v>
      </c>
      <c r="C127">
        <v>376</v>
      </c>
      <c r="D127">
        <v>93</v>
      </c>
      <c r="E127">
        <v>20</v>
      </c>
      <c r="F127">
        <v>1</v>
      </c>
      <c r="G127">
        <v>12</v>
      </c>
      <c r="H127">
        <v>42</v>
      </c>
      <c r="I127">
        <v>56</v>
      </c>
      <c r="J127">
        <v>32</v>
      </c>
      <c r="K127">
        <v>76</v>
      </c>
      <c r="L127">
        <v>0</v>
      </c>
      <c r="M127">
        <v>1</v>
      </c>
      <c r="N127">
        <v>0</v>
      </c>
      <c r="O127">
        <v>0</v>
      </c>
      <c r="P127">
        <v>13</v>
      </c>
      <c r="Q127">
        <v>0</v>
      </c>
      <c r="R127">
        <v>63</v>
      </c>
      <c r="S127">
        <v>0</v>
      </c>
      <c r="T127">
        <v>0</v>
      </c>
      <c r="U127">
        <v>0</v>
      </c>
      <c r="V127">
        <v>0</v>
      </c>
      <c r="W127">
        <v>0.25</v>
      </c>
      <c r="X127">
        <v>4.8377209474326902E-2</v>
      </c>
      <c r="Y127">
        <v>0.54127551020408504</v>
      </c>
      <c r="Z127">
        <v>-2.5570792579626099E-2</v>
      </c>
      <c r="AA127">
        <v>12.1004591836735</v>
      </c>
      <c r="AB127">
        <v>-0.50108529419630998</v>
      </c>
      <c r="AC127">
        <v>198.20617346938801</v>
      </c>
      <c r="AD127">
        <v>0.45976194629624501</v>
      </c>
      <c r="AE127">
        <v>-4.39197578256959</v>
      </c>
      <c r="AF127">
        <v>19.289451274677699</v>
      </c>
      <c r="AG127">
        <v>-0.49835114037688699</v>
      </c>
      <c r="AH127">
        <v>60</v>
      </c>
      <c r="AI127">
        <v>151</v>
      </c>
      <c r="AJ127">
        <v>125</v>
      </c>
      <c r="AK127">
        <v>408</v>
      </c>
      <c r="AL127">
        <v>0.30637254901960798</v>
      </c>
      <c r="AM127">
        <v>0.40159574468085102</v>
      </c>
      <c r="AN127">
        <v>0.70796829370045899</v>
      </c>
      <c r="AO127">
        <v>408</v>
      </c>
      <c r="AP127">
        <v>-14.9616383574044</v>
      </c>
      <c r="AQ127">
        <v>228.751312751288</v>
      </c>
      <c r="AR127">
        <v>-0.49745145800252599</v>
      </c>
      <c r="AS127">
        <v>-1.01431952938478</v>
      </c>
    </row>
    <row r="128" spans="1:45" x14ac:dyDescent="0.25">
      <c r="A128">
        <v>578428</v>
      </c>
      <c r="B128" t="s">
        <v>255</v>
      </c>
      <c r="C128">
        <v>483</v>
      </c>
      <c r="D128">
        <v>129</v>
      </c>
      <c r="E128">
        <v>23</v>
      </c>
      <c r="F128">
        <v>1</v>
      </c>
      <c r="G128">
        <v>4</v>
      </c>
      <c r="H128">
        <v>54</v>
      </c>
      <c r="I128">
        <v>31</v>
      </c>
      <c r="J128">
        <v>27</v>
      </c>
      <c r="K128">
        <v>54</v>
      </c>
      <c r="L128">
        <v>0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128</v>
      </c>
      <c r="T128">
        <v>0</v>
      </c>
      <c r="U128">
        <v>0</v>
      </c>
      <c r="V128">
        <v>0</v>
      </c>
      <c r="X128">
        <v>-0.72565814211490298</v>
      </c>
      <c r="Z128">
        <v>0.39150621260262303</v>
      </c>
      <c r="AB128">
        <v>0.79535715074691604</v>
      </c>
      <c r="AD128">
        <v>-0.35665957173361701</v>
      </c>
      <c r="AE128">
        <v>3.8927545133480899</v>
      </c>
      <c r="AG128">
        <v>0.44170522493165898</v>
      </c>
      <c r="AH128">
        <v>101</v>
      </c>
      <c r="AI128">
        <v>166</v>
      </c>
      <c r="AJ128">
        <v>156</v>
      </c>
      <c r="AK128">
        <v>510</v>
      </c>
      <c r="AL128">
        <v>0.30588235294117599</v>
      </c>
      <c r="AM128">
        <v>0.34368530020703902</v>
      </c>
      <c r="AN128">
        <v>0.64956765314821596</v>
      </c>
      <c r="AO128">
        <v>510</v>
      </c>
      <c r="AP128">
        <v>-48.486374628399602</v>
      </c>
      <c r="AQ128">
        <v>2366.7508032287701</v>
      </c>
      <c r="AR128">
        <v>-1.60009282265965</v>
      </c>
      <c r="AS128">
        <v>-1.0538419482269701</v>
      </c>
    </row>
    <row r="129" spans="1:45" x14ac:dyDescent="0.25">
      <c r="A129">
        <v>434636</v>
      </c>
      <c r="B129" t="s">
        <v>84</v>
      </c>
      <c r="C129">
        <v>253</v>
      </c>
      <c r="D129">
        <v>69</v>
      </c>
      <c r="E129">
        <v>12</v>
      </c>
      <c r="F129">
        <v>2</v>
      </c>
      <c r="G129">
        <v>4</v>
      </c>
      <c r="H129">
        <v>34</v>
      </c>
      <c r="I129">
        <v>24</v>
      </c>
      <c r="J129">
        <v>19</v>
      </c>
      <c r="K129">
        <v>37</v>
      </c>
      <c r="L129">
        <v>0</v>
      </c>
      <c r="M129">
        <v>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114</v>
      </c>
      <c r="U129">
        <v>4</v>
      </c>
      <c r="V129">
        <v>0</v>
      </c>
      <c r="W129">
        <v>56.25</v>
      </c>
      <c r="X129">
        <v>-0.72565814211490298</v>
      </c>
      <c r="Y129">
        <v>76.312704081632702</v>
      </c>
      <c r="Z129">
        <v>-0.30362212936779198</v>
      </c>
      <c r="AA129">
        <v>12.400459183673499</v>
      </c>
      <c r="AB129">
        <v>0.50725882964842095</v>
      </c>
      <c r="AC129">
        <v>321.177602040816</v>
      </c>
      <c r="AD129">
        <v>-0.58525759678197797</v>
      </c>
      <c r="AE129">
        <v>3.4676333165156699</v>
      </c>
      <c r="AF129">
        <v>12.024480817809501</v>
      </c>
      <c r="AG129">
        <v>0.393467337536963</v>
      </c>
      <c r="AH129">
        <v>51</v>
      </c>
      <c r="AI129">
        <v>97</v>
      </c>
      <c r="AJ129">
        <v>88</v>
      </c>
      <c r="AK129">
        <v>272</v>
      </c>
      <c r="AL129">
        <v>0.32352941176470601</v>
      </c>
      <c r="AM129">
        <v>0.38339920948616601</v>
      </c>
      <c r="AN129">
        <v>0.70692862125087197</v>
      </c>
      <c r="AO129">
        <v>272</v>
      </c>
      <c r="AP129">
        <v>-10.257216477890699</v>
      </c>
      <c r="AQ129">
        <v>108.578587812915</v>
      </c>
      <c r="AR129">
        <v>-0.342721227786283</v>
      </c>
      <c r="AS129">
        <v>-1.05653292886557</v>
      </c>
    </row>
    <row r="130" spans="1:45" x14ac:dyDescent="0.25">
      <c r="A130">
        <v>467092</v>
      </c>
      <c r="B130" t="s">
        <v>136</v>
      </c>
      <c r="C130">
        <v>290</v>
      </c>
      <c r="D130">
        <v>77</v>
      </c>
      <c r="E130">
        <v>12</v>
      </c>
      <c r="F130">
        <v>0</v>
      </c>
      <c r="G130">
        <v>11</v>
      </c>
      <c r="H130">
        <v>29</v>
      </c>
      <c r="I130">
        <v>44</v>
      </c>
      <c r="J130">
        <v>16</v>
      </c>
      <c r="K130">
        <v>52</v>
      </c>
      <c r="L130">
        <v>0</v>
      </c>
      <c r="M130">
        <v>0</v>
      </c>
      <c r="N130">
        <v>0</v>
      </c>
      <c r="O130">
        <v>125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0.25</v>
      </c>
      <c r="X130">
        <v>-4.8377209474326902E-2</v>
      </c>
      <c r="Y130">
        <v>188.669846938776</v>
      </c>
      <c r="Z130">
        <v>-0.47740421486039603</v>
      </c>
      <c r="AA130">
        <v>20.057602040816299</v>
      </c>
      <c r="AB130">
        <v>-0.64513445474555797</v>
      </c>
      <c r="AC130">
        <v>4.3204591836734698</v>
      </c>
      <c r="AD130">
        <v>6.7879617641911402E-2</v>
      </c>
      <c r="AE130">
        <v>1.8838484655713199</v>
      </c>
      <c r="AF130">
        <v>3.5488850412354198</v>
      </c>
      <c r="AG130">
        <v>0.213757560968482</v>
      </c>
      <c r="AH130">
        <v>54</v>
      </c>
      <c r="AI130">
        <v>122</v>
      </c>
      <c r="AJ130">
        <v>93</v>
      </c>
      <c r="AK130">
        <v>306</v>
      </c>
      <c r="AL130">
        <v>0.30392156862745101</v>
      </c>
      <c r="AM130">
        <v>0.42068965517241402</v>
      </c>
      <c r="AN130">
        <v>0.72461122379986498</v>
      </c>
      <c r="AO130">
        <v>306</v>
      </c>
      <c r="AP130">
        <v>-6.1284921576351703</v>
      </c>
      <c r="AQ130">
        <v>39.581470617094197</v>
      </c>
      <c r="AR130">
        <v>-0.20692590990578699</v>
      </c>
      <c r="AS130">
        <v>-1.09620461037567</v>
      </c>
    </row>
    <row r="131" spans="1:45" x14ac:dyDescent="0.25">
      <c r="A131">
        <v>543228</v>
      </c>
      <c r="B131" t="s">
        <v>208</v>
      </c>
      <c r="C131">
        <v>422</v>
      </c>
      <c r="D131">
        <v>101</v>
      </c>
      <c r="E131">
        <v>23</v>
      </c>
      <c r="F131">
        <v>2</v>
      </c>
      <c r="G131">
        <v>15</v>
      </c>
      <c r="H131">
        <v>48</v>
      </c>
      <c r="I131">
        <v>59</v>
      </c>
      <c r="J131">
        <v>20</v>
      </c>
      <c r="K131">
        <v>111</v>
      </c>
      <c r="L131">
        <v>0</v>
      </c>
      <c r="M131">
        <v>1</v>
      </c>
      <c r="N131">
        <v>0</v>
      </c>
      <c r="O131">
        <v>70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v>0.33864046632028799</v>
      </c>
      <c r="Z131">
        <v>0.182967710011499</v>
      </c>
      <c r="AB131">
        <v>-0.50108529419630998</v>
      </c>
      <c r="AD131">
        <v>0.55773252845982901</v>
      </c>
      <c r="AE131">
        <v>-8.3069515432031107</v>
      </c>
      <c r="AG131">
        <v>-0.94257777810167598</v>
      </c>
      <c r="AH131">
        <v>61</v>
      </c>
      <c r="AI131">
        <v>173</v>
      </c>
      <c r="AJ131">
        <v>121</v>
      </c>
      <c r="AK131">
        <v>442</v>
      </c>
      <c r="AL131">
        <v>0.27375565610859698</v>
      </c>
      <c r="AM131">
        <v>0.40995260663507099</v>
      </c>
      <c r="AN131">
        <v>0.68370826274366803</v>
      </c>
      <c r="AO131">
        <v>442</v>
      </c>
      <c r="AP131">
        <v>-26.931375236756299</v>
      </c>
      <c r="AQ131">
        <v>734.09912759981603</v>
      </c>
      <c r="AR131">
        <v>-0.89114067006812803</v>
      </c>
      <c r="AS131">
        <v>-1.2554630375745</v>
      </c>
    </row>
    <row r="132" spans="1:45" x14ac:dyDescent="0.25">
      <c r="A132">
        <v>571788</v>
      </c>
      <c r="B132" t="s">
        <v>241</v>
      </c>
      <c r="C132">
        <v>280</v>
      </c>
      <c r="D132">
        <v>75</v>
      </c>
      <c r="E132">
        <v>16</v>
      </c>
      <c r="F132">
        <v>2</v>
      </c>
      <c r="G132">
        <v>4</v>
      </c>
      <c r="H132">
        <v>39</v>
      </c>
      <c r="I132">
        <v>27</v>
      </c>
      <c r="J132">
        <v>26</v>
      </c>
      <c r="K132">
        <v>56</v>
      </c>
      <c r="L132">
        <v>0</v>
      </c>
      <c r="M132">
        <v>5</v>
      </c>
      <c r="N132">
        <v>0</v>
      </c>
      <c r="O132">
        <v>0</v>
      </c>
      <c r="P132">
        <v>0</v>
      </c>
      <c r="Q132">
        <v>8</v>
      </c>
      <c r="R132">
        <v>12</v>
      </c>
      <c r="S132">
        <v>7</v>
      </c>
      <c r="T132">
        <v>63</v>
      </c>
      <c r="U132">
        <v>0</v>
      </c>
      <c r="V132">
        <v>5</v>
      </c>
      <c r="X132">
        <v>-0.72565814211490298</v>
      </c>
      <c r="Z132">
        <v>-0.12984004387518799</v>
      </c>
      <c r="AB132">
        <v>7.5111348000679007E-2</v>
      </c>
      <c r="AD132">
        <v>-0.48728701461839502</v>
      </c>
      <c r="AE132">
        <v>2.47406058744818</v>
      </c>
      <c r="AG132">
        <v>0.280728076873629</v>
      </c>
      <c r="AH132">
        <v>53</v>
      </c>
      <c r="AI132">
        <v>107</v>
      </c>
      <c r="AJ132">
        <v>101</v>
      </c>
      <c r="AK132">
        <v>306</v>
      </c>
      <c r="AL132">
        <v>0.33006535947712401</v>
      </c>
      <c r="AM132">
        <v>0.38214285714285701</v>
      </c>
      <c r="AN132">
        <v>0.71220821661998102</v>
      </c>
      <c r="AO132">
        <v>306</v>
      </c>
      <c r="AP132">
        <v>-9.92381235467953</v>
      </c>
      <c r="AQ132">
        <v>101.74153419244099</v>
      </c>
      <c r="AR132">
        <v>-0.33175543898996901</v>
      </c>
      <c r="AS132">
        <v>-1.3187012147241499</v>
      </c>
    </row>
    <row r="133" spans="1:45" x14ac:dyDescent="0.25">
      <c r="A133">
        <v>475174</v>
      </c>
      <c r="B133" t="s">
        <v>141</v>
      </c>
      <c r="C133">
        <v>372</v>
      </c>
      <c r="D133">
        <v>97</v>
      </c>
      <c r="E133">
        <v>24</v>
      </c>
      <c r="F133">
        <v>0</v>
      </c>
      <c r="G133">
        <v>6</v>
      </c>
      <c r="H133">
        <v>42</v>
      </c>
      <c r="I133">
        <v>41</v>
      </c>
      <c r="J133">
        <v>36</v>
      </c>
      <c r="K133">
        <v>55</v>
      </c>
      <c r="L133">
        <v>0</v>
      </c>
      <c r="M133">
        <v>3</v>
      </c>
      <c r="N133">
        <v>0</v>
      </c>
      <c r="O133">
        <v>0</v>
      </c>
      <c r="P133">
        <v>136</v>
      </c>
      <c r="Q133">
        <v>0</v>
      </c>
      <c r="R133">
        <v>7</v>
      </c>
      <c r="S133">
        <v>0</v>
      </c>
      <c r="T133">
        <v>0</v>
      </c>
      <c r="U133">
        <v>0</v>
      </c>
      <c r="V133">
        <v>0</v>
      </c>
      <c r="W133">
        <v>30.25</v>
      </c>
      <c r="X133">
        <v>-0.53214930421759599</v>
      </c>
      <c r="Y133">
        <v>0.54127551020408504</v>
      </c>
      <c r="Z133">
        <v>-2.5570792579626099E-2</v>
      </c>
      <c r="AA133">
        <v>2.1861734693877599</v>
      </c>
      <c r="AB133">
        <v>-0.212986973097816</v>
      </c>
      <c r="AC133">
        <v>0.84903061224489695</v>
      </c>
      <c r="AD133">
        <v>-3.0090964521671999E-2</v>
      </c>
      <c r="AE133">
        <v>0.64410906618114505</v>
      </c>
      <c r="AF133">
        <v>0.41487648913674902</v>
      </c>
      <c r="AG133">
        <v>7.3086124229643404E-2</v>
      </c>
      <c r="AH133">
        <v>67</v>
      </c>
      <c r="AI133">
        <v>139</v>
      </c>
      <c r="AJ133">
        <v>133</v>
      </c>
      <c r="AK133">
        <v>408</v>
      </c>
      <c r="AL133">
        <v>0.32598039215686297</v>
      </c>
      <c r="AM133">
        <v>0.37365591397849501</v>
      </c>
      <c r="AN133">
        <v>0.69963630613535799</v>
      </c>
      <c r="AO133">
        <v>408</v>
      </c>
      <c r="AP133">
        <v>-18.361089283965899</v>
      </c>
      <c r="AQ133">
        <v>343.13775305224101</v>
      </c>
      <c r="AR133">
        <v>-0.60926069576800301</v>
      </c>
      <c r="AS133">
        <v>-1.3369726059550699</v>
      </c>
    </row>
    <row r="134" spans="1:45" x14ac:dyDescent="0.25">
      <c r="A134">
        <v>620439</v>
      </c>
      <c r="B134" t="s">
        <v>332</v>
      </c>
      <c r="C134">
        <v>159</v>
      </c>
      <c r="D134">
        <v>46</v>
      </c>
      <c r="E134">
        <v>10</v>
      </c>
      <c r="F134">
        <v>2</v>
      </c>
      <c r="G134">
        <v>3</v>
      </c>
      <c r="H134">
        <v>20</v>
      </c>
      <c r="I134">
        <v>15</v>
      </c>
      <c r="J134">
        <v>11</v>
      </c>
      <c r="K134">
        <v>30</v>
      </c>
      <c r="L134">
        <v>0</v>
      </c>
      <c r="M134">
        <v>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v>-0.82241256106355698</v>
      </c>
      <c r="Z134">
        <v>-0.79021196874708299</v>
      </c>
      <c r="AB134">
        <v>0.36320966909917402</v>
      </c>
      <c r="AD134">
        <v>-0.879169343272729</v>
      </c>
      <c r="AE134">
        <v>4.8156272621580696</v>
      </c>
      <c r="AG134">
        <v>0.546422261081418</v>
      </c>
      <c r="AH134">
        <v>31</v>
      </c>
      <c r="AI134">
        <v>69</v>
      </c>
      <c r="AJ134">
        <v>57</v>
      </c>
      <c r="AK134">
        <v>170</v>
      </c>
      <c r="AL134">
        <v>0.33529411764705902</v>
      </c>
      <c r="AM134">
        <v>0.43396226415094302</v>
      </c>
      <c r="AN134">
        <v>0.76925638179800204</v>
      </c>
      <c r="AO134">
        <v>170</v>
      </c>
      <c r="AP134">
        <v>4.1849589943304997</v>
      </c>
      <c r="AQ134">
        <v>16.177051037180501</v>
      </c>
      <c r="AR134">
        <v>0.13228743276163499</v>
      </c>
      <c r="AS134">
        <v>-1.4498745101411401</v>
      </c>
    </row>
    <row r="135" spans="1:45" x14ac:dyDescent="0.25">
      <c r="A135">
        <v>596129</v>
      </c>
      <c r="B135" t="s">
        <v>299</v>
      </c>
      <c r="C135">
        <v>233</v>
      </c>
      <c r="D135">
        <v>59</v>
      </c>
      <c r="E135">
        <v>11</v>
      </c>
      <c r="F135">
        <v>1</v>
      </c>
      <c r="G135">
        <v>8</v>
      </c>
      <c r="H135">
        <v>31</v>
      </c>
      <c r="I135">
        <v>37</v>
      </c>
      <c r="J135">
        <v>39</v>
      </c>
      <c r="K135">
        <v>62</v>
      </c>
      <c r="L135">
        <v>0</v>
      </c>
      <c r="M135">
        <v>0</v>
      </c>
      <c r="N135">
        <v>0</v>
      </c>
      <c r="O135">
        <v>0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-0.33864046632028799</v>
      </c>
      <c r="Z135">
        <v>-0.40789138066335501</v>
      </c>
      <c r="AB135">
        <v>-0.64513445474555797</v>
      </c>
      <c r="AD135">
        <v>-0.16071840740644999</v>
      </c>
      <c r="AE135">
        <v>-1.3519424397306301</v>
      </c>
      <c r="AG135">
        <v>-0.15340295345833799</v>
      </c>
      <c r="AH135">
        <v>39</v>
      </c>
      <c r="AI135">
        <v>96</v>
      </c>
      <c r="AJ135">
        <v>98</v>
      </c>
      <c r="AK135">
        <v>272</v>
      </c>
      <c r="AL135">
        <v>0.36029411764705899</v>
      </c>
      <c r="AM135">
        <v>0.41201716738197403</v>
      </c>
      <c r="AN135">
        <v>0.77231128502903301</v>
      </c>
      <c r="AO135">
        <v>272</v>
      </c>
      <c r="AP135">
        <v>7.5268680697691703</v>
      </c>
      <c r="AQ135">
        <v>54.228195059700298</v>
      </c>
      <c r="AR135">
        <v>0.24220409709315499</v>
      </c>
      <c r="AS135">
        <v>-1.46358356550083</v>
      </c>
    </row>
    <row r="136" spans="1:45" x14ac:dyDescent="0.25">
      <c r="A136">
        <v>429666</v>
      </c>
      <c r="B136" t="s">
        <v>75</v>
      </c>
      <c r="C136">
        <v>514</v>
      </c>
      <c r="D136">
        <v>130</v>
      </c>
      <c r="E136">
        <v>29</v>
      </c>
      <c r="F136">
        <v>0</v>
      </c>
      <c r="G136">
        <v>11</v>
      </c>
      <c r="H136">
        <v>56</v>
      </c>
      <c r="I136">
        <v>56</v>
      </c>
      <c r="J136">
        <v>30</v>
      </c>
      <c r="K136">
        <v>92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106</v>
      </c>
      <c r="T136">
        <v>0</v>
      </c>
      <c r="U136">
        <v>0</v>
      </c>
      <c r="V136">
        <v>0</v>
      </c>
      <c r="W136">
        <v>0.25</v>
      </c>
      <c r="X136">
        <v>-4.8377209474326902E-2</v>
      </c>
      <c r="Y136">
        <v>175.94127551020401</v>
      </c>
      <c r="Z136">
        <v>0.46101904679966499</v>
      </c>
      <c r="AA136">
        <v>20.057602040816299</v>
      </c>
      <c r="AB136">
        <v>-0.64513445474555797</v>
      </c>
      <c r="AC136">
        <v>198.20617346938801</v>
      </c>
      <c r="AD136">
        <v>0.45976194629624501</v>
      </c>
      <c r="AE136">
        <v>-3.1369030644701499</v>
      </c>
      <c r="AF136">
        <v>9.8401608358821804</v>
      </c>
      <c r="AG136">
        <v>-0.35593985413913898</v>
      </c>
      <c r="AH136">
        <v>90</v>
      </c>
      <c r="AI136">
        <v>192</v>
      </c>
      <c r="AJ136">
        <v>160</v>
      </c>
      <c r="AK136">
        <v>544</v>
      </c>
      <c r="AL136">
        <v>0.29411764705882398</v>
      </c>
      <c r="AM136">
        <v>0.37354085603112802</v>
      </c>
      <c r="AN136">
        <v>0.667658503089952</v>
      </c>
      <c r="AO136">
        <v>544</v>
      </c>
      <c r="AP136">
        <v>-41.877377235321703</v>
      </c>
      <c r="AQ136">
        <v>1767.3839433492401</v>
      </c>
      <c r="AR136">
        <v>-1.38272037726256</v>
      </c>
      <c r="AS136">
        <v>-1.51139090252567</v>
      </c>
    </row>
    <row r="137" spans="1:45" x14ac:dyDescent="0.25">
      <c r="A137">
        <v>475253</v>
      </c>
      <c r="B137" t="s">
        <v>143</v>
      </c>
      <c r="C137">
        <v>366</v>
      </c>
      <c r="D137">
        <v>83</v>
      </c>
      <c r="E137">
        <v>15</v>
      </c>
      <c r="F137">
        <v>0</v>
      </c>
      <c r="G137">
        <v>17</v>
      </c>
      <c r="H137">
        <v>44</v>
      </c>
      <c r="I137">
        <v>50</v>
      </c>
      <c r="J137">
        <v>42</v>
      </c>
      <c r="K137">
        <v>121</v>
      </c>
      <c r="L137">
        <v>0</v>
      </c>
      <c r="M137">
        <v>0</v>
      </c>
      <c r="N137">
        <v>0</v>
      </c>
      <c r="O137">
        <v>0</v>
      </c>
      <c r="P137">
        <v>106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30.25</v>
      </c>
      <c r="X137">
        <v>0.53214930421759599</v>
      </c>
      <c r="Y137">
        <v>1.5984183673469301</v>
      </c>
      <c r="Z137">
        <v>4.3942041617415502E-2</v>
      </c>
      <c r="AA137">
        <v>20.057602040816299</v>
      </c>
      <c r="AB137">
        <v>-0.64513445474555797</v>
      </c>
      <c r="AC137">
        <v>65.2633163265306</v>
      </c>
      <c r="AD137">
        <v>0.26382078196907799</v>
      </c>
      <c r="AE137">
        <v>-11.8017636606927</v>
      </c>
      <c r="AF137">
        <v>139.28162550284799</v>
      </c>
      <c r="AG137">
        <v>-1.3391290548792001</v>
      </c>
      <c r="AH137">
        <v>51</v>
      </c>
      <c r="AI137">
        <v>149</v>
      </c>
      <c r="AJ137">
        <v>125</v>
      </c>
      <c r="AK137">
        <v>408</v>
      </c>
      <c r="AL137">
        <v>0.30637254901960798</v>
      </c>
      <c r="AM137">
        <v>0.40710382513661197</v>
      </c>
      <c r="AN137">
        <v>0.71347637415622001</v>
      </c>
      <c r="AO137">
        <v>408</v>
      </c>
      <c r="AP137">
        <v>-12.714341531454</v>
      </c>
      <c r="AQ137">
        <v>165.82305336040801</v>
      </c>
      <c r="AR137">
        <v>-0.42353700811915701</v>
      </c>
      <c r="AS137">
        <v>-1.5678883899398199</v>
      </c>
    </row>
    <row r="138" spans="1:45" x14ac:dyDescent="0.25">
      <c r="A138">
        <v>595777</v>
      </c>
      <c r="B138" t="s">
        <v>294</v>
      </c>
      <c r="C138">
        <v>369</v>
      </c>
      <c r="D138">
        <v>92</v>
      </c>
      <c r="E138">
        <v>13</v>
      </c>
      <c r="F138">
        <v>3</v>
      </c>
      <c r="G138">
        <v>9</v>
      </c>
      <c r="H138">
        <v>42</v>
      </c>
      <c r="I138">
        <v>30</v>
      </c>
      <c r="J138">
        <v>39</v>
      </c>
      <c r="K138">
        <v>75</v>
      </c>
      <c r="L138">
        <v>0</v>
      </c>
      <c r="M138">
        <v>5</v>
      </c>
      <c r="N138">
        <v>0</v>
      </c>
      <c r="O138">
        <v>0</v>
      </c>
      <c r="P138">
        <v>17</v>
      </c>
      <c r="Q138">
        <v>16</v>
      </c>
      <c r="R138">
        <v>24</v>
      </c>
      <c r="S138">
        <v>10</v>
      </c>
      <c r="T138">
        <v>14</v>
      </c>
      <c r="U138">
        <v>0</v>
      </c>
      <c r="V138">
        <v>0</v>
      </c>
      <c r="X138">
        <v>-0.24188604737163399</v>
      </c>
      <c r="Z138">
        <v>-2.5570792579626099E-2</v>
      </c>
      <c r="AB138">
        <v>7.5111348000679007E-2</v>
      </c>
      <c r="AD138">
        <v>-0.38931643245481101</v>
      </c>
      <c r="AE138">
        <v>-3.5788272972558</v>
      </c>
      <c r="AG138">
        <v>-0.40608435772291301</v>
      </c>
      <c r="AH138">
        <v>67</v>
      </c>
      <c r="AI138">
        <v>138</v>
      </c>
      <c r="AJ138">
        <v>131</v>
      </c>
      <c r="AK138">
        <v>408</v>
      </c>
      <c r="AL138">
        <v>0.32107843137254899</v>
      </c>
      <c r="AM138">
        <v>0.37398373983739802</v>
      </c>
      <c r="AN138">
        <v>0.69506217120994696</v>
      </c>
      <c r="AO138">
        <v>408</v>
      </c>
      <c r="AP138">
        <v>-20.227336333533199</v>
      </c>
      <c r="AQ138">
        <v>415.76126888463398</v>
      </c>
      <c r="AR138">
        <v>-0.67064227314681102</v>
      </c>
      <c r="AS138">
        <v>-1.6583885552751201</v>
      </c>
    </row>
    <row r="139" spans="1:45" x14ac:dyDescent="0.25">
      <c r="A139">
        <v>543257</v>
      </c>
      <c r="B139" t="s">
        <v>209</v>
      </c>
      <c r="C139">
        <v>360</v>
      </c>
      <c r="D139">
        <v>87</v>
      </c>
      <c r="E139">
        <v>16</v>
      </c>
      <c r="F139">
        <v>1</v>
      </c>
      <c r="G139">
        <v>8</v>
      </c>
      <c r="H139">
        <v>44</v>
      </c>
      <c r="I139">
        <v>33</v>
      </c>
      <c r="J139">
        <v>48</v>
      </c>
      <c r="K139">
        <v>105</v>
      </c>
      <c r="L139">
        <v>0</v>
      </c>
      <c r="M139">
        <v>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71</v>
      </c>
      <c r="U139">
        <v>1</v>
      </c>
      <c r="V139">
        <v>0</v>
      </c>
      <c r="X139">
        <v>-0.33864046632028799</v>
      </c>
      <c r="Z139">
        <v>4.3942041617415502E-2</v>
      </c>
      <c r="AB139">
        <v>0.36320966909917402</v>
      </c>
      <c r="AD139">
        <v>-0.291345850291228</v>
      </c>
      <c r="AE139">
        <v>-6.2476363875666303</v>
      </c>
      <c r="AG139">
        <v>-0.70891026557126402</v>
      </c>
      <c r="AH139">
        <v>62</v>
      </c>
      <c r="AI139">
        <v>129</v>
      </c>
      <c r="AJ139">
        <v>135</v>
      </c>
      <c r="AK139">
        <v>408</v>
      </c>
      <c r="AL139">
        <v>0.33088235294117602</v>
      </c>
      <c r="AM139">
        <v>0.358333333333333</v>
      </c>
      <c r="AN139">
        <v>0.68921568627451002</v>
      </c>
      <c r="AO139">
        <v>408</v>
      </c>
      <c r="AP139">
        <v>-22.612702187191701</v>
      </c>
      <c r="AQ139">
        <v>518.72753128743705</v>
      </c>
      <c r="AR139">
        <v>-0.74909786602078499</v>
      </c>
      <c r="AS139">
        <v>-1.6808427374869801</v>
      </c>
    </row>
    <row r="140" spans="1:45" x14ac:dyDescent="0.25">
      <c r="A140">
        <v>527043</v>
      </c>
      <c r="B140" t="s">
        <v>199</v>
      </c>
      <c r="C140">
        <v>221</v>
      </c>
      <c r="D140">
        <v>52</v>
      </c>
      <c r="E140">
        <v>12</v>
      </c>
      <c r="F140">
        <v>1</v>
      </c>
      <c r="G140">
        <v>11</v>
      </c>
      <c r="H140">
        <v>27</v>
      </c>
      <c r="I140">
        <v>31</v>
      </c>
      <c r="J140">
        <v>17</v>
      </c>
      <c r="K140">
        <v>48</v>
      </c>
      <c r="L140">
        <v>0</v>
      </c>
      <c r="M140">
        <v>3</v>
      </c>
      <c r="N140">
        <v>0</v>
      </c>
      <c r="O140">
        <v>0</v>
      </c>
      <c r="P140">
        <v>29</v>
      </c>
      <c r="Q140">
        <v>0</v>
      </c>
      <c r="R140">
        <v>21</v>
      </c>
      <c r="S140">
        <v>0</v>
      </c>
      <c r="T140">
        <v>22</v>
      </c>
      <c r="U140">
        <v>0</v>
      </c>
      <c r="V140">
        <v>0</v>
      </c>
      <c r="W140">
        <v>0.25</v>
      </c>
      <c r="X140">
        <v>-4.8377209474326902E-2</v>
      </c>
      <c r="Y140">
        <v>247.61270408163301</v>
      </c>
      <c r="Z140">
        <v>-0.54691704905743799</v>
      </c>
      <c r="AA140">
        <v>2.1861734693877599</v>
      </c>
      <c r="AB140">
        <v>-0.212986973097816</v>
      </c>
      <c r="AC140">
        <v>119.27760204081601</v>
      </c>
      <c r="AD140">
        <v>-0.35665957173361701</v>
      </c>
      <c r="AE140">
        <v>-5.2436878934784001</v>
      </c>
      <c r="AF140">
        <v>27.496262724211899</v>
      </c>
      <c r="AG140">
        <v>-0.59499368185644896</v>
      </c>
      <c r="AH140">
        <v>28</v>
      </c>
      <c r="AI140">
        <v>99</v>
      </c>
      <c r="AJ140">
        <v>69</v>
      </c>
      <c r="AK140">
        <v>238</v>
      </c>
      <c r="AL140">
        <v>0.28991596638655498</v>
      </c>
      <c r="AM140">
        <v>0.44796380090497701</v>
      </c>
      <c r="AN140">
        <v>0.73787976729153204</v>
      </c>
      <c r="AO140">
        <v>238</v>
      </c>
      <c r="AP140">
        <v>-1.6086916604772099</v>
      </c>
      <c r="AQ140">
        <v>3.13849627564844</v>
      </c>
      <c r="AR140">
        <v>-5.8267947382871998E-2</v>
      </c>
      <c r="AS140">
        <v>-1.8182024326025199</v>
      </c>
    </row>
    <row r="141" spans="1:45" x14ac:dyDescent="0.25">
      <c r="A141">
        <v>503556</v>
      </c>
      <c r="B141" t="s">
        <v>175</v>
      </c>
      <c r="C141">
        <v>260</v>
      </c>
      <c r="D141">
        <v>68</v>
      </c>
      <c r="E141">
        <v>14</v>
      </c>
      <c r="F141">
        <v>1</v>
      </c>
      <c r="G141">
        <v>7</v>
      </c>
      <c r="H141">
        <v>30</v>
      </c>
      <c r="I141">
        <v>25</v>
      </c>
      <c r="J141">
        <v>12</v>
      </c>
      <c r="K141">
        <v>58</v>
      </c>
      <c r="L141">
        <v>0</v>
      </c>
      <c r="M141">
        <v>4</v>
      </c>
      <c r="N141">
        <v>0</v>
      </c>
      <c r="O141">
        <v>0</v>
      </c>
      <c r="P141">
        <v>87</v>
      </c>
      <c r="Q141">
        <v>15</v>
      </c>
      <c r="R141">
        <v>21</v>
      </c>
      <c r="S141">
        <v>8</v>
      </c>
      <c r="T141">
        <v>16</v>
      </c>
      <c r="U141">
        <v>1</v>
      </c>
      <c r="V141">
        <v>0</v>
      </c>
      <c r="W141">
        <v>20.25</v>
      </c>
      <c r="X141">
        <v>-0.43539488526894199</v>
      </c>
      <c r="Y141">
        <v>162.19841836734699</v>
      </c>
      <c r="Z141">
        <v>-0.44264779776187602</v>
      </c>
      <c r="AA141">
        <v>0.22903061224489801</v>
      </c>
      <c r="AB141">
        <v>-6.89378125485684E-2</v>
      </c>
      <c r="AC141">
        <v>286.33474489795901</v>
      </c>
      <c r="AD141">
        <v>-0.55260073606078397</v>
      </c>
      <c r="AE141">
        <v>0.65448483120186995</v>
      </c>
      <c r="AF141">
        <v>0.42835039427334298</v>
      </c>
      <c r="AG141">
        <v>7.4263447281123496E-2</v>
      </c>
      <c r="AH141">
        <v>46</v>
      </c>
      <c r="AI141">
        <v>105</v>
      </c>
      <c r="AJ141">
        <v>80</v>
      </c>
      <c r="AK141">
        <v>272</v>
      </c>
      <c r="AL141">
        <v>0.29411764705882398</v>
      </c>
      <c r="AM141">
        <v>0.40384615384615402</v>
      </c>
      <c r="AN141">
        <v>0.69796380090497701</v>
      </c>
      <c r="AO141">
        <v>272</v>
      </c>
      <c r="AP141">
        <v>-12.695647611974</v>
      </c>
      <c r="AQ141">
        <v>165.34195102025299</v>
      </c>
      <c r="AR141">
        <v>-0.42292215797627702</v>
      </c>
      <c r="AS141">
        <v>-1.84823994233532</v>
      </c>
    </row>
    <row r="142" spans="1:45" x14ac:dyDescent="0.25">
      <c r="A142">
        <v>457706</v>
      </c>
      <c r="B142" t="s">
        <v>115</v>
      </c>
      <c r="C142">
        <v>188</v>
      </c>
      <c r="D142">
        <v>50</v>
      </c>
      <c r="E142">
        <v>12</v>
      </c>
      <c r="F142">
        <v>1</v>
      </c>
      <c r="G142">
        <v>4</v>
      </c>
      <c r="H142">
        <v>28</v>
      </c>
      <c r="I142">
        <v>19</v>
      </c>
      <c r="J142">
        <v>16</v>
      </c>
      <c r="K142">
        <v>39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54</v>
      </c>
      <c r="V142">
        <v>0</v>
      </c>
      <c r="W142">
        <v>56.25</v>
      </c>
      <c r="X142">
        <v>-0.72565814211490298</v>
      </c>
      <c r="Y142">
        <v>217.141275510204</v>
      </c>
      <c r="Z142">
        <v>-0.51216063195891703</v>
      </c>
      <c r="AA142">
        <v>0.271887755102041</v>
      </c>
      <c r="AB142">
        <v>7.5111348000679007E-2</v>
      </c>
      <c r="AC142">
        <v>525.39188775510195</v>
      </c>
      <c r="AD142">
        <v>-0.74854190038795099</v>
      </c>
      <c r="AE142">
        <v>1.3040121087152099</v>
      </c>
      <c r="AF142">
        <v>1.70044757967588</v>
      </c>
      <c r="AG142">
        <v>0.147964368114818</v>
      </c>
      <c r="AH142">
        <v>33</v>
      </c>
      <c r="AI142">
        <v>76</v>
      </c>
      <c r="AJ142">
        <v>66</v>
      </c>
      <c r="AK142">
        <v>204</v>
      </c>
      <c r="AL142">
        <v>0.32352941176470601</v>
      </c>
      <c r="AM142">
        <v>0.40425531914893598</v>
      </c>
      <c r="AN142">
        <v>0.72778473091364204</v>
      </c>
      <c r="AO142">
        <v>204</v>
      </c>
      <c r="AP142">
        <v>-3.4382659872128798</v>
      </c>
      <c r="AQ142">
        <v>12.968313662426199</v>
      </c>
      <c r="AR142">
        <v>-0.118443344918179</v>
      </c>
      <c r="AS142">
        <v>-1.8817283032644501</v>
      </c>
    </row>
    <row r="143" spans="1:45" x14ac:dyDescent="0.25">
      <c r="A143">
        <v>455759</v>
      </c>
      <c r="B143" t="s">
        <v>107</v>
      </c>
      <c r="C143">
        <v>186</v>
      </c>
      <c r="D143">
        <v>47</v>
      </c>
      <c r="E143">
        <v>14</v>
      </c>
      <c r="F143">
        <v>0</v>
      </c>
      <c r="G143">
        <v>7</v>
      </c>
      <c r="H143">
        <v>27</v>
      </c>
      <c r="I143">
        <v>22</v>
      </c>
      <c r="J143">
        <v>18</v>
      </c>
      <c r="K143">
        <v>47</v>
      </c>
      <c r="L143">
        <v>0</v>
      </c>
      <c r="M143">
        <v>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60</v>
      </c>
      <c r="U143">
        <v>3</v>
      </c>
      <c r="V143">
        <v>2</v>
      </c>
      <c r="W143">
        <v>20.25</v>
      </c>
      <c r="X143">
        <v>-0.43539488526894199</v>
      </c>
      <c r="Y143">
        <v>247.61270408163301</v>
      </c>
      <c r="Z143">
        <v>-0.54691704905743799</v>
      </c>
      <c r="AA143">
        <v>2.1861734693877599</v>
      </c>
      <c r="AB143">
        <v>-0.212986973097816</v>
      </c>
      <c r="AC143">
        <v>396.86331632653099</v>
      </c>
      <c r="AD143">
        <v>-0.65057131822436698</v>
      </c>
      <c r="AE143">
        <v>-1.17794546690943</v>
      </c>
      <c r="AF143">
        <v>1.3875555230124701</v>
      </c>
      <c r="AG143">
        <v>-0.13365976858657599</v>
      </c>
      <c r="AH143">
        <v>26</v>
      </c>
      <c r="AI143">
        <v>82</v>
      </c>
      <c r="AJ143">
        <v>65</v>
      </c>
      <c r="AK143">
        <v>204</v>
      </c>
      <c r="AL143">
        <v>0.31862745098039202</v>
      </c>
      <c r="AM143">
        <v>0.44086021505376299</v>
      </c>
      <c r="AN143">
        <v>0.75948766603415596</v>
      </c>
      <c r="AO143">
        <v>204</v>
      </c>
      <c r="AP143">
        <v>3.0291327773718901</v>
      </c>
      <c r="AQ143">
        <v>8.2153562403332305</v>
      </c>
      <c r="AR143">
        <v>9.4271867572047793E-2</v>
      </c>
      <c r="AS143">
        <v>-1.8852581266630899</v>
      </c>
    </row>
    <row r="144" spans="1:45" x14ac:dyDescent="0.25">
      <c r="A144">
        <v>542921</v>
      </c>
      <c r="B144" t="s">
        <v>204</v>
      </c>
      <c r="C144">
        <v>221</v>
      </c>
      <c r="D144">
        <v>54</v>
      </c>
      <c r="E144">
        <v>12</v>
      </c>
      <c r="F144">
        <v>4</v>
      </c>
      <c r="G144">
        <v>8</v>
      </c>
      <c r="H144">
        <v>27</v>
      </c>
      <c r="I144">
        <v>23</v>
      </c>
      <c r="J144">
        <v>17</v>
      </c>
      <c r="K144">
        <v>70</v>
      </c>
      <c r="L144">
        <v>0</v>
      </c>
      <c r="M144">
        <v>4</v>
      </c>
      <c r="N144">
        <v>0</v>
      </c>
      <c r="O144">
        <v>0</v>
      </c>
      <c r="P144">
        <v>6</v>
      </c>
      <c r="Q144">
        <v>19</v>
      </c>
      <c r="R144">
        <v>7</v>
      </c>
      <c r="S144">
        <v>26</v>
      </c>
      <c r="T144">
        <v>0</v>
      </c>
      <c r="U144">
        <v>0</v>
      </c>
      <c r="V144">
        <v>0</v>
      </c>
      <c r="X144">
        <v>-0.33864046632028799</v>
      </c>
      <c r="Z144">
        <v>-0.54691704905743799</v>
      </c>
      <c r="AB144">
        <v>-6.89378125485684E-2</v>
      </c>
      <c r="AD144">
        <v>-0.61791445750317298</v>
      </c>
      <c r="AE144">
        <v>-3.2436878934784001</v>
      </c>
      <c r="AG144">
        <v>-0.36805657425458499</v>
      </c>
      <c r="AH144">
        <v>30</v>
      </c>
      <c r="AI144">
        <v>98</v>
      </c>
      <c r="AJ144">
        <v>71</v>
      </c>
      <c r="AK144">
        <v>238</v>
      </c>
      <c r="AL144">
        <v>0.29831932773109199</v>
      </c>
      <c r="AM144">
        <v>0.44343891402714902</v>
      </c>
      <c r="AN144">
        <v>0.74175824175824201</v>
      </c>
      <c r="AO144">
        <v>238</v>
      </c>
      <c r="AP144">
        <v>-0.685614737400289</v>
      </c>
      <c r="AQ144">
        <v>0.71995774898057097</v>
      </c>
      <c r="AR144">
        <v>-2.7907595256086399E-2</v>
      </c>
      <c r="AS144">
        <v>-1.96837395494014</v>
      </c>
    </row>
    <row r="145" spans="1:45" x14ac:dyDescent="0.25">
      <c r="A145">
        <v>650490</v>
      </c>
      <c r="B145" t="s">
        <v>361</v>
      </c>
      <c r="C145">
        <v>150</v>
      </c>
      <c r="D145">
        <v>43</v>
      </c>
      <c r="E145">
        <v>7</v>
      </c>
      <c r="F145">
        <v>1</v>
      </c>
      <c r="G145">
        <v>3</v>
      </c>
      <c r="H145">
        <v>19</v>
      </c>
      <c r="I145">
        <v>17</v>
      </c>
      <c r="J145">
        <v>20</v>
      </c>
      <c r="K145">
        <v>32</v>
      </c>
      <c r="L145">
        <v>0</v>
      </c>
      <c r="M145">
        <v>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-0.82241256106355698</v>
      </c>
      <c r="Z145">
        <v>-0.82496838584560395</v>
      </c>
      <c r="AB145">
        <v>-0.212986973097816</v>
      </c>
      <c r="AD145">
        <v>-0.81385562183033999</v>
      </c>
      <c r="AE145">
        <v>4.1468181718472401</v>
      </c>
      <c r="AG145">
        <v>0.47053346083493103</v>
      </c>
      <c r="AH145">
        <v>32</v>
      </c>
      <c r="AI145">
        <v>61</v>
      </c>
      <c r="AJ145">
        <v>63</v>
      </c>
      <c r="AK145">
        <v>170</v>
      </c>
      <c r="AL145">
        <v>0.370588235294118</v>
      </c>
      <c r="AM145">
        <v>0.40666666666666701</v>
      </c>
      <c r="AN145">
        <v>0.77725490196078495</v>
      </c>
      <c r="AO145">
        <v>170</v>
      </c>
      <c r="AP145">
        <v>5.5447074220034702</v>
      </c>
      <c r="AQ145">
        <v>28.963974876875302</v>
      </c>
      <c r="AR145">
        <v>0.17701007725196199</v>
      </c>
      <c r="AS145">
        <v>-2.0266800037504198</v>
      </c>
    </row>
    <row r="146" spans="1:45" x14ac:dyDescent="0.25">
      <c r="A146">
        <v>425834</v>
      </c>
      <c r="B146" t="s">
        <v>71</v>
      </c>
      <c r="C146">
        <v>219</v>
      </c>
      <c r="D146">
        <v>50</v>
      </c>
      <c r="E146">
        <v>8</v>
      </c>
      <c r="F146">
        <v>2</v>
      </c>
      <c r="G146">
        <v>7</v>
      </c>
      <c r="H146">
        <v>27</v>
      </c>
      <c r="I146">
        <v>22</v>
      </c>
      <c r="J146">
        <v>19</v>
      </c>
      <c r="K146">
        <v>71</v>
      </c>
      <c r="L146">
        <v>0</v>
      </c>
      <c r="M146">
        <v>10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113</v>
      </c>
      <c r="U146">
        <v>27</v>
      </c>
      <c r="V146">
        <v>3</v>
      </c>
      <c r="W146">
        <v>20.25</v>
      </c>
      <c r="X146">
        <v>-0.43539488526894199</v>
      </c>
      <c r="Y146">
        <v>247.61270408163301</v>
      </c>
      <c r="Z146">
        <v>-0.54691704905743799</v>
      </c>
      <c r="AA146">
        <v>30.486173469387801</v>
      </c>
      <c r="AB146">
        <v>0.79535715074691604</v>
      </c>
      <c r="AC146">
        <v>396.86331632653099</v>
      </c>
      <c r="AD146">
        <v>-0.65057131822436698</v>
      </c>
      <c r="AE146">
        <v>-6.7256454691030401</v>
      </c>
      <c r="AF146">
        <v>45.2343069760662</v>
      </c>
      <c r="AG146">
        <v>-0.76314926475691203</v>
      </c>
      <c r="AH146">
        <v>33</v>
      </c>
      <c r="AI146">
        <v>83</v>
      </c>
      <c r="AJ146">
        <v>69</v>
      </c>
      <c r="AK146">
        <v>238</v>
      </c>
      <c r="AL146">
        <v>0.28991596638655498</v>
      </c>
      <c r="AM146">
        <v>0.37899543378995398</v>
      </c>
      <c r="AN146">
        <v>0.66891140017650896</v>
      </c>
      <c r="AO146">
        <v>238</v>
      </c>
      <c r="AP146">
        <v>-18.0231630338527</v>
      </c>
      <c r="AQ146">
        <v>330.73247050129402</v>
      </c>
      <c r="AR146">
        <v>-0.59814617249282298</v>
      </c>
      <c r="AS146">
        <v>-2.1988215390535699</v>
      </c>
    </row>
    <row r="147" spans="1:45" x14ac:dyDescent="0.25">
      <c r="A147">
        <v>642133</v>
      </c>
      <c r="B147" t="s">
        <v>355</v>
      </c>
      <c r="C147">
        <v>90</v>
      </c>
      <c r="D147">
        <v>26</v>
      </c>
      <c r="E147">
        <v>6</v>
      </c>
      <c r="F147">
        <v>0</v>
      </c>
      <c r="G147">
        <v>5</v>
      </c>
      <c r="H147">
        <v>13</v>
      </c>
      <c r="I147">
        <v>15</v>
      </c>
      <c r="J147">
        <v>12</v>
      </c>
      <c r="K147">
        <v>21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v>-0.62890372316624998</v>
      </c>
      <c r="Z147">
        <v>-1.03350688843673</v>
      </c>
      <c r="AB147">
        <v>-0.50108529419630998</v>
      </c>
      <c r="AD147">
        <v>-0.879169343272729</v>
      </c>
      <c r="AE147">
        <v>2.68809090310834</v>
      </c>
      <c r="AG147">
        <v>0.30501378726114498</v>
      </c>
      <c r="AH147">
        <v>15</v>
      </c>
      <c r="AI147">
        <v>47</v>
      </c>
      <c r="AJ147">
        <v>38</v>
      </c>
      <c r="AK147">
        <v>102</v>
      </c>
      <c r="AL147">
        <v>0.37254901960784298</v>
      </c>
      <c r="AM147">
        <v>0.52222222222222203</v>
      </c>
      <c r="AN147">
        <v>0.89477124183006496</v>
      </c>
      <c r="AO147">
        <v>102</v>
      </c>
      <c r="AP147">
        <v>15.313491119868701</v>
      </c>
      <c r="AQ147">
        <v>229.54075965407699</v>
      </c>
      <c r="AR147">
        <v>0.49830909957935499</v>
      </c>
      <c r="AS147">
        <v>-2.2393423622315201</v>
      </c>
    </row>
    <row r="148" spans="1:45" x14ac:dyDescent="0.25">
      <c r="A148">
        <v>457787</v>
      </c>
      <c r="B148" t="s">
        <v>118</v>
      </c>
      <c r="C148">
        <v>440</v>
      </c>
      <c r="D148">
        <v>93</v>
      </c>
      <c r="E148">
        <v>16</v>
      </c>
      <c r="F148">
        <v>1</v>
      </c>
      <c r="G148">
        <v>19</v>
      </c>
      <c r="H148">
        <v>53</v>
      </c>
      <c r="I148">
        <v>46</v>
      </c>
      <c r="J148">
        <v>36</v>
      </c>
      <c r="K148">
        <v>147</v>
      </c>
      <c r="L148">
        <v>0</v>
      </c>
      <c r="M148">
        <v>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147</v>
      </c>
      <c r="T148">
        <v>0</v>
      </c>
      <c r="U148">
        <v>0</v>
      </c>
      <c r="V148">
        <v>0</v>
      </c>
      <c r="W148">
        <v>56.25</v>
      </c>
      <c r="X148">
        <v>0.72565814211490298</v>
      </c>
      <c r="Y148">
        <v>105.35556122449</v>
      </c>
      <c r="Z148">
        <v>0.35674979550410302</v>
      </c>
      <c r="AA148">
        <v>6.3576020408163298</v>
      </c>
      <c r="AB148">
        <v>0.36320966909917402</v>
      </c>
      <c r="AC148">
        <v>16.634744897959202</v>
      </c>
      <c r="AD148">
        <v>0.13319333908430001</v>
      </c>
      <c r="AE148">
        <v>-20.969333362581398</v>
      </c>
      <c r="AF148">
        <v>439.71294167107101</v>
      </c>
      <c r="AG148">
        <v>-2.3793599308217499</v>
      </c>
      <c r="AH148">
        <v>57</v>
      </c>
      <c r="AI148">
        <v>168</v>
      </c>
      <c r="AJ148">
        <v>129</v>
      </c>
      <c r="AK148">
        <v>476</v>
      </c>
      <c r="AL148">
        <v>0.27100840336134402</v>
      </c>
      <c r="AM148">
        <v>0.381818181818182</v>
      </c>
      <c r="AN148">
        <v>0.65282658517952596</v>
      </c>
      <c r="AO148">
        <v>476</v>
      </c>
      <c r="AP148">
        <v>-43.702698006269202</v>
      </c>
      <c r="AQ148">
        <v>1924.1896798027301</v>
      </c>
      <c r="AR148">
        <v>-1.4427558737253801</v>
      </c>
      <c r="AS148">
        <v>-2.2433048587446498</v>
      </c>
    </row>
    <row r="149" spans="1:45" x14ac:dyDescent="0.25">
      <c r="A149">
        <v>446386</v>
      </c>
      <c r="B149" t="s">
        <v>96</v>
      </c>
      <c r="C149">
        <v>191</v>
      </c>
      <c r="D149">
        <v>50</v>
      </c>
      <c r="E149">
        <v>11</v>
      </c>
      <c r="F149">
        <v>1</v>
      </c>
      <c r="G149">
        <v>4</v>
      </c>
      <c r="H149">
        <v>27</v>
      </c>
      <c r="I149">
        <v>19</v>
      </c>
      <c r="J149">
        <v>13</v>
      </c>
      <c r="K149">
        <v>35</v>
      </c>
      <c r="L149">
        <v>0</v>
      </c>
      <c r="M149">
        <v>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49</v>
      </c>
      <c r="U149">
        <v>18</v>
      </c>
      <c r="V149">
        <v>17</v>
      </c>
      <c r="W149">
        <v>56.25</v>
      </c>
      <c r="X149">
        <v>-0.72565814211490298</v>
      </c>
      <c r="Y149">
        <v>247.61270408163301</v>
      </c>
      <c r="Z149">
        <v>-0.54691704905743799</v>
      </c>
      <c r="AA149">
        <v>0.22903061224489801</v>
      </c>
      <c r="AB149">
        <v>-6.89378125485684E-2</v>
      </c>
      <c r="AC149">
        <v>525.39188775510195</v>
      </c>
      <c r="AD149">
        <v>-0.74854190038795099</v>
      </c>
      <c r="AE149">
        <v>0.52694847215214902</v>
      </c>
      <c r="AF149">
        <v>0.27767469230348701</v>
      </c>
      <c r="AG149">
        <v>5.9792081062715302E-2</v>
      </c>
      <c r="AH149">
        <v>34</v>
      </c>
      <c r="AI149">
        <v>75</v>
      </c>
      <c r="AJ149">
        <v>63</v>
      </c>
      <c r="AK149">
        <v>204</v>
      </c>
      <c r="AL149">
        <v>0.308823529411765</v>
      </c>
      <c r="AM149">
        <v>0.39267015706806302</v>
      </c>
      <c r="AN149">
        <v>0.70149368647982802</v>
      </c>
      <c r="AO149">
        <v>204</v>
      </c>
      <c r="AP149">
        <v>-8.8016390517110299</v>
      </c>
      <c r="AQ149">
        <v>80.362754279287302</v>
      </c>
      <c r="AR149">
        <v>-0.29484673097911701</v>
      </c>
      <c r="AS149">
        <v>-2.3251095540252602</v>
      </c>
    </row>
    <row r="150" spans="1:45" x14ac:dyDescent="0.25">
      <c r="A150">
        <v>458675</v>
      </c>
      <c r="B150" t="s">
        <v>120</v>
      </c>
      <c r="C150">
        <v>276</v>
      </c>
      <c r="D150">
        <v>62</v>
      </c>
      <c r="E150">
        <v>9</v>
      </c>
      <c r="F150">
        <v>1</v>
      </c>
      <c r="G150">
        <v>12</v>
      </c>
      <c r="H150">
        <v>34</v>
      </c>
      <c r="I150">
        <v>39</v>
      </c>
      <c r="J150">
        <v>30</v>
      </c>
      <c r="K150">
        <v>94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88</v>
      </c>
      <c r="U150">
        <v>21</v>
      </c>
      <c r="V150">
        <v>11</v>
      </c>
      <c r="W150">
        <v>0.25</v>
      </c>
      <c r="X150">
        <v>4.8377209474326902E-2</v>
      </c>
      <c r="Y150">
        <v>76.312704081632702</v>
      </c>
      <c r="Z150">
        <v>-0.30362212936779198</v>
      </c>
      <c r="AA150">
        <v>12.1004591836735</v>
      </c>
      <c r="AB150">
        <v>-0.50108529419630998</v>
      </c>
      <c r="AC150">
        <v>8.5347448979591807</v>
      </c>
      <c r="AD150">
        <v>-9.5404685964061001E-2</v>
      </c>
      <c r="AE150">
        <v>-9.4898545638010905</v>
      </c>
      <c r="AF150">
        <v>90.057339642096295</v>
      </c>
      <c r="AG150">
        <v>-1.0768000731356799</v>
      </c>
      <c r="AH150">
        <v>40</v>
      </c>
      <c r="AI150">
        <v>109</v>
      </c>
      <c r="AJ150">
        <v>92</v>
      </c>
      <c r="AK150">
        <v>306</v>
      </c>
      <c r="AL150">
        <v>0.30065359477124198</v>
      </c>
      <c r="AM150">
        <v>0.39492753623188398</v>
      </c>
      <c r="AN150">
        <v>0.69558113100312602</v>
      </c>
      <c r="AO150">
        <v>306</v>
      </c>
      <c r="AP150">
        <v>-15.011700553437301</v>
      </c>
      <c r="AQ150">
        <v>230.268153031938</v>
      </c>
      <c r="AR150">
        <v>-0.49909802272730502</v>
      </c>
      <c r="AS150">
        <v>-2.4276329959168201</v>
      </c>
    </row>
    <row r="151" spans="1:45" x14ac:dyDescent="0.25">
      <c r="A151">
        <v>660162</v>
      </c>
      <c r="B151" t="s">
        <v>364</v>
      </c>
      <c r="C151">
        <v>154</v>
      </c>
      <c r="D151">
        <v>37</v>
      </c>
      <c r="E151">
        <v>5</v>
      </c>
      <c r="F151">
        <v>3</v>
      </c>
      <c r="G151">
        <v>5</v>
      </c>
      <c r="H151">
        <v>23</v>
      </c>
      <c r="I151">
        <v>15</v>
      </c>
      <c r="J151">
        <v>16</v>
      </c>
      <c r="K151">
        <v>49</v>
      </c>
      <c r="L151">
        <v>0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5</v>
      </c>
      <c r="S151">
        <v>0</v>
      </c>
      <c r="T151">
        <v>0</v>
      </c>
      <c r="U151">
        <v>0</v>
      </c>
      <c r="V151">
        <v>0</v>
      </c>
      <c r="X151">
        <v>-0.62890372316624998</v>
      </c>
      <c r="Z151">
        <v>-0.68594271745152102</v>
      </c>
      <c r="AB151">
        <v>0.219160508549926</v>
      </c>
      <c r="AD151">
        <v>-0.879169343272729</v>
      </c>
      <c r="AE151">
        <v>-2.8892666769035</v>
      </c>
      <c r="AG151">
        <v>-0.32784091137346499</v>
      </c>
      <c r="AH151">
        <v>24</v>
      </c>
      <c r="AI151">
        <v>63</v>
      </c>
      <c r="AJ151">
        <v>53</v>
      </c>
      <c r="AK151">
        <v>170</v>
      </c>
      <c r="AL151">
        <v>0.311764705882353</v>
      </c>
      <c r="AM151">
        <v>0.40909090909090901</v>
      </c>
      <c r="AN151">
        <v>0.720855614973262</v>
      </c>
      <c r="AO151">
        <v>170</v>
      </c>
      <c r="AP151">
        <v>-4.0431713658753203</v>
      </c>
      <c r="AQ151">
        <v>17.690939620616899</v>
      </c>
      <c r="AR151">
        <v>-0.13833891357605599</v>
      </c>
      <c r="AS151">
        <v>-2.4410351002900899</v>
      </c>
    </row>
    <row r="152" spans="1:45" x14ac:dyDescent="0.25">
      <c r="A152">
        <v>573627</v>
      </c>
      <c r="B152" t="s">
        <v>254</v>
      </c>
      <c r="C152">
        <v>210</v>
      </c>
      <c r="D152">
        <v>48</v>
      </c>
      <c r="E152">
        <v>10</v>
      </c>
      <c r="F152">
        <v>1</v>
      </c>
      <c r="G152">
        <v>10</v>
      </c>
      <c r="H152">
        <v>27</v>
      </c>
      <c r="I152">
        <v>29</v>
      </c>
      <c r="J152">
        <v>28</v>
      </c>
      <c r="K152">
        <v>67</v>
      </c>
      <c r="L152">
        <v>0</v>
      </c>
      <c r="M152">
        <v>0</v>
      </c>
      <c r="N152">
        <v>0</v>
      </c>
      <c r="O152">
        <v>0</v>
      </c>
      <c r="P152">
        <v>24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v>-0.145131628422981</v>
      </c>
      <c r="Z152">
        <v>-0.54691704905743799</v>
      </c>
      <c r="AB152">
        <v>-0.64513445474555797</v>
      </c>
      <c r="AD152">
        <v>-0.42197329317600601</v>
      </c>
      <c r="AE152">
        <v>-6.3944545594138704</v>
      </c>
      <c r="AG152">
        <v>-0.72556951120246704</v>
      </c>
      <c r="AH152">
        <v>27</v>
      </c>
      <c r="AI152">
        <v>90</v>
      </c>
      <c r="AJ152">
        <v>76</v>
      </c>
      <c r="AK152">
        <v>238</v>
      </c>
      <c r="AL152">
        <v>0.31932773109243701</v>
      </c>
      <c r="AM152">
        <v>0.42857142857142899</v>
      </c>
      <c r="AN152">
        <v>0.747899159663865</v>
      </c>
      <c r="AO152">
        <v>238</v>
      </c>
      <c r="AP152">
        <v>0.77592372413816701</v>
      </c>
      <c r="AQ152">
        <v>0.37581218234813302</v>
      </c>
      <c r="AR152">
        <v>2.01629622779908E-2</v>
      </c>
      <c r="AS152">
        <v>-2.4645629743264599</v>
      </c>
    </row>
    <row r="153" spans="1:45" x14ac:dyDescent="0.25">
      <c r="A153">
        <v>488771</v>
      </c>
      <c r="B153" t="s">
        <v>150</v>
      </c>
      <c r="C153">
        <v>430</v>
      </c>
      <c r="D153">
        <v>98</v>
      </c>
      <c r="E153">
        <v>22</v>
      </c>
      <c r="F153">
        <v>3</v>
      </c>
      <c r="G153">
        <v>12</v>
      </c>
      <c r="H153">
        <v>53</v>
      </c>
      <c r="I153">
        <v>45</v>
      </c>
      <c r="J153">
        <v>46</v>
      </c>
      <c r="K153">
        <v>133</v>
      </c>
      <c r="L153">
        <v>0</v>
      </c>
      <c r="M153">
        <v>1</v>
      </c>
      <c r="N153">
        <v>0</v>
      </c>
      <c r="O153">
        <v>105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0.25</v>
      </c>
      <c r="X153">
        <v>4.8377209474326902E-2</v>
      </c>
      <c r="Y153">
        <v>105.35556122449</v>
      </c>
      <c r="Z153">
        <v>0.35674979550410302</v>
      </c>
      <c r="AA153">
        <v>12.1004591836735</v>
      </c>
      <c r="AB153">
        <v>-0.50108529419630998</v>
      </c>
      <c r="AC153">
        <v>9.4776020408163308</v>
      </c>
      <c r="AD153">
        <v>0.100536478363106</v>
      </c>
      <c r="AE153">
        <v>-13.379121240704601</v>
      </c>
      <c r="AF153">
        <v>179.00088517347299</v>
      </c>
      <c r="AG153">
        <v>-1.51810953831008</v>
      </c>
      <c r="AH153">
        <v>61</v>
      </c>
      <c r="AI153">
        <v>162</v>
      </c>
      <c r="AJ153">
        <v>144</v>
      </c>
      <c r="AK153">
        <v>476</v>
      </c>
      <c r="AL153">
        <v>0.30252100840336099</v>
      </c>
      <c r="AM153">
        <v>0.376744186046512</v>
      </c>
      <c r="AN153">
        <v>0.67926519444987299</v>
      </c>
      <c r="AO153">
        <v>476</v>
      </c>
      <c r="AP153">
        <v>-31.117919993584199</v>
      </c>
      <c r="AQ153">
        <v>978.48898020037097</v>
      </c>
      <c r="AR153">
        <v>-1.0288377241642901</v>
      </c>
      <c r="AS153">
        <v>-2.5423690733291502</v>
      </c>
    </row>
    <row r="154" spans="1:45" x14ac:dyDescent="0.25">
      <c r="A154">
        <v>449181</v>
      </c>
      <c r="B154" t="s">
        <v>98</v>
      </c>
      <c r="C154">
        <v>164</v>
      </c>
      <c r="D154">
        <v>44</v>
      </c>
      <c r="E154">
        <v>8</v>
      </c>
      <c r="F154">
        <v>2</v>
      </c>
      <c r="G154">
        <v>3</v>
      </c>
      <c r="H154">
        <v>17</v>
      </c>
      <c r="I154">
        <v>15</v>
      </c>
      <c r="J154">
        <v>6</v>
      </c>
      <c r="K154">
        <v>36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35</v>
      </c>
      <c r="V154">
        <v>81</v>
      </c>
      <c r="W154">
        <v>72.25</v>
      </c>
      <c r="X154">
        <v>-0.82241256106355698</v>
      </c>
      <c r="Y154">
        <v>662.32698979591896</v>
      </c>
      <c r="Z154">
        <v>-0.89448122004264596</v>
      </c>
      <c r="AA154">
        <v>0.271887755102041</v>
      </c>
      <c r="AB154">
        <v>7.5111348000679007E-2</v>
      </c>
      <c r="AC154">
        <v>724.76331632653103</v>
      </c>
      <c r="AD154">
        <v>-0.879169343272729</v>
      </c>
      <c r="AE154">
        <v>1.5205212012196401</v>
      </c>
      <c r="AF154">
        <v>2.3119847233584401</v>
      </c>
      <c r="AG154">
        <v>0.172531341726049</v>
      </c>
      <c r="AH154">
        <v>31</v>
      </c>
      <c r="AI154">
        <v>65</v>
      </c>
      <c r="AJ154">
        <v>50</v>
      </c>
      <c r="AK154">
        <v>170</v>
      </c>
      <c r="AL154">
        <v>0.29411764705882398</v>
      </c>
      <c r="AM154">
        <v>0.396341463414634</v>
      </c>
      <c r="AN154">
        <v>0.69045911047345798</v>
      </c>
      <c r="AO154">
        <v>170</v>
      </c>
      <c r="AP154">
        <v>-9.2105771308420792</v>
      </c>
      <c r="AQ154">
        <v>87.861857988937601</v>
      </c>
      <c r="AR154">
        <v>-0.308296860399627</v>
      </c>
      <c r="AS154">
        <v>-2.6567172950518301</v>
      </c>
    </row>
    <row r="155" spans="1:45" x14ac:dyDescent="0.25">
      <c r="A155">
        <v>519083</v>
      </c>
      <c r="B155" t="s">
        <v>191</v>
      </c>
      <c r="C155">
        <v>279</v>
      </c>
      <c r="D155">
        <v>64</v>
      </c>
      <c r="E155">
        <v>12</v>
      </c>
      <c r="F155">
        <v>1</v>
      </c>
      <c r="G155">
        <v>9</v>
      </c>
      <c r="H155">
        <v>32</v>
      </c>
      <c r="I155">
        <v>31</v>
      </c>
      <c r="J155">
        <v>27</v>
      </c>
      <c r="K155">
        <v>87</v>
      </c>
      <c r="L155">
        <v>0</v>
      </c>
      <c r="M155">
        <v>4</v>
      </c>
      <c r="N155">
        <v>0</v>
      </c>
      <c r="O155">
        <v>113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6.25</v>
      </c>
      <c r="X155">
        <v>-0.24188604737163399</v>
      </c>
      <c r="Y155">
        <v>115.25556122448999</v>
      </c>
      <c r="Z155">
        <v>-0.373134963564834</v>
      </c>
      <c r="AA155">
        <v>0.22903061224489801</v>
      </c>
      <c r="AB155">
        <v>-6.89378125485684E-2</v>
      </c>
      <c r="AC155">
        <v>119.27760204081601</v>
      </c>
      <c r="AD155">
        <v>-0.35665957173361701</v>
      </c>
      <c r="AE155">
        <v>-8.2669182003641506</v>
      </c>
      <c r="AF155">
        <v>68.341936531511905</v>
      </c>
      <c r="AG155">
        <v>-0.93803525258592202</v>
      </c>
      <c r="AH155">
        <v>42</v>
      </c>
      <c r="AI155">
        <v>105</v>
      </c>
      <c r="AJ155">
        <v>91</v>
      </c>
      <c r="AK155">
        <v>306</v>
      </c>
      <c r="AL155">
        <v>0.29738562091503301</v>
      </c>
      <c r="AM155">
        <v>0.37634408602150499</v>
      </c>
      <c r="AN155">
        <v>0.673729706936538</v>
      </c>
      <c r="AO155">
        <v>306</v>
      </c>
      <c r="AP155">
        <v>-21.698236317813201</v>
      </c>
      <c r="AQ155">
        <v>477.90877843145103</v>
      </c>
      <c r="AR155">
        <v>-0.71902073473500305</v>
      </c>
      <c r="AS155">
        <v>-2.6976743825395801</v>
      </c>
    </row>
    <row r="156" spans="1:45" x14ac:dyDescent="0.25">
      <c r="A156">
        <v>542454</v>
      </c>
      <c r="B156" t="s">
        <v>202</v>
      </c>
      <c r="C156">
        <v>229</v>
      </c>
      <c r="D156">
        <v>58</v>
      </c>
      <c r="E156">
        <v>11</v>
      </c>
      <c r="F156">
        <v>3</v>
      </c>
      <c r="G156">
        <v>1</v>
      </c>
      <c r="H156">
        <v>29</v>
      </c>
      <c r="I156">
        <v>14</v>
      </c>
      <c r="J156">
        <v>9</v>
      </c>
      <c r="K156">
        <v>54</v>
      </c>
      <c r="L156">
        <v>0</v>
      </c>
      <c r="M156">
        <v>10</v>
      </c>
      <c r="N156">
        <v>0</v>
      </c>
      <c r="O156">
        <v>0</v>
      </c>
      <c r="P156">
        <v>0</v>
      </c>
      <c r="Q156">
        <v>3</v>
      </c>
      <c r="R156">
        <v>1</v>
      </c>
      <c r="S156">
        <v>3</v>
      </c>
      <c r="T156">
        <v>17</v>
      </c>
      <c r="U156">
        <v>40</v>
      </c>
      <c r="V156">
        <v>6</v>
      </c>
      <c r="X156">
        <v>-1.01592139896086</v>
      </c>
      <c r="Z156">
        <v>-0.47740421486039603</v>
      </c>
      <c r="AB156">
        <v>0.79535715074691604</v>
      </c>
      <c r="AD156">
        <v>-0.911826203993923</v>
      </c>
      <c r="AE156">
        <v>-1.31585759097989</v>
      </c>
      <c r="AG156">
        <v>-0.14930845785646599</v>
      </c>
      <c r="AH156">
        <v>43</v>
      </c>
      <c r="AI156">
        <v>78</v>
      </c>
      <c r="AJ156">
        <v>67</v>
      </c>
      <c r="AK156">
        <v>238</v>
      </c>
      <c r="AL156">
        <v>0.28151260504201697</v>
      </c>
      <c r="AM156">
        <v>0.34061135371179002</v>
      </c>
      <c r="AN156">
        <v>0.62212395875380699</v>
      </c>
      <c r="AO156">
        <v>238</v>
      </c>
      <c r="AP156">
        <v>-29.158574092455702</v>
      </c>
      <c r="AQ156">
        <v>859.74816873708096</v>
      </c>
      <c r="AR156">
        <v>-0.96439409004315402</v>
      </c>
      <c r="AS156">
        <v>-2.7234972149678902</v>
      </c>
    </row>
    <row r="157" spans="1:45" x14ac:dyDescent="0.25">
      <c r="A157">
        <v>596144</v>
      </c>
      <c r="B157" t="s">
        <v>301</v>
      </c>
      <c r="C157">
        <v>190</v>
      </c>
      <c r="D157">
        <v>49</v>
      </c>
      <c r="E157">
        <v>10</v>
      </c>
      <c r="F157">
        <v>1</v>
      </c>
      <c r="G157">
        <v>5</v>
      </c>
      <c r="H157">
        <v>20</v>
      </c>
      <c r="I157">
        <v>21</v>
      </c>
      <c r="J157">
        <v>14</v>
      </c>
      <c r="K157">
        <v>36</v>
      </c>
      <c r="L157">
        <v>0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118</v>
      </c>
      <c r="S157">
        <v>0</v>
      </c>
      <c r="T157">
        <v>0</v>
      </c>
      <c r="U157">
        <v>0</v>
      </c>
      <c r="V157">
        <v>0</v>
      </c>
      <c r="X157">
        <v>-0.62890372316624998</v>
      </c>
      <c r="Z157">
        <v>-0.79021196874708299</v>
      </c>
      <c r="AB157">
        <v>-0.35703613364706299</v>
      </c>
      <c r="AD157">
        <v>-0.68322817894556198</v>
      </c>
      <c r="AE157">
        <v>-0.214030315660167</v>
      </c>
      <c r="AG157">
        <v>-2.42857103875159E-2</v>
      </c>
      <c r="AH157">
        <v>33</v>
      </c>
      <c r="AI157">
        <v>76</v>
      </c>
      <c r="AJ157">
        <v>63</v>
      </c>
      <c r="AK157">
        <v>204</v>
      </c>
      <c r="AL157">
        <v>0.308823529411765</v>
      </c>
      <c r="AM157">
        <v>0.4</v>
      </c>
      <c r="AN157">
        <v>0.70882352941176496</v>
      </c>
      <c r="AO157">
        <v>204</v>
      </c>
      <c r="AP157">
        <v>-7.3063510935958504</v>
      </c>
      <c r="AQ157">
        <v>55.789540151450197</v>
      </c>
      <c r="AR157">
        <v>-0.24566613962818801</v>
      </c>
      <c r="AS157">
        <v>-2.7293318545216598</v>
      </c>
    </row>
    <row r="158" spans="1:45" x14ac:dyDescent="0.25">
      <c r="A158">
        <v>430001</v>
      </c>
      <c r="B158" t="s">
        <v>76</v>
      </c>
      <c r="C158">
        <v>184</v>
      </c>
      <c r="D158">
        <v>42</v>
      </c>
      <c r="E158">
        <v>9</v>
      </c>
      <c r="F158">
        <v>1</v>
      </c>
      <c r="G158">
        <v>7</v>
      </c>
      <c r="H158">
        <v>25</v>
      </c>
      <c r="I158">
        <v>24</v>
      </c>
      <c r="J158">
        <v>20</v>
      </c>
      <c r="K158">
        <v>54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36</v>
      </c>
      <c r="U158">
        <v>0</v>
      </c>
      <c r="V158">
        <v>2</v>
      </c>
      <c r="W158">
        <v>20.25</v>
      </c>
      <c r="X158">
        <v>-0.43539488526894199</v>
      </c>
      <c r="Y158">
        <v>314.55556122449002</v>
      </c>
      <c r="Z158">
        <v>-0.61642988325447901</v>
      </c>
      <c r="AA158">
        <v>2.1861734693877599</v>
      </c>
      <c r="AB158">
        <v>-0.212986973097816</v>
      </c>
      <c r="AC158">
        <v>321.177602040816</v>
      </c>
      <c r="AD158">
        <v>-0.58525759678197797</v>
      </c>
      <c r="AE158">
        <v>-5.65990304253405</v>
      </c>
      <c r="AF158">
        <v>32.034502450886201</v>
      </c>
      <c r="AG158">
        <v>-0.64222101288983302</v>
      </c>
      <c r="AH158">
        <v>25</v>
      </c>
      <c r="AI158">
        <v>74</v>
      </c>
      <c r="AJ158">
        <v>62</v>
      </c>
      <c r="AK158">
        <v>204</v>
      </c>
      <c r="AL158">
        <v>0.30392156862745101</v>
      </c>
      <c r="AM158">
        <v>0.40217391304347799</v>
      </c>
      <c r="AN158">
        <v>0.70609548167092895</v>
      </c>
      <c r="AO158">
        <v>204</v>
      </c>
      <c r="AP158">
        <v>-7.86287283272629</v>
      </c>
      <c r="AQ158">
        <v>64.412845018140899</v>
      </c>
      <c r="AR158">
        <v>-0.26397035192491702</v>
      </c>
      <c r="AS158">
        <v>-2.7562607032179698</v>
      </c>
    </row>
    <row r="159" spans="1:45" x14ac:dyDescent="0.25">
      <c r="A159">
        <v>592325</v>
      </c>
      <c r="B159" t="s">
        <v>264</v>
      </c>
      <c r="C159">
        <v>126</v>
      </c>
      <c r="D159">
        <v>34</v>
      </c>
      <c r="E159">
        <v>6</v>
      </c>
      <c r="F159">
        <v>1</v>
      </c>
      <c r="G159">
        <v>3</v>
      </c>
      <c r="H159">
        <v>17</v>
      </c>
      <c r="I159">
        <v>12</v>
      </c>
      <c r="J159">
        <v>10</v>
      </c>
      <c r="K159">
        <v>29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21</v>
      </c>
      <c r="X159">
        <v>-0.82241256106355698</v>
      </c>
      <c r="Z159">
        <v>-0.89448122004264596</v>
      </c>
      <c r="AB159">
        <v>-0.212986973097816</v>
      </c>
      <c r="AD159">
        <v>-0.97713992543631201</v>
      </c>
      <c r="AE159">
        <v>1.3633272643516801</v>
      </c>
      <c r="AG159">
        <v>0.15469477304336601</v>
      </c>
      <c r="AH159">
        <v>24</v>
      </c>
      <c r="AI159">
        <v>51</v>
      </c>
      <c r="AJ159">
        <v>44</v>
      </c>
      <c r="AK159">
        <v>136</v>
      </c>
      <c r="AL159">
        <v>0.32352941176470601</v>
      </c>
      <c r="AM159">
        <v>0.40476190476190499</v>
      </c>
      <c r="AN159">
        <v>0.72829131652661105</v>
      </c>
      <c r="AO159">
        <v>136</v>
      </c>
      <c r="AP159">
        <v>-2.2232816814448499</v>
      </c>
      <c r="AQ159">
        <v>5.6938081491638703</v>
      </c>
      <c r="AR159">
        <v>-7.8482047620573606E-2</v>
      </c>
      <c r="AS159">
        <v>-2.8308079542175402</v>
      </c>
    </row>
    <row r="160" spans="1:45" x14ac:dyDescent="0.25">
      <c r="A160">
        <v>543305</v>
      </c>
      <c r="B160" t="s">
        <v>210</v>
      </c>
      <c r="C160">
        <v>216</v>
      </c>
      <c r="D160">
        <v>53</v>
      </c>
      <c r="E160">
        <v>9</v>
      </c>
      <c r="F160">
        <v>1</v>
      </c>
      <c r="G160">
        <v>5</v>
      </c>
      <c r="H160">
        <v>25</v>
      </c>
      <c r="I160">
        <v>21</v>
      </c>
      <c r="J160">
        <v>22</v>
      </c>
      <c r="K160">
        <v>48</v>
      </c>
      <c r="L160">
        <v>0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25</v>
      </c>
      <c r="U160">
        <v>23</v>
      </c>
      <c r="V160">
        <v>77</v>
      </c>
      <c r="X160">
        <v>-0.62890372316624998</v>
      </c>
      <c r="Z160">
        <v>-0.61642988325447901</v>
      </c>
      <c r="AB160">
        <v>-6.89378125485684E-2</v>
      </c>
      <c r="AD160">
        <v>-0.68322817894556198</v>
      </c>
      <c r="AE160">
        <v>-2.94858183253998</v>
      </c>
      <c r="AG160">
        <v>-0.33457131630201298</v>
      </c>
      <c r="AH160">
        <v>38</v>
      </c>
      <c r="AI160">
        <v>79</v>
      </c>
      <c r="AJ160">
        <v>75</v>
      </c>
      <c r="AK160">
        <v>238</v>
      </c>
      <c r="AL160">
        <v>0.315126050420168</v>
      </c>
      <c r="AM160">
        <v>0.36574074074074098</v>
      </c>
      <c r="AN160">
        <v>0.68086679116090898</v>
      </c>
      <c r="AO160">
        <v>238</v>
      </c>
      <c r="AP160">
        <v>-15.1777799795655</v>
      </c>
      <c r="AQ160">
        <v>235.33610949217501</v>
      </c>
      <c r="AR160">
        <v>-0.50456043840709697</v>
      </c>
      <c r="AS160">
        <v>-2.8366313526239701</v>
      </c>
    </row>
    <row r="161" spans="1:45" x14ac:dyDescent="0.25">
      <c r="A161">
        <v>607223</v>
      </c>
      <c r="B161" t="s">
        <v>318</v>
      </c>
      <c r="C161">
        <v>214</v>
      </c>
      <c r="D161">
        <v>50</v>
      </c>
      <c r="E161">
        <v>12</v>
      </c>
      <c r="F161">
        <v>1</v>
      </c>
      <c r="G161">
        <v>7</v>
      </c>
      <c r="H161">
        <v>27</v>
      </c>
      <c r="I161">
        <v>31</v>
      </c>
      <c r="J161">
        <v>24</v>
      </c>
      <c r="K161">
        <v>66</v>
      </c>
      <c r="L161">
        <v>0</v>
      </c>
      <c r="M161">
        <v>0</v>
      </c>
      <c r="N161">
        <v>0</v>
      </c>
      <c r="O161">
        <v>0</v>
      </c>
      <c r="P161">
        <v>32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-0.43539488526894199</v>
      </c>
      <c r="Z161">
        <v>-0.54691704905743799</v>
      </c>
      <c r="AB161">
        <v>-0.64513445474555797</v>
      </c>
      <c r="AD161">
        <v>-0.35665957173361701</v>
      </c>
      <c r="AE161">
        <v>-5.4305394081646101</v>
      </c>
      <c r="AG161">
        <v>-0.61619545300340695</v>
      </c>
      <c r="AH161">
        <v>30</v>
      </c>
      <c r="AI161">
        <v>85</v>
      </c>
      <c r="AJ161">
        <v>74</v>
      </c>
      <c r="AK161">
        <v>238</v>
      </c>
      <c r="AL161">
        <v>0.310924369747899</v>
      </c>
      <c r="AM161">
        <v>0.39719626168224298</v>
      </c>
      <c r="AN161">
        <v>0.70812063143014203</v>
      </c>
      <c r="AO161">
        <v>238</v>
      </c>
      <c r="AP161">
        <v>-8.6913659954880007</v>
      </c>
      <c r="AQ161">
        <v>78.397822724107598</v>
      </c>
      <c r="AR161">
        <v>-0.291219808094004</v>
      </c>
      <c r="AS161">
        <v>-2.89152122190296</v>
      </c>
    </row>
    <row r="162" spans="1:45" x14ac:dyDescent="0.25">
      <c r="A162">
        <v>607387</v>
      </c>
      <c r="B162" t="s">
        <v>322</v>
      </c>
      <c r="C162">
        <v>284</v>
      </c>
      <c r="D162">
        <v>64</v>
      </c>
      <c r="E162">
        <v>10</v>
      </c>
      <c r="F162">
        <v>0</v>
      </c>
      <c r="G162">
        <v>9</v>
      </c>
      <c r="H162">
        <v>36</v>
      </c>
      <c r="I162">
        <v>26</v>
      </c>
      <c r="J162">
        <v>22</v>
      </c>
      <c r="K162">
        <v>92</v>
      </c>
      <c r="L162">
        <v>0</v>
      </c>
      <c r="M162">
        <v>6</v>
      </c>
      <c r="N162">
        <v>0</v>
      </c>
      <c r="O162">
        <v>0</v>
      </c>
      <c r="P162">
        <v>27</v>
      </c>
      <c r="Q162">
        <v>0</v>
      </c>
      <c r="R162">
        <v>2</v>
      </c>
      <c r="S162">
        <v>0</v>
      </c>
      <c r="T162">
        <v>59</v>
      </c>
      <c r="U162">
        <v>4</v>
      </c>
      <c r="V162">
        <v>3</v>
      </c>
      <c r="X162">
        <v>-0.24188604737163399</v>
      </c>
      <c r="Z162">
        <v>-0.23410929517075099</v>
      </c>
      <c r="AB162">
        <v>0.219160508549926</v>
      </c>
      <c r="AD162">
        <v>-0.51994387533958997</v>
      </c>
      <c r="AE162">
        <v>-9.5620242613025699</v>
      </c>
      <c r="AG162">
        <v>-1.08498906433943</v>
      </c>
      <c r="AH162">
        <v>45</v>
      </c>
      <c r="AI162">
        <v>101</v>
      </c>
      <c r="AJ162">
        <v>86</v>
      </c>
      <c r="AK162">
        <v>306</v>
      </c>
      <c r="AL162">
        <v>0.28104575163398698</v>
      </c>
      <c r="AM162">
        <v>0.35563380281690099</v>
      </c>
      <c r="AN162">
        <v>0.63667955445088797</v>
      </c>
      <c r="AO162">
        <v>306</v>
      </c>
      <c r="AP162">
        <v>-33.035582978421999</v>
      </c>
      <c r="AQ162">
        <v>1102.1385087032099</v>
      </c>
      <c r="AR162">
        <v>-1.0919103912678201</v>
      </c>
      <c r="AS162">
        <v>-2.9536781649392898</v>
      </c>
    </row>
    <row r="163" spans="1:45" x14ac:dyDescent="0.25">
      <c r="A163">
        <v>605125</v>
      </c>
      <c r="B163" t="s">
        <v>308</v>
      </c>
      <c r="C163">
        <v>252</v>
      </c>
      <c r="D163">
        <v>59</v>
      </c>
      <c r="E163">
        <v>17</v>
      </c>
      <c r="F163">
        <v>0</v>
      </c>
      <c r="G163">
        <v>8</v>
      </c>
      <c r="H163">
        <v>28</v>
      </c>
      <c r="I163">
        <v>25</v>
      </c>
      <c r="J163">
        <v>20</v>
      </c>
      <c r="K163">
        <v>65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52</v>
      </c>
      <c r="U163">
        <v>0</v>
      </c>
      <c r="V163">
        <v>0</v>
      </c>
      <c r="X163">
        <v>-0.33864046632028799</v>
      </c>
      <c r="Z163">
        <v>-0.51216063195891703</v>
      </c>
      <c r="AB163">
        <v>-0.35703613364706299</v>
      </c>
      <c r="AD163">
        <v>-0.55260073606078397</v>
      </c>
      <c r="AE163">
        <v>-6.2733454712966399</v>
      </c>
      <c r="AG163">
        <v>-0.71182743812165505</v>
      </c>
      <c r="AH163">
        <v>34</v>
      </c>
      <c r="AI163">
        <v>100</v>
      </c>
      <c r="AJ163">
        <v>79</v>
      </c>
      <c r="AK163">
        <v>272</v>
      </c>
      <c r="AL163">
        <v>0.29044117647058798</v>
      </c>
      <c r="AM163">
        <v>0.39682539682539703</v>
      </c>
      <c r="AN163">
        <v>0.68726657329598495</v>
      </c>
      <c r="AO163">
        <v>272</v>
      </c>
      <c r="AP163">
        <v>-15.605293521619901</v>
      </c>
      <c r="AQ163">
        <v>248.63556436174599</v>
      </c>
      <c r="AR163">
        <v>-0.51862152188914701</v>
      </c>
      <c r="AS163">
        <v>-2.9908869279978498</v>
      </c>
    </row>
    <row r="164" spans="1:45" x14ac:dyDescent="0.25">
      <c r="A164">
        <v>476883</v>
      </c>
      <c r="B164" t="s">
        <v>145</v>
      </c>
      <c r="C164">
        <v>92</v>
      </c>
      <c r="D164">
        <v>23</v>
      </c>
      <c r="E164">
        <v>4</v>
      </c>
      <c r="F164">
        <v>0</v>
      </c>
      <c r="G164">
        <v>6</v>
      </c>
      <c r="H164">
        <v>12</v>
      </c>
      <c r="I164">
        <v>14</v>
      </c>
      <c r="J164">
        <v>10</v>
      </c>
      <c r="K164">
        <v>27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12</v>
      </c>
      <c r="S164">
        <v>0</v>
      </c>
      <c r="T164">
        <v>0</v>
      </c>
      <c r="U164">
        <v>0</v>
      </c>
      <c r="V164">
        <v>0</v>
      </c>
      <c r="W164">
        <v>30.25</v>
      </c>
      <c r="X164">
        <v>-0.53214930421759599</v>
      </c>
      <c r="Y164">
        <v>944.68413265306106</v>
      </c>
      <c r="Z164">
        <v>-1.06826330553525</v>
      </c>
      <c r="AA164">
        <v>20.057602040816299</v>
      </c>
      <c r="AB164">
        <v>-0.64513445474555797</v>
      </c>
      <c r="AC164">
        <v>779.60617346938795</v>
      </c>
      <c r="AD164">
        <v>-0.911826203993923</v>
      </c>
      <c r="AE164">
        <v>-0.82995152126702698</v>
      </c>
      <c r="AF164">
        <v>0.688819527653449</v>
      </c>
      <c r="AG164">
        <v>-9.4173398843052702E-2</v>
      </c>
      <c r="AH164">
        <v>13</v>
      </c>
      <c r="AI164">
        <v>45</v>
      </c>
      <c r="AJ164">
        <v>33</v>
      </c>
      <c r="AK164">
        <v>102</v>
      </c>
      <c r="AL164">
        <v>0.32352941176470601</v>
      </c>
      <c r="AM164">
        <v>0.48913043478260898</v>
      </c>
      <c r="AN164">
        <v>0.81265984654731505</v>
      </c>
      <c r="AO164">
        <v>102</v>
      </c>
      <c r="AP164">
        <v>6.9381288010281601</v>
      </c>
      <c r="AQ164">
        <v>45.903881095938601</v>
      </c>
      <c r="AR164">
        <v>0.222840237957491</v>
      </c>
      <c r="AS164">
        <v>-3.0287064293778898</v>
      </c>
    </row>
    <row r="165" spans="1:45" x14ac:dyDescent="0.25">
      <c r="A165">
        <v>628338</v>
      </c>
      <c r="B165" t="s">
        <v>345</v>
      </c>
      <c r="C165">
        <v>183</v>
      </c>
      <c r="D165">
        <v>46</v>
      </c>
      <c r="E165">
        <v>8</v>
      </c>
      <c r="F165">
        <v>1</v>
      </c>
      <c r="G165">
        <v>2</v>
      </c>
      <c r="H165">
        <v>32</v>
      </c>
      <c r="I165">
        <v>16</v>
      </c>
      <c r="J165">
        <v>21</v>
      </c>
      <c r="K165">
        <v>25</v>
      </c>
      <c r="L165">
        <v>0</v>
      </c>
      <c r="M165">
        <v>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28</v>
      </c>
      <c r="U165">
        <v>0</v>
      </c>
      <c r="V165">
        <v>14</v>
      </c>
      <c r="X165">
        <v>-0.91916698001221098</v>
      </c>
      <c r="Z165">
        <v>-0.373134963564834</v>
      </c>
      <c r="AB165">
        <v>-0.212986973097816</v>
      </c>
      <c r="AD165">
        <v>-0.846512482551534</v>
      </c>
      <c r="AE165">
        <v>-1.4008818303463699</v>
      </c>
      <c r="AG165">
        <v>-0.158956035335405</v>
      </c>
      <c r="AH165">
        <v>35</v>
      </c>
      <c r="AI165">
        <v>62</v>
      </c>
      <c r="AJ165">
        <v>67</v>
      </c>
      <c r="AK165">
        <v>204</v>
      </c>
      <c r="AL165">
        <v>0.32843137254902</v>
      </c>
      <c r="AM165">
        <v>0.33879781420764998</v>
      </c>
      <c r="AN165">
        <v>0.66722918675666998</v>
      </c>
      <c r="AO165">
        <v>204</v>
      </c>
      <c r="AP165">
        <v>-15.791596995235199</v>
      </c>
      <c r="AQ165">
        <v>254.5456075136</v>
      </c>
      <c r="AR165">
        <v>-0.52474911420566905</v>
      </c>
      <c r="AS165">
        <v>-3.0355065487674699</v>
      </c>
    </row>
    <row r="166" spans="1:45" x14ac:dyDescent="0.25">
      <c r="A166">
        <v>605508</v>
      </c>
      <c r="B166" t="s">
        <v>313</v>
      </c>
      <c r="C166">
        <v>317</v>
      </c>
      <c r="D166">
        <v>75</v>
      </c>
      <c r="E166">
        <v>12</v>
      </c>
      <c r="F166">
        <v>5</v>
      </c>
      <c r="G166">
        <v>3</v>
      </c>
      <c r="H166">
        <v>35</v>
      </c>
      <c r="I166">
        <v>23</v>
      </c>
      <c r="J166">
        <v>23</v>
      </c>
      <c r="K166">
        <v>56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X166">
        <v>-0.82241256106355698</v>
      </c>
      <c r="Z166">
        <v>-0.26886571226927197</v>
      </c>
      <c r="AB166">
        <v>0.79535715074691604</v>
      </c>
      <c r="AD166">
        <v>-0.61791445750317298</v>
      </c>
      <c r="AE166">
        <v>-7.1097242634961804</v>
      </c>
      <c r="AG166">
        <v>-0.80673013010230699</v>
      </c>
      <c r="AH166">
        <v>55</v>
      </c>
      <c r="AI166">
        <v>106</v>
      </c>
      <c r="AJ166">
        <v>98</v>
      </c>
      <c r="AK166">
        <v>340</v>
      </c>
      <c r="AL166">
        <v>0.28823529411764698</v>
      </c>
      <c r="AM166">
        <v>0.33438485804416401</v>
      </c>
      <c r="AN166">
        <v>0.62262015216181099</v>
      </c>
      <c r="AO166">
        <v>340</v>
      </c>
      <c r="AP166">
        <v>-41.486400087644</v>
      </c>
      <c r="AQ166">
        <v>1734.66324010728</v>
      </c>
      <c r="AR166">
        <v>-1.3698609897291201</v>
      </c>
      <c r="AS166">
        <v>-3.0904266999205099</v>
      </c>
    </row>
    <row r="167" spans="1:45" x14ac:dyDescent="0.25">
      <c r="A167">
        <v>591720</v>
      </c>
      <c r="B167" t="s">
        <v>257</v>
      </c>
      <c r="C167">
        <v>226</v>
      </c>
      <c r="D167">
        <v>58</v>
      </c>
      <c r="E167">
        <v>10</v>
      </c>
      <c r="F167">
        <v>4</v>
      </c>
      <c r="G167">
        <v>1</v>
      </c>
      <c r="H167">
        <v>27</v>
      </c>
      <c r="I167">
        <v>18</v>
      </c>
      <c r="J167">
        <v>12</v>
      </c>
      <c r="K167">
        <v>24</v>
      </c>
      <c r="L167">
        <v>0</v>
      </c>
      <c r="M167">
        <v>5</v>
      </c>
      <c r="N167">
        <v>0</v>
      </c>
      <c r="O167">
        <v>0</v>
      </c>
      <c r="P167">
        <v>0</v>
      </c>
      <c r="Q167">
        <v>8</v>
      </c>
      <c r="R167">
        <v>32</v>
      </c>
      <c r="S167">
        <v>13</v>
      </c>
      <c r="T167">
        <v>0</v>
      </c>
      <c r="U167">
        <v>0</v>
      </c>
      <c r="V167">
        <v>2</v>
      </c>
      <c r="X167">
        <v>-1.01592139896086</v>
      </c>
      <c r="Z167">
        <v>-0.54691704905743799</v>
      </c>
      <c r="AB167">
        <v>7.5111348000679007E-2</v>
      </c>
      <c r="AD167">
        <v>-0.78119876110914599</v>
      </c>
      <c r="AE167">
        <v>-0.53879395441683198</v>
      </c>
      <c r="AG167">
        <v>-6.1136170804362899E-2</v>
      </c>
      <c r="AH167">
        <v>43</v>
      </c>
      <c r="AI167">
        <v>79</v>
      </c>
      <c r="AJ167">
        <v>70</v>
      </c>
      <c r="AK167">
        <v>238</v>
      </c>
      <c r="AL167">
        <v>0.29411764705882398</v>
      </c>
      <c r="AM167">
        <v>0.34955752212389402</v>
      </c>
      <c r="AN167">
        <v>0.64367516918271706</v>
      </c>
      <c r="AO167">
        <v>238</v>
      </c>
      <c r="AP167">
        <v>-24.029386010375099</v>
      </c>
      <c r="AQ167">
        <v>585.26614613080596</v>
      </c>
      <c r="AR167">
        <v>-0.79569313738863401</v>
      </c>
      <c r="AS167">
        <v>-3.12575516931977</v>
      </c>
    </row>
    <row r="168" spans="1:45" x14ac:dyDescent="0.25">
      <c r="A168">
        <v>608336</v>
      </c>
      <c r="B168" t="s">
        <v>327</v>
      </c>
      <c r="C168">
        <v>149</v>
      </c>
      <c r="D168">
        <v>30</v>
      </c>
      <c r="E168">
        <v>6</v>
      </c>
      <c r="F168">
        <v>2</v>
      </c>
      <c r="G168">
        <v>8</v>
      </c>
      <c r="H168">
        <v>21</v>
      </c>
      <c r="I168">
        <v>22</v>
      </c>
      <c r="J168">
        <v>21</v>
      </c>
      <c r="K168">
        <v>72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X168">
        <v>-0.33864046632028799</v>
      </c>
      <c r="Z168">
        <v>-0.75545555164856304</v>
      </c>
      <c r="AB168">
        <v>-0.35703613364706299</v>
      </c>
      <c r="AD168">
        <v>-0.65057131822436698</v>
      </c>
      <c r="AE168">
        <v>-8.5941606159650803</v>
      </c>
      <c r="AG168">
        <v>-0.97516697622648396</v>
      </c>
      <c r="AH168">
        <v>14</v>
      </c>
      <c r="AI168">
        <v>64</v>
      </c>
      <c r="AJ168">
        <v>51</v>
      </c>
      <c r="AK168">
        <v>170</v>
      </c>
      <c r="AL168">
        <v>0.3</v>
      </c>
      <c r="AM168">
        <v>0.42953020134228198</v>
      </c>
      <c r="AN168">
        <v>0.72953020134228197</v>
      </c>
      <c r="AO168">
        <v>170</v>
      </c>
      <c r="AP168">
        <v>-2.56849168314197</v>
      </c>
      <c r="AQ168">
        <v>7.4604377212836201</v>
      </c>
      <c r="AR168">
        <v>-8.9836136263887506E-2</v>
      </c>
      <c r="AS168">
        <v>-3.1667065823306499</v>
      </c>
    </row>
    <row r="169" spans="1:45" x14ac:dyDescent="0.25">
      <c r="A169">
        <v>501659</v>
      </c>
      <c r="B169" t="s">
        <v>163</v>
      </c>
      <c r="C169">
        <v>158</v>
      </c>
      <c r="D169">
        <v>39</v>
      </c>
      <c r="E169">
        <v>10</v>
      </c>
      <c r="F169">
        <v>1</v>
      </c>
      <c r="G169">
        <v>2</v>
      </c>
      <c r="H169">
        <v>20</v>
      </c>
      <c r="I169">
        <v>16</v>
      </c>
      <c r="J169">
        <v>12</v>
      </c>
      <c r="K169">
        <v>38</v>
      </c>
      <c r="L169">
        <v>0</v>
      </c>
      <c r="M169">
        <v>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31</v>
      </c>
      <c r="U169">
        <v>2</v>
      </c>
      <c r="V169">
        <v>33</v>
      </c>
      <c r="W169">
        <v>90.25</v>
      </c>
      <c r="X169">
        <v>-0.91916698001221098</v>
      </c>
      <c r="Y169">
        <v>516.91270408163302</v>
      </c>
      <c r="Z169">
        <v>-0.79021196874708299</v>
      </c>
      <c r="AA169">
        <v>0.271887755102041</v>
      </c>
      <c r="AB169">
        <v>7.5111348000679007E-2</v>
      </c>
      <c r="AC169">
        <v>671.92045918367296</v>
      </c>
      <c r="AD169">
        <v>-0.846512482551534</v>
      </c>
      <c r="AE169">
        <v>-1.9253515256542399</v>
      </c>
      <c r="AF169">
        <v>3.7069784973391098</v>
      </c>
      <c r="AG169">
        <v>-0.21846685317440501</v>
      </c>
      <c r="AH169">
        <v>26</v>
      </c>
      <c r="AI169">
        <v>57</v>
      </c>
      <c r="AJ169">
        <v>51</v>
      </c>
      <c r="AK169">
        <v>170</v>
      </c>
      <c r="AL169">
        <v>0.3</v>
      </c>
      <c r="AM169">
        <v>0.360759493670886</v>
      </c>
      <c r="AN169">
        <v>0.66075949367088604</v>
      </c>
      <c r="AO169">
        <v>170</v>
      </c>
      <c r="AP169">
        <v>-14.2595119872793</v>
      </c>
      <c r="AQ169">
        <v>208.00563590219099</v>
      </c>
      <c r="AR169">
        <v>-0.47435825384848102</v>
      </c>
      <c r="AS169">
        <v>-3.17360519033303</v>
      </c>
    </row>
    <row r="170" spans="1:45" x14ac:dyDescent="0.25">
      <c r="A170">
        <v>461865</v>
      </c>
      <c r="B170" t="s">
        <v>131</v>
      </c>
      <c r="C170">
        <v>223</v>
      </c>
      <c r="D170">
        <v>53</v>
      </c>
      <c r="E170">
        <v>6</v>
      </c>
      <c r="F170">
        <v>0</v>
      </c>
      <c r="G170">
        <v>2</v>
      </c>
      <c r="H170">
        <v>28</v>
      </c>
      <c r="I170">
        <v>16</v>
      </c>
      <c r="J170">
        <v>15</v>
      </c>
      <c r="K170">
        <v>54</v>
      </c>
      <c r="L170">
        <v>0</v>
      </c>
      <c r="M170">
        <v>11</v>
      </c>
      <c r="N170">
        <v>0</v>
      </c>
      <c r="O170">
        <v>0</v>
      </c>
      <c r="P170">
        <v>18</v>
      </c>
      <c r="Q170">
        <v>12</v>
      </c>
      <c r="R170">
        <v>42</v>
      </c>
      <c r="S170">
        <v>12</v>
      </c>
      <c r="T170">
        <v>0</v>
      </c>
      <c r="U170">
        <v>22</v>
      </c>
      <c r="V170">
        <v>2</v>
      </c>
      <c r="W170">
        <v>90.25</v>
      </c>
      <c r="X170">
        <v>-0.91916698001221098</v>
      </c>
      <c r="Y170">
        <v>217.141275510204</v>
      </c>
      <c r="Z170">
        <v>-0.51216063195891703</v>
      </c>
      <c r="AA170">
        <v>42.529030612244902</v>
      </c>
      <c r="AB170">
        <v>0.93940631129616303</v>
      </c>
      <c r="AC170">
        <v>671.92045918367296</v>
      </c>
      <c r="AD170">
        <v>-0.846512482551534</v>
      </c>
      <c r="AE170">
        <v>-4.7617303178537798</v>
      </c>
      <c r="AF170">
        <v>22.674075619967802</v>
      </c>
      <c r="AG170">
        <v>-0.54030665275692003</v>
      </c>
      <c r="AH170">
        <v>45</v>
      </c>
      <c r="AI170">
        <v>65</v>
      </c>
      <c r="AJ170">
        <v>68</v>
      </c>
      <c r="AK170">
        <v>238</v>
      </c>
      <c r="AL170">
        <v>0.28571428571428598</v>
      </c>
      <c r="AM170">
        <v>0.29147982062780298</v>
      </c>
      <c r="AN170">
        <v>0.57719410634208901</v>
      </c>
      <c r="AO170">
        <v>238</v>
      </c>
      <c r="AP170">
        <v>-39.851878966444801</v>
      </c>
      <c r="AQ170">
        <v>1601.18161563424</v>
      </c>
      <c r="AR170">
        <v>-1.31610096653098</v>
      </c>
      <c r="AS170">
        <v>-3.1948414025143999</v>
      </c>
    </row>
    <row r="171" spans="1:45" x14ac:dyDescent="0.25">
      <c r="A171">
        <v>434567</v>
      </c>
      <c r="B171" t="s">
        <v>83</v>
      </c>
      <c r="C171">
        <v>246</v>
      </c>
      <c r="D171">
        <v>56</v>
      </c>
      <c r="E171">
        <v>14</v>
      </c>
      <c r="F171">
        <v>0</v>
      </c>
      <c r="G171">
        <v>9</v>
      </c>
      <c r="H171">
        <v>28</v>
      </c>
      <c r="I171">
        <v>27</v>
      </c>
      <c r="J171">
        <v>26</v>
      </c>
      <c r="K171">
        <v>79</v>
      </c>
      <c r="L171">
        <v>0</v>
      </c>
      <c r="M171">
        <v>0</v>
      </c>
      <c r="N171">
        <v>0</v>
      </c>
      <c r="O171">
        <v>23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6.25</v>
      </c>
      <c r="X171">
        <v>-0.24188604737163399</v>
      </c>
      <c r="Y171">
        <v>217.141275510204</v>
      </c>
      <c r="Z171">
        <v>-0.51216063195891703</v>
      </c>
      <c r="AA171">
        <v>20.057602040816299</v>
      </c>
      <c r="AB171">
        <v>-0.64513445474555797</v>
      </c>
      <c r="AC171">
        <v>222.64903061224501</v>
      </c>
      <c r="AD171">
        <v>-0.48728701461839502</v>
      </c>
      <c r="AE171">
        <v>-7.7192181981705303</v>
      </c>
      <c r="AF171">
        <v>59.586329590967097</v>
      </c>
      <c r="AG171">
        <v>-0.87588852542024498</v>
      </c>
      <c r="AH171">
        <v>33</v>
      </c>
      <c r="AI171">
        <v>97</v>
      </c>
      <c r="AJ171">
        <v>82</v>
      </c>
      <c r="AK171">
        <v>272</v>
      </c>
      <c r="AL171">
        <v>0.30147058823529399</v>
      </c>
      <c r="AM171">
        <v>0.39430894308943099</v>
      </c>
      <c r="AN171">
        <v>0.69577953132472503</v>
      </c>
      <c r="AO171">
        <v>272</v>
      </c>
      <c r="AP171">
        <v>-13.2897689378026</v>
      </c>
      <c r="AQ171">
        <v>180.973992219753</v>
      </c>
      <c r="AR171">
        <v>-0.442463035022649</v>
      </c>
      <c r="AS171">
        <v>-3.2048197091374</v>
      </c>
    </row>
    <row r="172" spans="1:45" x14ac:dyDescent="0.25">
      <c r="A172">
        <v>543510</v>
      </c>
      <c r="B172" t="s">
        <v>216</v>
      </c>
      <c r="C172">
        <v>387</v>
      </c>
      <c r="D172">
        <v>90</v>
      </c>
      <c r="E172">
        <v>16</v>
      </c>
      <c r="F172">
        <v>2</v>
      </c>
      <c r="G172">
        <v>11</v>
      </c>
      <c r="H172">
        <v>34</v>
      </c>
      <c r="I172">
        <v>46</v>
      </c>
      <c r="J172">
        <v>21</v>
      </c>
      <c r="K172">
        <v>104</v>
      </c>
      <c r="L172">
        <v>0</v>
      </c>
      <c r="M172">
        <v>1</v>
      </c>
      <c r="N172">
        <v>0</v>
      </c>
      <c r="O172">
        <v>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v>-4.8377209474326902E-2</v>
      </c>
      <c r="Z172">
        <v>-0.30362212936779198</v>
      </c>
      <c r="AB172">
        <v>-0.50108529419630998</v>
      </c>
      <c r="AD172">
        <v>0.13319333908430001</v>
      </c>
      <c r="AE172">
        <v>-10.241209116634099</v>
      </c>
      <c r="AG172">
        <v>-1.1620551876373899</v>
      </c>
      <c r="AH172">
        <v>61</v>
      </c>
      <c r="AI172">
        <v>143</v>
      </c>
      <c r="AJ172">
        <v>111</v>
      </c>
      <c r="AK172">
        <v>408</v>
      </c>
      <c r="AL172">
        <v>0.27205882352941202</v>
      </c>
      <c r="AM172">
        <v>0.36950904392764899</v>
      </c>
      <c r="AN172">
        <v>0.64156786745705996</v>
      </c>
      <c r="AO172">
        <v>408</v>
      </c>
      <c r="AP172">
        <v>-42.0530122647111</v>
      </c>
      <c r="AQ172">
        <v>1782.1822776297599</v>
      </c>
      <c r="AR172">
        <v>-1.3884970803787899</v>
      </c>
      <c r="AS172">
        <v>-3.2704435619703101</v>
      </c>
    </row>
    <row r="173" spans="1:45" x14ac:dyDescent="0.25">
      <c r="A173">
        <v>596119</v>
      </c>
      <c r="B173" t="s">
        <v>298</v>
      </c>
      <c r="C173">
        <v>124</v>
      </c>
      <c r="D173">
        <v>32</v>
      </c>
      <c r="E173">
        <v>6</v>
      </c>
      <c r="F173">
        <v>1</v>
      </c>
      <c r="G173">
        <v>2</v>
      </c>
      <c r="H173">
        <v>16</v>
      </c>
      <c r="I173">
        <v>13</v>
      </c>
      <c r="J173">
        <v>12</v>
      </c>
      <c r="K173">
        <v>28</v>
      </c>
      <c r="L173">
        <v>0</v>
      </c>
      <c r="M173">
        <v>2</v>
      </c>
      <c r="N173">
        <v>0</v>
      </c>
      <c r="O173">
        <v>6</v>
      </c>
      <c r="P173">
        <v>0</v>
      </c>
      <c r="Q173">
        <v>0</v>
      </c>
      <c r="R173">
        <v>0</v>
      </c>
      <c r="S173">
        <v>0</v>
      </c>
      <c r="T173">
        <v>13</v>
      </c>
      <c r="U173">
        <v>0</v>
      </c>
      <c r="V173">
        <v>0</v>
      </c>
      <c r="X173">
        <v>-0.91916698001221098</v>
      </c>
      <c r="Z173">
        <v>-0.92923763714116703</v>
      </c>
      <c r="AB173">
        <v>-0.35703613364706299</v>
      </c>
      <c r="AD173">
        <v>-0.944483064715118</v>
      </c>
      <c r="AE173">
        <v>-0.118630311272952</v>
      </c>
      <c r="AG173">
        <v>-1.3460809857096001E-2</v>
      </c>
      <c r="AH173">
        <v>23</v>
      </c>
      <c r="AI173">
        <v>46</v>
      </c>
      <c r="AJ173">
        <v>44</v>
      </c>
      <c r="AK173">
        <v>136</v>
      </c>
      <c r="AL173">
        <v>0.32352941176470601</v>
      </c>
      <c r="AM173">
        <v>0.37096774193548399</v>
      </c>
      <c r="AN173">
        <v>0.69449715370019005</v>
      </c>
      <c r="AO173">
        <v>136</v>
      </c>
      <c r="AP173">
        <v>-6.8192878258380896</v>
      </c>
      <c r="AQ173">
        <v>48.750786287075599</v>
      </c>
      <c r="AR173">
        <v>-0.22964644295127701</v>
      </c>
      <c r="AS173">
        <v>-3.3930310683239302</v>
      </c>
    </row>
    <row r="174" spans="1:45" x14ac:dyDescent="0.25">
      <c r="A174">
        <v>641820</v>
      </c>
      <c r="B174" t="s">
        <v>352</v>
      </c>
      <c r="C174">
        <v>125</v>
      </c>
      <c r="D174">
        <v>32</v>
      </c>
      <c r="E174">
        <v>5</v>
      </c>
      <c r="F174">
        <v>1</v>
      </c>
      <c r="G174">
        <v>4</v>
      </c>
      <c r="H174">
        <v>15</v>
      </c>
      <c r="I174">
        <v>13</v>
      </c>
      <c r="J174">
        <v>11</v>
      </c>
      <c r="K174">
        <v>35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v>-0.72565814211490298</v>
      </c>
      <c r="Z174">
        <v>-0.96399405423968698</v>
      </c>
      <c r="AB174">
        <v>-0.64513445474555797</v>
      </c>
      <c r="AD174">
        <v>-0.944483064715118</v>
      </c>
      <c r="AE174">
        <v>-0.37765152346063502</v>
      </c>
      <c r="AG174">
        <v>-4.2851572207796701E-2</v>
      </c>
      <c r="AH174">
        <v>22</v>
      </c>
      <c r="AI174">
        <v>51</v>
      </c>
      <c r="AJ174">
        <v>43</v>
      </c>
      <c r="AK174">
        <v>136</v>
      </c>
      <c r="AL174">
        <v>0.316176470588235</v>
      </c>
      <c r="AM174">
        <v>0.40799999999999997</v>
      </c>
      <c r="AN174">
        <v>0.72417647058823498</v>
      </c>
      <c r="AO174">
        <v>136</v>
      </c>
      <c r="AP174">
        <v>-2.7829007290639201</v>
      </c>
      <c r="AQ174">
        <v>8.6776741997811602</v>
      </c>
      <c r="AR174">
        <v>-9.6888131575026001E-2</v>
      </c>
      <c r="AS174">
        <v>-3.41900941959809</v>
      </c>
    </row>
    <row r="175" spans="1:45" x14ac:dyDescent="0.25">
      <c r="A175">
        <v>543434</v>
      </c>
      <c r="B175" t="s">
        <v>214</v>
      </c>
      <c r="C175">
        <v>127</v>
      </c>
      <c r="D175">
        <v>31</v>
      </c>
      <c r="E175">
        <v>7</v>
      </c>
      <c r="F175">
        <v>0</v>
      </c>
      <c r="G175">
        <v>4</v>
      </c>
      <c r="H175">
        <v>14</v>
      </c>
      <c r="I175">
        <v>15</v>
      </c>
      <c r="J175">
        <v>9</v>
      </c>
      <c r="K175">
        <v>33</v>
      </c>
      <c r="L175">
        <v>0</v>
      </c>
      <c r="M175">
        <v>2</v>
      </c>
      <c r="N175">
        <v>0</v>
      </c>
      <c r="O175">
        <v>0</v>
      </c>
      <c r="P175">
        <v>0</v>
      </c>
      <c r="Q175">
        <v>92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-0.72565814211490298</v>
      </c>
      <c r="Z175">
        <v>-0.99875047133820805</v>
      </c>
      <c r="AB175">
        <v>-0.35703613364706299</v>
      </c>
      <c r="AD175">
        <v>-0.879169343272729</v>
      </c>
      <c r="AE175">
        <v>-1.89569394783601</v>
      </c>
      <c r="AG175">
        <v>-0.21510165071013099</v>
      </c>
      <c r="AH175">
        <v>20</v>
      </c>
      <c r="AI175">
        <v>50</v>
      </c>
      <c r="AJ175">
        <v>40</v>
      </c>
      <c r="AK175">
        <v>136</v>
      </c>
      <c r="AL175">
        <v>0.29411764705882398</v>
      </c>
      <c r="AM175">
        <v>0.39370078740157499</v>
      </c>
      <c r="AN175">
        <v>0.68781843446039803</v>
      </c>
      <c r="AO175">
        <v>136</v>
      </c>
      <c r="AP175">
        <v>-7.7275936424497296</v>
      </c>
      <c r="AQ175">
        <v>62.259708487761202</v>
      </c>
      <c r="AR175">
        <v>-0.25952096775167599</v>
      </c>
      <c r="AS175">
        <v>-3.4352367088347102</v>
      </c>
    </row>
    <row r="176" spans="1:45" x14ac:dyDescent="0.25">
      <c r="A176">
        <v>593160</v>
      </c>
      <c r="B176" t="s">
        <v>280</v>
      </c>
      <c r="C176">
        <v>129</v>
      </c>
      <c r="D176">
        <v>33</v>
      </c>
      <c r="E176">
        <v>7</v>
      </c>
      <c r="F176">
        <v>1</v>
      </c>
      <c r="G176">
        <v>1</v>
      </c>
      <c r="H176">
        <v>15</v>
      </c>
      <c r="I176">
        <v>10</v>
      </c>
      <c r="J176">
        <v>7</v>
      </c>
      <c r="K176">
        <v>26</v>
      </c>
      <c r="L176">
        <v>0</v>
      </c>
      <c r="M176">
        <v>5</v>
      </c>
      <c r="N176">
        <v>0</v>
      </c>
      <c r="O176">
        <v>0</v>
      </c>
      <c r="P176">
        <v>0</v>
      </c>
      <c r="Q176">
        <v>57</v>
      </c>
      <c r="R176">
        <v>3</v>
      </c>
      <c r="S176">
        <v>0</v>
      </c>
      <c r="T176">
        <v>13</v>
      </c>
      <c r="U176">
        <v>0</v>
      </c>
      <c r="V176">
        <v>4</v>
      </c>
      <c r="X176">
        <v>-1.01592139896086</v>
      </c>
      <c r="Z176">
        <v>-0.96399405423968698</v>
      </c>
      <c r="AB176">
        <v>7.5111348000679007E-2</v>
      </c>
      <c r="AD176">
        <v>-1.0424536468787</v>
      </c>
      <c r="AE176">
        <v>-0.41373637221137499</v>
      </c>
      <c r="AG176">
        <v>-4.69460678096685E-2</v>
      </c>
      <c r="AH176">
        <v>24</v>
      </c>
      <c r="AI176">
        <v>45</v>
      </c>
      <c r="AJ176">
        <v>40</v>
      </c>
      <c r="AK176">
        <v>136</v>
      </c>
      <c r="AL176">
        <v>0.29411764705882398</v>
      </c>
      <c r="AM176">
        <v>0.34883720930232598</v>
      </c>
      <c r="AN176">
        <v>0.64295485636114902</v>
      </c>
      <c r="AO176">
        <v>136</v>
      </c>
      <c r="AP176">
        <v>-13.829040263947601</v>
      </c>
      <c r="AQ176">
        <v>195.77407061951399</v>
      </c>
      <c r="AR176">
        <v>-0.46019987465576101</v>
      </c>
      <c r="AS176">
        <v>-3.4544036945440002</v>
      </c>
    </row>
    <row r="177" spans="1:45" x14ac:dyDescent="0.25">
      <c r="A177">
        <v>607385</v>
      </c>
      <c r="B177" t="s">
        <v>321</v>
      </c>
      <c r="C177">
        <v>219</v>
      </c>
      <c r="D177">
        <v>49</v>
      </c>
      <c r="E177">
        <v>7</v>
      </c>
      <c r="F177">
        <v>2</v>
      </c>
      <c r="G177">
        <v>7</v>
      </c>
      <c r="H177">
        <v>22</v>
      </c>
      <c r="I177">
        <v>26</v>
      </c>
      <c r="J177">
        <v>19</v>
      </c>
      <c r="K177">
        <v>58</v>
      </c>
      <c r="L177">
        <v>0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13</v>
      </c>
      <c r="U177">
        <v>29</v>
      </c>
      <c r="V177">
        <v>7</v>
      </c>
      <c r="X177">
        <v>-0.43539488526894199</v>
      </c>
      <c r="Z177">
        <v>-0.72069913455004198</v>
      </c>
      <c r="AB177">
        <v>-0.212986973097816</v>
      </c>
      <c r="AD177">
        <v>-0.51994387533958997</v>
      </c>
      <c r="AE177">
        <v>-7.7256454691030401</v>
      </c>
      <c r="AG177">
        <v>-0.87661781855784404</v>
      </c>
      <c r="AH177">
        <v>33</v>
      </c>
      <c r="AI177">
        <v>81</v>
      </c>
      <c r="AJ177">
        <v>68</v>
      </c>
      <c r="AK177">
        <v>238</v>
      </c>
      <c r="AL177">
        <v>0.28571428571428598</v>
      </c>
      <c r="AM177">
        <v>0.36986301369863001</v>
      </c>
      <c r="AN177">
        <v>0.65557729941291598</v>
      </c>
      <c r="AO177">
        <v>238</v>
      </c>
      <c r="AP177">
        <v>-21.1966790155879</v>
      </c>
      <c r="AQ177">
        <v>456.23112458138502</v>
      </c>
      <c r="AR177">
        <v>-0.70252432373540596</v>
      </c>
      <c r="AS177">
        <v>-3.4681670105496401</v>
      </c>
    </row>
    <row r="178" spans="1:45" x14ac:dyDescent="0.25">
      <c r="A178">
        <v>506702</v>
      </c>
      <c r="B178" t="s">
        <v>176</v>
      </c>
      <c r="C178">
        <v>344</v>
      </c>
      <c r="D178">
        <v>83</v>
      </c>
      <c r="E178">
        <v>16</v>
      </c>
      <c r="F178">
        <v>1</v>
      </c>
      <c r="G178">
        <v>6</v>
      </c>
      <c r="H178">
        <v>37</v>
      </c>
      <c r="I178">
        <v>35</v>
      </c>
      <c r="J178">
        <v>30</v>
      </c>
      <c r="K178">
        <v>85</v>
      </c>
      <c r="L178">
        <v>0</v>
      </c>
      <c r="M178">
        <v>0</v>
      </c>
      <c r="N178">
        <v>0</v>
      </c>
      <c r="O178">
        <v>69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30.25</v>
      </c>
      <c r="X178">
        <v>-0.53214930421759599</v>
      </c>
      <c r="Y178">
        <v>32.898418367346999</v>
      </c>
      <c r="Z178">
        <v>-0.19935287807223001</v>
      </c>
      <c r="AA178">
        <v>20.057602040816299</v>
      </c>
      <c r="AB178">
        <v>-0.64513445474555797</v>
      </c>
      <c r="AC178">
        <v>47.906173469387802</v>
      </c>
      <c r="AD178">
        <v>-0.226032128848839</v>
      </c>
      <c r="AE178">
        <v>-6.1032969925636698</v>
      </c>
      <c r="AF178">
        <v>37.250234179436703</v>
      </c>
      <c r="AG178">
        <v>-0.69253228316377702</v>
      </c>
      <c r="AH178">
        <v>60</v>
      </c>
      <c r="AI178">
        <v>119</v>
      </c>
      <c r="AJ178">
        <v>113</v>
      </c>
      <c r="AK178">
        <v>374</v>
      </c>
      <c r="AL178">
        <v>0.30213903743315501</v>
      </c>
      <c r="AM178">
        <v>0.34593023255813998</v>
      </c>
      <c r="AN178">
        <v>0.64806926999129499</v>
      </c>
      <c r="AO178">
        <v>374</v>
      </c>
      <c r="AP178">
        <v>-36.117070028181502</v>
      </c>
      <c r="AQ178">
        <v>1316.23539102471</v>
      </c>
      <c r="AR178">
        <v>-1.1932616758313801</v>
      </c>
      <c r="AS178">
        <v>-3.4884627248793798</v>
      </c>
    </row>
    <row r="179" spans="1:45" x14ac:dyDescent="0.25">
      <c r="A179">
        <v>547379</v>
      </c>
      <c r="B179" t="s">
        <v>228</v>
      </c>
      <c r="C179">
        <v>241</v>
      </c>
      <c r="D179">
        <v>53</v>
      </c>
      <c r="E179">
        <v>12</v>
      </c>
      <c r="F179">
        <v>2</v>
      </c>
      <c r="G179">
        <v>8</v>
      </c>
      <c r="H179">
        <v>26</v>
      </c>
      <c r="I179">
        <v>28</v>
      </c>
      <c r="J179">
        <v>31</v>
      </c>
      <c r="K179">
        <v>78</v>
      </c>
      <c r="L179">
        <v>0</v>
      </c>
      <c r="M179">
        <v>0</v>
      </c>
      <c r="N179">
        <v>0</v>
      </c>
      <c r="O179">
        <v>54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-0.33864046632028799</v>
      </c>
      <c r="Z179">
        <v>-0.58167346615595905</v>
      </c>
      <c r="AB179">
        <v>-0.64513445474555797</v>
      </c>
      <c r="AD179">
        <v>-0.45463015389720002</v>
      </c>
      <c r="AE179">
        <v>-9.4241121372321093</v>
      </c>
      <c r="AG179">
        <v>-1.0693403750695401</v>
      </c>
      <c r="AH179">
        <v>31</v>
      </c>
      <c r="AI179">
        <v>93</v>
      </c>
      <c r="AJ179">
        <v>84</v>
      </c>
      <c r="AK179">
        <v>272</v>
      </c>
      <c r="AL179">
        <v>0.308823529411765</v>
      </c>
      <c r="AM179">
        <v>0.38589211618257302</v>
      </c>
      <c r="AN179">
        <v>0.69471564559433696</v>
      </c>
      <c r="AO179">
        <v>272</v>
      </c>
      <c r="AP179">
        <v>-13.5791458564681</v>
      </c>
      <c r="AQ179">
        <v>188.84350833697599</v>
      </c>
      <c r="AR179">
        <v>-0.45198075226636703</v>
      </c>
      <c r="AS179">
        <v>-3.5413996684549098</v>
      </c>
    </row>
    <row r="180" spans="1:45" x14ac:dyDescent="0.25">
      <c r="A180">
        <v>656305</v>
      </c>
      <c r="B180" t="s">
        <v>362</v>
      </c>
      <c r="C180">
        <v>122</v>
      </c>
      <c r="D180">
        <v>26</v>
      </c>
      <c r="E180">
        <v>6</v>
      </c>
      <c r="F180">
        <v>1</v>
      </c>
      <c r="G180">
        <v>5</v>
      </c>
      <c r="H180">
        <v>19</v>
      </c>
      <c r="I180">
        <v>19</v>
      </c>
      <c r="J180">
        <v>14</v>
      </c>
      <c r="K180">
        <v>44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-0.62890372316624998</v>
      </c>
      <c r="Z180">
        <v>-0.82496838584560395</v>
      </c>
      <c r="AB180">
        <v>-0.50108529419630998</v>
      </c>
      <c r="AD180">
        <v>-0.74854190038795099</v>
      </c>
      <c r="AE180">
        <v>-5.6005878868975802</v>
      </c>
      <c r="AG180">
        <v>-0.63549060796128598</v>
      </c>
      <c r="AH180">
        <v>14</v>
      </c>
      <c r="AI180">
        <v>49</v>
      </c>
      <c r="AJ180">
        <v>40</v>
      </c>
      <c r="AK180">
        <v>136</v>
      </c>
      <c r="AL180">
        <v>0.29411764705882398</v>
      </c>
      <c r="AM180">
        <v>0.40163934426229497</v>
      </c>
      <c r="AN180">
        <v>0.69575699132111901</v>
      </c>
      <c r="AO180">
        <v>136</v>
      </c>
      <c r="AP180">
        <v>-6.6479499093917802</v>
      </c>
      <c r="AQ180">
        <v>46.3875198797979</v>
      </c>
      <c r="AR180">
        <v>-0.22401107351896599</v>
      </c>
      <c r="AS180">
        <v>-3.56300098507637</v>
      </c>
    </row>
    <row r="181" spans="1:45" x14ac:dyDescent="0.25">
      <c r="A181">
        <v>641933</v>
      </c>
      <c r="B181" t="s">
        <v>353</v>
      </c>
      <c r="C181">
        <v>60</v>
      </c>
      <c r="D181">
        <v>16</v>
      </c>
      <c r="E181">
        <v>3</v>
      </c>
      <c r="F181">
        <v>0</v>
      </c>
      <c r="G181">
        <v>1</v>
      </c>
      <c r="H181">
        <v>8</v>
      </c>
      <c r="I181">
        <v>12</v>
      </c>
      <c r="J181">
        <v>8</v>
      </c>
      <c r="K181">
        <v>21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-1.01592139896086</v>
      </c>
      <c r="Z181">
        <v>-1.20728897392933</v>
      </c>
      <c r="AB181">
        <v>-0.35703613364706299</v>
      </c>
      <c r="AD181">
        <v>-0.97713992543631201</v>
      </c>
      <c r="AE181">
        <v>0.45872726873889402</v>
      </c>
      <c r="AG181">
        <v>5.2051119772854003E-2</v>
      </c>
      <c r="AH181">
        <v>12</v>
      </c>
      <c r="AI181">
        <v>22</v>
      </c>
      <c r="AJ181">
        <v>24</v>
      </c>
      <c r="AK181">
        <v>68</v>
      </c>
      <c r="AL181">
        <v>0.35294117647058798</v>
      </c>
      <c r="AM181">
        <v>0.36666666666666697</v>
      </c>
      <c r="AN181">
        <v>0.71960784313725501</v>
      </c>
      <c r="AO181">
        <v>68</v>
      </c>
      <c r="AP181">
        <v>-1.70211703119862</v>
      </c>
      <c r="AQ181">
        <v>3.4782456426151702</v>
      </c>
      <c r="AR181">
        <v>-6.1340743464939299E-2</v>
      </c>
      <c r="AS181">
        <v>-3.5666760556656598</v>
      </c>
    </row>
    <row r="182" spans="1:45" x14ac:dyDescent="0.25">
      <c r="A182">
        <v>553988</v>
      </c>
      <c r="B182" t="s">
        <v>233</v>
      </c>
      <c r="C182">
        <v>154</v>
      </c>
      <c r="D182">
        <v>38</v>
      </c>
      <c r="E182">
        <v>8</v>
      </c>
      <c r="F182">
        <v>1</v>
      </c>
      <c r="G182">
        <v>1</v>
      </c>
      <c r="H182">
        <v>16</v>
      </c>
      <c r="I182">
        <v>13</v>
      </c>
      <c r="J182">
        <v>16</v>
      </c>
      <c r="K182">
        <v>25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4</v>
      </c>
      <c r="T182">
        <v>0</v>
      </c>
      <c r="U182">
        <v>0</v>
      </c>
      <c r="V182">
        <v>0</v>
      </c>
      <c r="X182">
        <v>-1.01592139896086</v>
      </c>
      <c r="Z182">
        <v>-0.92923763714116703</v>
      </c>
      <c r="AB182">
        <v>7.5111348000679007E-2</v>
      </c>
      <c r="AD182">
        <v>-0.944483064715118</v>
      </c>
      <c r="AE182">
        <v>-1.8892666769035</v>
      </c>
      <c r="AG182">
        <v>-0.21437235757253301</v>
      </c>
      <c r="AH182">
        <v>28</v>
      </c>
      <c r="AI182">
        <v>51</v>
      </c>
      <c r="AJ182">
        <v>54</v>
      </c>
      <c r="AK182">
        <v>170</v>
      </c>
      <c r="AL182">
        <v>0.317647058823529</v>
      </c>
      <c r="AM182">
        <v>0.331168831168831</v>
      </c>
      <c r="AN182">
        <v>0.64881588999236095</v>
      </c>
      <c r="AO182">
        <v>170</v>
      </c>
      <c r="AP182">
        <v>-16.289924612628599</v>
      </c>
      <c r="AQ182">
        <v>270.69505941800901</v>
      </c>
      <c r="AR182">
        <v>-0.541139299639114</v>
      </c>
      <c r="AS182">
        <v>-3.5700424100281198</v>
      </c>
    </row>
    <row r="183" spans="1:45" x14ac:dyDescent="0.25">
      <c r="A183">
        <v>543484</v>
      </c>
      <c r="B183" t="s">
        <v>215</v>
      </c>
      <c r="C183">
        <v>226</v>
      </c>
      <c r="D183">
        <v>52</v>
      </c>
      <c r="E183">
        <v>11</v>
      </c>
      <c r="F183">
        <v>1</v>
      </c>
      <c r="G183">
        <v>7</v>
      </c>
      <c r="H183">
        <v>23</v>
      </c>
      <c r="I183">
        <v>19</v>
      </c>
      <c r="J183">
        <v>12</v>
      </c>
      <c r="K183">
        <v>68</v>
      </c>
      <c r="L183">
        <v>0</v>
      </c>
      <c r="M183">
        <v>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26</v>
      </c>
      <c r="U183">
        <v>18</v>
      </c>
      <c r="V183">
        <v>12</v>
      </c>
      <c r="X183">
        <v>-0.43539488526894199</v>
      </c>
      <c r="Z183">
        <v>-0.68594271745152102</v>
      </c>
      <c r="AB183">
        <v>-0.212986973097816</v>
      </c>
      <c r="AD183">
        <v>-0.74854190038795099</v>
      </c>
      <c r="AE183">
        <v>-6.5387939544168301</v>
      </c>
      <c r="AG183">
        <v>-0.74194749360995504</v>
      </c>
      <c r="AH183">
        <v>33</v>
      </c>
      <c r="AI183">
        <v>86</v>
      </c>
      <c r="AJ183">
        <v>64</v>
      </c>
      <c r="AK183">
        <v>238</v>
      </c>
      <c r="AL183">
        <v>0.26890756302521002</v>
      </c>
      <c r="AM183">
        <v>0.38053097345132703</v>
      </c>
      <c r="AN183">
        <v>0.64943853647653804</v>
      </c>
      <c r="AO183">
        <v>238</v>
      </c>
      <c r="AP183">
        <v>-22.657704594445899</v>
      </c>
      <c r="AQ183">
        <v>520.779469319486</v>
      </c>
      <c r="AR183">
        <v>-0.75057801236247501</v>
      </c>
      <c r="AS183">
        <v>-3.5753919821786599</v>
      </c>
    </row>
    <row r="184" spans="1:45" x14ac:dyDescent="0.25">
      <c r="A184">
        <v>455139</v>
      </c>
      <c r="B184" t="s">
        <v>106</v>
      </c>
      <c r="C184">
        <v>93</v>
      </c>
      <c r="D184">
        <v>21</v>
      </c>
      <c r="E184">
        <v>6</v>
      </c>
      <c r="F184">
        <v>0</v>
      </c>
      <c r="G184">
        <v>5</v>
      </c>
      <c r="H184">
        <v>12</v>
      </c>
      <c r="I184">
        <v>14</v>
      </c>
      <c r="J184">
        <v>9</v>
      </c>
      <c r="K184">
        <v>26</v>
      </c>
      <c r="L184">
        <v>0</v>
      </c>
      <c r="M184">
        <v>0</v>
      </c>
      <c r="N184">
        <v>0</v>
      </c>
      <c r="O184">
        <v>51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42.25</v>
      </c>
      <c r="X184">
        <v>-0.62890372316624998</v>
      </c>
      <c r="Y184">
        <v>944.68413265306106</v>
      </c>
      <c r="Z184">
        <v>-1.06826330553525</v>
      </c>
      <c r="AA184">
        <v>20.057602040816299</v>
      </c>
      <c r="AB184">
        <v>-0.64513445474555797</v>
      </c>
      <c r="AC184">
        <v>779.60617346938795</v>
      </c>
      <c r="AD184">
        <v>-0.911826203993923</v>
      </c>
      <c r="AE184">
        <v>-3.0889727334547099</v>
      </c>
      <c r="AF184">
        <v>9.5417525480266701</v>
      </c>
      <c r="AG184">
        <v>-0.35050126879561799</v>
      </c>
      <c r="AH184">
        <v>10</v>
      </c>
      <c r="AI184">
        <v>42</v>
      </c>
      <c r="AJ184">
        <v>30</v>
      </c>
      <c r="AK184">
        <v>102</v>
      </c>
      <c r="AL184">
        <v>0.29411764705882398</v>
      </c>
      <c r="AM184">
        <v>0.45161290322580599</v>
      </c>
      <c r="AN184">
        <v>0.74573055028462998</v>
      </c>
      <c r="AO184">
        <v>102</v>
      </c>
      <c r="AP184">
        <v>0.11134058223432899</v>
      </c>
      <c r="AQ184">
        <v>2.6571881359188699E-3</v>
      </c>
      <c r="AR184">
        <v>-1.69543077821249E-3</v>
      </c>
      <c r="AS184">
        <v>-3.6063243870148098</v>
      </c>
    </row>
    <row r="185" spans="1:45" x14ac:dyDescent="0.25">
      <c r="A185">
        <v>572073</v>
      </c>
      <c r="B185" t="s">
        <v>247</v>
      </c>
      <c r="C185">
        <v>124</v>
      </c>
      <c r="D185">
        <v>31</v>
      </c>
      <c r="E185">
        <v>6</v>
      </c>
      <c r="F185">
        <v>1</v>
      </c>
      <c r="G185">
        <v>1</v>
      </c>
      <c r="H185">
        <v>16</v>
      </c>
      <c r="I185">
        <v>9</v>
      </c>
      <c r="J185">
        <v>12</v>
      </c>
      <c r="K185">
        <v>27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31</v>
      </c>
      <c r="U185">
        <v>13</v>
      </c>
      <c r="V185">
        <v>51</v>
      </c>
      <c r="X185">
        <v>-1.01592139896086</v>
      </c>
      <c r="Z185">
        <v>-0.92923763714116703</v>
      </c>
      <c r="AB185">
        <v>-6.89378125485684E-2</v>
      </c>
      <c r="AD185">
        <v>-1.0751105075998999</v>
      </c>
      <c r="AE185">
        <v>-1.1186303112729501</v>
      </c>
      <c r="AG185">
        <v>-0.12692936365802801</v>
      </c>
      <c r="AH185">
        <v>23</v>
      </c>
      <c r="AI185">
        <v>42</v>
      </c>
      <c r="AJ185">
        <v>43</v>
      </c>
      <c r="AK185">
        <v>136</v>
      </c>
      <c r="AL185">
        <v>0.316176470588235</v>
      </c>
      <c r="AM185">
        <v>0.33870967741935498</v>
      </c>
      <c r="AN185">
        <v>0.65488614800759004</v>
      </c>
      <c r="AO185">
        <v>136</v>
      </c>
      <c r="AP185">
        <v>-12.206384600031701</v>
      </c>
      <c r="AQ185">
        <v>152.99891709753999</v>
      </c>
      <c r="AR185">
        <v>-0.40683011087399801</v>
      </c>
      <c r="AS185">
        <v>-3.62296683078252</v>
      </c>
    </row>
    <row r="186" spans="1:45" x14ac:dyDescent="0.25">
      <c r="A186">
        <v>500871</v>
      </c>
      <c r="B186" t="s">
        <v>161</v>
      </c>
      <c r="C186">
        <v>255</v>
      </c>
      <c r="D186">
        <v>62</v>
      </c>
      <c r="E186">
        <v>14</v>
      </c>
      <c r="F186">
        <v>2</v>
      </c>
      <c r="G186">
        <v>4</v>
      </c>
      <c r="H186">
        <v>26</v>
      </c>
      <c r="I186">
        <v>26</v>
      </c>
      <c r="J186">
        <v>17</v>
      </c>
      <c r="K186">
        <v>53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3</v>
      </c>
      <c r="R186">
        <v>20</v>
      </c>
      <c r="S186">
        <v>70</v>
      </c>
      <c r="T186">
        <v>2</v>
      </c>
      <c r="U186">
        <v>0</v>
      </c>
      <c r="V186">
        <v>0</v>
      </c>
      <c r="W186">
        <v>56.25</v>
      </c>
      <c r="X186">
        <v>-0.72565814211490298</v>
      </c>
      <c r="Y186">
        <v>280.08413265306098</v>
      </c>
      <c r="Z186">
        <v>-0.58167346615595905</v>
      </c>
      <c r="AA186">
        <v>12.1004591836735</v>
      </c>
      <c r="AB186">
        <v>-0.50108529419630998</v>
      </c>
      <c r="AC186">
        <v>253.491887755102</v>
      </c>
      <c r="AD186">
        <v>-0.51994387533958997</v>
      </c>
      <c r="AE186">
        <v>-4.0504091078596902</v>
      </c>
      <c r="AF186">
        <v>16.405813941032701</v>
      </c>
      <c r="AG186">
        <v>-0.45959406377096201</v>
      </c>
      <c r="AH186">
        <v>42</v>
      </c>
      <c r="AI186">
        <v>92</v>
      </c>
      <c r="AJ186">
        <v>79</v>
      </c>
      <c r="AK186">
        <v>272</v>
      </c>
      <c r="AL186">
        <v>0.29044117647058798</v>
      </c>
      <c r="AM186">
        <v>0.36078431372549002</v>
      </c>
      <c r="AN186">
        <v>0.651225490196079</v>
      </c>
      <c r="AO186">
        <v>272</v>
      </c>
      <c r="AP186">
        <v>-25.408468124794499</v>
      </c>
      <c r="AQ186">
        <v>653.894279786173</v>
      </c>
      <c r="AR186">
        <v>-0.84105167421128602</v>
      </c>
      <c r="AS186">
        <v>-3.6290065157890101</v>
      </c>
    </row>
    <row r="187" spans="1:45" x14ac:dyDescent="0.25">
      <c r="A187">
        <v>519222</v>
      </c>
      <c r="B187" t="s">
        <v>193</v>
      </c>
      <c r="C187">
        <v>161</v>
      </c>
      <c r="D187">
        <v>39</v>
      </c>
      <c r="E187">
        <v>9</v>
      </c>
      <c r="F187">
        <v>0</v>
      </c>
      <c r="G187">
        <v>4</v>
      </c>
      <c r="H187">
        <v>17</v>
      </c>
      <c r="I187">
        <v>20</v>
      </c>
      <c r="J187">
        <v>9</v>
      </c>
      <c r="K187">
        <v>34</v>
      </c>
      <c r="L187">
        <v>0</v>
      </c>
      <c r="M187">
        <v>1</v>
      </c>
      <c r="N187">
        <v>0</v>
      </c>
      <c r="O187">
        <v>46</v>
      </c>
      <c r="P187">
        <v>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56.25</v>
      </c>
      <c r="X187">
        <v>-0.72565814211490298</v>
      </c>
      <c r="Y187">
        <v>662.32698979591896</v>
      </c>
      <c r="Z187">
        <v>-0.89448122004264596</v>
      </c>
      <c r="AA187">
        <v>12.1004591836735</v>
      </c>
      <c r="AB187">
        <v>-0.50108529419630998</v>
      </c>
      <c r="AC187">
        <v>480.54903061224502</v>
      </c>
      <c r="AD187">
        <v>-0.71588503966675598</v>
      </c>
      <c r="AE187">
        <v>-2.7024151622172998</v>
      </c>
      <c r="AF187">
        <v>7.3030477089819401</v>
      </c>
      <c r="AG187">
        <v>-0.30663914022650801</v>
      </c>
      <c r="AH187">
        <v>26</v>
      </c>
      <c r="AI187">
        <v>60</v>
      </c>
      <c r="AJ187">
        <v>48</v>
      </c>
      <c r="AK187">
        <v>170</v>
      </c>
      <c r="AL187">
        <v>0.28235294117647097</v>
      </c>
      <c r="AM187">
        <v>0.37267080745341602</v>
      </c>
      <c r="AN187">
        <v>0.65502374862988699</v>
      </c>
      <c r="AO187">
        <v>170</v>
      </c>
      <c r="AP187">
        <v>-15.2345886442492</v>
      </c>
      <c r="AQ187">
        <v>237.08230250025599</v>
      </c>
      <c r="AR187">
        <v>-0.50642889705938099</v>
      </c>
      <c r="AS187">
        <v>-3.6501777333065002</v>
      </c>
    </row>
    <row r="188" spans="1:45" x14ac:dyDescent="0.25">
      <c r="A188">
        <v>543094</v>
      </c>
      <c r="B188" t="s">
        <v>207</v>
      </c>
      <c r="C188">
        <v>120</v>
      </c>
      <c r="D188">
        <v>26</v>
      </c>
      <c r="E188">
        <v>6</v>
      </c>
      <c r="F188">
        <v>1</v>
      </c>
      <c r="G188">
        <v>3</v>
      </c>
      <c r="H188">
        <v>15</v>
      </c>
      <c r="I188">
        <v>10</v>
      </c>
      <c r="J188">
        <v>16</v>
      </c>
      <c r="K188">
        <v>31</v>
      </c>
      <c r="L188">
        <v>0</v>
      </c>
      <c r="M188">
        <v>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3</v>
      </c>
      <c r="U188">
        <v>1</v>
      </c>
      <c r="V188">
        <v>7</v>
      </c>
      <c r="X188">
        <v>-0.82241256106355698</v>
      </c>
      <c r="Z188">
        <v>-0.96399405423968698</v>
      </c>
      <c r="AB188">
        <v>7.5111348000679007E-2</v>
      </c>
      <c r="AD188">
        <v>-1.0424536468787</v>
      </c>
      <c r="AE188">
        <v>-5.0825454625222104</v>
      </c>
      <c r="AG188">
        <v>-0.57670908325988401</v>
      </c>
      <c r="AH188">
        <v>16</v>
      </c>
      <c r="AI188">
        <v>43</v>
      </c>
      <c r="AJ188">
        <v>42</v>
      </c>
      <c r="AK188">
        <v>136</v>
      </c>
      <c r="AL188">
        <v>0.308823529411765</v>
      </c>
      <c r="AM188">
        <v>0.358333333333333</v>
      </c>
      <c r="AN188">
        <v>0.667156862745098</v>
      </c>
      <c r="AO188">
        <v>136</v>
      </c>
      <c r="AP188">
        <v>-10.5375673957306</v>
      </c>
      <c r="AQ188">
        <v>114.499756440814</v>
      </c>
      <c r="AR188">
        <v>-0.351942076419693</v>
      </c>
      <c r="AS188">
        <v>-3.68240007386084</v>
      </c>
    </row>
    <row r="189" spans="1:45" x14ac:dyDescent="0.25">
      <c r="A189">
        <v>456714</v>
      </c>
      <c r="B189" t="s">
        <v>112</v>
      </c>
      <c r="C189">
        <v>94</v>
      </c>
      <c r="D189">
        <v>25</v>
      </c>
      <c r="E189">
        <v>6</v>
      </c>
      <c r="F189">
        <v>0</v>
      </c>
      <c r="G189">
        <v>2</v>
      </c>
      <c r="H189">
        <v>10</v>
      </c>
      <c r="I189">
        <v>12</v>
      </c>
      <c r="J189">
        <v>8</v>
      </c>
      <c r="K189">
        <v>16</v>
      </c>
      <c r="L189">
        <v>0</v>
      </c>
      <c r="M189">
        <v>0</v>
      </c>
      <c r="N189">
        <v>0</v>
      </c>
      <c r="O189">
        <v>0</v>
      </c>
      <c r="P189">
        <v>24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90.25</v>
      </c>
      <c r="X189">
        <v>-0.91916698001221098</v>
      </c>
      <c r="Y189">
        <v>1071.6269897959201</v>
      </c>
      <c r="Z189">
        <v>-1.1377761397322901</v>
      </c>
      <c r="AA189">
        <v>20.057602040816299</v>
      </c>
      <c r="AB189">
        <v>-0.64513445474555797</v>
      </c>
      <c r="AC189">
        <v>895.29188775510204</v>
      </c>
      <c r="AD189">
        <v>-0.97713992543631201</v>
      </c>
      <c r="AE189">
        <v>0.65200605435760295</v>
      </c>
      <c r="AF189">
        <v>0.425111894918972</v>
      </c>
      <c r="AG189">
        <v>7.3982184057409306E-2</v>
      </c>
      <c r="AH189">
        <v>17</v>
      </c>
      <c r="AI189">
        <v>37</v>
      </c>
      <c r="AJ189">
        <v>33</v>
      </c>
      <c r="AK189">
        <v>102</v>
      </c>
      <c r="AL189">
        <v>0.32352941176470601</v>
      </c>
      <c r="AM189">
        <v>0.39361702127659598</v>
      </c>
      <c r="AN189">
        <v>0.71714643304130199</v>
      </c>
      <c r="AO189">
        <v>102</v>
      </c>
      <c r="AP189">
        <v>-2.8042393765851599</v>
      </c>
      <c r="AQ189">
        <v>8.8038478538492306</v>
      </c>
      <c r="AR189">
        <v>-9.7589967832068095E-2</v>
      </c>
      <c r="AS189">
        <v>-3.70282528370103</v>
      </c>
    </row>
    <row r="190" spans="1:45" x14ac:dyDescent="0.25">
      <c r="A190">
        <v>595144</v>
      </c>
      <c r="B190" t="s">
        <v>292</v>
      </c>
      <c r="C190">
        <v>95</v>
      </c>
      <c r="D190">
        <v>24</v>
      </c>
      <c r="E190">
        <v>5</v>
      </c>
      <c r="F190">
        <v>1</v>
      </c>
      <c r="G190">
        <v>2</v>
      </c>
      <c r="H190">
        <v>11</v>
      </c>
      <c r="I190">
        <v>13</v>
      </c>
      <c r="J190">
        <v>7</v>
      </c>
      <c r="K190">
        <v>23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-0.91916698001221098</v>
      </c>
      <c r="Z190">
        <v>-1.1030197226337699</v>
      </c>
      <c r="AB190">
        <v>-0.50108529419630998</v>
      </c>
      <c r="AD190">
        <v>-0.944483064715118</v>
      </c>
      <c r="AE190">
        <v>-0.60701515783008397</v>
      </c>
      <c r="AG190">
        <v>-6.8877132094223803E-2</v>
      </c>
      <c r="AH190">
        <v>16</v>
      </c>
      <c r="AI190">
        <v>37</v>
      </c>
      <c r="AJ190">
        <v>31</v>
      </c>
      <c r="AK190">
        <v>102</v>
      </c>
      <c r="AL190">
        <v>0.30392156862745101</v>
      </c>
      <c r="AM190">
        <v>0.38947368421052603</v>
      </c>
      <c r="AN190">
        <v>0.69339525283797698</v>
      </c>
      <c r="AO190">
        <v>102</v>
      </c>
      <c r="AP190">
        <v>-5.2268597573242497</v>
      </c>
      <c r="AQ190">
        <v>29.0493863097368</v>
      </c>
      <c r="AR190">
        <v>-0.17727087631323199</v>
      </c>
      <c r="AS190">
        <v>-3.7139030699648599</v>
      </c>
    </row>
    <row r="191" spans="1:45" x14ac:dyDescent="0.25">
      <c r="A191">
        <v>592647</v>
      </c>
      <c r="B191" t="s">
        <v>272</v>
      </c>
      <c r="C191">
        <v>62</v>
      </c>
      <c r="D191">
        <v>16</v>
      </c>
      <c r="E191">
        <v>2</v>
      </c>
      <c r="F191">
        <v>1</v>
      </c>
      <c r="G191">
        <v>1</v>
      </c>
      <c r="H191">
        <v>9</v>
      </c>
      <c r="I191">
        <v>5</v>
      </c>
      <c r="J191">
        <v>6</v>
      </c>
      <c r="K191">
        <v>14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X191">
        <v>-1.01592139896086</v>
      </c>
      <c r="Z191">
        <v>-1.17253255683081</v>
      </c>
      <c r="AB191">
        <v>-0.212986973097816</v>
      </c>
      <c r="AD191">
        <v>-1.2057379504846699</v>
      </c>
      <c r="AE191">
        <v>-5.9315155636475901E-2</v>
      </c>
      <c r="AG191">
        <v>-6.7304049285478798E-3</v>
      </c>
      <c r="AH191">
        <v>12</v>
      </c>
      <c r="AI191">
        <v>23</v>
      </c>
      <c r="AJ191">
        <v>22</v>
      </c>
      <c r="AK191">
        <v>68</v>
      </c>
      <c r="AL191">
        <v>0.32352941176470601</v>
      </c>
      <c r="AM191">
        <v>0.37096774193548399</v>
      </c>
      <c r="AN191">
        <v>0.69449715370019005</v>
      </c>
      <c r="AO191">
        <v>68</v>
      </c>
      <c r="AP191">
        <v>-3.4096439129190399</v>
      </c>
      <c r="AQ191">
        <v>12.7629878628378</v>
      </c>
      <c r="AR191">
        <v>-0.117501953976172</v>
      </c>
      <c r="AS191">
        <v>-3.73141123827889</v>
      </c>
    </row>
    <row r="192" spans="1:45" x14ac:dyDescent="0.25">
      <c r="A192">
        <v>519295</v>
      </c>
      <c r="B192" t="s">
        <v>194</v>
      </c>
      <c r="C192">
        <v>126</v>
      </c>
      <c r="D192">
        <v>31</v>
      </c>
      <c r="E192">
        <v>6</v>
      </c>
      <c r="F192">
        <v>0</v>
      </c>
      <c r="G192">
        <v>3</v>
      </c>
      <c r="H192">
        <v>15</v>
      </c>
      <c r="I192">
        <v>14</v>
      </c>
      <c r="J192">
        <v>10</v>
      </c>
      <c r="K192">
        <v>24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16</v>
      </c>
      <c r="U192">
        <v>45</v>
      </c>
      <c r="V192">
        <v>27</v>
      </c>
      <c r="W192">
        <v>72.25</v>
      </c>
      <c r="X192">
        <v>-0.82241256106355698</v>
      </c>
      <c r="Y192">
        <v>769.26984693877603</v>
      </c>
      <c r="Z192">
        <v>-0.96399405423968698</v>
      </c>
      <c r="AA192">
        <v>12.1004591836735</v>
      </c>
      <c r="AB192">
        <v>-0.50108529419630998</v>
      </c>
      <c r="AC192">
        <v>779.60617346938795</v>
      </c>
      <c r="AD192">
        <v>-0.911826203993923</v>
      </c>
      <c r="AE192">
        <v>-1.6366727356483199</v>
      </c>
      <c r="AF192">
        <v>2.67869764361454</v>
      </c>
      <c r="AG192">
        <v>-0.185710888359429</v>
      </c>
      <c r="AH192">
        <v>22</v>
      </c>
      <c r="AI192">
        <v>46</v>
      </c>
      <c r="AJ192">
        <v>41</v>
      </c>
      <c r="AK192">
        <v>136</v>
      </c>
      <c r="AL192">
        <v>0.30147058823529399</v>
      </c>
      <c r="AM192">
        <v>0.365079365079365</v>
      </c>
      <c r="AN192">
        <v>0.66654995331465905</v>
      </c>
      <c r="AO192">
        <v>136</v>
      </c>
      <c r="AP192">
        <v>-10.6201070782703</v>
      </c>
      <c r="AQ192">
        <v>116.272993705831</v>
      </c>
      <c r="AR192">
        <v>-0.35465683806489301</v>
      </c>
      <c r="AS192">
        <v>-3.7396858399177999</v>
      </c>
    </row>
    <row r="193" spans="1:45" x14ac:dyDescent="0.25">
      <c r="A193">
        <v>666560</v>
      </c>
      <c r="B193" t="s">
        <v>365</v>
      </c>
      <c r="C193">
        <v>62</v>
      </c>
      <c r="D193">
        <v>16</v>
      </c>
      <c r="E193">
        <v>3</v>
      </c>
      <c r="F193">
        <v>0</v>
      </c>
      <c r="G193">
        <v>3</v>
      </c>
      <c r="H193">
        <v>7</v>
      </c>
      <c r="I193">
        <v>8</v>
      </c>
      <c r="J193">
        <v>6</v>
      </c>
      <c r="K193">
        <v>19</v>
      </c>
      <c r="L193">
        <v>0</v>
      </c>
      <c r="M193">
        <v>0</v>
      </c>
      <c r="N193">
        <v>0</v>
      </c>
      <c r="O193">
        <v>0</v>
      </c>
      <c r="P193">
        <v>25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-0.82241256106355698</v>
      </c>
      <c r="Z193">
        <v>-1.2420453910278499</v>
      </c>
      <c r="AB193">
        <v>-0.64513445474555797</v>
      </c>
      <c r="AD193">
        <v>-1.10776736832109</v>
      </c>
      <c r="AE193">
        <v>-5.9315155636475901E-2</v>
      </c>
      <c r="AG193">
        <v>-6.7304049285478798E-3</v>
      </c>
      <c r="AH193">
        <v>10</v>
      </c>
      <c r="AI193">
        <v>28</v>
      </c>
      <c r="AJ193">
        <v>22</v>
      </c>
      <c r="AK193">
        <v>68</v>
      </c>
      <c r="AL193">
        <v>0.32352941176470601</v>
      </c>
      <c r="AM193">
        <v>0.45161290322580599</v>
      </c>
      <c r="AN193">
        <v>0.775142314990512</v>
      </c>
      <c r="AO193">
        <v>68</v>
      </c>
      <c r="AP193">
        <v>2.0742270548228898</v>
      </c>
      <c r="AQ193">
        <v>3.6532150596601198</v>
      </c>
      <c r="AR193">
        <v>6.2864654088871499E-2</v>
      </c>
      <c r="AS193">
        <v>-3.7612255259977299</v>
      </c>
    </row>
    <row r="194" spans="1:45" x14ac:dyDescent="0.25">
      <c r="A194">
        <v>622194</v>
      </c>
      <c r="B194" t="s">
        <v>341</v>
      </c>
      <c r="C194">
        <v>61</v>
      </c>
      <c r="D194">
        <v>16</v>
      </c>
      <c r="E194">
        <v>3</v>
      </c>
      <c r="F194">
        <v>0</v>
      </c>
      <c r="G194">
        <v>2</v>
      </c>
      <c r="H194">
        <v>7</v>
      </c>
      <c r="I194">
        <v>11</v>
      </c>
      <c r="J194">
        <v>7</v>
      </c>
      <c r="K194">
        <v>14</v>
      </c>
      <c r="L194">
        <v>0</v>
      </c>
      <c r="M194">
        <v>0</v>
      </c>
      <c r="N194">
        <v>0</v>
      </c>
      <c r="O194">
        <v>23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-0.91916698001221098</v>
      </c>
      <c r="Z194">
        <v>-1.2420453910278499</v>
      </c>
      <c r="AB194">
        <v>-0.64513445474555797</v>
      </c>
      <c r="AD194">
        <v>-1.0097967861575099</v>
      </c>
      <c r="AE194">
        <v>0.19970605655120899</v>
      </c>
      <c r="AG194">
        <v>2.2660357422152999E-2</v>
      </c>
      <c r="AH194">
        <v>11</v>
      </c>
      <c r="AI194">
        <v>25</v>
      </c>
      <c r="AJ194">
        <v>23</v>
      </c>
      <c r="AK194">
        <v>68</v>
      </c>
      <c r="AL194">
        <v>0.33823529411764702</v>
      </c>
      <c r="AM194">
        <v>0.40983606557377</v>
      </c>
      <c r="AN194">
        <v>0.74807135969141803</v>
      </c>
      <c r="AO194">
        <v>68</v>
      </c>
      <c r="AP194">
        <v>0.23340209448444299</v>
      </c>
      <c r="AQ194">
        <v>4.9721665831389599E-3</v>
      </c>
      <c r="AR194">
        <v>2.3192189225823899E-3</v>
      </c>
      <c r="AS194">
        <v>-3.7911640355983902</v>
      </c>
    </row>
    <row r="195" spans="1:45" x14ac:dyDescent="0.25">
      <c r="A195">
        <v>518568</v>
      </c>
      <c r="B195" t="s">
        <v>183</v>
      </c>
      <c r="C195">
        <v>126</v>
      </c>
      <c r="D195">
        <v>32</v>
      </c>
      <c r="E195">
        <v>5</v>
      </c>
      <c r="F195">
        <v>0</v>
      </c>
      <c r="G195">
        <v>1</v>
      </c>
      <c r="H195">
        <v>12</v>
      </c>
      <c r="I195">
        <v>10</v>
      </c>
      <c r="J195">
        <v>10</v>
      </c>
      <c r="K195">
        <v>15</v>
      </c>
      <c r="L195">
        <v>0</v>
      </c>
      <c r="M195">
        <v>4</v>
      </c>
      <c r="N195">
        <v>0</v>
      </c>
      <c r="O195">
        <v>0</v>
      </c>
      <c r="P195">
        <v>0</v>
      </c>
      <c r="Q195">
        <v>32</v>
      </c>
      <c r="R195">
        <v>15</v>
      </c>
      <c r="S195">
        <v>4</v>
      </c>
      <c r="T195">
        <v>0</v>
      </c>
      <c r="U195">
        <v>0</v>
      </c>
      <c r="V195">
        <v>0</v>
      </c>
      <c r="W195">
        <v>110.25</v>
      </c>
      <c r="X195">
        <v>-1.01592139896086</v>
      </c>
      <c r="Y195">
        <v>944.68413265306106</v>
      </c>
      <c r="Z195">
        <v>-1.06826330553525</v>
      </c>
      <c r="AA195">
        <v>0.22903061224489801</v>
      </c>
      <c r="AB195">
        <v>-6.89378125485684E-2</v>
      </c>
      <c r="AC195">
        <v>1018.97760204082</v>
      </c>
      <c r="AD195">
        <v>-1.0424536468787</v>
      </c>
      <c r="AE195">
        <v>-0.63667273564831794</v>
      </c>
      <c r="AF195">
        <v>0.40535217231791099</v>
      </c>
      <c r="AG195">
        <v>-7.2242334558497406E-2</v>
      </c>
      <c r="AH195">
        <v>26</v>
      </c>
      <c r="AI195">
        <v>40</v>
      </c>
      <c r="AJ195">
        <v>42</v>
      </c>
      <c r="AK195">
        <v>136</v>
      </c>
      <c r="AL195">
        <v>0.308823529411765</v>
      </c>
      <c r="AM195">
        <v>0.317460317460317</v>
      </c>
      <c r="AN195">
        <v>0.62628384687208205</v>
      </c>
      <c r="AO195">
        <v>136</v>
      </c>
      <c r="AP195">
        <v>-16.096297554460701</v>
      </c>
      <c r="AQ195">
        <v>264.36113125133198</v>
      </c>
      <c r="AR195">
        <v>-0.53477083183292695</v>
      </c>
      <c r="AS195">
        <v>-3.8025893303148099</v>
      </c>
    </row>
    <row r="196" spans="1:45" x14ac:dyDescent="0.25">
      <c r="A196">
        <v>430637</v>
      </c>
      <c r="B196" t="s">
        <v>77</v>
      </c>
      <c r="C196">
        <v>94</v>
      </c>
      <c r="D196">
        <v>23</v>
      </c>
      <c r="E196">
        <v>4</v>
      </c>
      <c r="F196">
        <v>0</v>
      </c>
      <c r="G196">
        <v>3</v>
      </c>
      <c r="H196">
        <v>9</v>
      </c>
      <c r="I196">
        <v>12</v>
      </c>
      <c r="J196">
        <v>8</v>
      </c>
      <c r="K196">
        <v>23</v>
      </c>
      <c r="L196">
        <v>0</v>
      </c>
      <c r="M196">
        <v>1</v>
      </c>
      <c r="N196">
        <v>0</v>
      </c>
      <c r="O196">
        <v>0</v>
      </c>
      <c r="P196">
        <v>3</v>
      </c>
      <c r="Q196">
        <v>49</v>
      </c>
      <c r="R196">
        <v>21</v>
      </c>
      <c r="S196">
        <v>1</v>
      </c>
      <c r="T196">
        <v>15</v>
      </c>
      <c r="U196">
        <v>0</v>
      </c>
      <c r="V196">
        <v>0</v>
      </c>
      <c r="W196">
        <v>72.25</v>
      </c>
      <c r="X196">
        <v>-0.82241256106355698</v>
      </c>
      <c r="Y196">
        <v>1138.09841836735</v>
      </c>
      <c r="Z196">
        <v>-1.17253255683081</v>
      </c>
      <c r="AA196">
        <v>12.1004591836735</v>
      </c>
      <c r="AB196">
        <v>-0.50108529419630998</v>
      </c>
      <c r="AC196">
        <v>895.29188775510204</v>
      </c>
      <c r="AD196">
        <v>-0.97713992543631201</v>
      </c>
      <c r="AE196">
        <v>-1.3479939456423999</v>
      </c>
      <c r="AF196">
        <v>1.81708767748855</v>
      </c>
      <c r="AG196">
        <v>-0.152954923544455</v>
      </c>
      <c r="AH196">
        <v>16</v>
      </c>
      <c r="AI196">
        <v>36</v>
      </c>
      <c r="AJ196">
        <v>31</v>
      </c>
      <c r="AK196">
        <v>102</v>
      </c>
      <c r="AL196">
        <v>0.30392156862745101</v>
      </c>
      <c r="AM196">
        <v>0.38297872340425498</v>
      </c>
      <c r="AN196">
        <v>0.68690029203170599</v>
      </c>
      <c r="AO196">
        <v>102</v>
      </c>
      <c r="AP196">
        <v>-5.8893457595639003</v>
      </c>
      <c r="AQ196">
        <v>36.629539569029198</v>
      </c>
      <c r="AR196">
        <v>-0.19906029364588201</v>
      </c>
      <c r="AS196">
        <v>-3.8251855547173301</v>
      </c>
    </row>
    <row r="197" spans="1:45" x14ac:dyDescent="0.25">
      <c r="A197">
        <v>456422</v>
      </c>
      <c r="B197" t="s">
        <v>110</v>
      </c>
      <c r="C197">
        <v>94</v>
      </c>
      <c r="D197">
        <v>23</v>
      </c>
      <c r="E197">
        <v>3</v>
      </c>
      <c r="F197">
        <v>1</v>
      </c>
      <c r="G197">
        <v>1</v>
      </c>
      <c r="H197">
        <v>11</v>
      </c>
      <c r="I197">
        <v>8</v>
      </c>
      <c r="J197">
        <v>8</v>
      </c>
      <c r="K197">
        <v>24</v>
      </c>
      <c r="L197">
        <v>0</v>
      </c>
      <c r="M197">
        <v>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19</v>
      </c>
      <c r="U197">
        <v>77</v>
      </c>
      <c r="V197">
        <v>14</v>
      </c>
      <c r="W197">
        <v>110.25</v>
      </c>
      <c r="X197">
        <v>-1.01592139896086</v>
      </c>
      <c r="Y197">
        <v>1007.15556122449</v>
      </c>
      <c r="Z197">
        <v>-1.1030197226337699</v>
      </c>
      <c r="AA197">
        <v>0.22903061224489801</v>
      </c>
      <c r="AB197">
        <v>-6.89378125485684E-2</v>
      </c>
      <c r="AC197">
        <v>1150.6633163265301</v>
      </c>
      <c r="AD197">
        <v>-1.10776736832109</v>
      </c>
      <c r="AE197">
        <v>-1.3479939456423999</v>
      </c>
      <c r="AF197">
        <v>1.81708767748855</v>
      </c>
      <c r="AG197">
        <v>-0.152954923544455</v>
      </c>
      <c r="AH197">
        <v>18</v>
      </c>
      <c r="AI197">
        <v>31</v>
      </c>
      <c r="AJ197">
        <v>31</v>
      </c>
      <c r="AK197">
        <v>102</v>
      </c>
      <c r="AL197">
        <v>0.30392156862745101</v>
      </c>
      <c r="AM197">
        <v>0.329787234042553</v>
      </c>
      <c r="AN197">
        <v>0.63370880267000396</v>
      </c>
      <c r="AO197">
        <v>102</v>
      </c>
      <c r="AP197">
        <v>-11.314877674457501</v>
      </c>
      <c r="AQ197">
        <v>131.73911642453299</v>
      </c>
      <c r="AR197">
        <v>-0.37750810800810702</v>
      </c>
      <c r="AS197">
        <v>-3.8261093340168499</v>
      </c>
    </row>
    <row r="198" spans="1:45" x14ac:dyDescent="0.25">
      <c r="A198">
        <v>457454</v>
      </c>
      <c r="B198" t="s">
        <v>114</v>
      </c>
      <c r="C198">
        <v>150</v>
      </c>
      <c r="D198">
        <v>32</v>
      </c>
      <c r="E198">
        <v>6</v>
      </c>
      <c r="F198">
        <v>0</v>
      </c>
      <c r="G198">
        <v>6</v>
      </c>
      <c r="H198">
        <v>19</v>
      </c>
      <c r="I198">
        <v>21</v>
      </c>
      <c r="J198">
        <v>20</v>
      </c>
      <c r="K198">
        <v>62</v>
      </c>
      <c r="L198">
        <v>0</v>
      </c>
      <c r="M198">
        <v>0</v>
      </c>
      <c r="N198">
        <v>0</v>
      </c>
      <c r="O198">
        <v>65</v>
      </c>
      <c r="P198">
        <v>11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30.25</v>
      </c>
      <c r="X198">
        <v>-0.53214930421759599</v>
      </c>
      <c r="Y198">
        <v>563.38413265306099</v>
      </c>
      <c r="Z198">
        <v>-0.82496838584560395</v>
      </c>
      <c r="AA198">
        <v>20.057602040816299</v>
      </c>
      <c r="AB198">
        <v>-0.64513445474555797</v>
      </c>
      <c r="AC198">
        <v>437.70617346938798</v>
      </c>
      <c r="AD198">
        <v>-0.68322817894556198</v>
      </c>
      <c r="AE198">
        <v>-6.8531818281527599</v>
      </c>
      <c r="AF198">
        <v>46.966101169723203</v>
      </c>
      <c r="AG198">
        <v>-0.77762063097532097</v>
      </c>
      <c r="AH198">
        <v>20</v>
      </c>
      <c r="AI198">
        <v>56</v>
      </c>
      <c r="AJ198">
        <v>52</v>
      </c>
      <c r="AK198">
        <v>170</v>
      </c>
      <c r="AL198">
        <v>0.30588235294117599</v>
      </c>
      <c r="AM198">
        <v>0.37333333333333302</v>
      </c>
      <c r="AN198">
        <v>0.67921568627451001</v>
      </c>
      <c r="AO198">
        <v>170</v>
      </c>
      <c r="AP198">
        <v>-11.1219592446632</v>
      </c>
      <c r="AQ198">
        <v>127.347788688083</v>
      </c>
      <c r="AR198">
        <v>-0.37116294725944698</v>
      </c>
      <c r="AS198">
        <v>-3.8342639019890901</v>
      </c>
    </row>
    <row r="199" spans="1:45" x14ac:dyDescent="0.25">
      <c r="A199">
        <v>605548</v>
      </c>
      <c r="B199" t="s">
        <v>315</v>
      </c>
      <c r="C199">
        <v>61</v>
      </c>
      <c r="D199">
        <v>14</v>
      </c>
      <c r="E199">
        <v>3</v>
      </c>
      <c r="F199">
        <v>0</v>
      </c>
      <c r="G199">
        <v>1</v>
      </c>
      <c r="H199">
        <v>8</v>
      </c>
      <c r="I199">
        <v>7</v>
      </c>
      <c r="J199">
        <v>7</v>
      </c>
      <c r="K199">
        <v>22</v>
      </c>
      <c r="L199">
        <v>0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-1.01592139896086</v>
      </c>
      <c r="Z199">
        <v>-1.20728897392933</v>
      </c>
      <c r="AB199">
        <v>-6.89378125485684E-2</v>
      </c>
      <c r="AD199">
        <v>-1.1404242290422799</v>
      </c>
      <c r="AE199">
        <v>-1.8002939434487899</v>
      </c>
      <c r="AG199">
        <v>-0.204276750179711</v>
      </c>
      <c r="AH199">
        <v>10</v>
      </c>
      <c r="AI199">
        <v>20</v>
      </c>
      <c r="AJ199">
        <v>21</v>
      </c>
      <c r="AK199">
        <v>68</v>
      </c>
      <c r="AL199">
        <v>0.308823529411765</v>
      </c>
      <c r="AM199">
        <v>0.32786885245901598</v>
      </c>
      <c r="AN199">
        <v>0.63669238187078103</v>
      </c>
      <c r="AO199">
        <v>68</v>
      </c>
      <c r="AP199">
        <v>-7.3403683973188398</v>
      </c>
      <c r="AQ199">
        <v>56.298864112277698</v>
      </c>
      <c r="AR199">
        <v>-0.24678498172424099</v>
      </c>
      <c r="AS199">
        <v>-3.8836341463849999</v>
      </c>
    </row>
    <row r="200" spans="1:45" x14ac:dyDescent="0.25">
      <c r="A200">
        <v>594576</v>
      </c>
      <c r="B200" t="s">
        <v>287</v>
      </c>
      <c r="C200">
        <v>261</v>
      </c>
      <c r="D200">
        <v>59</v>
      </c>
      <c r="E200">
        <v>14</v>
      </c>
      <c r="F200">
        <v>1</v>
      </c>
      <c r="G200">
        <v>1</v>
      </c>
      <c r="H200">
        <v>26</v>
      </c>
      <c r="I200">
        <v>16</v>
      </c>
      <c r="J200">
        <v>11</v>
      </c>
      <c r="K200">
        <v>74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-1.01592139896086</v>
      </c>
      <c r="Z200">
        <v>-0.58167346615595905</v>
      </c>
      <c r="AB200">
        <v>1.2275046323946599</v>
      </c>
      <c r="AD200">
        <v>-0.846512482551534</v>
      </c>
      <c r="AE200">
        <v>-8.6045363809858095</v>
      </c>
      <c r="AG200">
        <v>-0.97634429927796396</v>
      </c>
      <c r="AH200">
        <v>43</v>
      </c>
      <c r="AI200">
        <v>78</v>
      </c>
      <c r="AJ200">
        <v>70</v>
      </c>
      <c r="AK200">
        <v>272</v>
      </c>
      <c r="AL200">
        <v>0.25735294117647101</v>
      </c>
      <c r="AM200">
        <v>0.29885057471264398</v>
      </c>
      <c r="AN200">
        <v>0.55620351588911399</v>
      </c>
      <c r="AO200">
        <v>272</v>
      </c>
      <c r="AP200">
        <v>-51.254445136288702</v>
      </c>
      <c r="AQ200">
        <v>2643.74219857458</v>
      </c>
      <c r="AR200">
        <v>-1.69113571760187</v>
      </c>
      <c r="AS200">
        <v>-3.8840827321535398</v>
      </c>
    </row>
    <row r="201" spans="1:45" x14ac:dyDescent="0.25">
      <c r="A201">
        <v>571602</v>
      </c>
      <c r="B201" t="s">
        <v>239</v>
      </c>
      <c r="C201">
        <v>217</v>
      </c>
      <c r="D201">
        <v>49</v>
      </c>
      <c r="E201">
        <v>12</v>
      </c>
      <c r="F201">
        <v>0</v>
      </c>
      <c r="G201">
        <v>6</v>
      </c>
      <c r="H201">
        <v>21</v>
      </c>
      <c r="I201">
        <v>28</v>
      </c>
      <c r="J201">
        <v>21</v>
      </c>
      <c r="K201">
        <v>80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-0.53214930421759599</v>
      </c>
      <c r="Z201">
        <v>-0.75545555164856304</v>
      </c>
      <c r="AB201">
        <v>-0.64513445474555797</v>
      </c>
      <c r="AD201">
        <v>-0.45463015389720002</v>
      </c>
      <c r="AE201">
        <v>-7.2076030447276596</v>
      </c>
      <c r="AG201">
        <v>-0.81783629385644097</v>
      </c>
      <c r="AH201">
        <v>31</v>
      </c>
      <c r="AI201">
        <v>79</v>
      </c>
      <c r="AJ201">
        <v>70</v>
      </c>
      <c r="AK201">
        <v>238</v>
      </c>
      <c r="AL201">
        <v>0.29411764705882398</v>
      </c>
      <c r="AM201">
        <v>0.36405529953916999</v>
      </c>
      <c r="AN201">
        <v>0.65817294659799397</v>
      </c>
      <c r="AO201">
        <v>238</v>
      </c>
      <c r="AP201">
        <v>-20.578914985539299</v>
      </c>
      <c r="AQ201">
        <v>430.222411957443</v>
      </c>
      <c r="AR201">
        <v>-0.68220582912824002</v>
      </c>
      <c r="AS201">
        <v>-3.8874115874936002</v>
      </c>
    </row>
    <row r="202" spans="1:45" x14ac:dyDescent="0.25">
      <c r="A202">
        <v>592685</v>
      </c>
      <c r="B202" t="s">
        <v>274</v>
      </c>
      <c r="C202">
        <v>61</v>
      </c>
      <c r="D202">
        <v>14</v>
      </c>
      <c r="E202">
        <v>3</v>
      </c>
      <c r="F202">
        <v>1</v>
      </c>
      <c r="G202">
        <v>2</v>
      </c>
      <c r="H202">
        <v>8</v>
      </c>
      <c r="I202">
        <v>7</v>
      </c>
      <c r="J202">
        <v>7</v>
      </c>
      <c r="K202">
        <v>21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-0.91916698001221098</v>
      </c>
      <c r="Z202">
        <v>-1.20728897392933</v>
      </c>
      <c r="AB202">
        <v>-0.35703613364706299</v>
      </c>
      <c r="AD202">
        <v>-1.1404242290422799</v>
      </c>
      <c r="AE202">
        <v>-1.8002939434487899</v>
      </c>
      <c r="AG202">
        <v>-0.204276750179711</v>
      </c>
      <c r="AH202">
        <v>8</v>
      </c>
      <c r="AI202">
        <v>25</v>
      </c>
      <c r="AJ202">
        <v>21</v>
      </c>
      <c r="AK202">
        <v>68</v>
      </c>
      <c r="AL202">
        <v>0.308823529411765</v>
      </c>
      <c r="AM202">
        <v>0.40983606557377</v>
      </c>
      <c r="AN202">
        <v>0.718659594985535</v>
      </c>
      <c r="AO202">
        <v>68</v>
      </c>
      <c r="AP202">
        <v>-1.7665979055155601</v>
      </c>
      <c r="AQ202">
        <v>3.7229178006707802</v>
      </c>
      <c r="AR202">
        <v>-6.3461544018786703E-2</v>
      </c>
      <c r="AS202">
        <v>-3.8916546108293901</v>
      </c>
    </row>
    <row r="203" spans="1:45" x14ac:dyDescent="0.25">
      <c r="A203">
        <v>598284</v>
      </c>
      <c r="B203" t="s">
        <v>305</v>
      </c>
      <c r="C203">
        <v>65</v>
      </c>
      <c r="D203">
        <v>14</v>
      </c>
      <c r="E203">
        <v>3</v>
      </c>
      <c r="F203">
        <v>1</v>
      </c>
      <c r="G203">
        <v>5</v>
      </c>
      <c r="H203">
        <v>6</v>
      </c>
      <c r="I203">
        <v>8</v>
      </c>
      <c r="J203">
        <v>3</v>
      </c>
      <c r="K203">
        <v>23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16</v>
      </c>
      <c r="U203">
        <v>0</v>
      </c>
      <c r="V203">
        <v>0</v>
      </c>
      <c r="X203">
        <v>-0.62890372316624998</v>
      </c>
      <c r="Z203">
        <v>-1.2768018081263699</v>
      </c>
      <c r="AB203">
        <v>-0.64513445474555797</v>
      </c>
      <c r="AD203">
        <v>-1.10776736832109</v>
      </c>
      <c r="AE203">
        <v>-2.8363787921995298</v>
      </c>
      <c r="AG203">
        <v>-0.32183979958251502</v>
      </c>
      <c r="AH203">
        <v>5</v>
      </c>
      <c r="AI203">
        <v>34</v>
      </c>
      <c r="AJ203">
        <v>17</v>
      </c>
      <c r="AK203">
        <v>68</v>
      </c>
      <c r="AL203">
        <v>0.25</v>
      </c>
      <c r="AM203">
        <v>0.52307692307692299</v>
      </c>
      <c r="AN203">
        <v>0.77307692307692299</v>
      </c>
      <c r="AO203">
        <v>68</v>
      </c>
      <c r="AP203">
        <v>1.9337804046988201</v>
      </c>
      <c r="AQ203">
        <v>3.1360581274799602</v>
      </c>
      <c r="AR203">
        <v>5.8245310190011099E-2</v>
      </c>
      <c r="AS203">
        <v>-3.9222018437517701</v>
      </c>
    </row>
    <row r="204" spans="1:45" x14ac:dyDescent="0.25">
      <c r="A204">
        <v>592731</v>
      </c>
      <c r="B204" t="s">
        <v>277</v>
      </c>
      <c r="C204">
        <v>63</v>
      </c>
      <c r="D204">
        <v>16</v>
      </c>
      <c r="E204">
        <v>6</v>
      </c>
      <c r="F204">
        <v>0</v>
      </c>
      <c r="G204">
        <v>2</v>
      </c>
      <c r="H204">
        <v>8</v>
      </c>
      <c r="I204">
        <v>7</v>
      </c>
      <c r="J204">
        <v>5</v>
      </c>
      <c r="K204">
        <v>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4</v>
      </c>
      <c r="X204">
        <v>-0.91916698001221098</v>
      </c>
      <c r="Z204">
        <v>-1.20728897392933</v>
      </c>
      <c r="AB204">
        <v>-0.64513445474555797</v>
      </c>
      <c r="AD204">
        <v>-1.1404242290422799</v>
      </c>
      <c r="AE204">
        <v>-0.31833636782415897</v>
      </c>
      <c r="AG204">
        <v>-3.6121167279248599E-2</v>
      </c>
      <c r="AH204">
        <v>8</v>
      </c>
      <c r="AI204">
        <v>28</v>
      </c>
      <c r="AJ204">
        <v>21</v>
      </c>
      <c r="AK204">
        <v>68</v>
      </c>
      <c r="AL204">
        <v>0.308823529411765</v>
      </c>
      <c r="AM204">
        <v>0.44444444444444398</v>
      </c>
      <c r="AN204">
        <v>0.75326797385620903</v>
      </c>
      <c r="AO204">
        <v>68</v>
      </c>
      <c r="AP204">
        <v>0.58677185769026896</v>
      </c>
      <c r="AQ204">
        <v>0.17967709837809001</v>
      </c>
      <c r="AR204">
        <v>1.39416852346275E-2</v>
      </c>
      <c r="AS204">
        <v>-3.93419411977401</v>
      </c>
    </row>
    <row r="205" spans="1:45" x14ac:dyDescent="0.25">
      <c r="A205">
        <v>572033</v>
      </c>
      <c r="B205" t="s">
        <v>246</v>
      </c>
      <c r="C205">
        <v>162</v>
      </c>
      <c r="D205">
        <v>37</v>
      </c>
      <c r="E205">
        <v>10</v>
      </c>
      <c r="F205">
        <v>1</v>
      </c>
      <c r="G205">
        <v>5</v>
      </c>
      <c r="H205">
        <v>17</v>
      </c>
      <c r="I205">
        <v>19</v>
      </c>
      <c r="J205">
        <v>9</v>
      </c>
      <c r="K205">
        <v>36</v>
      </c>
      <c r="L205">
        <v>0</v>
      </c>
      <c r="M205">
        <v>0</v>
      </c>
      <c r="N205">
        <v>0</v>
      </c>
      <c r="O205">
        <v>25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-0.62890372316624998</v>
      </c>
      <c r="Z205">
        <v>-0.89448122004264596</v>
      </c>
      <c r="AB205">
        <v>-0.64513445474555797</v>
      </c>
      <c r="AD205">
        <v>-0.74854190038795099</v>
      </c>
      <c r="AE205">
        <v>-4.9614363744049799</v>
      </c>
      <c r="AG205">
        <v>-0.56296701017907202</v>
      </c>
      <c r="AH205">
        <v>21</v>
      </c>
      <c r="AI205">
        <v>64</v>
      </c>
      <c r="AJ205">
        <v>46</v>
      </c>
      <c r="AK205">
        <v>171</v>
      </c>
      <c r="AL205">
        <v>0.26900584795321603</v>
      </c>
      <c r="AM205">
        <v>0.39506172839506198</v>
      </c>
      <c r="AN205">
        <v>0.66406757634827795</v>
      </c>
      <c r="AO205">
        <v>171</v>
      </c>
      <c r="AP205">
        <v>-13.777709331723299</v>
      </c>
      <c r="AQ205">
        <v>194.34026798967</v>
      </c>
      <c r="AR205">
        <v>-0.458511580713658</v>
      </c>
      <c r="AS205">
        <v>-3.93853988923513</v>
      </c>
    </row>
    <row r="206" spans="1:45" x14ac:dyDescent="0.25">
      <c r="A206">
        <v>488721</v>
      </c>
      <c r="B206" t="s">
        <v>148</v>
      </c>
      <c r="C206">
        <v>128</v>
      </c>
      <c r="D206">
        <v>30</v>
      </c>
      <c r="E206">
        <v>6</v>
      </c>
      <c r="F206">
        <v>2</v>
      </c>
      <c r="G206">
        <v>2</v>
      </c>
      <c r="H206">
        <v>17</v>
      </c>
      <c r="I206">
        <v>9</v>
      </c>
      <c r="J206">
        <v>8</v>
      </c>
      <c r="K206">
        <v>33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113</v>
      </c>
      <c r="W206">
        <v>90.25</v>
      </c>
      <c r="X206">
        <v>-0.91916698001221098</v>
      </c>
      <c r="Y206">
        <v>662.32698979591896</v>
      </c>
      <c r="Z206">
        <v>-0.89448122004264596</v>
      </c>
      <c r="AA206">
        <v>2.1861734693877599</v>
      </c>
      <c r="AB206">
        <v>-0.212986973097816</v>
      </c>
      <c r="AC206">
        <v>1083.82045918367</v>
      </c>
      <c r="AD206">
        <v>-1.0751105075998999</v>
      </c>
      <c r="AE206">
        <v>-3.1547151600236898</v>
      </c>
      <c r="AF206">
        <v>9.9522277408832895</v>
      </c>
      <c r="AG206">
        <v>-0.35796096686176399</v>
      </c>
      <c r="AH206">
        <v>20</v>
      </c>
      <c r="AI206">
        <v>46</v>
      </c>
      <c r="AJ206">
        <v>38</v>
      </c>
      <c r="AK206">
        <v>136</v>
      </c>
      <c r="AL206">
        <v>0.27941176470588203</v>
      </c>
      <c r="AM206">
        <v>0.359375</v>
      </c>
      <c r="AN206">
        <v>0.63878676470588203</v>
      </c>
      <c r="AO206">
        <v>136</v>
      </c>
      <c r="AP206">
        <v>-14.3959007290639</v>
      </c>
      <c r="AQ206">
        <v>211.95834390384499</v>
      </c>
      <c r="AR206">
        <v>-0.47884413159408501</v>
      </c>
      <c r="AS206">
        <v>-3.9385507792084198</v>
      </c>
    </row>
    <row r="207" spans="1:45" x14ac:dyDescent="0.25">
      <c r="A207">
        <v>493351</v>
      </c>
      <c r="B207" t="s">
        <v>160</v>
      </c>
      <c r="C207">
        <v>97</v>
      </c>
      <c r="D207">
        <v>24</v>
      </c>
      <c r="E207">
        <v>5</v>
      </c>
      <c r="F207">
        <v>0</v>
      </c>
      <c r="G207">
        <v>2</v>
      </c>
      <c r="H207">
        <v>9</v>
      </c>
      <c r="I207">
        <v>10</v>
      </c>
      <c r="J207">
        <v>5</v>
      </c>
      <c r="K207">
        <v>12</v>
      </c>
      <c r="L207">
        <v>0</v>
      </c>
      <c r="M207">
        <v>2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118</v>
      </c>
      <c r="T207">
        <v>0</v>
      </c>
      <c r="U207">
        <v>0</v>
      </c>
      <c r="V207">
        <v>3</v>
      </c>
      <c r="W207">
        <v>90.25</v>
      </c>
      <c r="X207">
        <v>-0.91916698001221098</v>
      </c>
      <c r="Y207">
        <v>1138.09841836735</v>
      </c>
      <c r="Z207">
        <v>-1.17253255683081</v>
      </c>
      <c r="AA207">
        <v>6.1433163265306101</v>
      </c>
      <c r="AB207">
        <v>-0.35703613364706299</v>
      </c>
      <c r="AC207">
        <v>1018.97760204082</v>
      </c>
      <c r="AD207">
        <v>-1.0424536468787</v>
      </c>
      <c r="AE207">
        <v>-1.12505758220545</v>
      </c>
      <c r="AF207">
        <v>1.2657545632779801</v>
      </c>
      <c r="AG207">
        <v>-0.12765865679562599</v>
      </c>
      <c r="AH207">
        <v>17</v>
      </c>
      <c r="AI207">
        <v>35</v>
      </c>
      <c r="AJ207">
        <v>29</v>
      </c>
      <c r="AK207">
        <v>102</v>
      </c>
      <c r="AL207">
        <v>0.28431372549019601</v>
      </c>
      <c r="AM207">
        <v>0.36082474226804101</v>
      </c>
      <c r="AN207">
        <v>0.64513846775823702</v>
      </c>
      <c r="AO207">
        <v>102</v>
      </c>
      <c r="AP207">
        <v>-10.1490518354577</v>
      </c>
      <c r="AQ207">
        <v>106.336113544043</v>
      </c>
      <c r="AR207">
        <v>-0.33916365143502297</v>
      </c>
      <c r="AS207">
        <v>-3.9580116255994402</v>
      </c>
    </row>
    <row r="208" spans="1:45" x14ac:dyDescent="0.25">
      <c r="A208">
        <v>641553</v>
      </c>
      <c r="B208" t="s">
        <v>351</v>
      </c>
      <c r="C208">
        <v>94</v>
      </c>
      <c r="D208">
        <v>20</v>
      </c>
      <c r="E208">
        <v>4</v>
      </c>
      <c r="F208">
        <v>2</v>
      </c>
      <c r="G208">
        <v>1</v>
      </c>
      <c r="H208">
        <v>12</v>
      </c>
      <c r="I208">
        <v>7</v>
      </c>
      <c r="J208">
        <v>8</v>
      </c>
      <c r="K208">
        <v>30</v>
      </c>
      <c r="L208">
        <v>0</v>
      </c>
      <c r="M208">
        <v>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v>-1.01592139896086</v>
      </c>
      <c r="Z208">
        <v>-1.06826330553525</v>
      </c>
      <c r="AB208">
        <v>0.219160508549926</v>
      </c>
      <c r="AD208">
        <v>-1.1404242290422799</v>
      </c>
      <c r="AE208">
        <v>-4.3479939456423997</v>
      </c>
      <c r="AG208">
        <v>-0.49336058494724999</v>
      </c>
      <c r="AH208">
        <v>13</v>
      </c>
      <c r="AI208">
        <v>31</v>
      </c>
      <c r="AJ208">
        <v>28</v>
      </c>
      <c r="AK208">
        <v>102</v>
      </c>
      <c r="AL208">
        <v>0.27450980392156898</v>
      </c>
      <c r="AM208">
        <v>0.329787234042553</v>
      </c>
      <c r="AN208">
        <v>0.60429703796412204</v>
      </c>
      <c r="AO208">
        <v>102</v>
      </c>
      <c r="AP208">
        <v>-14.314877674457501</v>
      </c>
      <c r="AQ208">
        <v>209.605713489316</v>
      </c>
      <c r="AR208">
        <v>-0.47617925242016002</v>
      </c>
      <c r="AS208">
        <v>-3.9749882623558799</v>
      </c>
    </row>
    <row r="209" spans="1:45" x14ac:dyDescent="0.25">
      <c r="A209">
        <v>570560</v>
      </c>
      <c r="B209" t="s">
        <v>236</v>
      </c>
      <c r="C209">
        <v>163</v>
      </c>
      <c r="D209">
        <v>38</v>
      </c>
      <c r="E209">
        <v>9</v>
      </c>
      <c r="F209">
        <v>1</v>
      </c>
      <c r="G209">
        <v>2</v>
      </c>
      <c r="H209">
        <v>17</v>
      </c>
      <c r="I209">
        <v>17</v>
      </c>
      <c r="J209">
        <v>7</v>
      </c>
      <c r="K209">
        <v>39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23</v>
      </c>
      <c r="R209">
        <v>6</v>
      </c>
      <c r="S209">
        <v>4</v>
      </c>
      <c r="T209">
        <v>0</v>
      </c>
      <c r="U209">
        <v>0</v>
      </c>
      <c r="V209">
        <v>0</v>
      </c>
      <c r="X209">
        <v>-0.91916698001221098</v>
      </c>
      <c r="Z209">
        <v>-0.89448122004264596</v>
      </c>
      <c r="AB209">
        <v>-6.89378125485684E-2</v>
      </c>
      <c r="AD209">
        <v>-0.81385562183033999</v>
      </c>
      <c r="AE209">
        <v>-4.2204575865926701</v>
      </c>
      <c r="AG209">
        <v>-0.47888921872884199</v>
      </c>
      <c r="AH209">
        <v>26</v>
      </c>
      <c r="AI209">
        <v>55</v>
      </c>
      <c r="AJ209">
        <v>45</v>
      </c>
      <c r="AK209">
        <v>170</v>
      </c>
      <c r="AL209">
        <v>0.26470588235294101</v>
      </c>
      <c r="AM209">
        <v>0.33742331288343602</v>
      </c>
      <c r="AN209">
        <v>0.60212919523637698</v>
      </c>
      <c r="AO209">
        <v>170</v>
      </c>
      <c r="AP209">
        <v>-24.2266627211458</v>
      </c>
      <c r="AQ209">
        <v>594.85020891554302</v>
      </c>
      <c r="AR209">
        <v>-0.80218164366116596</v>
      </c>
      <c r="AS209">
        <v>-3.9775124968237701</v>
      </c>
    </row>
    <row r="210" spans="1:45" x14ac:dyDescent="0.25">
      <c r="A210">
        <v>642715</v>
      </c>
      <c r="B210" t="s">
        <v>357</v>
      </c>
      <c r="C210">
        <v>60</v>
      </c>
      <c r="D210">
        <v>15</v>
      </c>
      <c r="E210">
        <v>3</v>
      </c>
      <c r="F210">
        <v>1</v>
      </c>
      <c r="G210">
        <v>1</v>
      </c>
      <c r="H210">
        <v>9</v>
      </c>
      <c r="I210">
        <v>6</v>
      </c>
      <c r="J210">
        <v>8</v>
      </c>
      <c r="K210">
        <v>17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v>-1.01592139896086</v>
      </c>
      <c r="Z210">
        <v>-1.17253255683081</v>
      </c>
      <c r="AB210">
        <v>-0.50108529419630998</v>
      </c>
      <c r="AD210">
        <v>-1.17308108976348</v>
      </c>
      <c r="AE210">
        <v>-0.54127273126110598</v>
      </c>
      <c r="AG210">
        <v>-6.1417434028077901E-2</v>
      </c>
      <c r="AH210">
        <v>10</v>
      </c>
      <c r="AI210">
        <v>23</v>
      </c>
      <c r="AJ210">
        <v>23</v>
      </c>
      <c r="AK210">
        <v>68</v>
      </c>
      <c r="AL210">
        <v>0.33823529411764702</v>
      </c>
      <c r="AM210">
        <v>0.38333333333333303</v>
      </c>
      <c r="AN210">
        <v>0.72156862745098105</v>
      </c>
      <c r="AO210">
        <v>68</v>
      </c>
      <c r="AP210">
        <v>-1.56878369786528</v>
      </c>
      <c r="AQ210">
        <v>2.9986886112716</v>
      </c>
      <c r="AR210">
        <v>-5.6955359268847802E-2</v>
      </c>
      <c r="AS210">
        <v>-3.9809931330483899</v>
      </c>
    </row>
    <row r="211" spans="1:45" x14ac:dyDescent="0.25">
      <c r="A211">
        <v>476704</v>
      </c>
      <c r="B211" t="s">
        <v>144</v>
      </c>
      <c r="C211">
        <v>344</v>
      </c>
      <c r="D211">
        <v>81</v>
      </c>
      <c r="E211">
        <v>17</v>
      </c>
      <c r="F211">
        <v>1</v>
      </c>
      <c r="G211">
        <v>5</v>
      </c>
      <c r="H211">
        <v>38</v>
      </c>
      <c r="I211">
        <v>30</v>
      </c>
      <c r="J211">
        <v>30</v>
      </c>
      <c r="K211">
        <v>68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82</v>
      </c>
      <c r="R211">
        <v>0</v>
      </c>
      <c r="S211">
        <v>2</v>
      </c>
      <c r="T211">
        <v>0</v>
      </c>
      <c r="U211">
        <v>0</v>
      </c>
      <c r="V211">
        <v>0</v>
      </c>
      <c r="W211">
        <v>42.25</v>
      </c>
      <c r="X211">
        <v>-0.62890372316624998</v>
      </c>
      <c r="Y211">
        <v>22.426989795918399</v>
      </c>
      <c r="Z211">
        <v>-0.164596460973709</v>
      </c>
      <c r="AA211">
        <v>12.1004591836735</v>
      </c>
      <c r="AB211">
        <v>-0.50108529419630998</v>
      </c>
      <c r="AC211">
        <v>142.12045918367301</v>
      </c>
      <c r="AD211">
        <v>-0.38931643245481101</v>
      </c>
      <c r="AE211">
        <v>-8.1032969925636706</v>
      </c>
      <c r="AF211">
        <v>65.663422149691399</v>
      </c>
      <c r="AG211">
        <v>-0.91946939076564005</v>
      </c>
      <c r="AH211">
        <v>58</v>
      </c>
      <c r="AI211">
        <v>115</v>
      </c>
      <c r="AJ211">
        <v>111</v>
      </c>
      <c r="AK211">
        <v>374</v>
      </c>
      <c r="AL211">
        <v>0.29679144385026701</v>
      </c>
      <c r="AM211">
        <v>0.334302325581395</v>
      </c>
      <c r="AN211">
        <v>0.63109376943166295</v>
      </c>
      <c r="AO211">
        <v>374</v>
      </c>
      <c r="AP211">
        <v>-42.465907237483897</v>
      </c>
      <c r="AQ211">
        <v>1817.21422628444</v>
      </c>
      <c r="AR211">
        <v>-1.4020773535406099</v>
      </c>
      <c r="AS211">
        <v>-4.0054486550973403</v>
      </c>
    </row>
    <row r="212" spans="1:45" x14ac:dyDescent="0.25">
      <c r="A212">
        <v>607752</v>
      </c>
      <c r="B212" t="s">
        <v>324</v>
      </c>
      <c r="C212">
        <v>31</v>
      </c>
      <c r="D212">
        <v>9</v>
      </c>
      <c r="E212">
        <v>2</v>
      </c>
      <c r="F212">
        <v>0</v>
      </c>
      <c r="G212">
        <v>1</v>
      </c>
      <c r="H212">
        <v>5</v>
      </c>
      <c r="I212">
        <v>5</v>
      </c>
      <c r="J212">
        <v>3</v>
      </c>
      <c r="K212">
        <v>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-1.01592139896086</v>
      </c>
      <c r="Z212">
        <v>-1.3115582252249001</v>
      </c>
      <c r="AB212">
        <v>-0.64513445474555797</v>
      </c>
      <c r="AD212">
        <v>-1.2057379504846699</v>
      </c>
      <c r="AE212">
        <v>0.97034242218176203</v>
      </c>
      <c r="AG212">
        <v>0.110103351336658</v>
      </c>
      <c r="AH212">
        <v>6</v>
      </c>
      <c r="AI212">
        <v>14</v>
      </c>
      <c r="AJ212">
        <v>12</v>
      </c>
      <c r="AK212">
        <v>34</v>
      </c>
      <c r="AL212">
        <v>0.35294117647058798</v>
      </c>
      <c r="AM212">
        <v>0.45161290322580599</v>
      </c>
      <c r="AN212">
        <v>0.80455407969639503</v>
      </c>
      <c r="AO212">
        <v>34</v>
      </c>
      <c r="AP212">
        <v>2.03711352741144</v>
      </c>
      <c r="AQ212">
        <v>3.5127194421062602</v>
      </c>
      <c r="AR212">
        <v>6.1643976014586398E-2</v>
      </c>
      <c r="AS212">
        <v>-4.0066047020647497</v>
      </c>
    </row>
    <row r="213" spans="1:45" x14ac:dyDescent="0.25">
      <c r="A213">
        <v>641343</v>
      </c>
      <c r="B213" t="s">
        <v>349</v>
      </c>
      <c r="C213">
        <v>60</v>
      </c>
      <c r="D213">
        <v>15</v>
      </c>
      <c r="E213">
        <v>3</v>
      </c>
      <c r="F213">
        <v>0</v>
      </c>
      <c r="G213">
        <v>1</v>
      </c>
      <c r="H213">
        <v>8</v>
      </c>
      <c r="I213">
        <v>8</v>
      </c>
      <c r="J213">
        <v>8</v>
      </c>
      <c r="K213">
        <v>12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-1.01592139896086</v>
      </c>
      <c r="Z213">
        <v>-1.20728897392933</v>
      </c>
      <c r="AB213">
        <v>-0.50108529419630998</v>
      </c>
      <c r="AD213">
        <v>-1.10776736832109</v>
      </c>
      <c r="AE213">
        <v>-0.54127273126110598</v>
      </c>
      <c r="AG213">
        <v>-6.1417434028077901E-2</v>
      </c>
      <c r="AH213">
        <v>11</v>
      </c>
      <c r="AI213">
        <v>21</v>
      </c>
      <c r="AJ213">
        <v>23</v>
      </c>
      <c r="AK213">
        <v>68</v>
      </c>
      <c r="AL213">
        <v>0.33823529411764702</v>
      </c>
      <c r="AM213">
        <v>0.35</v>
      </c>
      <c r="AN213">
        <v>0.68823529411764695</v>
      </c>
      <c r="AO213">
        <v>68</v>
      </c>
      <c r="AP213">
        <v>-3.8354503645319502</v>
      </c>
      <c r="AQ213">
        <v>15.986713699667501</v>
      </c>
      <c r="AR213">
        <v>-0.13150689060240001</v>
      </c>
      <c r="AS213">
        <v>-4.0249873600380797</v>
      </c>
    </row>
    <row r="214" spans="1:45" x14ac:dyDescent="0.25">
      <c r="A214">
        <v>605253</v>
      </c>
      <c r="B214" t="s">
        <v>311</v>
      </c>
      <c r="C214">
        <v>63</v>
      </c>
      <c r="D214">
        <v>13</v>
      </c>
      <c r="E214">
        <v>0</v>
      </c>
      <c r="F214">
        <v>0</v>
      </c>
      <c r="G214">
        <v>0</v>
      </c>
      <c r="H214">
        <v>6</v>
      </c>
      <c r="I214">
        <v>2</v>
      </c>
      <c r="J214">
        <v>5</v>
      </c>
      <c r="K214">
        <v>16</v>
      </c>
      <c r="L214">
        <v>0</v>
      </c>
      <c r="M214">
        <v>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</v>
      </c>
      <c r="U214">
        <v>0</v>
      </c>
      <c r="V214">
        <v>0</v>
      </c>
      <c r="X214">
        <v>-1.11267581790952</v>
      </c>
      <c r="Z214">
        <v>-1.2768018081263699</v>
      </c>
      <c r="AB214">
        <v>0.65130799019766805</v>
      </c>
      <c r="AD214">
        <v>-1.30370853264826</v>
      </c>
      <c r="AE214">
        <v>-3.31833636782416</v>
      </c>
      <c r="AG214">
        <v>-0.37652682868204401</v>
      </c>
      <c r="AH214">
        <v>13</v>
      </c>
      <c r="AI214">
        <v>13</v>
      </c>
      <c r="AJ214">
        <v>18</v>
      </c>
      <c r="AK214">
        <v>68</v>
      </c>
      <c r="AL214">
        <v>0.26470588235294101</v>
      </c>
      <c r="AM214">
        <v>0.206349206349206</v>
      </c>
      <c r="AN214">
        <v>0.47105508870214802</v>
      </c>
      <c r="AO214">
        <v>68</v>
      </c>
      <c r="AP214">
        <v>-18.603704332785899</v>
      </c>
      <c r="AQ214">
        <v>352.18500666441003</v>
      </c>
      <c r="AR214">
        <v>-0.61724039727422297</v>
      </c>
      <c r="AS214">
        <v>-4.0356453944427502</v>
      </c>
    </row>
    <row r="215" spans="1:45" x14ac:dyDescent="0.25">
      <c r="A215">
        <v>592419</v>
      </c>
      <c r="B215" t="s">
        <v>266</v>
      </c>
      <c r="C215">
        <v>63</v>
      </c>
      <c r="D215">
        <v>14</v>
      </c>
      <c r="E215">
        <v>3</v>
      </c>
      <c r="F215">
        <v>1</v>
      </c>
      <c r="G215">
        <v>2</v>
      </c>
      <c r="H215">
        <v>7</v>
      </c>
      <c r="I215">
        <v>8</v>
      </c>
      <c r="J215">
        <v>5</v>
      </c>
      <c r="K215">
        <v>15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12</v>
      </c>
      <c r="U215">
        <v>1</v>
      </c>
      <c r="V215">
        <v>10</v>
      </c>
      <c r="X215">
        <v>-0.91916698001221098</v>
      </c>
      <c r="Z215">
        <v>-1.2420453910278499</v>
      </c>
      <c r="AB215">
        <v>-0.35703613364706299</v>
      </c>
      <c r="AD215">
        <v>-1.10776736832109</v>
      </c>
      <c r="AE215">
        <v>-2.31833636782416</v>
      </c>
      <c r="AG215">
        <v>-0.263058274881112</v>
      </c>
      <c r="AH215">
        <v>8</v>
      </c>
      <c r="AI215">
        <v>25</v>
      </c>
      <c r="AJ215">
        <v>19</v>
      </c>
      <c r="AK215">
        <v>68</v>
      </c>
      <c r="AL215">
        <v>0.27941176470588203</v>
      </c>
      <c r="AM215">
        <v>0.39682539682539703</v>
      </c>
      <c r="AN215">
        <v>0.676237161531279</v>
      </c>
      <c r="AO215">
        <v>68</v>
      </c>
      <c r="AP215">
        <v>-4.6513233804049703</v>
      </c>
      <c r="AQ215">
        <v>23.176636058378801</v>
      </c>
      <c r="AR215">
        <v>-0.15834126532610099</v>
      </c>
      <c r="AS215">
        <v>-4.0474154132154299</v>
      </c>
    </row>
    <row r="216" spans="1:45" x14ac:dyDescent="0.25">
      <c r="A216">
        <v>621563</v>
      </c>
      <c r="B216" t="s">
        <v>338</v>
      </c>
      <c r="C216">
        <v>98</v>
      </c>
      <c r="D216">
        <v>24</v>
      </c>
      <c r="E216">
        <v>5</v>
      </c>
      <c r="F216">
        <v>1</v>
      </c>
      <c r="G216">
        <v>1</v>
      </c>
      <c r="H216">
        <v>12</v>
      </c>
      <c r="I216">
        <v>10</v>
      </c>
      <c r="J216">
        <v>4</v>
      </c>
      <c r="K216">
        <v>22</v>
      </c>
      <c r="L216">
        <v>0</v>
      </c>
      <c r="M216">
        <v>2</v>
      </c>
      <c r="N216">
        <v>0</v>
      </c>
      <c r="O216">
        <v>0</v>
      </c>
      <c r="P216">
        <v>0</v>
      </c>
      <c r="Q216">
        <v>19</v>
      </c>
      <c r="R216">
        <v>0</v>
      </c>
      <c r="S216">
        <v>0</v>
      </c>
      <c r="T216">
        <v>0</v>
      </c>
      <c r="U216">
        <v>0</v>
      </c>
      <c r="V216">
        <v>0</v>
      </c>
      <c r="X216">
        <v>-1.01592139896086</v>
      </c>
      <c r="Z216">
        <v>-1.06826330553525</v>
      </c>
      <c r="AB216">
        <v>-0.35703613364706299</v>
      </c>
      <c r="AD216">
        <v>-1.0424536468787</v>
      </c>
      <c r="AE216">
        <v>-1.3840787943931401</v>
      </c>
      <c r="AG216">
        <v>-0.157049419146327</v>
      </c>
      <c r="AH216">
        <v>17</v>
      </c>
      <c r="AI216">
        <v>34</v>
      </c>
      <c r="AJ216">
        <v>28</v>
      </c>
      <c r="AK216">
        <v>102</v>
      </c>
      <c r="AL216">
        <v>0.27450980392156898</v>
      </c>
      <c r="AM216">
        <v>0.34693877551020402</v>
      </c>
      <c r="AN216">
        <v>0.62144857943177301</v>
      </c>
      <c r="AO216">
        <v>102</v>
      </c>
      <c r="AP216">
        <v>-12.5654204447571</v>
      </c>
      <c r="AQ216">
        <v>162.00984866971501</v>
      </c>
      <c r="AR216">
        <v>-0.41863893676866698</v>
      </c>
      <c r="AS216">
        <v>-4.0593628409368696</v>
      </c>
    </row>
    <row r="217" spans="1:45" x14ac:dyDescent="0.25">
      <c r="A217">
        <v>475247</v>
      </c>
      <c r="B217" t="s">
        <v>142</v>
      </c>
      <c r="C217">
        <v>156</v>
      </c>
      <c r="D217">
        <v>35</v>
      </c>
      <c r="E217">
        <v>6</v>
      </c>
      <c r="F217">
        <v>1</v>
      </c>
      <c r="G217">
        <v>4</v>
      </c>
      <c r="H217">
        <v>19</v>
      </c>
      <c r="I217">
        <v>17</v>
      </c>
      <c r="J217">
        <v>14</v>
      </c>
      <c r="K217">
        <v>43</v>
      </c>
      <c r="L217">
        <v>0</v>
      </c>
      <c r="M217">
        <v>1</v>
      </c>
      <c r="N217">
        <v>0</v>
      </c>
      <c r="O217">
        <v>0</v>
      </c>
      <c r="P217">
        <v>6</v>
      </c>
      <c r="Q217">
        <v>0</v>
      </c>
      <c r="R217">
        <v>40</v>
      </c>
      <c r="S217">
        <v>13</v>
      </c>
      <c r="T217">
        <v>3</v>
      </c>
      <c r="U217">
        <v>0</v>
      </c>
      <c r="V217">
        <v>6</v>
      </c>
      <c r="W217">
        <v>56.25</v>
      </c>
      <c r="X217">
        <v>-0.72565814211490298</v>
      </c>
      <c r="Y217">
        <v>563.38413265306099</v>
      </c>
      <c r="Z217">
        <v>-0.82496838584560395</v>
      </c>
      <c r="AA217">
        <v>12.1004591836735</v>
      </c>
      <c r="AB217">
        <v>-0.50108529419630998</v>
      </c>
      <c r="AC217">
        <v>621.07760204081603</v>
      </c>
      <c r="AD217">
        <v>-0.81385562183033999</v>
      </c>
      <c r="AE217">
        <v>-5.4073091012788801</v>
      </c>
      <c r="AF217">
        <v>29.238991716773299</v>
      </c>
      <c r="AG217">
        <v>-0.61355954367673105</v>
      </c>
      <c r="AH217">
        <v>24</v>
      </c>
      <c r="AI217">
        <v>55</v>
      </c>
      <c r="AJ217">
        <v>49</v>
      </c>
      <c r="AK217">
        <v>170</v>
      </c>
      <c r="AL217">
        <v>0.28823529411764698</v>
      </c>
      <c r="AM217">
        <v>0.35256410256410298</v>
      </c>
      <c r="AN217">
        <v>0.64079939668175001</v>
      </c>
      <c r="AO217">
        <v>170</v>
      </c>
      <c r="AP217">
        <v>-17.6527284754325</v>
      </c>
      <c r="AQ217">
        <v>317.39620832243702</v>
      </c>
      <c r="AR217">
        <v>-0.58596243855645602</v>
      </c>
      <c r="AS217">
        <v>-4.0650894262203403</v>
      </c>
    </row>
    <row r="218" spans="1:45" x14ac:dyDescent="0.25">
      <c r="A218">
        <v>542642</v>
      </c>
      <c r="B218" t="s">
        <v>203</v>
      </c>
      <c r="C218">
        <v>62</v>
      </c>
      <c r="D218">
        <v>15</v>
      </c>
      <c r="E218">
        <v>3</v>
      </c>
      <c r="F218">
        <v>0</v>
      </c>
      <c r="G218">
        <v>1</v>
      </c>
      <c r="H218">
        <v>8</v>
      </c>
      <c r="I218">
        <v>6</v>
      </c>
      <c r="J218">
        <v>6</v>
      </c>
      <c r="K218">
        <v>20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-1.01592139896086</v>
      </c>
      <c r="Z218">
        <v>-1.20728897392933</v>
      </c>
      <c r="AB218">
        <v>-0.35703613364706299</v>
      </c>
      <c r="AD218">
        <v>-1.17308108976348</v>
      </c>
      <c r="AE218">
        <v>-1.0593151556364799</v>
      </c>
      <c r="AG218">
        <v>-0.12019895872948</v>
      </c>
      <c r="AH218">
        <v>11</v>
      </c>
      <c r="AI218">
        <v>21</v>
      </c>
      <c r="AJ218">
        <v>21</v>
      </c>
      <c r="AK218">
        <v>68</v>
      </c>
      <c r="AL218">
        <v>0.308823529411765</v>
      </c>
      <c r="AM218">
        <v>0.33870967741935498</v>
      </c>
      <c r="AN218">
        <v>0.64753320683112003</v>
      </c>
      <c r="AO218">
        <v>68</v>
      </c>
      <c r="AP218">
        <v>-6.6031923000158299</v>
      </c>
      <c r="AQ218">
        <v>45.779849433025298</v>
      </c>
      <c r="AR218">
        <v>-0.222538978672875</v>
      </c>
      <c r="AS218">
        <v>-4.09606553370309</v>
      </c>
    </row>
    <row r="219" spans="1:45" x14ac:dyDescent="0.25">
      <c r="A219">
        <v>570481</v>
      </c>
      <c r="B219" t="s">
        <v>235</v>
      </c>
      <c r="C219">
        <v>33</v>
      </c>
      <c r="D219">
        <v>9</v>
      </c>
      <c r="E219">
        <v>2</v>
      </c>
      <c r="F219">
        <v>0</v>
      </c>
      <c r="G219">
        <v>1</v>
      </c>
      <c r="H219">
        <v>4</v>
      </c>
      <c r="I219">
        <v>3</v>
      </c>
      <c r="J219">
        <v>1</v>
      </c>
      <c r="K219">
        <v>7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4</v>
      </c>
      <c r="R219">
        <v>2</v>
      </c>
      <c r="S219">
        <v>3</v>
      </c>
      <c r="T219">
        <v>0</v>
      </c>
      <c r="U219">
        <v>0</v>
      </c>
      <c r="V219">
        <v>2</v>
      </c>
      <c r="X219">
        <v>-1.01592139896086</v>
      </c>
      <c r="Z219">
        <v>-1.34631464232342</v>
      </c>
      <c r="AB219">
        <v>-0.50108529419630998</v>
      </c>
      <c r="AD219">
        <v>-1.2710516719270599</v>
      </c>
      <c r="AE219">
        <v>0.45229999780639202</v>
      </c>
      <c r="AG219">
        <v>5.1321826635256203E-2</v>
      </c>
      <c r="AH219">
        <v>6</v>
      </c>
      <c r="AI219">
        <v>14</v>
      </c>
      <c r="AJ219">
        <v>10</v>
      </c>
      <c r="AK219">
        <v>34</v>
      </c>
      <c r="AL219">
        <v>0.29411764705882398</v>
      </c>
      <c r="AM219">
        <v>0.42424242424242398</v>
      </c>
      <c r="AN219">
        <v>0.71836007130124802</v>
      </c>
      <c r="AO219">
        <v>34</v>
      </c>
      <c r="AP219">
        <v>-0.89348275802355104</v>
      </c>
      <c r="AQ219">
        <v>1.1159202411299101</v>
      </c>
      <c r="AR219">
        <v>-3.4744453749941603E-2</v>
      </c>
      <c r="AS219">
        <v>-4.1177956345223397</v>
      </c>
    </row>
    <row r="220" spans="1:45" x14ac:dyDescent="0.25">
      <c r="A220">
        <v>640449</v>
      </c>
      <c r="B220" t="s">
        <v>346</v>
      </c>
      <c r="C220">
        <v>31</v>
      </c>
      <c r="D220">
        <v>8</v>
      </c>
      <c r="E220">
        <v>2</v>
      </c>
      <c r="F220">
        <v>0</v>
      </c>
      <c r="G220">
        <v>1</v>
      </c>
      <c r="H220">
        <v>4</v>
      </c>
      <c r="I220">
        <v>3</v>
      </c>
      <c r="J220">
        <v>3</v>
      </c>
      <c r="K220">
        <v>9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-1.01592139896086</v>
      </c>
      <c r="Z220">
        <v>-1.34631464232342</v>
      </c>
      <c r="AB220">
        <v>-0.50108529419630998</v>
      </c>
      <c r="AD220">
        <v>-1.2710516719270599</v>
      </c>
      <c r="AE220">
        <v>-2.9657577818237999E-2</v>
      </c>
      <c r="AG220">
        <v>-3.3652024642738202E-3</v>
      </c>
      <c r="AH220">
        <v>5</v>
      </c>
      <c r="AI220">
        <v>13</v>
      </c>
      <c r="AJ220">
        <v>11</v>
      </c>
      <c r="AK220">
        <v>34</v>
      </c>
      <c r="AL220">
        <v>0.32352941176470601</v>
      </c>
      <c r="AM220">
        <v>0.41935483870967799</v>
      </c>
      <c r="AN220">
        <v>0.742884250474383</v>
      </c>
      <c r="AO220">
        <v>34</v>
      </c>
      <c r="AP220">
        <v>-5.9660666136943E-2</v>
      </c>
      <c r="AQ220">
        <v>4.9528132686371303E-2</v>
      </c>
      <c r="AR220">
        <v>-7.3197270691068902E-3</v>
      </c>
      <c r="AS220">
        <v>-4.1450579369410301</v>
      </c>
    </row>
    <row r="221" spans="1:45" x14ac:dyDescent="0.25">
      <c r="A221">
        <v>593523</v>
      </c>
      <c r="B221" t="s">
        <v>282</v>
      </c>
      <c r="C221">
        <v>32</v>
      </c>
      <c r="D221">
        <v>8</v>
      </c>
      <c r="E221">
        <v>1</v>
      </c>
      <c r="F221">
        <v>1</v>
      </c>
      <c r="G221">
        <v>1</v>
      </c>
      <c r="H221">
        <v>4</v>
      </c>
      <c r="I221">
        <v>4</v>
      </c>
      <c r="J221">
        <v>2</v>
      </c>
      <c r="K221">
        <v>8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12</v>
      </c>
      <c r="R221">
        <v>10</v>
      </c>
      <c r="S221">
        <v>2</v>
      </c>
      <c r="T221">
        <v>0</v>
      </c>
      <c r="U221">
        <v>0</v>
      </c>
      <c r="V221">
        <v>0</v>
      </c>
      <c r="X221">
        <v>-1.01592139896086</v>
      </c>
      <c r="Z221">
        <v>-1.34631464232342</v>
      </c>
      <c r="AB221">
        <v>-0.50108529419630998</v>
      </c>
      <c r="AD221">
        <v>-1.23839481120587</v>
      </c>
      <c r="AE221">
        <v>-0.288678790005923</v>
      </c>
      <c r="AG221">
        <v>-3.2755964814974801E-2</v>
      </c>
      <c r="AH221">
        <v>5</v>
      </c>
      <c r="AI221">
        <v>14</v>
      </c>
      <c r="AJ221">
        <v>10</v>
      </c>
      <c r="AK221">
        <v>34</v>
      </c>
      <c r="AL221">
        <v>0.29411764705882398</v>
      </c>
      <c r="AM221">
        <v>0.4375</v>
      </c>
      <c r="AN221">
        <v>0.73161764705882404</v>
      </c>
      <c r="AO221">
        <v>34</v>
      </c>
      <c r="AP221">
        <v>-0.44272518226597402</v>
      </c>
      <c r="AQ221">
        <v>0.36676793578912897</v>
      </c>
      <c r="AR221">
        <v>-1.9918865132473901E-2</v>
      </c>
      <c r="AS221">
        <v>-4.15439097663391</v>
      </c>
    </row>
    <row r="222" spans="1:45" x14ac:dyDescent="0.25">
      <c r="A222">
        <v>642180</v>
      </c>
      <c r="B222" t="s">
        <v>356</v>
      </c>
      <c r="C222">
        <v>30</v>
      </c>
      <c r="D222">
        <v>8</v>
      </c>
      <c r="E222">
        <v>1</v>
      </c>
      <c r="F222">
        <v>0</v>
      </c>
      <c r="G222">
        <v>0</v>
      </c>
      <c r="H222">
        <v>5</v>
      </c>
      <c r="I222">
        <v>2</v>
      </c>
      <c r="J222">
        <v>4</v>
      </c>
      <c r="K222">
        <v>7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v>-1.11267581790952</v>
      </c>
      <c r="Z222">
        <v>-1.3115582252249001</v>
      </c>
      <c r="AB222">
        <v>-0.35703613364706299</v>
      </c>
      <c r="AD222">
        <v>-1.30370853264826</v>
      </c>
      <c r="AE222">
        <v>0.22936363436944701</v>
      </c>
      <c r="AG222">
        <v>2.6025559886427099E-2</v>
      </c>
      <c r="AH222">
        <v>7</v>
      </c>
      <c r="AI222">
        <v>9</v>
      </c>
      <c r="AJ222">
        <v>12</v>
      </c>
      <c r="AK222">
        <v>34</v>
      </c>
      <c r="AL222">
        <v>0.35294117647058798</v>
      </c>
      <c r="AM222">
        <v>0.3</v>
      </c>
      <c r="AN222">
        <v>0.65294117647058803</v>
      </c>
      <c r="AO222">
        <v>34</v>
      </c>
      <c r="AP222">
        <v>-3.1177251822659802</v>
      </c>
      <c r="AQ222">
        <v>10.762426151996101</v>
      </c>
      <c r="AR222">
        <v>-0.10790063556655501</v>
      </c>
      <c r="AS222">
        <v>-4.1668537851098604</v>
      </c>
    </row>
    <row r="223" spans="1:45" x14ac:dyDescent="0.25">
      <c r="A223">
        <v>606477</v>
      </c>
      <c r="B223" t="s">
        <v>317</v>
      </c>
      <c r="C223">
        <v>32</v>
      </c>
      <c r="D223">
        <v>9</v>
      </c>
      <c r="E223">
        <v>2</v>
      </c>
      <c r="F223">
        <v>1</v>
      </c>
      <c r="G223">
        <v>0</v>
      </c>
      <c r="H223">
        <v>4</v>
      </c>
      <c r="I223">
        <v>3</v>
      </c>
      <c r="J223">
        <v>2</v>
      </c>
      <c r="K223">
        <v>6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-1.11267581790952</v>
      </c>
      <c r="Z223">
        <v>-1.34631464232342</v>
      </c>
      <c r="AB223">
        <v>-0.50108529419630998</v>
      </c>
      <c r="AD223">
        <v>-1.2710516719270599</v>
      </c>
      <c r="AE223">
        <v>0.711321209994077</v>
      </c>
      <c r="AG223">
        <v>8.0712588985957207E-2</v>
      </c>
      <c r="AH223">
        <v>6</v>
      </c>
      <c r="AI223">
        <v>13</v>
      </c>
      <c r="AJ223">
        <v>11</v>
      </c>
      <c r="AK223">
        <v>34</v>
      </c>
      <c r="AL223">
        <v>0.32352941176470601</v>
      </c>
      <c r="AM223">
        <v>0.40625</v>
      </c>
      <c r="AN223">
        <v>0.72977941176470595</v>
      </c>
      <c r="AO223">
        <v>34</v>
      </c>
      <c r="AP223">
        <v>-0.50522518226597801</v>
      </c>
      <c r="AQ223">
        <v>0.44637589644817499</v>
      </c>
      <c r="AR223">
        <v>-2.1974513974391801E-2</v>
      </c>
      <c r="AS223">
        <v>-4.1723893513447399</v>
      </c>
    </row>
    <row r="224" spans="1:45" x14ac:dyDescent="0.25">
      <c r="A224">
        <v>545350</v>
      </c>
      <c r="B224" t="s">
        <v>223</v>
      </c>
      <c r="C224">
        <v>97</v>
      </c>
      <c r="D224">
        <v>21</v>
      </c>
      <c r="E224">
        <v>5</v>
      </c>
      <c r="F224">
        <v>0</v>
      </c>
      <c r="G224">
        <v>2</v>
      </c>
      <c r="H224">
        <v>12</v>
      </c>
      <c r="I224">
        <v>8</v>
      </c>
      <c r="J224">
        <v>5</v>
      </c>
      <c r="K224">
        <v>28</v>
      </c>
      <c r="L224">
        <v>0</v>
      </c>
      <c r="M224">
        <v>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26</v>
      </c>
      <c r="U224">
        <v>65</v>
      </c>
      <c r="V224">
        <v>5</v>
      </c>
      <c r="X224">
        <v>-0.91916698001221098</v>
      </c>
      <c r="Z224">
        <v>-1.06826330553525</v>
      </c>
      <c r="AB224">
        <v>-6.89378125485684E-2</v>
      </c>
      <c r="AD224">
        <v>-1.10776736832109</v>
      </c>
      <c r="AE224">
        <v>-4.12505758220545</v>
      </c>
      <c r="AG224">
        <v>-0.46806431819842098</v>
      </c>
      <c r="AH224">
        <v>14</v>
      </c>
      <c r="AI224">
        <v>32</v>
      </c>
      <c r="AJ224">
        <v>26</v>
      </c>
      <c r="AK224">
        <v>102</v>
      </c>
      <c r="AL224">
        <v>0.25490196078431399</v>
      </c>
      <c r="AM224">
        <v>0.32989690721649501</v>
      </c>
      <c r="AN224">
        <v>0.58479886800080805</v>
      </c>
      <c r="AO224">
        <v>102</v>
      </c>
      <c r="AP224">
        <v>-16.3036910107155</v>
      </c>
      <c r="AQ224">
        <v>271.14824088172298</v>
      </c>
      <c r="AR224">
        <v>-0.54159208172366902</v>
      </c>
      <c r="AS224">
        <v>-4.1737918663392097</v>
      </c>
    </row>
    <row r="225" spans="1:45" x14ac:dyDescent="0.25">
      <c r="A225">
        <v>592710</v>
      </c>
      <c r="B225" t="s">
        <v>276</v>
      </c>
      <c r="C225">
        <v>32</v>
      </c>
      <c r="D225">
        <v>9</v>
      </c>
      <c r="E225">
        <v>2</v>
      </c>
      <c r="F225">
        <v>0</v>
      </c>
      <c r="G225">
        <v>1</v>
      </c>
      <c r="H225">
        <v>4</v>
      </c>
      <c r="I225">
        <v>3</v>
      </c>
      <c r="J225">
        <v>2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17</v>
      </c>
      <c r="S225">
        <v>1</v>
      </c>
      <c r="T225">
        <v>0</v>
      </c>
      <c r="U225">
        <v>0</v>
      </c>
      <c r="V225">
        <v>0</v>
      </c>
      <c r="X225">
        <v>-1.01592139896086</v>
      </c>
      <c r="Z225">
        <v>-1.34631464232342</v>
      </c>
      <c r="AB225">
        <v>-0.64513445474555797</v>
      </c>
      <c r="AD225">
        <v>-1.2710516719270599</v>
      </c>
      <c r="AE225">
        <v>0.711321209994077</v>
      </c>
      <c r="AG225">
        <v>8.0712588985957207E-2</v>
      </c>
      <c r="AH225">
        <v>6</v>
      </c>
      <c r="AI225">
        <v>14</v>
      </c>
      <c r="AJ225">
        <v>11</v>
      </c>
      <c r="AK225">
        <v>34</v>
      </c>
      <c r="AL225">
        <v>0.32352941176470601</v>
      </c>
      <c r="AM225">
        <v>0.4375</v>
      </c>
      <c r="AN225">
        <v>0.76102941176470595</v>
      </c>
      <c r="AO225">
        <v>34</v>
      </c>
      <c r="AP225">
        <v>0.55727481773402199</v>
      </c>
      <c r="AQ225">
        <v>0.15554056524447199</v>
      </c>
      <c r="AR225">
        <v>1.29715163382105E-2</v>
      </c>
      <c r="AS225">
        <v>-4.1847380626327304</v>
      </c>
    </row>
    <row r="226" spans="1:45" x14ac:dyDescent="0.25">
      <c r="A226">
        <v>596847</v>
      </c>
      <c r="B226" t="s">
        <v>303</v>
      </c>
      <c r="C226">
        <v>30</v>
      </c>
      <c r="D226">
        <v>7</v>
      </c>
      <c r="E226">
        <v>2</v>
      </c>
      <c r="F226">
        <v>0</v>
      </c>
      <c r="G226">
        <v>2</v>
      </c>
      <c r="H226">
        <v>3</v>
      </c>
      <c r="I226">
        <v>4</v>
      </c>
      <c r="J226">
        <v>4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24</v>
      </c>
      <c r="Q226">
        <v>0</v>
      </c>
      <c r="R226">
        <v>0</v>
      </c>
      <c r="S226">
        <v>0</v>
      </c>
      <c r="T226">
        <v>20</v>
      </c>
      <c r="U226">
        <v>0</v>
      </c>
      <c r="V226">
        <v>0</v>
      </c>
      <c r="X226">
        <v>-0.91916698001221098</v>
      </c>
      <c r="Z226">
        <v>-1.38107105942194</v>
      </c>
      <c r="AB226">
        <v>-0.64513445474555797</v>
      </c>
      <c r="AD226">
        <v>-1.23839481120587</v>
      </c>
      <c r="AE226">
        <v>-0.77063636563055304</v>
      </c>
      <c r="AG226">
        <v>-8.7442993914504802E-2</v>
      </c>
      <c r="AH226">
        <v>3</v>
      </c>
      <c r="AI226">
        <v>15</v>
      </c>
      <c r="AJ226">
        <v>11</v>
      </c>
      <c r="AK226">
        <v>34</v>
      </c>
      <c r="AL226">
        <v>0.32352941176470601</v>
      </c>
      <c r="AM226">
        <v>0.5</v>
      </c>
      <c r="AN226">
        <v>0.82352941176470595</v>
      </c>
      <c r="AO226">
        <v>34</v>
      </c>
      <c r="AP226">
        <v>2.6822748177340201</v>
      </c>
      <c r="AQ226">
        <v>6.3473074028370702</v>
      </c>
      <c r="AR226">
        <v>8.2863576963415106E-2</v>
      </c>
      <c r="AS226">
        <v>-4.1883467223366599</v>
      </c>
    </row>
    <row r="227" spans="1:45" x14ac:dyDescent="0.25">
      <c r="A227">
        <v>571553</v>
      </c>
      <c r="B227" t="s">
        <v>238</v>
      </c>
      <c r="C227">
        <v>32</v>
      </c>
      <c r="D227">
        <v>8</v>
      </c>
      <c r="E227">
        <v>2</v>
      </c>
      <c r="F227">
        <v>0</v>
      </c>
      <c r="G227">
        <v>1</v>
      </c>
      <c r="H227">
        <v>4</v>
      </c>
      <c r="I227">
        <v>4</v>
      </c>
      <c r="J227">
        <v>2</v>
      </c>
      <c r="K227">
        <v>6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8</v>
      </c>
      <c r="U227">
        <v>0</v>
      </c>
      <c r="V227">
        <v>4</v>
      </c>
      <c r="X227">
        <v>-1.01592139896086</v>
      </c>
      <c r="Z227">
        <v>-1.34631464232342</v>
      </c>
      <c r="AB227">
        <v>-0.50108529419630998</v>
      </c>
      <c r="AD227">
        <v>-1.23839481120587</v>
      </c>
      <c r="AE227">
        <v>-0.288678790005923</v>
      </c>
      <c r="AG227">
        <v>-3.2755964814974801E-2</v>
      </c>
      <c r="AH227">
        <v>5</v>
      </c>
      <c r="AI227">
        <v>13</v>
      </c>
      <c r="AJ227">
        <v>10</v>
      </c>
      <c r="AK227">
        <v>34</v>
      </c>
      <c r="AL227">
        <v>0.29411764705882398</v>
      </c>
      <c r="AM227">
        <v>0.40625</v>
      </c>
      <c r="AN227">
        <v>0.70036764705882404</v>
      </c>
      <c r="AO227">
        <v>34</v>
      </c>
      <c r="AP227">
        <v>-1.5052251822659699</v>
      </c>
      <c r="AQ227">
        <v>2.7826032669928198</v>
      </c>
      <c r="AR227">
        <v>-5.4864895445076202E-2</v>
      </c>
      <c r="AS227">
        <v>-4.1893370069465101</v>
      </c>
    </row>
    <row r="228" spans="1:45" x14ac:dyDescent="0.25">
      <c r="A228">
        <v>572365</v>
      </c>
      <c r="B228" t="s">
        <v>250</v>
      </c>
      <c r="C228">
        <v>94</v>
      </c>
      <c r="D228">
        <v>23</v>
      </c>
      <c r="E228">
        <v>4</v>
      </c>
      <c r="F228">
        <v>1</v>
      </c>
      <c r="G228">
        <v>1</v>
      </c>
      <c r="H228">
        <v>11</v>
      </c>
      <c r="I228">
        <v>9</v>
      </c>
      <c r="J228">
        <v>8</v>
      </c>
      <c r="K228">
        <v>21</v>
      </c>
      <c r="L228">
        <v>0</v>
      </c>
      <c r="M228">
        <v>1</v>
      </c>
      <c r="N228">
        <v>0</v>
      </c>
      <c r="O228">
        <v>0</v>
      </c>
      <c r="P228">
        <v>2</v>
      </c>
      <c r="Q228">
        <v>36</v>
      </c>
      <c r="R228">
        <v>6</v>
      </c>
      <c r="S228">
        <v>27</v>
      </c>
      <c r="T228">
        <v>2</v>
      </c>
      <c r="U228">
        <v>0</v>
      </c>
      <c r="V228">
        <v>1</v>
      </c>
      <c r="X228">
        <v>-1.01592139896086</v>
      </c>
      <c r="Z228">
        <v>-1.1030197226337699</v>
      </c>
      <c r="AB228">
        <v>-0.50108529419630998</v>
      </c>
      <c r="AD228">
        <v>-1.0751105075998999</v>
      </c>
      <c r="AE228">
        <v>-1.3479939456423999</v>
      </c>
      <c r="AG228">
        <v>-0.152954923544455</v>
      </c>
      <c r="AH228">
        <v>17</v>
      </c>
      <c r="AI228">
        <v>32</v>
      </c>
      <c r="AJ228">
        <v>31</v>
      </c>
      <c r="AK228">
        <v>102</v>
      </c>
      <c r="AL228">
        <v>0.30392156862745101</v>
      </c>
      <c r="AM228">
        <v>0.340425531914894</v>
      </c>
      <c r="AN228">
        <v>0.64434710054234501</v>
      </c>
      <c r="AO228">
        <v>102</v>
      </c>
      <c r="AP228">
        <v>-10.2297712914788</v>
      </c>
      <c r="AQ228">
        <v>108.007377603908</v>
      </c>
      <c r="AR228">
        <v>-0.34181854513566201</v>
      </c>
      <c r="AS228">
        <v>-4.1899103920709599</v>
      </c>
    </row>
    <row r="229" spans="1:45" x14ac:dyDescent="0.25">
      <c r="A229">
        <v>553882</v>
      </c>
      <c r="B229" t="s">
        <v>232</v>
      </c>
      <c r="C229">
        <v>346</v>
      </c>
      <c r="D229">
        <v>85</v>
      </c>
      <c r="E229">
        <v>13</v>
      </c>
      <c r="F229">
        <v>0</v>
      </c>
      <c r="G229">
        <v>4</v>
      </c>
      <c r="H229">
        <v>33</v>
      </c>
      <c r="I229">
        <v>29</v>
      </c>
      <c r="J229">
        <v>28</v>
      </c>
      <c r="K229">
        <v>50</v>
      </c>
      <c r="L229">
        <v>0</v>
      </c>
      <c r="M229">
        <v>0</v>
      </c>
      <c r="N229">
        <v>0</v>
      </c>
      <c r="O229">
        <v>28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-0.72565814211490298</v>
      </c>
      <c r="Z229">
        <v>-0.33837854646631299</v>
      </c>
      <c r="AB229">
        <v>-0.64513445474555797</v>
      </c>
      <c r="AD229">
        <v>-0.42197329317600601</v>
      </c>
      <c r="AE229">
        <v>-4.6213394169390396</v>
      </c>
      <c r="AG229">
        <v>-0.52437670026331396</v>
      </c>
      <c r="AH229">
        <v>68</v>
      </c>
      <c r="AI229">
        <v>110</v>
      </c>
      <c r="AJ229">
        <v>113</v>
      </c>
      <c r="AK229">
        <v>374</v>
      </c>
      <c r="AL229">
        <v>0.30213903743315501</v>
      </c>
      <c r="AM229">
        <v>0.31791907514450901</v>
      </c>
      <c r="AN229">
        <v>0.62005811257766397</v>
      </c>
      <c r="AO229">
        <v>374</v>
      </c>
      <c r="AP229">
        <v>-46.593242900879503</v>
      </c>
      <c r="AQ229">
        <v>2186.1358238574398</v>
      </c>
      <c r="AR229">
        <v>-1.5378269979672601</v>
      </c>
      <c r="AS229">
        <v>-4.1933481347333501</v>
      </c>
    </row>
    <row r="230" spans="1:45" x14ac:dyDescent="0.25">
      <c r="A230">
        <v>666971</v>
      </c>
      <c r="B230" t="s">
        <v>366</v>
      </c>
      <c r="C230">
        <v>65</v>
      </c>
      <c r="D230">
        <v>14</v>
      </c>
      <c r="E230">
        <v>5</v>
      </c>
      <c r="F230">
        <v>0</v>
      </c>
      <c r="G230">
        <v>2</v>
      </c>
      <c r="H230">
        <v>7</v>
      </c>
      <c r="I230">
        <v>8</v>
      </c>
      <c r="J230">
        <v>3</v>
      </c>
      <c r="K230">
        <v>14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-0.91916698001221098</v>
      </c>
      <c r="Z230">
        <v>-1.2420453910278499</v>
      </c>
      <c r="AB230">
        <v>-0.35703613364706299</v>
      </c>
      <c r="AD230">
        <v>-1.10776736832109</v>
      </c>
      <c r="AE230">
        <v>-2.8363787921995298</v>
      </c>
      <c r="AG230">
        <v>-0.32183979958251502</v>
      </c>
      <c r="AH230">
        <v>7</v>
      </c>
      <c r="AI230">
        <v>25</v>
      </c>
      <c r="AJ230">
        <v>17</v>
      </c>
      <c r="AK230">
        <v>68</v>
      </c>
      <c r="AL230">
        <v>0.25</v>
      </c>
      <c r="AM230">
        <v>0.38461538461538503</v>
      </c>
      <c r="AN230">
        <v>0.63461538461538503</v>
      </c>
      <c r="AO230">
        <v>68</v>
      </c>
      <c r="AP230">
        <v>-7.4816042106858003</v>
      </c>
      <c r="AQ230">
        <v>58.438268849692399</v>
      </c>
      <c r="AR230">
        <v>-0.25143028150320301</v>
      </c>
      <c r="AS230">
        <v>-4.1992859540939396</v>
      </c>
    </row>
    <row r="231" spans="1:45" x14ac:dyDescent="0.25">
      <c r="A231">
        <v>543877</v>
      </c>
      <c r="B231" t="s">
        <v>220</v>
      </c>
      <c r="C231">
        <v>221</v>
      </c>
      <c r="D231">
        <v>54</v>
      </c>
      <c r="E231">
        <v>13</v>
      </c>
      <c r="F231">
        <v>1</v>
      </c>
      <c r="G231">
        <v>1</v>
      </c>
      <c r="H231">
        <v>24</v>
      </c>
      <c r="I231">
        <v>20</v>
      </c>
      <c r="J231">
        <v>17</v>
      </c>
      <c r="K231">
        <v>47</v>
      </c>
      <c r="L231">
        <v>0</v>
      </c>
      <c r="M231">
        <v>1</v>
      </c>
      <c r="N231">
        <v>0</v>
      </c>
      <c r="O231">
        <v>53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-1.01592139896086</v>
      </c>
      <c r="Z231">
        <v>-0.65118630035299996</v>
      </c>
      <c r="AB231">
        <v>-0.50108529419630998</v>
      </c>
      <c r="AD231">
        <v>-0.71588503966675598</v>
      </c>
      <c r="AE231">
        <v>-3.2436878934784001</v>
      </c>
      <c r="AG231">
        <v>-0.36805657425458499</v>
      </c>
      <c r="AH231">
        <v>39</v>
      </c>
      <c r="AI231">
        <v>72</v>
      </c>
      <c r="AJ231">
        <v>71</v>
      </c>
      <c r="AK231">
        <v>238</v>
      </c>
      <c r="AL231">
        <v>0.29831932773109199</v>
      </c>
      <c r="AM231">
        <v>0.32579185520361997</v>
      </c>
      <c r="AN231">
        <v>0.62411118293471202</v>
      </c>
      <c r="AO231">
        <v>238</v>
      </c>
      <c r="AP231">
        <v>-28.6856147374003</v>
      </c>
      <c r="AQ231">
        <v>832.23613921175297</v>
      </c>
      <c r="AR231">
        <v>-0.94883827643525298</v>
      </c>
      <c r="AS231">
        <v>-4.2009728838667701</v>
      </c>
    </row>
    <row r="232" spans="1:45" x14ac:dyDescent="0.25">
      <c r="A232">
        <v>460060</v>
      </c>
      <c r="B232" t="s">
        <v>124</v>
      </c>
      <c r="C232">
        <v>183</v>
      </c>
      <c r="D232">
        <v>42</v>
      </c>
      <c r="E232">
        <v>5</v>
      </c>
      <c r="F232">
        <v>1</v>
      </c>
      <c r="G232">
        <v>2</v>
      </c>
      <c r="H232">
        <v>19</v>
      </c>
      <c r="I232">
        <v>15</v>
      </c>
      <c r="J232">
        <v>21</v>
      </c>
      <c r="K232">
        <v>41</v>
      </c>
      <c r="L232">
        <v>0</v>
      </c>
      <c r="M232">
        <v>4</v>
      </c>
      <c r="N232">
        <v>0</v>
      </c>
      <c r="O232">
        <v>0</v>
      </c>
      <c r="P232">
        <v>3</v>
      </c>
      <c r="Q232">
        <v>52</v>
      </c>
      <c r="R232">
        <v>1</v>
      </c>
      <c r="S232">
        <v>13</v>
      </c>
      <c r="T232">
        <v>0</v>
      </c>
      <c r="U232">
        <v>0</v>
      </c>
      <c r="V232">
        <v>0</v>
      </c>
      <c r="W232">
        <v>90.25</v>
      </c>
      <c r="X232">
        <v>-0.91916698001221098</v>
      </c>
      <c r="Y232">
        <v>563.38413265306099</v>
      </c>
      <c r="Z232">
        <v>-0.82496838584560395</v>
      </c>
      <c r="AA232">
        <v>0.22903061224489801</v>
      </c>
      <c r="AB232">
        <v>-6.89378125485684E-2</v>
      </c>
      <c r="AC232">
        <v>724.76331632653103</v>
      </c>
      <c r="AD232">
        <v>-0.879169343272729</v>
      </c>
      <c r="AE232">
        <v>-5.4008818303463704</v>
      </c>
      <c r="AF232">
        <v>29.169524545365601</v>
      </c>
      <c r="AG232">
        <v>-0.61283025053913298</v>
      </c>
      <c r="AH232">
        <v>34</v>
      </c>
      <c r="AI232">
        <v>55</v>
      </c>
      <c r="AJ232">
        <v>63</v>
      </c>
      <c r="AK232">
        <v>204</v>
      </c>
      <c r="AL232">
        <v>0.308823529411765</v>
      </c>
      <c r="AM232">
        <v>0.30054644808743203</v>
      </c>
      <c r="AN232">
        <v>0.60936997749919597</v>
      </c>
      <c r="AO232">
        <v>204</v>
      </c>
      <c r="AP232">
        <v>-27.594875683759799</v>
      </c>
      <c r="AQ232">
        <v>770.49347264811695</v>
      </c>
      <c r="AR232">
        <v>-0.91296345287604297</v>
      </c>
      <c r="AS232">
        <v>-4.2180362250942904</v>
      </c>
    </row>
    <row r="233" spans="1:45" x14ac:dyDescent="0.25">
      <c r="A233">
        <v>285078</v>
      </c>
      <c r="B233" t="s">
        <v>64</v>
      </c>
      <c r="C233">
        <v>31</v>
      </c>
      <c r="D233">
        <v>8</v>
      </c>
      <c r="E233">
        <v>2</v>
      </c>
      <c r="F233">
        <v>0</v>
      </c>
      <c r="G233">
        <v>1</v>
      </c>
      <c r="H233">
        <v>4</v>
      </c>
      <c r="I233">
        <v>5</v>
      </c>
      <c r="J233">
        <v>3</v>
      </c>
      <c r="K233">
        <v>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110.25</v>
      </c>
      <c r="X233">
        <v>-1.01592139896086</v>
      </c>
      <c r="Y233">
        <v>1500.4555612244901</v>
      </c>
      <c r="Z233">
        <v>-1.34631464232342</v>
      </c>
      <c r="AA233">
        <v>20.057602040816299</v>
      </c>
      <c r="AB233">
        <v>-0.64513445474555797</v>
      </c>
      <c r="AC233">
        <v>1363.1918877551</v>
      </c>
      <c r="AD233">
        <v>-1.2057379504846699</v>
      </c>
      <c r="AE233">
        <v>-2.9657577818237999E-2</v>
      </c>
      <c r="AF233">
        <v>8.7957192204471705E-4</v>
      </c>
      <c r="AG233">
        <v>-3.3652024642738202E-3</v>
      </c>
      <c r="AH233">
        <v>5</v>
      </c>
      <c r="AI233">
        <v>13</v>
      </c>
      <c r="AJ233">
        <v>11</v>
      </c>
      <c r="AK233">
        <v>34</v>
      </c>
      <c r="AL233">
        <v>0.32352941176470601</v>
      </c>
      <c r="AM233">
        <v>0.41935483870967799</v>
      </c>
      <c r="AN233">
        <v>0.742884250474383</v>
      </c>
      <c r="AO233">
        <v>34</v>
      </c>
      <c r="AP233">
        <v>-5.9660666136943E-2</v>
      </c>
      <c r="AQ233">
        <v>4.9528132686371303E-2</v>
      </c>
      <c r="AR233">
        <v>-7.3197270691068902E-3</v>
      </c>
      <c r="AS233">
        <v>-4.2237933760478903</v>
      </c>
    </row>
    <row r="234" spans="1:45" x14ac:dyDescent="0.25">
      <c r="A234">
        <v>446381</v>
      </c>
      <c r="B234" t="s">
        <v>95</v>
      </c>
      <c r="C234">
        <v>192</v>
      </c>
      <c r="D234">
        <v>46</v>
      </c>
      <c r="E234">
        <v>9</v>
      </c>
      <c r="F234">
        <v>1</v>
      </c>
      <c r="G234">
        <v>2</v>
      </c>
      <c r="H234">
        <v>22</v>
      </c>
      <c r="I234">
        <v>14</v>
      </c>
      <c r="J234">
        <v>12</v>
      </c>
      <c r="K234">
        <v>32</v>
      </c>
      <c r="L234">
        <v>0</v>
      </c>
      <c r="M234">
        <v>2</v>
      </c>
      <c r="N234">
        <v>0</v>
      </c>
      <c r="O234">
        <v>0</v>
      </c>
      <c r="P234">
        <v>0</v>
      </c>
      <c r="Q234">
        <v>38</v>
      </c>
      <c r="R234">
        <v>31</v>
      </c>
      <c r="S234">
        <v>25</v>
      </c>
      <c r="T234">
        <v>5</v>
      </c>
      <c r="U234">
        <v>0</v>
      </c>
      <c r="V234">
        <v>0</v>
      </c>
      <c r="W234">
        <v>90.25</v>
      </c>
      <c r="X234">
        <v>-0.91916698001221098</v>
      </c>
      <c r="Y234">
        <v>429.96984693877602</v>
      </c>
      <c r="Z234">
        <v>-0.72069913455004198</v>
      </c>
      <c r="AA234">
        <v>6.1433163265306101</v>
      </c>
      <c r="AB234">
        <v>-0.35703613364706299</v>
      </c>
      <c r="AC234">
        <v>779.60617346938795</v>
      </c>
      <c r="AD234">
        <v>-0.911826203993923</v>
      </c>
      <c r="AE234">
        <v>-3.7320727400355298</v>
      </c>
      <c r="AF234">
        <v>13.9283669369163</v>
      </c>
      <c r="AG234">
        <v>-0.42347289649171299</v>
      </c>
      <c r="AH234">
        <v>34</v>
      </c>
      <c r="AI234">
        <v>63</v>
      </c>
      <c r="AJ234">
        <v>58</v>
      </c>
      <c r="AK234">
        <v>204</v>
      </c>
      <c r="AL234">
        <v>0.28431372549019601</v>
      </c>
      <c r="AM234">
        <v>0.328125</v>
      </c>
      <c r="AN234">
        <v>0.61243872549019596</v>
      </c>
      <c r="AO234">
        <v>204</v>
      </c>
      <c r="AP234">
        <v>-26.968851093595902</v>
      </c>
      <c r="AQ234">
        <v>736.13129353783302</v>
      </c>
      <c r="AR234">
        <v>-0.89237326529552297</v>
      </c>
      <c r="AS234">
        <v>-4.2245746139904696</v>
      </c>
    </row>
    <row r="235" spans="1:45" x14ac:dyDescent="0.25">
      <c r="A235">
        <v>621566</v>
      </c>
      <c r="B235" t="s">
        <v>339</v>
      </c>
      <c r="C235">
        <v>59</v>
      </c>
      <c r="D235">
        <v>13</v>
      </c>
      <c r="E235">
        <v>4</v>
      </c>
      <c r="F235">
        <v>0</v>
      </c>
      <c r="G235">
        <v>2</v>
      </c>
      <c r="H235">
        <v>8</v>
      </c>
      <c r="I235">
        <v>7</v>
      </c>
      <c r="J235">
        <v>9</v>
      </c>
      <c r="K235">
        <v>17</v>
      </c>
      <c r="L235">
        <v>0</v>
      </c>
      <c r="M235">
        <v>0</v>
      </c>
      <c r="N235">
        <v>0</v>
      </c>
      <c r="O235">
        <v>0</v>
      </c>
      <c r="P235">
        <v>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v>-0.91916698001221098</v>
      </c>
      <c r="Z235">
        <v>-1.20728897392933</v>
      </c>
      <c r="AB235">
        <v>-0.64513445474555797</v>
      </c>
      <c r="AD235">
        <v>-1.1404242290422799</v>
      </c>
      <c r="AE235">
        <v>-2.2822515190734198</v>
      </c>
      <c r="AG235">
        <v>-0.25896377927924102</v>
      </c>
      <c r="AH235">
        <v>7</v>
      </c>
      <c r="AI235">
        <v>23</v>
      </c>
      <c r="AJ235">
        <v>22</v>
      </c>
      <c r="AK235">
        <v>68</v>
      </c>
      <c r="AL235">
        <v>0.32352941176470601</v>
      </c>
      <c r="AM235">
        <v>0.38983050847457601</v>
      </c>
      <c r="AN235">
        <v>0.71335992023928196</v>
      </c>
      <c r="AO235">
        <v>68</v>
      </c>
      <c r="AP235">
        <v>-2.1269757882607601</v>
      </c>
      <c r="AQ235">
        <v>5.2434784724202501</v>
      </c>
      <c r="AR235">
        <v>-7.5314510055874098E-2</v>
      </c>
      <c r="AS235">
        <v>-4.2462929270645002</v>
      </c>
    </row>
    <row r="236" spans="1:45" x14ac:dyDescent="0.25">
      <c r="A236">
        <v>542208</v>
      </c>
      <c r="B236" t="s">
        <v>201</v>
      </c>
      <c r="C236">
        <v>289</v>
      </c>
      <c r="D236">
        <v>67</v>
      </c>
      <c r="E236">
        <v>17</v>
      </c>
      <c r="F236">
        <v>0</v>
      </c>
      <c r="G236">
        <v>5</v>
      </c>
      <c r="H236">
        <v>27</v>
      </c>
      <c r="I236">
        <v>30</v>
      </c>
      <c r="J236">
        <v>17</v>
      </c>
      <c r="K236">
        <v>54</v>
      </c>
      <c r="L236">
        <v>0</v>
      </c>
      <c r="M236">
        <v>1</v>
      </c>
      <c r="N236">
        <v>0</v>
      </c>
      <c r="O236">
        <v>78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42.25</v>
      </c>
      <c r="X236">
        <v>-0.62890372316624998</v>
      </c>
      <c r="Y236">
        <v>247.61270408163301</v>
      </c>
      <c r="Z236">
        <v>-0.54691704905743799</v>
      </c>
      <c r="AA236">
        <v>12.1004591836735</v>
      </c>
      <c r="AB236">
        <v>-0.50108529419630998</v>
      </c>
      <c r="AC236">
        <v>142.12045918367301</v>
      </c>
      <c r="AD236">
        <v>-0.38931643245481101</v>
      </c>
      <c r="AE236">
        <v>-7.8571303222409901</v>
      </c>
      <c r="AF236">
        <v>61.734496900678799</v>
      </c>
      <c r="AG236">
        <v>-0.89153721469013503</v>
      </c>
      <c r="AH236">
        <v>45</v>
      </c>
      <c r="AI236">
        <v>99</v>
      </c>
      <c r="AJ236">
        <v>84</v>
      </c>
      <c r="AK236">
        <v>306</v>
      </c>
      <c r="AL236">
        <v>0.27450980392156898</v>
      </c>
      <c r="AM236">
        <v>0.34256055363321802</v>
      </c>
      <c r="AN236">
        <v>0.61707035755478701</v>
      </c>
      <c r="AO236">
        <v>306</v>
      </c>
      <c r="AP236">
        <v>-39.0359972286291</v>
      </c>
      <c r="AQ236">
        <v>1536.55264260181</v>
      </c>
      <c r="AR236">
        <v>-1.2892663049392601</v>
      </c>
      <c r="AS236">
        <v>-4.2470260185042097</v>
      </c>
    </row>
    <row r="237" spans="1:45" x14ac:dyDescent="0.25">
      <c r="A237">
        <v>592122</v>
      </c>
      <c r="B237" t="s">
        <v>258</v>
      </c>
      <c r="C237">
        <v>31</v>
      </c>
      <c r="D237">
        <v>8</v>
      </c>
      <c r="E237">
        <v>2</v>
      </c>
      <c r="F237">
        <v>0</v>
      </c>
      <c r="G237">
        <v>1</v>
      </c>
      <c r="H237">
        <v>4</v>
      </c>
      <c r="I237">
        <v>4</v>
      </c>
      <c r="J237">
        <v>3</v>
      </c>
      <c r="K237">
        <v>10</v>
      </c>
      <c r="L237">
        <v>0</v>
      </c>
      <c r="M237">
        <v>0</v>
      </c>
      <c r="N237">
        <v>0</v>
      </c>
      <c r="O237">
        <v>0</v>
      </c>
      <c r="P237">
        <v>20</v>
      </c>
      <c r="Q237">
        <v>0</v>
      </c>
      <c r="R237">
        <v>0</v>
      </c>
      <c r="S237">
        <v>0</v>
      </c>
      <c r="T237">
        <v>2</v>
      </c>
      <c r="U237">
        <v>0</v>
      </c>
      <c r="V237">
        <v>2</v>
      </c>
      <c r="X237">
        <v>-1.01592139896086</v>
      </c>
      <c r="Z237">
        <v>-1.34631464232342</v>
      </c>
      <c r="AB237">
        <v>-0.64513445474555797</v>
      </c>
      <c r="AD237">
        <v>-1.23839481120587</v>
      </c>
      <c r="AE237">
        <v>-2.9657577818237999E-2</v>
      </c>
      <c r="AG237">
        <v>-3.3652024642738202E-3</v>
      </c>
      <c r="AH237">
        <v>5</v>
      </c>
      <c r="AI237">
        <v>13</v>
      </c>
      <c r="AJ237">
        <v>11</v>
      </c>
      <c r="AK237">
        <v>34</v>
      </c>
      <c r="AL237">
        <v>0.32352941176470601</v>
      </c>
      <c r="AM237">
        <v>0.41935483870967799</v>
      </c>
      <c r="AN237">
        <v>0.742884250474383</v>
      </c>
      <c r="AO237">
        <v>34</v>
      </c>
      <c r="AP237">
        <v>-5.9660666136943E-2</v>
      </c>
      <c r="AQ237">
        <v>4.9528132686371303E-2</v>
      </c>
      <c r="AR237">
        <v>-7.3197270691068902E-3</v>
      </c>
      <c r="AS237">
        <v>-4.2564502367690897</v>
      </c>
    </row>
    <row r="238" spans="1:45" x14ac:dyDescent="0.25">
      <c r="A238">
        <v>605233</v>
      </c>
      <c r="B238" t="s">
        <v>310</v>
      </c>
      <c r="C238">
        <v>30</v>
      </c>
      <c r="D238">
        <v>7</v>
      </c>
      <c r="E238">
        <v>1</v>
      </c>
      <c r="F238">
        <v>0</v>
      </c>
      <c r="G238">
        <v>1</v>
      </c>
      <c r="H238">
        <v>3</v>
      </c>
      <c r="I238">
        <v>4</v>
      </c>
      <c r="J238">
        <v>4</v>
      </c>
      <c r="K238">
        <v>11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v>-1.01592139896086</v>
      </c>
      <c r="Z238">
        <v>-1.38107105942194</v>
      </c>
      <c r="AB238">
        <v>-0.50108529419630998</v>
      </c>
      <c r="AD238">
        <v>-1.23839481120587</v>
      </c>
      <c r="AE238">
        <v>-0.77063636563055304</v>
      </c>
      <c r="AG238">
        <v>-8.7442993914504802E-2</v>
      </c>
      <c r="AH238">
        <v>5</v>
      </c>
      <c r="AI238">
        <v>11</v>
      </c>
      <c r="AJ238">
        <v>11</v>
      </c>
      <c r="AK238">
        <v>34</v>
      </c>
      <c r="AL238">
        <v>0.32352941176470601</v>
      </c>
      <c r="AM238">
        <v>0.36666666666666697</v>
      </c>
      <c r="AN238">
        <v>0.69019607843137298</v>
      </c>
      <c r="AO238">
        <v>34</v>
      </c>
      <c r="AP238">
        <v>-1.85105851559931</v>
      </c>
      <c r="AQ238">
        <v>4.05598259375064</v>
      </c>
      <c r="AR238">
        <v>-6.6239485703687997E-2</v>
      </c>
      <c r="AS238">
        <v>-4.2901550434031703</v>
      </c>
    </row>
    <row r="239" spans="1:45" x14ac:dyDescent="0.25">
      <c r="A239">
        <v>606192</v>
      </c>
      <c r="B239" t="s">
        <v>316</v>
      </c>
      <c r="C239">
        <v>32</v>
      </c>
      <c r="D239">
        <v>7</v>
      </c>
      <c r="E239">
        <v>1</v>
      </c>
      <c r="F239">
        <v>0</v>
      </c>
      <c r="G239">
        <v>1</v>
      </c>
      <c r="H239">
        <v>4</v>
      </c>
      <c r="I239">
        <v>3</v>
      </c>
      <c r="J239">
        <v>2</v>
      </c>
      <c r="K239">
        <v>8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</v>
      </c>
      <c r="U239">
        <v>12</v>
      </c>
      <c r="V239">
        <v>4</v>
      </c>
      <c r="X239">
        <v>-1.01592139896086</v>
      </c>
      <c r="Z239">
        <v>-1.34631464232342</v>
      </c>
      <c r="AB239">
        <v>-0.35703613364706299</v>
      </c>
      <c r="AD239">
        <v>-1.2710516719270599</v>
      </c>
      <c r="AE239">
        <v>-1.28867879000592</v>
      </c>
      <c r="AG239">
        <v>-0.14622451861590699</v>
      </c>
      <c r="AH239">
        <v>5</v>
      </c>
      <c r="AI239">
        <v>11</v>
      </c>
      <c r="AJ239">
        <v>9</v>
      </c>
      <c r="AK239">
        <v>34</v>
      </c>
      <c r="AL239">
        <v>0.26470588235294101</v>
      </c>
      <c r="AM239">
        <v>0.34375</v>
      </c>
      <c r="AN239">
        <v>0.60845588235294101</v>
      </c>
      <c r="AO239">
        <v>34</v>
      </c>
      <c r="AP239">
        <v>-4.6302251822659803</v>
      </c>
      <c r="AQ239">
        <v>22.9739387999449</v>
      </c>
      <c r="AR239">
        <v>-0.15764733754096499</v>
      </c>
      <c r="AS239">
        <v>-4.29419570301528</v>
      </c>
    </row>
    <row r="240" spans="1:45" x14ac:dyDescent="0.25">
      <c r="A240">
        <v>492841</v>
      </c>
      <c r="B240" t="s">
        <v>157</v>
      </c>
      <c r="C240">
        <v>127</v>
      </c>
      <c r="D240">
        <v>29</v>
      </c>
      <c r="E240">
        <v>9</v>
      </c>
      <c r="F240">
        <v>1</v>
      </c>
      <c r="G240">
        <v>2</v>
      </c>
      <c r="H240">
        <v>11</v>
      </c>
      <c r="I240">
        <v>11</v>
      </c>
      <c r="J240">
        <v>9</v>
      </c>
      <c r="K240">
        <v>32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17</v>
      </c>
      <c r="R240">
        <v>2</v>
      </c>
      <c r="S240">
        <v>5</v>
      </c>
      <c r="T240">
        <v>8</v>
      </c>
      <c r="U240">
        <v>9</v>
      </c>
      <c r="V240">
        <v>11</v>
      </c>
      <c r="W240">
        <v>90.25</v>
      </c>
      <c r="X240">
        <v>-0.91916698001221098</v>
      </c>
      <c r="Y240">
        <v>1007.15556122449</v>
      </c>
      <c r="Z240">
        <v>-1.1030197226337699</v>
      </c>
      <c r="AA240">
        <v>6.1433163265306101</v>
      </c>
      <c r="AB240">
        <v>-0.35703613364706299</v>
      </c>
      <c r="AC240">
        <v>956.13474489795897</v>
      </c>
      <c r="AD240">
        <v>-1.0097967861575099</v>
      </c>
      <c r="AE240">
        <v>-3.8956939478360102</v>
      </c>
      <c r="AF240">
        <v>15.1764313352061</v>
      </c>
      <c r="AG240">
        <v>-0.44203875831199502</v>
      </c>
      <c r="AH240">
        <v>17</v>
      </c>
      <c r="AI240">
        <v>46</v>
      </c>
      <c r="AJ240">
        <v>38</v>
      </c>
      <c r="AK240">
        <v>136</v>
      </c>
      <c r="AL240">
        <v>0.27941176470588203</v>
      </c>
      <c r="AM240">
        <v>0.36220472440944901</v>
      </c>
      <c r="AN240">
        <v>0.64161648911533098</v>
      </c>
      <c r="AO240">
        <v>136</v>
      </c>
      <c r="AP240">
        <v>-14.0110582093789</v>
      </c>
      <c r="AQ240">
        <v>200.90076540553599</v>
      </c>
      <c r="AR240">
        <v>-0.46618651431550401</v>
      </c>
      <c r="AS240">
        <v>-4.29724489507805</v>
      </c>
    </row>
    <row r="241" spans="1:45" x14ac:dyDescent="0.25">
      <c r="A241">
        <v>600524</v>
      </c>
      <c r="B241" t="s">
        <v>307</v>
      </c>
      <c r="C241">
        <v>64</v>
      </c>
      <c r="D241">
        <v>15</v>
      </c>
      <c r="E241">
        <v>3</v>
      </c>
      <c r="F241">
        <v>0</v>
      </c>
      <c r="G241">
        <v>2</v>
      </c>
      <c r="H241">
        <v>7</v>
      </c>
      <c r="I241">
        <v>8</v>
      </c>
      <c r="J241">
        <v>4</v>
      </c>
      <c r="K241">
        <v>15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v>-0.91916698001221098</v>
      </c>
      <c r="Z241">
        <v>-1.2420453910278499</v>
      </c>
      <c r="AB241">
        <v>-0.64513445474555797</v>
      </c>
      <c r="AD241">
        <v>-1.10776736832109</v>
      </c>
      <c r="AE241">
        <v>-1.57735758001185</v>
      </c>
      <c r="AG241">
        <v>-0.17898048343088199</v>
      </c>
      <c r="AH241">
        <v>10</v>
      </c>
      <c r="AI241">
        <v>24</v>
      </c>
      <c r="AJ241">
        <v>19</v>
      </c>
      <c r="AK241">
        <v>68</v>
      </c>
      <c r="AL241">
        <v>0.27941176470588203</v>
      </c>
      <c r="AM241">
        <v>0.375</v>
      </c>
      <c r="AN241">
        <v>0.65441176470588203</v>
      </c>
      <c r="AO241">
        <v>68</v>
      </c>
      <c r="AP241">
        <v>-6.13545036453195</v>
      </c>
      <c r="AQ241">
        <v>39.669072490343702</v>
      </c>
      <c r="AR241">
        <v>-0.20715476798497401</v>
      </c>
      <c r="AS241">
        <v>-4.3002494455225699</v>
      </c>
    </row>
    <row r="242" spans="1:45" x14ac:dyDescent="0.25">
      <c r="A242">
        <v>592660</v>
      </c>
      <c r="B242" t="s">
        <v>273</v>
      </c>
      <c r="C242">
        <v>63</v>
      </c>
      <c r="D242">
        <v>15</v>
      </c>
      <c r="E242">
        <v>4</v>
      </c>
      <c r="F242">
        <v>0</v>
      </c>
      <c r="G242">
        <v>1</v>
      </c>
      <c r="H242">
        <v>9</v>
      </c>
      <c r="I242">
        <v>8</v>
      </c>
      <c r="J242">
        <v>5</v>
      </c>
      <c r="K242">
        <v>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v>-1.01592139896086</v>
      </c>
      <c r="Z242">
        <v>-1.17253255683081</v>
      </c>
      <c r="AB242">
        <v>-0.64513445474555797</v>
      </c>
      <c r="AD242">
        <v>-1.10776736832109</v>
      </c>
      <c r="AE242">
        <v>-1.31833636782416</v>
      </c>
      <c r="AG242">
        <v>-0.14958972108018101</v>
      </c>
      <c r="AH242">
        <v>10</v>
      </c>
      <c r="AI242">
        <v>22</v>
      </c>
      <c r="AJ242">
        <v>20</v>
      </c>
      <c r="AK242">
        <v>68</v>
      </c>
      <c r="AL242">
        <v>0.29411764705882398</v>
      </c>
      <c r="AM242">
        <v>0.34920634920634902</v>
      </c>
      <c r="AN242">
        <v>0.643323996265173</v>
      </c>
      <c r="AO242">
        <v>68</v>
      </c>
      <c r="AP242">
        <v>-6.8894186185002102</v>
      </c>
      <c r="AQ242">
        <v>49.735035736052197</v>
      </c>
      <c r="AR242">
        <v>-0.23195307147477601</v>
      </c>
      <c r="AS242">
        <v>-4.3228985714132797</v>
      </c>
    </row>
    <row r="243" spans="1:45" x14ac:dyDescent="0.25">
      <c r="A243">
        <v>524968</v>
      </c>
      <c r="B243" t="s">
        <v>198</v>
      </c>
      <c r="C243">
        <v>33</v>
      </c>
      <c r="D243">
        <v>9</v>
      </c>
      <c r="E243">
        <v>1</v>
      </c>
      <c r="F243">
        <v>0</v>
      </c>
      <c r="G243">
        <v>1</v>
      </c>
      <c r="H243">
        <v>3</v>
      </c>
      <c r="I243">
        <v>3</v>
      </c>
      <c r="J243">
        <v>1</v>
      </c>
      <c r="K243">
        <v>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110.25</v>
      </c>
      <c r="X243">
        <v>-1.01592139896086</v>
      </c>
      <c r="Y243">
        <v>1578.92698979592</v>
      </c>
      <c r="Z243">
        <v>-1.38107105942194</v>
      </c>
      <c r="AA243">
        <v>20.057602040816299</v>
      </c>
      <c r="AB243">
        <v>-0.64513445474555797</v>
      </c>
      <c r="AC243">
        <v>1514.87760204082</v>
      </c>
      <c r="AD243">
        <v>-1.2710516719270599</v>
      </c>
      <c r="AE243">
        <v>0.45229999780639202</v>
      </c>
      <c r="AF243">
        <v>0.20457528801566399</v>
      </c>
      <c r="AG243">
        <v>5.1321826635256203E-2</v>
      </c>
      <c r="AH243">
        <v>7</v>
      </c>
      <c r="AI243">
        <v>13</v>
      </c>
      <c r="AJ243">
        <v>10</v>
      </c>
      <c r="AK243">
        <v>34</v>
      </c>
      <c r="AL243">
        <v>0.29411764705882398</v>
      </c>
      <c r="AM243">
        <v>0.39393939393939398</v>
      </c>
      <c r="AN243">
        <v>0.68805704099821796</v>
      </c>
      <c r="AO243">
        <v>34</v>
      </c>
      <c r="AP243">
        <v>-1.9237857883265801</v>
      </c>
      <c r="AQ243">
        <v>4.3542095981098203</v>
      </c>
      <c r="AR243">
        <v>-6.86315134470106E-2</v>
      </c>
      <c r="AS243">
        <v>-4.3304882718671802</v>
      </c>
    </row>
    <row r="244" spans="1:45" x14ac:dyDescent="0.25">
      <c r="A244">
        <v>640461</v>
      </c>
      <c r="B244" t="s">
        <v>347</v>
      </c>
      <c r="C244">
        <v>32</v>
      </c>
      <c r="D244">
        <v>8</v>
      </c>
      <c r="E244">
        <v>2</v>
      </c>
      <c r="F244">
        <v>0</v>
      </c>
      <c r="G244">
        <v>1</v>
      </c>
      <c r="H244">
        <v>4</v>
      </c>
      <c r="I244">
        <v>4</v>
      </c>
      <c r="J244">
        <v>2</v>
      </c>
      <c r="K244">
        <v>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9</v>
      </c>
      <c r="R244">
        <v>0</v>
      </c>
      <c r="S244">
        <v>6</v>
      </c>
      <c r="T244">
        <v>0</v>
      </c>
      <c r="U244">
        <v>0</v>
      </c>
      <c r="V244">
        <v>0</v>
      </c>
      <c r="X244">
        <v>-1.01592139896086</v>
      </c>
      <c r="Z244">
        <v>-1.34631464232342</v>
      </c>
      <c r="AB244">
        <v>-0.64513445474555797</v>
      </c>
      <c r="AD244">
        <v>-1.23839481120587</v>
      </c>
      <c r="AE244">
        <v>-0.288678790005923</v>
      </c>
      <c r="AG244">
        <v>-3.2755964814974801E-2</v>
      </c>
      <c r="AH244">
        <v>5</v>
      </c>
      <c r="AI244">
        <v>13</v>
      </c>
      <c r="AJ244">
        <v>10</v>
      </c>
      <c r="AK244">
        <v>34</v>
      </c>
      <c r="AL244">
        <v>0.29411764705882398</v>
      </c>
      <c r="AM244">
        <v>0.40625</v>
      </c>
      <c r="AN244">
        <v>0.70036764705882404</v>
      </c>
      <c r="AO244">
        <v>34</v>
      </c>
      <c r="AP244">
        <v>-1.5052251822659699</v>
      </c>
      <c r="AQ244">
        <v>2.7826032669928198</v>
      </c>
      <c r="AR244">
        <v>-5.4864895445076202E-2</v>
      </c>
      <c r="AS244">
        <v>-4.3333861674957603</v>
      </c>
    </row>
    <row r="245" spans="1:45" x14ac:dyDescent="0.25">
      <c r="A245">
        <v>502100</v>
      </c>
      <c r="B245" t="s">
        <v>167</v>
      </c>
      <c r="C245">
        <v>31</v>
      </c>
      <c r="D245">
        <v>8</v>
      </c>
      <c r="E245">
        <v>2</v>
      </c>
      <c r="F245">
        <v>1</v>
      </c>
      <c r="G245">
        <v>0</v>
      </c>
      <c r="H245">
        <v>3</v>
      </c>
      <c r="I245">
        <v>2</v>
      </c>
      <c r="J245">
        <v>3</v>
      </c>
      <c r="K245">
        <v>6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13</v>
      </c>
      <c r="U245">
        <v>7</v>
      </c>
      <c r="V245">
        <v>13</v>
      </c>
      <c r="W245">
        <v>132.25</v>
      </c>
      <c r="X245">
        <v>-1.11267581790952</v>
      </c>
      <c r="Y245">
        <v>1578.92698979592</v>
      </c>
      <c r="Z245">
        <v>-1.38107105942194</v>
      </c>
      <c r="AA245">
        <v>12.1004591836735</v>
      </c>
      <c r="AB245">
        <v>-0.50108529419630998</v>
      </c>
      <c r="AC245">
        <v>1593.7204591836701</v>
      </c>
      <c r="AD245">
        <v>-1.30370853264826</v>
      </c>
      <c r="AE245">
        <v>-2.9657577818237999E-2</v>
      </c>
      <c r="AF245">
        <v>8.7957192204471705E-4</v>
      </c>
      <c r="AG245">
        <v>-3.3652024642738202E-3</v>
      </c>
      <c r="AH245">
        <v>5</v>
      </c>
      <c r="AI245">
        <v>12</v>
      </c>
      <c r="AJ245">
        <v>11</v>
      </c>
      <c r="AK245">
        <v>34</v>
      </c>
      <c r="AL245">
        <v>0.32352941176470601</v>
      </c>
      <c r="AM245">
        <v>0.38709677419354799</v>
      </c>
      <c r="AN245">
        <v>0.710626185958254</v>
      </c>
      <c r="AO245">
        <v>34</v>
      </c>
      <c r="AP245">
        <v>-1.15643485968533</v>
      </c>
      <c r="AQ245">
        <v>1.74061413534409</v>
      </c>
      <c r="AR245">
        <v>-4.3393048682115701E-2</v>
      </c>
      <c r="AS245">
        <v>-4.3452989553224102</v>
      </c>
    </row>
    <row r="246" spans="1:45" x14ac:dyDescent="0.25">
      <c r="A246">
        <v>542993</v>
      </c>
      <c r="B246" t="s">
        <v>205</v>
      </c>
      <c r="C246">
        <v>32</v>
      </c>
      <c r="D246">
        <v>8</v>
      </c>
      <c r="E246">
        <v>1</v>
      </c>
      <c r="F246">
        <v>0</v>
      </c>
      <c r="G246">
        <v>0</v>
      </c>
      <c r="H246">
        <v>4</v>
      </c>
      <c r="I246">
        <v>2</v>
      </c>
      <c r="J246">
        <v>2</v>
      </c>
      <c r="K246">
        <v>6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78</v>
      </c>
      <c r="V246">
        <v>7</v>
      </c>
      <c r="X246">
        <v>-1.11267581790952</v>
      </c>
      <c r="Z246">
        <v>-1.34631464232342</v>
      </c>
      <c r="AB246">
        <v>-0.35703613364706299</v>
      </c>
      <c r="AD246">
        <v>-1.30370853264826</v>
      </c>
      <c r="AE246">
        <v>-0.288678790005923</v>
      </c>
      <c r="AG246">
        <v>-3.2755964814974801E-2</v>
      </c>
      <c r="AH246">
        <v>7</v>
      </c>
      <c r="AI246">
        <v>9</v>
      </c>
      <c r="AJ246">
        <v>10</v>
      </c>
      <c r="AK246">
        <v>34</v>
      </c>
      <c r="AL246">
        <v>0.29411764705882398</v>
      </c>
      <c r="AM246">
        <v>0.28125</v>
      </c>
      <c r="AN246">
        <v>0.57536764705882404</v>
      </c>
      <c r="AO246">
        <v>34</v>
      </c>
      <c r="AP246">
        <v>-5.7552251822659697</v>
      </c>
      <c r="AQ246">
        <v>35.024069591807603</v>
      </c>
      <c r="AR246">
        <v>-0.19464901669548501</v>
      </c>
      <c r="AS246">
        <v>-4.34714010803871</v>
      </c>
    </row>
    <row r="247" spans="1:45" x14ac:dyDescent="0.25">
      <c r="A247">
        <v>608701</v>
      </c>
      <c r="B247" t="s">
        <v>330</v>
      </c>
      <c r="C247">
        <v>31</v>
      </c>
      <c r="D247">
        <v>8</v>
      </c>
      <c r="E247">
        <v>2</v>
      </c>
      <c r="F247">
        <v>0</v>
      </c>
      <c r="G247">
        <v>0</v>
      </c>
      <c r="H247">
        <v>4</v>
      </c>
      <c r="I247">
        <v>3</v>
      </c>
      <c r="J247">
        <v>3</v>
      </c>
      <c r="K247">
        <v>6</v>
      </c>
      <c r="L247">
        <v>0</v>
      </c>
      <c r="M247">
        <v>1</v>
      </c>
      <c r="N247">
        <v>0</v>
      </c>
      <c r="O247">
        <v>0</v>
      </c>
      <c r="P247">
        <v>25</v>
      </c>
      <c r="Q247">
        <v>7</v>
      </c>
      <c r="R247">
        <v>1</v>
      </c>
      <c r="S247">
        <v>0</v>
      </c>
      <c r="T247">
        <v>5</v>
      </c>
      <c r="U247">
        <v>0</v>
      </c>
      <c r="V247">
        <v>22</v>
      </c>
      <c r="X247">
        <v>-1.11267581790952</v>
      </c>
      <c r="Z247">
        <v>-1.34631464232342</v>
      </c>
      <c r="AB247">
        <v>-0.50108529419630998</v>
      </c>
      <c r="AD247">
        <v>-1.2710516719270599</v>
      </c>
      <c r="AE247">
        <v>-2.9657577818237999E-2</v>
      </c>
      <c r="AG247">
        <v>-3.3652024642738202E-3</v>
      </c>
      <c r="AH247">
        <v>6</v>
      </c>
      <c r="AI247">
        <v>10</v>
      </c>
      <c r="AJ247">
        <v>11</v>
      </c>
      <c r="AK247">
        <v>34</v>
      </c>
      <c r="AL247">
        <v>0.32352941176470601</v>
      </c>
      <c r="AM247">
        <v>0.32258064516128998</v>
      </c>
      <c r="AN247">
        <v>0.64611005692599599</v>
      </c>
      <c r="AO247">
        <v>34</v>
      </c>
      <c r="AP247">
        <v>-3.3499832467821</v>
      </c>
      <c r="AQ247">
        <v>12.340267930461801</v>
      </c>
      <c r="AR247">
        <v>-0.115539691908133</v>
      </c>
      <c r="AS247">
        <v>-4.3500323207287099</v>
      </c>
    </row>
    <row r="248" spans="1:45" x14ac:dyDescent="0.25">
      <c r="A248">
        <v>501303</v>
      </c>
      <c r="B248" t="s">
        <v>162</v>
      </c>
      <c r="C248">
        <v>32</v>
      </c>
      <c r="D248">
        <v>8</v>
      </c>
      <c r="E248">
        <v>1</v>
      </c>
      <c r="F248">
        <v>0</v>
      </c>
      <c r="G248">
        <v>1</v>
      </c>
      <c r="H248">
        <v>2</v>
      </c>
      <c r="I248">
        <v>2</v>
      </c>
      <c r="J248">
        <v>2</v>
      </c>
      <c r="K248">
        <v>7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7</v>
      </c>
      <c r="R248">
        <v>6</v>
      </c>
      <c r="S248">
        <v>10</v>
      </c>
      <c r="T248">
        <v>0</v>
      </c>
      <c r="U248">
        <v>0</v>
      </c>
      <c r="V248">
        <v>0</v>
      </c>
      <c r="W248">
        <v>110.25</v>
      </c>
      <c r="X248">
        <v>-1.01592139896086</v>
      </c>
      <c r="Y248">
        <v>1659.3984183673499</v>
      </c>
      <c r="Z248">
        <v>-1.4158274765204599</v>
      </c>
      <c r="AA248">
        <v>12.1004591836735</v>
      </c>
      <c r="AB248">
        <v>-0.50108529419630998</v>
      </c>
      <c r="AC248">
        <v>1593.7204591836701</v>
      </c>
      <c r="AD248">
        <v>-1.30370853264826</v>
      </c>
      <c r="AE248">
        <v>-0.288678790005923</v>
      </c>
      <c r="AF248">
        <v>8.3335443799282496E-2</v>
      </c>
      <c r="AG248">
        <v>-3.2755964814974801E-2</v>
      </c>
      <c r="AH248">
        <v>6</v>
      </c>
      <c r="AI248">
        <v>12</v>
      </c>
      <c r="AJ248">
        <v>10</v>
      </c>
      <c r="AK248">
        <v>34</v>
      </c>
      <c r="AL248">
        <v>0.29411764705882398</v>
      </c>
      <c r="AM248">
        <v>0.375</v>
      </c>
      <c r="AN248">
        <v>0.66911764705882404</v>
      </c>
      <c r="AO248">
        <v>34</v>
      </c>
      <c r="AP248">
        <v>-2.5677251822659701</v>
      </c>
      <c r="AQ248">
        <v>7.4562510981965202</v>
      </c>
      <c r="AR248">
        <v>-8.9810925757678503E-2</v>
      </c>
      <c r="AS248">
        <v>-4.3591095928985402</v>
      </c>
    </row>
    <row r="249" spans="1:45" x14ac:dyDescent="0.25">
      <c r="A249">
        <v>593528</v>
      </c>
      <c r="B249" t="s">
        <v>283</v>
      </c>
      <c r="C249">
        <v>32</v>
      </c>
      <c r="D249">
        <v>8</v>
      </c>
      <c r="E249">
        <v>1</v>
      </c>
      <c r="F249">
        <v>0</v>
      </c>
      <c r="G249">
        <v>1</v>
      </c>
      <c r="H249">
        <v>4</v>
      </c>
      <c r="I249">
        <v>4</v>
      </c>
      <c r="J249">
        <v>2</v>
      </c>
      <c r="K249">
        <v>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-1.01592139896086</v>
      </c>
      <c r="Z249">
        <v>-1.34631464232342</v>
      </c>
      <c r="AB249">
        <v>-0.64513445474555797</v>
      </c>
      <c r="AD249">
        <v>-1.23839481120587</v>
      </c>
      <c r="AE249">
        <v>-0.288678790005923</v>
      </c>
      <c r="AG249">
        <v>-3.2755964814974801E-2</v>
      </c>
      <c r="AH249">
        <v>6</v>
      </c>
      <c r="AI249">
        <v>12</v>
      </c>
      <c r="AJ249">
        <v>10</v>
      </c>
      <c r="AK249">
        <v>34</v>
      </c>
      <c r="AL249">
        <v>0.29411764705882398</v>
      </c>
      <c r="AM249">
        <v>0.375</v>
      </c>
      <c r="AN249">
        <v>0.66911764705882404</v>
      </c>
      <c r="AO249">
        <v>34</v>
      </c>
      <c r="AP249">
        <v>-2.5677251822659701</v>
      </c>
      <c r="AQ249">
        <v>7.4562510981965202</v>
      </c>
      <c r="AR249">
        <v>-8.9810925757678503E-2</v>
      </c>
      <c r="AS249">
        <v>-4.3683321978083596</v>
      </c>
    </row>
    <row r="250" spans="1:45" x14ac:dyDescent="0.25">
      <c r="A250">
        <v>519025</v>
      </c>
      <c r="B250" t="s">
        <v>188</v>
      </c>
      <c r="C250">
        <v>33</v>
      </c>
      <c r="D250">
        <v>8</v>
      </c>
      <c r="E250">
        <v>2</v>
      </c>
      <c r="F250">
        <v>0</v>
      </c>
      <c r="G250">
        <v>1</v>
      </c>
      <c r="H250">
        <v>4</v>
      </c>
      <c r="I250">
        <v>5</v>
      </c>
      <c r="J250">
        <v>1</v>
      </c>
      <c r="K250">
        <v>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8</v>
      </c>
      <c r="S250">
        <v>0</v>
      </c>
      <c r="T250">
        <v>0</v>
      </c>
      <c r="U250">
        <v>0</v>
      </c>
      <c r="V250">
        <v>0</v>
      </c>
      <c r="W250">
        <v>110.25</v>
      </c>
      <c r="X250">
        <v>-1.01592139896086</v>
      </c>
      <c r="Y250">
        <v>1500.4555612244901</v>
      </c>
      <c r="Z250">
        <v>-1.34631464232342</v>
      </c>
      <c r="AA250">
        <v>20.057602040816299</v>
      </c>
      <c r="AB250">
        <v>-0.64513445474555797</v>
      </c>
      <c r="AC250">
        <v>1363.1918877551</v>
      </c>
      <c r="AD250">
        <v>-1.2057379504846699</v>
      </c>
      <c r="AE250">
        <v>-0.54770000219360804</v>
      </c>
      <c r="AF250">
        <v>0.29997529240287601</v>
      </c>
      <c r="AG250">
        <v>-6.2146727165675701E-2</v>
      </c>
      <c r="AH250">
        <v>5</v>
      </c>
      <c r="AI250">
        <v>13</v>
      </c>
      <c r="AJ250">
        <v>9</v>
      </c>
      <c r="AK250">
        <v>34</v>
      </c>
      <c r="AL250">
        <v>0.26470588235294101</v>
      </c>
      <c r="AM250">
        <v>0.39393939393939398</v>
      </c>
      <c r="AN250">
        <v>0.65864527629233505</v>
      </c>
      <c r="AO250">
        <v>34</v>
      </c>
      <c r="AP250">
        <v>-2.9237857883265801</v>
      </c>
      <c r="AQ250">
        <v>9.5275581807756708</v>
      </c>
      <c r="AR250">
        <v>-0.101521894917695</v>
      </c>
      <c r="AS250">
        <v>-4.37677706859788</v>
      </c>
    </row>
    <row r="251" spans="1:45" x14ac:dyDescent="0.25">
      <c r="A251">
        <v>434563</v>
      </c>
      <c r="B251" t="s">
        <v>82</v>
      </c>
      <c r="C251">
        <v>157</v>
      </c>
      <c r="D251">
        <v>37</v>
      </c>
      <c r="E251">
        <v>8</v>
      </c>
      <c r="F251">
        <v>1</v>
      </c>
      <c r="G251">
        <v>2</v>
      </c>
      <c r="H251">
        <v>15</v>
      </c>
      <c r="I251">
        <v>13</v>
      </c>
      <c r="J251">
        <v>13</v>
      </c>
      <c r="K251">
        <v>21</v>
      </c>
      <c r="L251">
        <v>0</v>
      </c>
      <c r="M251">
        <v>1</v>
      </c>
      <c r="N251">
        <v>0</v>
      </c>
      <c r="O251">
        <v>53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90.25</v>
      </c>
      <c r="X251">
        <v>-0.91916698001221098</v>
      </c>
      <c r="Y251">
        <v>769.26984693877603</v>
      </c>
      <c r="Z251">
        <v>-0.96399405423968698</v>
      </c>
      <c r="AA251">
        <v>12.1004591836735</v>
      </c>
      <c r="AB251">
        <v>-0.50108529419630998</v>
      </c>
      <c r="AC251">
        <v>836.449030612245</v>
      </c>
      <c r="AD251">
        <v>-0.944483064715118</v>
      </c>
      <c r="AE251">
        <v>-3.6663303134665601</v>
      </c>
      <c r="AF251">
        <v>13.441977967443799</v>
      </c>
      <c r="AG251">
        <v>-0.416013198425568</v>
      </c>
      <c r="AH251">
        <v>26</v>
      </c>
      <c r="AI251">
        <v>53</v>
      </c>
      <c r="AJ251">
        <v>50</v>
      </c>
      <c r="AK251">
        <v>170</v>
      </c>
      <c r="AL251">
        <v>0.29411764705882398</v>
      </c>
      <c r="AM251">
        <v>0.337579617834395</v>
      </c>
      <c r="AN251">
        <v>0.63169726489321798</v>
      </c>
      <c r="AO251">
        <v>170</v>
      </c>
      <c r="AP251">
        <v>-19.200090879482801</v>
      </c>
      <c r="AQ251">
        <v>374.92497056669799</v>
      </c>
      <c r="AR251">
        <v>-0.63685577829906603</v>
      </c>
      <c r="AS251">
        <v>-4.3815983698879597</v>
      </c>
    </row>
    <row r="252" spans="1:45" x14ac:dyDescent="0.25">
      <c r="A252">
        <v>656846</v>
      </c>
      <c r="B252" t="s">
        <v>363</v>
      </c>
      <c r="C252">
        <v>63</v>
      </c>
      <c r="D252">
        <v>15</v>
      </c>
      <c r="E252">
        <v>3</v>
      </c>
      <c r="F252">
        <v>0</v>
      </c>
      <c r="G252">
        <v>1</v>
      </c>
      <c r="H252">
        <v>6</v>
      </c>
      <c r="I252">
        <v>6</v>
      </c>
      <c r="J252">
        <v>5</v>
      </c>
      <c r="K252">
        <v>15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-1.01592139896086</v>
      </c>
      <c r="Z252">
        <v>-1.2768018081263699</v>
      </c>
      <c r="AB252">
        <v>-0.50108529419630998</v>
      </c>
      <c r="AD252">
        <v>-1.17308108976348</v>
      </c>
      <c r="AE252">
        <v>-1.31833636782416</v>
      </c>
      <c r="AG252">
        <v>-0.14958972108018101</v>
      </c>
      <c r="AH252">
        <v>11</v>
      </c>
      <c r="AI252">
        <v>21</v>
      </c>
      <c r="AJ252">
        <v>20</v>
      </c>
      <c r="AK252">
        <v>68</v>
      </c>
      <c r="AL252">
        <v>0.29411764705882398</v>
      </c>
      <c r="AM252">
        <v>0.33333333333333298</v>
      </c>
      <c r="AN252">
        <v>0.62745098039215697</v>
      </c>
      <c r="AO252">
        <v>68</v>
      </c>
      <c r="AP252">
        <v>-7.9687836978652902</v>
      </c>
      <c r="AQ252">
        <v>66.124092782428605</v>
      </c>
      <c r="AR252">
        <v>-0.26745380068122898</v>
      </c>
      <c r="AS252">
        <v>-4.3839331128084398</v>
      </c>
    </row>
    <row r="253" spans="1:45" x14ac:dyDescent="0.25">
      <c r="A253">
        <v>593643</v>
      </c>
      <c r="B253" t="s">
        <v>284</v>
      </c>
      <c r="C253">
        <v>66</v>
      </c>
      <c r="D253">
        <v>16</v>
      </c>
      <c r="E253">
        <v>3</v>
      </c>
      <c r="F253">
        <v>0</v>
      </c>
      <c r="G253">
        <v>1</v>
      </c>
      <c r="H253">
        <v>6</v>
      </c>
      <c r="I253">
        <v>7</v>
      </c>
      <c r="J253">
        <v>2</v>
      </c>
      <c r="K253">
        <v>8</v>
      </c>
      <c r="L253">
        <v>0</v>
      </c>
      <c r="M253">
        <v>1</v>
      </c>
      <c r="N253">
        <v>0</v>
      </c>
      <c r="O253">
        <v>0</v>
      </c>
      <c r="P253">
        <v>4</v>
      </c>
      <c r="Q253">
        <v>5</v>
      </c>
      <c r="R253">
        <v>9</v>
      </c>
      <c r="S253">
        <v>7</v>
      </c>
      <c r="T253">
        <v>0</v>
      </c>
      <c r="U253">
        <v>0</v>
      </c>
      <c r="V253">
        <v>0</v>
      </c>
      <c r="X253">
        <v>-1.01592139896086</v>
      </c>
      <c r="Z253">
        <v>-1.2768018081263699</v>
      </c>
      <c r="AB253">
        <v>-0.50108529419630998</v>
      </c>
      <c r="AD253">
        <v>-1.1404242290422799</v>
      </c>
      <c r="AE253">
        <v>-1.0954000043872201</v>
      </c>
      <c r="AG253">
        <v>-0.124293454331352</v>
      </c>
      <c r="AH253">
        <v>12</v>
      </c>
      <c r="AI253">
        <v>22</v>
      </c>
      <c r="AJ253">
        <v>18</v>
      </c>
      <c r="AK253">
        <v>68</v>
      </c>
      <c r="AL253">
        <v>0.26470588235294101</v>
      </c>
      <c r="AM253">
        <v>0.33333333333333298</v>
      </c>
      <c r="AN253">
        <v>0.59803921568627405</v>
      </c>
      <c r="AO253">
        <v>68</v>
      </c>
      <c r="AP253">
        <v>-9.9687836978652893</v>
      </c>
      <c r="AQ253">
        <v>102.650781585915</v>
      </c>
      <c r="AR253">
        <v>-0.33323456362259801</v>
      </c>
      <c r="AS253">
        <v>-4.39176074827978</v>
      </c>
    </row>
    <row r="254" spans="1:45" x14ac:dyDescent="0.25">
      <c r="A254">
        <v>620446</v>
      </c>
      <c r="B254" t="s">
        <v>333</v>
      </c>
      <c r="C254">
        <v>33</v>
      </c>
      <c r="D254">
        <v>9</v>
      </c>
      <c r="E254">
        <v>2</v>
      </c>
      <c r="F254">
        <v>1</v>
      </c>
      <c r="G254">
        <v>0</v>
      </c>
      <c r="H254">
        <v>3</v>
      </c>
      <c r="I254">
        <v>4</v>
      </c>
      <c r="J254">
        <v>1</v>
      </c>
      <c r="K254">
        <v>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v>-1.11267581790952</v>
      </c>
      <c r="Z254">
        <v>-1.38107105942194</v>
      </c>
      <c r="AB254">
        <v>-0.64513445474555797</v>
      </c>
      <c r="AD254">
        <v>-1.23839481120587</v>
      </c>
      <c r="AE254">
        <v>0.45229999780639202</v>
      </c>
      <c r="AG254">
        <v>5.1321826635256203E-2</v>
      </c>
      <c r="AH254">
        <v>6</v>
      </c>
      <c r="AI254">
        <v>13</v>
      </c>
      <c r="AJ254">
        <v>10</v>
      </c>
      <c r="AK254">
        <v>34</v>
      </c>
      <c r="AL254">
        <v>0.29411764705882398</v>
      </c>
      <c r="AM254">
        <v>0.39393939393939398</v>
      </c>
      <c r="AN254">
        <v>0.68805704099821796</v>
      </c>
      <c r="AO254">
        <v>34</v>
      </c>
      <c r="AP254">
        <v>-1.9237857883265801</v>
      </c>
      <c r="AQ254">
        <v>4.3542095981098203</v>
      </c>
      <c r="AR254">
        <v>-6.86315134470106E-2</v>
      </c>
      <c r="AS254">
        <v>-4.3945858300946403</v>
      </c>
    </row>
    <row r="255" spans="1:45" x14ac:dyDescent="0.25">
      <c r="A255">
        <v>621002</v>
      </c>
      <c r="B255" t="s">
        <v>334</v>
      </c>
      <c r="C255">
        <v>91</v>
      </c>
      <c r="D255">
        <v>22</v>
      </c>
      <c r="E255">
        <v>4</v>
      </c>
      <c r="F255">
        <v>1</v>
      </c>
      <c r="G255">
        <v>1</v>
      </c>
      <c r="H255">
        <v>9</v>
      </c>
      <c r="I255">
        <v>8</v>
      </c>
      <c r="J255">
        <v>11</v>
      </c>
      <c r="K255">
        <v>23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-1.01592139896086</v>
      </c>
      <c r="Z255">
        <v>-1.17253255683081</v>
      </c>
      <c r="AB255">
        <v>-0.64513445474555797</v>
      </c>
      <c r="AD255">
        <v>-1.10776736832109</v>
      </c>
      <c r="AE255">
        <v>-1.5709303090793401</v>
      </c>
      <c r="AG255">
        <v>-0.17825119029328401</v>
      </c>
      <c r="AH255">
        <v>16</v>
      </c>
      <c r="AI255">
        <v>31</v>
      </c>
      <c r="AJ255">
        <v>33</v>
      </c>
      <c r="AK255">
        <v>102</v>
      </c>
      <c r="AL255">
        <v>0.32352941176470601</v>
      </c>
      <c r="AM255">
        <v>0.340659340659341</v>
      </c>
      <c r="AN255">
        <v>0.66418875242404696</v>
      </c>
      <c r="AO255">
        <v>102</v>
      </c>
      <c r="AP255">
        <v>-8.2059227995451707</v>
      </c>
      <c r="AQ255">
        <v>70.037002617714194</v>
      </c>
      <c r="AR255">
        <v>-0.27525339619709599</v>
      </c>
      <c r="AS255">
        <v>-4.3948603653487002</v>
      </c>
    </row>
    <row r="256" spans="1:45" x14ac:dyDescent="0.25">
      <c r="A256">
        <v>592863</v>
      </c>
      <c r="B256" t="s">
        <v>279</v>
      </c>
      <c r="C256">
        <v>33</v>
      </c>
      <c r="D256">
        <v>9</v>
      </c>
      <c r="E256">
        <v>2</v>
      </c>
      <c r="F256">
        <v>0</v>
      </c>
      <c r="G256">
        <v>0</v>
      </c>
      <c r="H256">
        <v>4</v>
      </c>
      <c r="I256">
        <v>5</v>
      </c>
      <c r="J256">
        <v>1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5</v>
      </c>
      <c r="X256">
        <v>-1.11267581790952</v>
      </c>
      <c r="Z256">
        <v>-1.34631464232342</v>
      </c>
      <c r="AB256">
        <v>-0.64513445474555797</v>
      </c>
      <c r="AD256">
        <v>-1.2057379504846699</v>
      </c>
      <c r="AE256">
        <v>0.45229999780639202</v>
      </c>
      <c r="AG256">
        <v>5.1321826635256203E-2</v>
      </c>
      <c r="AH256">
        <v>7</v>
      </c>
      <c r="AI256">
        <v>11</v>
      </c>
      <c r="AJ256">
        <v>10</v>
      </c>
      <c r="AK256">
        <v>34</v>
      </c>
      <c r="AL256">
        <v>0.29411764705882398</v>
      </c>
      <c r="AM256">
        <v>0.33333333333333298</v>
      </c>
      <c r="AN256">
        <v>0.62745098039215697</v>
      </c>
      <c r="AO256">
        <v>34</v>
      </c>
      <c r="AP256">
        <v>-3.9843918489326402</v>
      </c>
      <c r="AQ256">
        <v>17.199934317579199</v>
      </c>
      <c r="AR256">
        <v>-0.13640563284114801</v>
      </c>
      <c r="AS256">
        <v>-4.3949466716690599</v>
      </c>
    </row>
    <row r="257" spans="1:45" x14ac:dyDescent="0.25">
      <c r="A257">
        <v>608597</v>
      </c>
      <c r="B257" t="s">
        <v>329</v>
      </c>
      <c r="C257">
        <v>32</v>
      </c>
      <c r="D257">
        <v>8</v>
      </c>
      <c r="E257">
        <v>1</v>
      </c>
      <c r="F257">
        <v>0</v>
      </c>
      <c r="G257">
        <v>1</v>
      </c>
      <c r="H257">
        <v>3</v>
      </c>
      <c r="I257">
        <v>4</v>
      </c>
      <c r="J257">
        <v>2</v>
      </c>
      <c r="K257">
        <v>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-1.01592139896086</v>
      </c>
      <c r="Z257">
        <v>-1.38107105942194</v>
      </c>
      <c r="AB257">
        <v>-0.64513445474555797</v>
      </c>
      <c r="AD257">
        <v>-1.23839481120587</v>
      </c>
      <c r="AE257">
        <v>-0.288678790005923</v>
      </c>
      <c r="AG257">
        <v>-3.2755964814974801E-2</v>
      </c>
      <c r="AH257">
        <v>6</v>
      </c>
      <c r="AI257">
        <v>12</v>
      </c>
      <c r="AJ257">
        <v>10</v>
      </c>
      <c r="AK257">
        <v>34</v>
      </c>
      <c r="AL257">
        <v>0.29411764705882398</v>
      </c>
      <c r="AM257">
        <v>0.375</v>
      </c>
      <c r="AN257">
        <v>0.66911764705882404</v>
      </c>
      <c r="AO257">
        <v>34</v>
      </c>
      <c r="AP257">
        <v>-2.5677251822659701</v>
      </c>
      <c r="AQ257">
        <v>7.4562510981965202</v>
      </c>
      <c r="AR257">
        <v>-8.9810925757678503E-2</v>
      </c>
      <c r="AS257">
        <v>-4.4030886149068804</v>
      </c>
    </row>
    <row r="258" spans="1:45" x14ac:dyDescent="0.25">
      <c r="A258">
        <v>592200</v>
      </c>
      <c r="B258" t="s">
        <v>260</v>
      </c>
      <c r="C258">
        <v>30</v>
      </c>
      <c r="D258">
        <v>6</v>
      </c>
      <c r="E258">
        <v>1</v>
      </c>
      <c r="F258">
        <v>0</v>
      </c>
      <c r="G258">
        <v>2</v>
      </c>
      <c r="H258">
        <v>3</v>
      </c>
      <c r="I258">
        <v>4</v>
      </c>
      <c r="J258">
        <v>4</v>
      </c>
      <c r="K258">
        <v>9</v>
      </c>
      <c r="L258">
        <v>0</v>
      </c>
      <c r="M258">
        <v>0</v>
      </c>
      <c r="N258">
        <v>0</v>
      </c>
      <c r="O258">
        <v>73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-0.91916698001221098</v>
      </c>
      <c r="Z258">
        <v>-1.38107105942194</v>
      </c>
      <c r="AB258">
        <v>-0.64513445474555797</v>
      </c>
      <c r="AD258">
        <v>-1.23839481120587</v>
      </c>
      <c r="AE258">
        <v>-1.7706363656305499</v>
      </c>
      <c r="AG258">
        <v>-0.20091154771543701</v>
      </c>
      <c r="AH258">
        <v>3</v>
      </c>
      <c r="AI258">
        <v>13</v>
      </c>
      <c r="AJ258">
        <v>10</v>
      </c>
      <c r="AK258">
        <v>34</v>
      </c>
      <c r="AL258">
        <v>0.29411764705882398</v>
      </c>
      <c r="AM258">
        <v>0.43333333333333302</v>
      </c>
      <c r="AN258">
        <v>0.72745098039215705</v>
      </c>
      <c r="AO258">
        <v>34</v>
      </c>
      <c r="AP258">
        <v>-0.58439184893263996</v>
      </c>
      <c r="AQ258">
        <v>0.55842792439406597</v>
      </c>
      <c r="AR258">
        <v>-2.4578335840820899E-2</v>
      </c>
      <c r="AS258">
        <v>-4.4092571889418304</v>
      </c>
    </row>
    <row r="259" spans="1:45" x14ac:dyDescent="0.25">
      <c r="A259">
        <v>643393</v>
      </c>
      <c r="B259" t="s">
        <v>359</v>
      </c>
      <c r="C259">
        <v>31</v>
      </c>
      <c r="D259">
        <v>8</v>
      </c>
      <c r="E259">
        <v>1</v>
      </c>
      <c r="F259">
        <v>0</v>
      </c>
      <c r="G259">
        <v>0</v>
      </c>
      <c r="H259">
        <v>4</v>
      </c>
      <c r="I259">
        <v>2</v>
      </c>
      <c r="J259">
        <v>3</v>
      </c>
      <c r="K259">
        <v>5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4</v>
      </c>
      <c r="R259">
        <v>0</v>
      </c>
      <c r="S259">
        <v>0</v>
      </c>
      <c r="T259">
        <v>30</v>
      </c>
      <c r="U259">
        <v>1</v>
      </c>
      <c r="V259">
        <v>1</v>
      </c>
      <c r="X259">
        <v>-1.11267581790952</v>
      </c>
      <c r="Z259">
        <v>-1.34631464232342</v>
      </c>
      <c r="AB259">
        <v>-0.50108529419630998</v>
      </c>
      <c r="AD259">
        <v>-1.30370853264826</v>
      </c>
      <c r="AE259">
        <v>-2.9657577818237999E-2</v>
      </c>
      <c r="AG259">
        <v>-3.3652024642738202E-3</v>
      </c>
      <c r="AH259">
        <v>7</v>
      </c>
      <c r="AI259">
        <v>9</v>
      </c>
      <c r="AJ259">
        <v>11</v>
      </c>
      <c r="AK259">
        <v>34</v>
      </c>
      <c r="AL259">
        <v>0.32352941176470601</v>
      </c>
      <c r="AM259">
        <v>0.29032258064516098</v>
      </c>
      <c r="AN259">
        <v>0.61385199240986699</v>
      </c>
      <c r="AO259">
        <v>34</v>
      </c>
      <c r="AP259">
        <v>-4.4467574403304901</v>
      </c>
      <c r="AQ259">
        <v>21.2488357229218</v>
      </c>
      <c r="AR259">
        <v>-0.15161301352114201</v>
      </c>
      <c r="AS259">
        <v>-4.4187625030629203</v>
      </c>
    </row>
    <row r="260" spans="1:45" x14ac:dyDescent="0.25">
      <c r="A260">
        <v>642082</v>
      </c>
      <c r="B260" t="s">
        <v>354</v>
      </c>
      <c r="C260">
        <v>30</v>
      </c>
      <c r="D260">
        <v>8</v>
      </c>
      <c r="E260">
        <v>2</v>
      </c>
      <c r="F260">
        <v>0</v>
      </c>
      <c r="G260">
        <v>0</v>
      </c>
      <c r="H260">
        <v>4</v>
      </c>
      <c r="I260">
        <v>3</v>
      </c>
      <c r="J260">
        <v>4</v>
      </c>
      <c r="K260">
        <v>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v>-1.11267581790952</v>
      </c>
      <c r="Z260">
        <v>-1.34631464232342</v>
      </c>
      <c r="AB260">
        <v>-0.64513445474555797</v>
      </c>
      <c r="AD260">
        <v>-1.2710516719270599</v>
      </c>
      <c r="AE260">
        <v>0.22936363436944701</v>
      </c>
      <c r="AG260">
        <v>2.6025559886427099E-2</v>
      </c>
      <c r="AH260">
        <v>6</v>
      </c>
      <c r="AI260">
        <v>10</v>
      </c>
      <c r="AJ260">
        <v>12</v>
      </c>
      <c r="AK260">
        <v>34</v>
      </c>
      <c r="AL260">
        <v>0.35294117647058798</v>
      </c>
      <c r="AM260">
        <v>0.33333333333333298</v>
      </c>
      <c r="AN260">
        <v>0.68627450980392202</v>
      </c>
      <c r="AO260">
        <v>34</v>
      </c>
      <c r="AP260">
        <v>-1.98439184893264</v>
      </c>
      <c r="AQ260">
        <v>4.6108129098232604</v>
      </c>
      <c r="AR260">
        <v>-7.06248698997793E-2</v>
      </c>
      <c r="AS260">
        <v>-4.4197758969189103</v>
      </c>
    </row>
    <row r="261" spans="1:45" x14ac:dyDescent="0.25">
      <c r="A261">
        <v>641531</v>
      </c>
      <c r="B261" t="s">
        <v>350</v>
      </c>
      <c r="C261">
        <v>63</v>
      </c>
      <c r="D261">
        <v>15</v>
      </c>
      <c r="E261">
        <v>4</v>
      </c>
      <c r="F261">
        <v>0</v>
      </c>
      <c r="G261">
        <v>1</v>
      </c>
      <c r="H261">
        <v>8</v>
      </c>
      <c r="I261">
        <v>6</v>
      </c>
      <c r="J261">
        <v>5</v>
      </c>
      <c r="K261">
        <v>19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5</v>
      </c>
      <c r="X261">
        <v>-1.01592139896086</v>
      </c>
      <c r="Z261">
        <v>-1.20728897392933</v>
      </c>
      <c r="AB261">
        <v>-0.64513445474555797</v>
      </c>
      <c r="AD261">
        <v>-1.17308108976348</v>
      </c>
      <c r="AE261">
        <v>-1.31833636782416</v>
      </c>
      <c r="AG261">
        <v>-0.14958972108018101</v>
      </c>
      <c r="AH261">
        <v>10</v>
      </c>
      <c r="AI261">
        <v>22</v>
      </c>
      <c r="AJ261">
        <v>20</v>
      </c>
      <c r="AK261">
        <v>68</v>
      </c>
      <c r="AL261">
        <v>0.29411764705882398</v>
      </c>
      <c r="AM261">
        <v>0.34920634920634902</v>
      </c>
      <c r="AN261">
        <v>0.643323996265173</v>
      </c>
      <c r="AO261">
        <v>68</v>
      </c>
      <c r="AP261">
        <v>-6.8894186185002102</v>
      </c>
      <c r="AQ261">
        <v>49.735035736052197</v>
      </c>
      <c r="AR261">
        <v>-0.23195307147477601</v>
      </c>
      <c r="AS261">
        <v>-4.4229687099541897</v>
      </c>
    </row>
    <row r="262" spans="1:45" x14ac:dyDescent="0.25">
      <c r="A262">
        <v>518542</v>
      </c>
      <c r="B262" t="s">
        <v>182</v>
      </c>
      <c r="C262">
        <v>32</v>
      </c>
      <c r="D262">
        <v>8</v>
      </c>
      <c r="E262">
        <v>2</v>
      </c>
      <c r="F262">
        <v>0</v>
      </c>
      <c r="G262">
        <v>1</v>
      </c>
      <c r="H262">
        <v>2</v>
      </c>
      <c r="I262">
        <v>3</v>
      </c>
      <c r="J262">
        <v>2</v>
      </c>
      <c r="K262">
        <v>6</v>
      </c>
      <c r="L262">
        <v>0</v>
      </c>
      <c r="M262">
        <v>0</v>
      </c>
      <c r="N262">
        <v>0</v>
      </c>
      <c r="O262">
        <v>50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110.25</v>
      </c>
      <c r="X262">
        <v>-1.01592139896086</v>
      </c>
      <c r="Y262">
        <v>1659.3984183673499</v>
      </c>
      <c r="Z262">
        <v>-1.4158274765204599</v>
      </c>
      <c r="AA262">
        <v>20.057602040816299</v>
      </c>
      <c r="AB262">
        <v>-0.64513445474555797</v>
      </c>
      <c r="AC262">
        <v>1514.87760204082</v>
      </c>
      <c r="AD262">
        <v>-1.2710516719270599</v>
      </c>
      <c r="AE262">
        <v>-0.288678790005923</v>
      </c>
      <c r="AF262">
        <v>8.3335443799282496E-2</v>
      </c>
      <c r="AG262">
        <v>-3.2755964814974801E-2</v>
      </c>
      <c r="AH262">
        <v>5</v>
      </c>
      <c r="AI262">
        <v>13</v>
      </c>
      <c r="AJ262">
        <v>10</v>
      </c>
      <c r="AK262">
        <v>34</v>
      </c>
      <c r="AL262">
        <v>0.29411764705882398</v>
      </c>
      <c r="AM262">
        <v>0.40625</v>
      </c>
      <c r="AN262">
        <v>0.70036764705882404</v>
      </c>
      <c r="AO262">
        <v>34</v>
      </c>
      <c r="AP262">
        <v>-1.5052251822659699</v>
      </c>
      <c r="AQ262">
        <v>2.7826032669928198</v>
      </c>
      <c r="AR262">
        <v>-5.4864895445076202E-2</v>
      </c>
      <c r="AS262">
        <v>-4.4355558624139899</v>
      </c>
    </row>
    <row r="263" spans="1:45" x14ac:dyDescent="0.25">
      <c r="A263">
        <v>501983</v>
      </c>
      <c r="B263" t="s">
        <v>165</v>
      </c>
      <c r="C263">
        <v>31</v>
      </c>
      <c r="D263">
        <v>7</v>
      </c>
      <c r="E263">
        <v>2</v>
      </c>
      <c r="F263">
        <v>0</v>
      </c>
      <c r="G263">
        <v>1</v>
      </c>
      <c r="H263">
        <v>4</v>
      </c>
      <c r="I263">
        <v>4</v>
      </c>
      <c r="J263">
        <v>3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110.25</v>
      </c>
      <c r="X263">
        <v>-1.01592139896086</v>
      </c>
      <c r="Y263">
        <v>1500.4555612244901</v>
      </c>
      <c r="Z263">
        <v>-1.34631464232342</v>
      </c>
      <c r="AA263">
        <v>20.057602040816299</v>
      </c>
      <c r="AB263">
        <v>-0.64513445474555797</v>
      </c>
      <c r="AC263">
        <v>1438.0347448979601</v>
      </c>
      <c r="AD263">
        <v>-1.23839481120587</v>
      </c>
      <c r="AE263">
        <v>-1.02965757781824</v>
      </c>
      <c r="AF263">
        <v>1.06019472755852</v>
      </c>
      <c r="AG263">
        <v>-0.11683375626520601</v>
      </c>
      <c r="AH263">
        <v>4</v>
      </c>
      <c r="AI263">
        <v>12</v>
      </c>
      <c r="AJ263">
        <v>10</v>
      </c>
      <c r="AK263">
        <v>34</v>
      </c>
      <c r="AL263">
        <v>0.29411764705882398</v>
      </c>
      <c r="AM263">
        <v>0.38709677419354799</v>
      </c>
      <c r="AN263">
        <v>0.68121442125237197</v>
      </c>
      <c r="AO263">
        <v>34</v>
      </c>
      <c r="AP263">
        <v>-2.15643485968533</v>
      </c>
      <c r="AQ263">
        <v>5.3792608607274701</v>
      </c>
      <c r="AR263">
        <v>-7.6283430152800299E-2</v>
      </c>
      <c r="AS263">
        <v>-4.4388824936537103</v>
      </c>
    </row>
    <row r="264" spans="1:45" x14ac:dyDescent="0.25">
      <c r="A264">
        <v>594953</v>
      </c>
      <c r="B264" t="s">
        <v>290</v>
      </c>
      <c r="C264">
        <v>31</v>
      </c>
      <c r="D264">
        <v>7</v>
      </c>
      <c r="E264">
        <v>1</v>
      </c>
      <c r="F264">
        <v>0</v>
      </c>
      <c r="G264">
        <v>1</v>
      </c>
      <c r="H264">
        <v>4</v>
      </c>
      <c r="I264">
        <v>5</v>
      </c>
      <c r="J264">
        <v>3</v>
      </c>
      <c r="K264">
        <v>13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-1.01592139896086</v>
      </c>
      <c r="Z264">
        <v>-1.34631464232342</v>
      </c>
      <c r="AB264">
        <v>-0.64513445474555797</v>
      </c>
      <c r="AD264">
        <v>-1.2057379504846699</v>
      </c>
      <c r="AE264">
        <v>-1.02965757781824</v>
      </c>
      <c r="AG264">
        <v>-0.11683375626520601</v>
      </c>
      <c r="AH264">
        <v>5</v>
      </c>
      <c r="AI264">
        <v>11</v>
      </c>
      <c r="AJ264">
        <v>10</v>
      </c>
      <c r="AK264">
        <v>34</v>
      </c>
      <c r="AL264">
        <v>0.29411764705882398</v>
      </c>
      <c r="AM264">
        <v>0.35483870967741898</v>
      </c>
      <c r="AN264">
        <v>0.64895635673624297</v>
      </c>
      <c r="AO264">
        <v>34</v>
      </c>
      <c r="AP264">
        <v>-3.2532090532337201</v>
      </c>
      <c r="AQ264">
        <v>11.669722513749401</v>
      </c>
      <c r="AR264">
        <v>-0.112356751765809</v>
      </c>
      <c r="AS264">
        <v>-4.4422989545455298</v>
      </c>
    </row>
    <row r="265" spans="1:45" x14ac:dyDescent="0.25">
      <c r="A265">
        <v>600301</v>
      </c>
      <c r="B265" t="s">
        <v>306</v>
      </c>
      <c r="C265">
        <v>95</v>
      </c>
      <c r="D265">
        <v>18</v>
      </c>
      <c r="E265">
        <v>4</v>
      </c>
      <c r="F265">
        <v>0</v>
      </c>
      <c r="G265">
        <v>3</v>
      </c>
      <c r="H265">
        <v>9</v>
      </c>
      <c r="I265">
        <v>10</v>
      </c>
      <c r="J265">
        <v>7</v>
      </c>
      <c r="K265">
        <v>22</v>
      </c>
      <c r="L265">
        <v>0</v>
      </c>
      <c r="M265">
        <v>4</v>
      </c>
      <c r="N265">
        <v>0</v>
      </c>
      <c r="O265">
        <v>0</v>
      </c>
      <c r="P265">
        <v>1</v>
      </c>
      <c r="Q265">
        <v>6</v>
      </c>
      <c r="R265">
        <v>5</v>
      </c>
      <c r="S265">
        <v>9</v>
      </c>
      <c r="T265">
        <v>7</v>
      </c>
      <c r="U265">
        <v>0</v>
      </c>
      <c r="V265">
        <v>6</v>
      </c>
      <c r="X265">
        <v>-0.82241256106355698</v>
      </c>
      <c r="Z265">
        <v>-1.17253255683081</v>
      </c>
      <c r="AB265">
        <v>-6.89378125485684E-2</v>
      </c>
      <c r="AD265">
        <v>-1.0424536468787</v>
      </c>
      <c r="AE265">
        <v>-6.6070151578300802</v>
      </c>
      <c r="AG265">
        <v>-0.74968845489981595</v>
      </c>
      <c r="AH265">
        <v>11</v>
      </c>
      <c r="AI265">
        <v>31</v>
      </c>
      <c r="AJ265">
        <v>25</v>
      </c>
      <c r="AK265">
        <v>102</v>
      </c>
      <c r="AL265">
        <v>0.24509803921568599</v>
      </c>
      <c r="AM265">
        <v>0.326315789473684</v>
      </c>
      <c r="AN265">
        <v>0.57141382868936996</v>
      </c>
      <c r="AO265">
        <v>102</v>
      </c>
      <c r="AP265">
        <v>-17.668965020482101</v>
      </c>
      <c r="AQ265">
        <v>317.97500008314898</v>
      </c>
      <c r="AR265">
        <v>-0.58649646471690597</v>
      </c>
      <c r="AS265">
        <v>-4.44252149693836</v>
      </c>
    </row>
    <row r="266" spans="1:45" x14ac:dyDescent="0.25">
      <c r="A266">
        <v>489267</v>
      </c>
      <c r="B266" t="s">
        <v>154</v>
      </c>
      <c r="C266">
        <v>127</v>
      </c>
      <c r="D266">
        <v>28</v>
      </c>
      <c r="E266">
        <v>5</v>
      </c>
      <c r="F266">
        <v>0</v>
      </c>
      <c r="G266">
        <v>3</v>
      </c>
      <c r="H266">
        <v>12</v>
      </c>
      <c r="I266">
        <v>11</v>
      </c>
      <c r="J266">
        <v>9</v>
      </c>
      <c r="K266">
        <v>34</v>
      </c>
      <c r="L266">
        <v>0</v>
      </c>
      <c r="M266">
        <v>2</v>
      </c>
      <c r="N266">
        <v>0</v>
      </c>
      <c r="O266">
        <v>0</v>
      </c>
      <c r="P266">
        <v>1</v>
      </c>
      <c r="Q266">
        <v>36</v>
      </c>
      <c r="R266">
        <v>40</v>
      </c>
      <c r="S266">
        <v>12</v>
      </c>
      <c r="T266">
        <v>2</v>
      </c>
      <c r="U266">
        <v>0</v>
      </c>
      <c r="V266">
        <v>1</v>
      </c>
      <c r="W266">
        <v>72.25</v>
      </c>
      <c r="X266">
        <v>-0.82241256106355698</v>
      </c>
      <c r="Y266">
        <v>944.68413265306106</v>
      </c>
      <c r="Z266">
        <v>-1.06826330553525</v>
      </c>
      <c r="AA266">
        <v>6.1433163265306101</v>
      </c>
      <c r="AB266">
        <v>-0.35703613364706299</v>
      </c>
      <c r="AC266">
        <v>956.13474489795897</v>
      </c>
      <c r="AD266">
        <v>-1.0097967861575099</v>
      </c>
      <c r="AE266">
        <v>-4.8956939478360102</v>
      </c>
      <c r="AF266">
        <v>23.967819230878099</v>
      </c>
      <c r="AG266">
        <v>-0.55550731211292703</v>
      </c>
      <c r="AH266">
        <v>20</v>
      </c>
      <c r="AI266">
        <v>42</v>
      </c>
      <c r="AJ266">
        <v>37</v>
      </c>
      <c r="AK266">
        <v>136</v>
      </c>
      <c r="AL266">
        <v>0.27205882352941202</v>
      </c>
      <c r="AM266">
        <v>0.33070866141732302</v>
      </c>
      <c r="AN266">
        <v>0.60276748494673504</v>
      </c>
      <c r="AO266">
        <v>136</v>
      </c>
      <c r="AP266">
        <v>-19.294522776308</v>
      </c>
      <c r="AQ266">
        <v>378.59085369238898</v>
      </c>
      <c r="AR266">
        <v>-0.63996167940864901</v>
      </c>
      <c r="AS266">
        <v>-4.45297777792495</v>
      </c>
    </row>
    <row r="267" spans="1:45" x14ac:dyDescent="0.25">
      <c r="A267">
        <v>628329</v>
      </c>
      <c r="B267" t="s">
        <v>344</v>
      </c>
      <c r="C267">
        <v>32</v>
      </c>
      <c r="D267">
        <v>8</v>
      </c>
      <c r="E267">
        <v>2</v>
      </c>
      <c r="F267">
        <v>0</v>
      </c>
      <c r="G267">
        <v>0</v>
      </c>
      <c r="H267">
        <v>4</v>
      </c>
      <c r="I267">
        <v>2</v>
      </c>
      <c r="J267">
        <v>2</v>
      </c>
      <c r="K267">
        <v>7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1</v>
      </c>
      <c r="V267">
        <v>1</v>
      </c>
      <c r="X267">
        <v>-1.11267581790952</v>
      </c>
      <c r="Z267">
        <v>-1.34631464232342</v>
      </c>
      <c r="AB267">
        <v>-0.50108529419630998</v>
      </c>
      <c r="AD267">
        <v>-1.30370853264826</v>
      </c>
      <c r="AE267">
        <v>-0.288678790005923</v>
      </c>
      <c r="AG267">
        <v>-3.2755964814974801E-2</v>
      </c>
      <c r="AH267">
        <v>6</v>
      </c>
      <c r="AI267">
        <v>10</v>
      </c>
      <c r="AJ267">
        <v>10</v>
      </c>
      <c r="AK267">
        <v>34</v>
      </c>
      <c r="AL267">
        <v>0.29411764705882398</v>
      </c>
      <c r="AM267">
        <v>0.3125</v>
      </c>
      <c r="AN267">
        <v>0.60661764705882404</v>
      </c>
      <c r="AO267">
        <v>34</v>
      </c>
      <c r="AP267">
        <v>-4.6927251822659697</v>
      </c>
      <c r="AQ267">
        <v>23.576984260603901</v>
      </c>
      <c r="AR267">
        <v>-0.15970298638288299</v>
      </c>
      <c r="AS267">
        <v>-4.4562432382753601</v>
      </c>
    </row>
    <row r="268" spans="1:45" x14ac:dyDescent="0.25">
      <c r="A268">
        <v>547170</v>
      </c>
      <c r="B268" t="s">
        <v>227</v>
      </c>
      <c r="C268">
        <v>31</v>
      </c>
      <c r="D268">
        <v>7</v>
      </c>
      <c r="E268">
        <v>2</v>
      </c>
      <c r="F268">
        <v>0</v>
      </c>
      <c r="G268">
        <v>1</v>
      </c>
      <c r="H268">
        <v>3</v>
      </c>
      <c r="I268">
        <v>4</v>
      </c>
      <c r="J268">
        <v>3</v>
      </c>
      <c r="K268">
        <v>10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-1.01592139896086</v>
      </c>
      <c r="Z268">
        <v>-1.38107105942194</v>
      </c>
      <c r="AB268">
        <v>-0.64513445474555797</v>
      </c>
      <c r="AD268">
        <v>-1.23839481120587</v>
      </c>
      <c r="AE268">
        <v>-1.02965757781824</v>
      </c>
      <c r="AG268">
        <v>-0.11683375626520601</v>
      </c>
      <c r="AH268">
        <v>4</v>
      </c>
      <c r="AI268">
        <v>12</v>
      </c>
      <c r="AJ268">
        <v>10</v>
      </c>
      <c r="AK268">
        <v>34</v>
      </c>
      <c r="AL268">
        <v>0.29411764705882398</v>
      </c>
      <c r="AM268">
        <v>0.38709677419354799</v>
      </c>
      <c r="AN268">
        <v>0.68121442125237197</v>
      </c>
      <c r="AO268">
        <v>34</v>
      </c>
      <c r="AP268">
        <v>-2.15643485968533</v>
      </c>
      <c r="AQ268">
        <v>5.3792608607274701</v>
      </c>
      <c r="AR268">
        <v>-7.6283430152800299E-2</v>
      </c>
      <c r="AS268">
        <v>-4.4736389107522303</v>
      </c>
    </row>
    <row r="269" spans="1:45" x14ac:dyDescent="0.25">
      <c r="A269">
        <v>643603</v>
      </c>
      <c r="B269" t="s">
        <v>360</v>
      </c>
      <c r="C269">
        <v>31</v>
      </c>
      <c r="D269">
        <v>7</v>
      </c>
      <c r="E269">
        <v>2</v>
      </c>
      <c r="F269">
        <v>0</v>
      </c>
      <c r="G269">
        <v>1</v>
      </c>
      <c r="H269">
        <v>3</v>
      </c>
      <c r="I269">
        <v>4</v>
      </c>
      <c r="J269">
        <v>3</v>
      </c>
      <c r="K269">
        <v>7</v>
      </c>
      <c r="L269">
        <v>0</v>
      </c>
      <c r="M269">
        <v>0</v>
      </c>
      <c r="N269">
        <v>0</v>
      </c>
      <c r="O269">
        <v>0</v>
      </c>
      <c r="P269">
        <v>55</v>
      </c>
      <c r="Q269">
        <v>0</v>
      </c>
      <c r="R269">
        <v>3</v>
      </c>
      <c r="S269">
        <v>0</v>
      </c>
      <c r="T269">
        <v>0</v>
      </c>
      <c r="U269">
        <v>0</v>
      </c>
      <c r="V269">
        <v>0</v>
      </c>
      <c r="X269">
        <v>-1.01592139896086</v>
      </c>
      <c r="Z269">
        <v>-1.38107105942194</v>
      </c>
      <c r="AB269">
        <v>-0.64513445474555797</v>
      </c>
      <c r="AD269">
        <v>-1.23839481120587</v>
      </c>
      <c r="AE269">
        <v>-1.02965757781824</v>
      </c>
      <c r="AG269">
        <v>-0.11683375626520601</v>
      </c>
      <c r="AH269">
        <v>4</v>
      </c>
      <c r="AI269">
        <v>12</v>
      </c>
      <c r="AJ269">
        <v>10</v>
      </c>
      <c r="AK269">
        <v>34</v>
      </c>
      <c r="AL269">
        <v>0.29411764705882398</v>
      </c>
      <c r="AM269">
        <v>0.38709677419354799</v>
      </c>
      <c r="AN269">
        <v>0.68121442125237197</v>
      </c>
      <c r="AO269">
        <v>34</v>
      </c>
      <c r="AP269">
        <v>-2.15643485968533</v>
      </c>
      <c r="AQ269">
        <v>5.3792608607274701</v>
      </c>
      <c r="AR269">
        <v>-7.6283430152800299E-2</v>
      </c>
      <c r="AS269">
        <v>-4.4736389107522303</v>
      </c>
    </row>
    <row r="270" spans="1:45" x14ac:dyDescent="0.25">
      <c r="A270">
        <v>473724</v>
      </c>
      <c r="B270" t="s">
        <v>139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3</v>
      </c>
      <c r="J270">
        <v>3</v>
      </c>
      <c r="K270">
        <v>8</v>
      </c>
      <c r="L270">
        <v>0</v>
      </c>
      <c r="M270">
        <v>0</v>
      </c>
      <c r="N270">
        <v>0</v>
      </c>
      <c r="O270">
        <v>14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110.25</v>
      </c>
      <c r="X270">
        <v>-1.01592139896086</v>
      </c>
      <c r="Y270">
        <v>1578.92698979592</v>
      </c>
      <c r="Z270">
        <v>-1.38107105942194</v>
      </c>
      <c r="AA270">
        <v>20.057602040816299</v>
      </c>
      <c r="AB270">
        <v>-0.64513445474555797</v>
      </c>
      <c r="AC270">
        <v>1514.87760204082</v>
      </c>
      <c r="AD270">
        <v>-1.2710516719270599</v>
      </c>
      <c r="AE270">
        <v>-1.02965757781824</v>
      </c>
      <c r="AF270">
        <v>1.06019472755852</v>
      </c>
      <c r="AG270">
        <v>-0.11683375626520601</v>
      </c>
      <c r="AH270">
        <v>4</v>
      </c>
      <c r="AI270">
        <v>12</v>
      </c>
      <c r="AJ270">
        <v>10</v>
      </c>
      <c r="AK270">
        <v>34</v>
      </c>
      <c r="AL270">
        <v>0.29411764705882398</v>
      </c>
      <c r="AM270">
        <v>0.38709677419354799</v>
      </c>
      <c r="AN270">
        <v>0.68121442125237197</v>
      </c>
      <c r="AO270">
        <v>34</v>
      </c>
      <c r="AP270">
        <v>-2.15643485968533</v>
      </c>
      <c r="AQ270">
        <v>5.3792608607274701</v>
      </c>
      <c r="AR270">
        <v>-7.6283430152800299E-2</v>
      </c>
      <c r="AS270">
        <v>-4.5062957714734297</v>
      </c>
    </row>
    <row r="271" spans="1:45" x14ac:dyDescent="0.25">
      <c r="A271">
        <v>425900</v>
      </c>
      <c r="B271" t="s">
        <v>72</v>
      </c>
      <c r="C271">
        <v>31</v>
      </c>
      <c r="D271">
        <v>7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3</v>
      </c>
      <c r="K271">
        <v>6</v>
      </c>
      <c r="L271">
        <v>0</v>
      </c>
      <c r="M271">
        <v>0</v>
      </c>
      <c r="N271">
        <v>0</v>
      </c>
      <c r="O271">
        <v>89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110.25</v>
      </c>
      <c r="X271">
        <v>-1.01592139896086</v>
      </c>
      <c r="Y271">
        <v>1578.92698979592</v>
      </c>
      <c r="Z271">
        <v>-1.38107105942194</v>
      </c>
      <c r="AA271">
        <v>20.057602040816299</v>
      </c>
      <c r="AB271">
        <v>-0.64513445474555797</v>
      </c>
      <c r="AC271">
        <v>1438.0347448979601</v>
      </c>
      <c r="AD271">
        <v>-1.23839481120587</v>
      </c>
      <c r="AE271">
        <v>-1.02965757781824</v>
      </c>
      <c r="AF271">
        <v>1.06019472755852</v>
      </c>
      <c r="AG271">
        <v>-0.11683375626520601</v>
      </c>
      <c r="AH271">
        <v>5</v>
      </c>
      <c r="AI271">
        <v>11</v>
      </c>
      <c r="AJ271">
        <v>10</v>
      </c>
      <c r="AK271">
        <v>34</v>
      </c>
      <c r="AL271">
        <v>0.29411764705882398</v>
      </c>
      <c r="AM271">
        <v>0.35483870967741898</v>
      </c>
      <c r="AN271">
        <v>0.64895635673624297</v>
      </c>
      <c r="AO271">
        <v>34</v>
      </c>
      <c r="AP271">
        <v>-3.2532090532337201</v>
      </c>
      <c r="AQ271">
        <v>11.669722513749401</v>
      </c>
      <c r="AR271">
        <v>-0.112356751765809</v>
      </c>
      <c r="AS271">
        <v>-4.5097122323652403</v>
      </c>
    </row>
    <row r="272" spans="1:45" x14ac:dyDescent="0.25">
      <c r="A272">
        <v>502273</v>
      </c>
      <c r="B272" t="s">
        <v>172</v>
      </c>
      <c r="C272">
        <v>32</v>
      </c>
      <c r="D272">
        <v>8</v>
      </c>
      <c r="E272">
        <v>1</v>
      </c>
      <c r="F272">
        <v>0</v>
      </c>
      <c r="G272">
        <v>0</v>
      </c>
      <c r="H272">
        <v>3</v>
      </c>
      <c r="I272">
        <v>2</v>
      </c>
      <c r="J272">
        <v>2</v>
      </c>
      <c r="K272">
        <v>9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3</v>
      </c>
      <c r="R272">
        <v>0</v>
      </c>
      <c r="S272">
        <v>2</v>
      </c>
      <c r="T272">
        <v>1</v>
      </c>
      <c r="U272">
        <v>0</v>
      </c>
      <c r="V272">
        <v>1</v>
      </c>
      <c r="W272">
        <v>132.25</v>
      </c>
      <c r="X272">
        <v>-1.11267581790952</v>
      </c>
      <c r="Y272">
        <v>1578.92698979592</v>
      </c>
      <c r="Z272">
        <v>-1.38107105942194</v>
      </c>
      <c r="AA272">
        <v>12.1004591836735</v>
      </c>
      <c r="AB272">
        <v>-0.50108529419630998</v>
      </c>
      <c r="AC272">
        <v>1593.7204591836701</v>
      </c>
      <c r="AD272">
        <v>-1.30370853264826</v>
      </c>
      <c r="AE272">
        <v>-0.288678790005923</v>
      </c>
      <c r="AF272">
        <v>8.3335443799282496E-2</v>
      </c>
      <c r="AG272">
        <v>-3.2755964814974801E-2</v>
      </c>
      <c r="AH272">
        <v>7</v>
      </c>
      <c r="AI272">
        <v>9</v>
      </c>
      <c r="AJ272">
        <v>10</v>
      </c>
      <c r="AK272">
        <v>34</v>
      </c>
      <c r="AL272">
        <v>0.29411764705882398</v>
      </c>
      <c r="AM272">
        <v>0.28125</v>
      </c>
      <c r="AN272">
        <v>0.57536764705882404</v>
      </c>
      <c r="AO272">
        <v>34</v>
      </c>
      <c r="AP272">
        <v>-5.7552251822659697</v>
      </c>
      <c r="AQ272">
        <v>35.024069591807603</v>
      </c>
      <c r="AR272">
        <v>-0.19464901669548501</v>
      </c>
      <c r="AS272">
        <v>-4.5259456856864801</v>
      </c>
    </row>
    <row r="273" spans="1:45" x14ac:dyDescent="0.25">
      <c r="A273">
        <v>488912</v>
      </c>
      <c r="B273" t="s">
        <v>152</v>
      </c>
      <c r="C273">
        <v>33</v>
      </c>
      <c r="D273">
        <v>8</v>
      </c>
      <c r="E273">
        <v>1</v>
      </c>
      <c r="F273">
        <v>0</v>
      </c>
      <c r="G273">
        <v>1</v>
      </c>
      <c r="H273">
        <v>3</v>
      </c>
      <c r="I273">
        <v>2</v>
      </c>
      <c r="J273">
        <v>1</v>
      </c>
      <c r="K273">
        <v>6</v>
      </c>
      <c r="L273">
        <v>0</v>
      </c>
      <c r="M273">
        <v>0</v>
      </c>
      <c r="N273">
        <v>0</v>
      </c>
      <c r="O273">
        <v>27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110.25</v>
      </c>
      <c r="X273">
        <v>-1.01592139896086</v>
      </c>
      <c r="Y273">
        <v>1578.92698979592</v>
      </c>
      <c r="Z273">
        <v>-1.38107105942194</v>
      </c>
      <c r="AA273">
        <v>20.057602040816299</v>
      </c>
      <c r="AB273">
        <v>-0.64513445474555797</v>
      </c>
      <c r="AC273">
        <v>1593.7204591836701</v>
      </c>
      <c r="AD273">
        <v>-1.30370853264826</v>
      </c>
      <c r="AE273">
        <v>-0.54770000219360804</v>
      </c>
      <c r="AF273">
        <v>0.29997529240287601</v>
      </c>
      <c r="AG273">
        <v>-6.2146727165675701E-2</v>
      </c>
      <c r="AH273">
        <v>6</v>
      </c>
      <c r="AI273">
        <v>12</v>
      </c>
      <c r="AJ273">
        <v>9</v>
      </c>
      <c r="AK273">
        <v>34</v>
      </c>
      <c r="AL273">
        <v>0.26470588235294101</v>
      </c>
      <c r="AM273">
        <v>0.36363636363636398</v>
      </c>
      <c r="AN273">
        <v>0.62834224598930499</v>
      </c>
      <c r="AO273">
        <v>34</v>
      </c>
      <c r="AP273">
        <v>-3.9540888186296099</v>
      </c>
      <c r="AQ273">
        <v>16.949502266864801</v>
      </c>
      <c r="AR273">
        <v>-0.13540895461476399</v>
      </c>
      <c r="AS273">
        <v>-4.5433911275570598</v>
      </c>
    </row>
    <row r="274" spans="1:45" x14ac:dyDescent="0.25">
      <c r="A274">
        <v>623993</v>
      </c>
      <c r="B274" t="s">
        <v>342</v>
      </c>
      <c r="C274">
        <v>32</v>
      </c>
      <c r="D274">
        <v>7</v>
      </c>
      <c r="E274">
        <v>1</v>
      </c>
      <c r="F274">
        <v>0</v>
      </c>
      <c r="G274">
        <v>1</v>
      </c>
      <c r="H274">
        <v>4</v>
      </c>
      <c r="I274">
        <v>4</v>
      </c>
      <c r="J274">
        <v>2</v>
      </c>
      <c r="K274">
        <v>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-1.01592139896086</v>
      </c>
      <c r="Z274">
        <v>-1.34631464232342</v>
      </c>
      <c r="AB274">
        <v>-0.64513445474555797</v>
      </c>
      <c r="AD274">
        <v>-1.23839481120587</v>
      </c>
      <c r="AE274">
        <v>-1.28867879000592</v>
      </c>
      <c r="AG274">
        <v>-0.14622451861590699</v>
      </c>
      <c r="AH274">
        <v>5</v>
      </c>
      <c r="AI274">
        <v>11</v>
      </c>
      <c r="AJ274">
        <v>9</v>
      </c>
      <c r="AK274">
        <v>34</v>
      </c>
      <c r="AL274">
        <v>0.26470588235294101</v>
      </c>
      <c r="AM274">
        <v>0.34375</v>
      </c>
      <c r="AN274">
        <v>0.60845588235294101</v>
      </c>
      <c r="AO274">
        <v>34</v>
      </c>
      <c r="AP274">
        <v>-4.6302251822659803</v>
      </c>
      <c r="AQ274">
        <v>22.9739387999449</v>
      </c>
      <c r="AR274">
        <v>-0.15764733754096499</v>
      </c>
      <c r="AS274">
        <v>-4.5496371633925801</v>
      </c>
    </row>
    <row r="275" spans="1:45" x14ac:dyDescent="0.25">
      <c r="A275">
        <v>502523</v>
      </c>
      <c r="B275" t="s">
        <v>174</v>
      </c>
      <c r="C275">
        <v>31</v>
      </c>
      <c r="D275">
        <v>7</v>
      </c>
      <c r="E275">
        <v>1</v>
      </c>
      <c r="F275">
        <v>0</v>
      </c>
      <c r="G275">
        <v>0</v>
      </c>
      <c r="H275">
        <v>4</v>
      </c>
      <c r="I275">
        <v>3</v>
      </c>
      <c r="J275">
        <v>3</v>
      </c>
      <c r="K275">
        <v>8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12</v>
      </c>
      <c r="R275">
        <v>6</v>
      </c>
      <c r="S275">
        <v>32</v>
      </c>
      <c r="T275">
        <v>15</v>
      </c>
      <c r="U275">
        <v>5</v>
      </c>
      <c r="V275">
        <v>19</v>
      </c>
      <c r="W275">
        <v>132.25</v>
      </c>
      <c r="X275">
        <v>-1.11267581790952</v>
      </c>
      <c r="Y275">
        <v>1500.4555612244901</v>
      </c>
      <c r="Z275">
        <v>-1.34631464232342</v>
      </c>
      <c r="AA275">
        <v>12.1004591836735</v>
      </c>
      <c r="AB275">
        <v>-0.50108529419630998</v>
      </c>
      <c r="AC275">
        <v>1514.87760204082</v>
      </c>
      <c r="AD275">
        <v>-1.2710516719270599</v>
      </c>
      <c r="AE275">
        <v>-1.02965757781824</v>
      </c>
      <c r="AF275">
        <v>1.06019472755852</v>
      </c>
      <c r="AG275">
        <v>-0.11683375626520601</v>
      </c>
      <c r="AH275">
        <v>6</v>
      </c>
      <c r="AI275">
        <v>8</v>
      </c>
      <c r="AJ275">
        <v>10</v>
      </c>
      <c r="AK275">
        <v>34</v>
      </c>
      <c r="AL275">
        <v>0.29411764705882398</v>
      </c>
      <c r="AM275">
        <v>0.25806451612903197</v>
      </c>
      <c r="AN275">
        <v>0.55218216318785596</v>
      </c>
      <c r="AO275">
        <v>34</v>
      </c>
      <c r="AP275">
        <v>-6.5435316338788798</v>
      </c>
      <c r="AQ275">
        <v>44.976071052419698</v>
      </c>
      <c r="AR275">
        <v>-0.22057671660483499</v>
      </c>
      <c r="AS275">
        <v>-4.5685378992263503</v>
      </c>
    </row>
    <row r="276" spans="1:45" x14ac:dyDescent="0.25">
      <c r="A276">
        <v>488671</v>
      </c>
      <c r="B276" t="s">
        <v>147</v>
      </c>
      <c r="C276">
        <v>228</v>
      </c>
      <c r="D276">
        <v>48</v>
      </c>
      <c r="E276">
        <v>9</v>
      </c>
      <c r="F276">
        <v>0</v>
      </c>
      <c r="G276">
        <v>5</v>
      </c>
      <c r="H276">
        <v>27</v>
      </c>
      <c r="I276">
        <v>21</v>
      </c>
      <c r="J276">
        <v>44</v>
      </c>
      <c r="K276">
        <v>90</v>
      </c>
      <c r="L276">
        <v>0</v>
      </c>
      <c r="M276">
        <v>0</v>
      </c>
      <c r="N276">
        <v>0</v>
      </c>
      <c r="O276">
        <v>50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42.25</v>
      </c>
      <c r="X276">
        <v>-0.62890372316624998</v>
      </c>
      <c r="Y276">
        <v>247.61270408163301</v>
      </c>
      <c r="Z276">
        <v>-0.54691704905743799</v>
      </c>
      <c r="AA276">
        <v>20.057602040816299</v>
      </c>
      <c r="AB276">
        <v>-0.64513445474555797</v>
      </c>
      <c r="AC276">
        <v>437.70617346938798</v>
      </c>
      <c r="AD276">
        <v>-0.68322817894556198</v>
      </c>
      <c r="AE276">
        <v>-11.0568363787922</v>
      </c>
      <c r="AF276">
        <v>122.253630707383</v>
      </c>
      <c r="AG276">
        <v>-1.2546032335150801</v>
      </c>
      <c r="AH276">
        <v>34</v>
      </c>
      <c r="AI276">
        <v>72</v>
      </c>
      <c r="AJ276">
        <v>92</v>
      </c>
      <c r="AK276">
        <v>272</v>
      </c>
      <c r="AL276">
        <v>0.33823529411764702</v>
      </c>
      <c r="AM276">
        <v>0.31578947368421001</v>
      </c>
      <c r="AN276">
        <v>0.65402476780185803</v>
      </c>
      <c r="AO276">
        <v>272</v>
      </c>
      <c r="AP276">
        <v>-24.647064616022501</v>
      </c>
      <c r="AQ276">
        <v>615.53377376841195</v>
      </c>
      <c r="AR276">
        <v>-0.81600882235465899</v>
      </c>
      <c r="AS276">
        <v>-4.5747954617845501</v>
      </c>
    </row>
    <row r="277" spans="1:45" x14ac:dyDescent="0.25">
      <c r="A277">
        <v>592592</v>
      </c>
      <c r="B277" t="s">
        <v>271</v>
      </c>
      <c r="C277">
        <v>32</v>
      </c>
      <c r="D277">
        <v>7</v>
      </c>
      <c r="E277">
        <v>2</v>
      </c>
      <c r="F277">
        <v>0</v>
      </c>
      <c r="G277">
        <v>1</v>
      </c>
      <c r="H277">
        <v>3</v>
      </c>
      <c r="I277">
        <v>3</v>
      </c>
      <c r="J277">
        <v>2</v>
      </c>
      <c r="K277">
        <v>8</v>
      </c>
      <c r="L277">
        <v>0</v>
      </c>
      <c r="M277">
        <v>0</v>
      </c>
      <c r="N277">
        <v>0</v>
      </c>
      <c r="O277">
        <v>12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v>-1.01592139896086</v>
      </c>
      <c r="Z277">
        <v>-1.38107105942194</v>
      </c>
      <c r="AB277">
        <v>-0.64513445474555797</v>
      </c>
      <c r="AD277">
        <v>-1.2710516719270599</v>
      </c>
      <c r="AE277">
        <v>-1.28867879000592</v>
      </c>
      <c r="AG277">
        <v>-0.14622451861590699</v>
      </c>
      <c r="AH277">
        <v>4</v>
      </c>
      <c r="AI277">
        <v>12</v>
      </c>
      <c r="AJ277">
        <v>9</v>
      </c>
      <c r="AK277">
        <v>34</v>
      </c>
      <c r="AL277">
        <v>0.26470588235294101</v>
      </c>
      <c r="AM277">
        <v>0.375</v>
      </c>
      <c r="AN277">
        <v>0.63970588235294101</v>
      </c>
      <c r="AO277">
        <v>34</v>
      </c>
      <c r="AP277">
        <v>-3.5677251822659799</v>
      </c>
      <c r="AQ277">
        <v>13.9174784687412</v>
      </c>
      <c r="AR277">
        <v>-0.122701307228363</v>
      </c>
      <c r="AS277">
        <v>-4.5821044108996896</v>
      </c>
    </row>
    <row r="278" spans="1:45" x14ac:dyDescent="0.25">
      <c r="A278">
        <v>605512</v>
      </c>
      <c r="B278" t="s">
        <v>314</v>
      </c>
      <c r="C278">
        <v>32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3</v>
      </c>
      <c r="J278">
        <v>2</v>
      </c>
      <c r="K278">
        <v>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19</v>
      </c>
      <c r="U278">
        <v>0</v>
      </c>
      <c r="V278">
        <v>3</v>
      </c>
      <c r="X278">
        <v>-1.01592139896086</v>
      </c>
      <c r="Z278">
        <v>-1.38107105942194</v>
      </c>
      <c r="AB278">
        <v>-0.64513445474555797</v>
      </c>
      <c r="AD278">
        <v>-1.2710516719270599</v>
      </c>
      <c r="AE278">
        <v>-1.28867879000592</v>
      </c>
      <c r="AG278">
        <v>-0.14622451861590699</v>
      </c>
      <c r="AH278">
        <v>4</v>
      </c>
      <c r="AI278">
        <v>12</v>
      </c>
      <c r="AJ278">
        <v>9</v>
      </c>
      <c r="AK278">
        <v>34</v>
      </c>
      <c r="AL278">
        <v>0.26470588235294101</v>
      </c>
      <c r="AM278">
        <v>0.375</v>
      </c>
      <c r="AN278">
        <v>0.63970588235294101</v>
      </c>
      <c r="AO278">
        <v>34</v>
      </c>
      <c r="AP278">
        <v>-3.5677251822659799</v>
      </c>
      <c r="AQ278">
        <v>13.9174784687412</v>
      </c>
      <c r="AR278">
        <v>-0.122701307228363</v>
      </c>
      <c r="AS278">
        <v>-4.5821044108996896</v>
      </c>
    </row>
    <row r="279" spans="1:45" x14ac:dyDescent="0.25">
      <c r="A279">
        <v>506747</v>
      </c>
      <c r="B279" t="s">
        <v>177</v>
      </c>
      <c r="C279">
        <v>32</v>
      </c>
      <c r="D279">
        <v>7</v>
      </c>
      <c r="E279">
        <v>2</v>
      </c>
      <c r="F279">
        <v>0</v>
      </c>
      <c r="G279">
        <v>1</v>
      </c>
      <c r="H279">
        <v>2</v>
      </c>
      <c r="I279">
        <v>3</v>
      </c>
      <c r="J279">
        <v>2</v>
      </c>
      <c r="K279">
        <v>5</v>
      </c>
      <c r="L279">
        <v>0</v>
      </c>
      <c r="M279">
        <v>0</v>
      </c>
      <c r="N279">
        <v>0</v>
      </c>
      <c r="O279">
        <v>14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110.25</v>
      </c>
      <c r="X279">
        <v>-1.01592139896086</v>
      </c>
      <c r="Y279">
        <v>1659.3984183673499</v>
      </c>
      <c r="Z279">
        <v>-1.4158274765204599</v>
      </c>
      <c r="AA279">
        <v>20.057602040816299</v>
      </c>
      <c r="AB279">
        <v>-0.64513445474555797</v>
      </c>
      <c r="AC279">
        <v>1514.87760204082</v>
      </c>
      <c r="AD279">
        <v>-1.2710516719270599</v>
      </c>
      <c r="AE279">
        <v>-1.28867879000592</v>
      </c>
      <c r="AF279">
        <v>1.6606930238111199</v>
      </c>
      <c r="AG279">
        <v>-0.14622451861590699</v>
      </c>
      <c r="AH279">
        <v>4</v>
      </c>
      <c r="AI279">
        <v>12</v>
      </c>
      <c r="AJ279">
        <v>9</v>
      </c>
      <c r="AK279">
        <v>34</v>
      </c>
      <c r="AL279">
        <v>0.26470588235294101</v>
      </c>
      <c r="AM279">
        <v>0.375</v>
      </c>
      <c r="AN279">
        <v>0.63970588235294101</v>
      </c>
      <c r="AO279">
        <v>34</v>
      </c>
      <c r="AP279">
        <v>-3.5677251822659799</v>
      </c>
      <c r="AQ279">
        <v>13.9174784687412</v>
      </c>
      <c r="AR279">
        <v>-0.122701307228363</v>
      </c>
      <c r="AS279">
        <v>-4.6168608279982104</v>
      </c>
    </row>
    <row r="280" spans="1:45" x14ac:dyDescent="0.25">
      <c r="A280">
        <v>572019</v>
      </c>
      <c r="B280" t="s">
        <v>245</v>
      </c>
      <c r="C280">
        <v>32</v>
      </c>
      <c r="D280">
        <v>7</v>
      </c>
      <c r="E280">
        <v>1</v>
      </c>
      <c r="F280">
        <v>0</v>
      </c>
      <c r="G280">
        <v>1</v>
      </c>
      <c r="H280">
        <v>3</v>
      </c>
      <c r="I280">
        <v>3</v>
      </c>
      <c r="J280">
        <v>2</v>
      </c>
      <c r="K280">
        <v>9</v>
      </c>
      <c r="L280">
        <v>0</v>
      </c>
      <c r="M280">
        <v>0</v>
      </c>
      <c r="N280">
        <v>0</v>
      </c>
      <c r="O280">
        <v>0</v>
      </c>
      <c r="P280">
        <v>23</v>
      </c>
      <c r="Q280">
        <v>0</v>
      </c>
      <c r="R280">
        <v>0</v>
      </c>
      <c r="S280">
        <v>0</v>
      </c>
      <c r="T280">
        <v>7</v>
      </c>
      <c r="U280">
        <v>0</v>
      </c>
      <c r="V280">
        <v>0</v>
      </c>
      <c r="X280">
        <v>-1.01592139896086</v>
      </c>
      <c r="Z280">
        <v>-1.38107105942194</v>
      </c>
      <c r="AB280">
        <v>-0.64513445474555797</v>
      </c>
      <c r="AD280">
        <v>-1.2710516719270599</v>
      </c>
      <c r="AE280">
        <v>-1.28867879000592</v>
      </c>
      <c r="AG280">
        <v>-0.14622451861590699</v>
      </c>
      <c r="AH280">
        <v>5</v>
      </c>
      <c r="AI280">
        <v>11</v>
      </c>
      <c r="AJ280">
        <v>9</v>
      </c>
      <c r="AK280">
        <v>34</v>
      </c>
      <c r="AL280">
        <v>0.26470588235294101</v>
      </c>
      <c r="AM280">
        <v>0.34375</v>
      </c>
      <c r="AN280">
        <v>0.60845588235294101</v>
      </c>
      <c r="AO280">
        <v>34</v>
      </c>
      <c r="AP280">
        <v>-4.6302251822659803</v>
      </c>
      <c r="AQ280">
        <v>22.9739387999449</v>
      </c>
      <c r="AR280">
        <v>-0.15764733754096499</v>
      </c>
      <c r="AS280">
        <v>-4.6170504412122897</v>
      </c>
    </row>
    <row r="281" spans="1:45" x14ac:dyDescent="0.25">
      <c r="A281">
        <v>607256</v>
      </c>
      <c r="B281" t="s">
        <v>319</v>
      </c>
      <c r="C281">
        <v>32</v>
      </c>
      <c r="D281">
        <v>7</v>
      </c>
      <c r="E281">
        <v>1</v>
      </c>
      <c r="F281">
        <v>0</v>
      </c>
      <c r="G281">
        <v>1</v>
      </c>
      <c r="H281">
        <v>3</v>
      </c>
      <c r="I281">
        <v>3</v>
      </c>
      <c r="J281">
        <v>2</v>
      </c>
      <c r="K281">
        <v>13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v>-1.01592139896086</v>
      </c>
      <c r="Z281">
        <v>-1.38107105942194</v>
      </c>
      <c r="AB281">
        <v>-0.64513445474555797</v>
      </c>
      <c r="AD281">
        <v>-1.2710516719270599</v>
      </c>
      <c r="AE281">
        <v>-1.28867879000592</v>
      </c>
      <c r="AG281">
        <v>-0.14622451861590699</v>
      </c>
      <c r="AH281">
        <v>5</v>
      </c>
      <c r="AI281">
        <v>11</v>
      </c>
      <c r="AJ281">
        <v>9</v>
      </c>
      <c r="AK281">
        <v>34</v>
      </c>
      <c r="AL281">
        <v>0.26470588235294101</v>
      </c>
      <c r="AM281">
        <v>0.34375</v>
      </c>
      <c r="AN281">
        <v>0.60845588235294101</v>
      </c>
      <c r="AO281">
        <v>34</v>
      </c>
      <c r="AP281">
        <v>-4.6302251822659803</v>
      </c>
      <c r="AQ281">
        <v>22.9739387999449</v>
      </c>
      <c r="AR281">
        <v>-0.15764733754096499</v>
      </c>
      <c r="AS281">
        <v>-4.6170504412122897</v>
      </c>
    </row>
    <row r="282" spans="1:45" x14ac:dyDescent="0.25">
      <c r="A282">
        <v>455117</v>
      </c>
      <c r="B282" t="s">
        <v>105</v>
      </c>
      <c r="C282">
        <v>302</v>
      </c>
      <c r="D282">
        <v>62</v>
      </c>
      <c r="E282">
        <v>11</v>
      </c>
      <c r="F282">
        <v>0</v>
      </c>
      <c r="G282">
        <v>10</v>
      </c>
      <c r="H282">
        <v>28</v>
      </c>
      <c r="I282">
        <v>30</v>
      </c>
      <c r="J282">
        <v>38</v>
      </c>
      <c r="K282">
        <v>82</v>
      </c>
      <c r="L282">
        <v>0</v>
      </c>
      <c r="M282">
        <v>1</v>
      </c>
      <c r="N282">
        <v>0</v>
      </c>
      <c r="O282">
        <v>64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2.25</v>
      </c>
      <c r="X282">
        <v>-0.145131628422981</v>
      </c>
      <c r="Y282">
        <v>217.141275510204</v>
      </c>
      <c r="Z282">
        <v>-0.51216063195891703</v>
      </c>
      <c r="AA282">
        <v>12.1004591836735</v>
      </c>
      <c r="AB282">
        <v>-0.50108529419630998</v>
      </c>
      <c r="AC282">
        <v>142.12045918367301</v>
      </c>
      <c r="AD282">
        <v>-0.38931643245481101</v>
      </c>
      <c r="AE282">
        <v>-16.2244060806809</v>
      </c>
      <c r="AF282">
        <v>263.23135267083501</v>
      </c>
      <c r="AG282">
        <v>-1.84095989425391</v>
      </c>
      <c r="AH282">
        <v>41</v>
      </c>
      <c r="AI282">
        <v>103</v>
      </c>
      <c r="AJ282">
        <v>100</v>
      </c>
      <c r="AK282">
        <v>340</v>
      </c>
      <c r="AL282">
        <v>0.29411764705882398</v>
      </c>
      <c r="AM282">
        <v>0.34105960264900698</v>
      </c>
      <c r="AN282">
        <v>0.63517724970782996</v>
      </c>
      <c r="AO282">
        <v>340</v>
      </c>
      <c r="AP282">
        <v>-37.216986921997503</v>
      </c>
      <c r="AQ282">
        <v>1397.2550867888101</v>
      </c>
      <c r="AR282">
        <v>-1.22943836205504</v>
      </c>
      <c r="AS282">
        <v>-4.6180922433419704</v>
      </c>
    </row>
    <row r="283" spans="1:45" x14ac:dyDescent="0.25">
      <c r="A283">
        <v>430910</v>
      </c>
      <c r="B283" t="s">
        <v>79</v>
      </c>
      <c r="C283">
        <v>32</v>
      </c>
      <c r="D283">
        <v>8</v>
      </c>
      <c r="E283">
        <v>2</v>
      </c>
      <c r="F283">
        <v>0</v>
      </c>
      <c r="G283">
        <v>0</v>
      </c>
      <c r="H283">
        <v>2</v>
      </c>
      <c r="I283">
        <v>3</v>
      </c>
      <c r="J283">
        <v>2</v>
      </c>
      <c r="K283">
        <v>4</v>
      </c>
      <c r="L283">
        <v>0</v>
      </c>
      <c r="M283">
        <v>0</v>
      </c>
      <c r="N283">
        <v>0</v>
      </c>
      <c r="O283">
        <v>3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132.25</v>
      </c>
      <c r="X283">
        <v>-1.11267581790952</v>
      </c>
      <c r="Y283">
        <v>1659.3984183673499</v>
      </c>
      <c r="Z283">
        <v>-1.4158274765204599</v>
      </c>
      <c r="AA283">
        <v>20.057602040816299</v>
      </c>
      <c r="AB283">
        <v>-0.64513445474555797</v>
      </c>
      <c r="AC283">
        <v>1514.87760204082</v>
      </c>
      <c r="AD283">
        <v>-1.2710516719270599</v>
      </c>
      <c r="AE283">
        <v>-0.288678790005923</v>
      </c>
      <c r="AF283">
        <v>8.3335443799282496E-2</v>
      </c>
      <c r="AG283">
        <v>-3.2755964814974801E-2</v>
      </c>
      <c r="AH283">
        <v>6</v>
      </c>
      <c r="AI283">
        <v>10</v>
      </c>
      <c r="AJ283">
        <v>10</v>
      </c>
      <c r="AK283">
        <v>34</v>
      </c>
      <c r="AL283">
        <v>0.29411764705882398</v>
      </c>
      <c r="AM283">
        <v>0.3125</v>
      </c>
      <c r="AN283">
        <v>0.60661764705882404</v>
      </c>
      <c r="AO283">
        <v>34</v>
      </c>
      <c r="AP283">
        <v>-4.6927251822659697</v>
      </c>
      <c r="AQ283">
        <v>23.576984260603901</v>
      </c>
      <c r="AR283">
        <v>-0.15970298638288299</v>
      </c>
      <c r="AS283">
        <v>-4.6371483723004499</v>
      </c>
    </row>
    <row r="284" spans="1:45" x14ac:dyDescent="0.25">
      <c r="A284">
        <v>592230</v>
      </c>
      <c r="B284" t="s">
        <v>262</v>
      </c>
      <c r="C284">
        <v>32</v>
      </c>
      <c r="D284">
        <v>7</v>
      </c>
      <c r="E284">
        <v>2</v>
      </c>
      <c r="F284">
        <v>0</v>
      </c>
      <c r="G284">
        <v>0</v>
      </c>
      <c r="H284">
        <v>3</v>
      </c>
      <c r="I284">
        <v>3</v>
      </c>
      <c r="J284">
        <v>2</v>
      </c>
      <c r="K284">
        <v>9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13</v>
      </c>
      <c r="R284">
        <v>17</v>
      </c>
      <c r="S284">
        <v>0</v>
      </c>
      <c r="T284">
        <v>0</v>
      </c>
      <c r="U284">
        <v>0</v>
      </c>
      <c r="V284">
        <v>0</v>
      </c>
      <c r="X284">
        <v>-1.11267581790952</v>
      </c>
      <c r="Z284">
        <v>-1.38107105942194</v>
      </c>
      <c r="AB284">
        <v>-0.50108529419630998</v>
      </c>
      <c r="AD284">
        <v>-1.2710516719270599</v>
      </c>
      <c r="AE284">
        <v>-1.28867879000592</v>
      </c>
      <c r="AG284">
        <v>-0.14622451861590699</v>
      </c>
      <c r="AH284">
        <v>5</v>
      </c>
      <c r="AI284">
        <v>9</v>
      </c>
      <c r="AJ284">
        <v>9</v>
      </c>
      <c r="AK284">
        <v>34</v>
      </c>
      <c r="AL284">
        <v>0.26470588235294101</v>
      </c>
      <c r="AM284">
        <v>0.28125</v>
      </c>
      <c r="AN284">
        <v>0.54595588235294101</v>
      </c>
      <c r="AO284">
        <v>34</v>
      </c>
      <c r="AP284">
        <v>-6.7552251822659803</v>
      </c>
      <c r="AQ284">
        <v>47.860296962352301</v>
      </c>
      <c r="AR284">
        <v>-0.22753939816617</v>
      </c>
      <c r="AS284">
        <v>-4.6396477602369002</v>
      </c>
    </row>
    <row r="285" spans="1:45" x14ac:dyDescent="0.25">
      <c r="A285">
        <v>621471</v>
      </c>
      <c r="B285" t="s">
        <v>337</v>
      </c>
      <c r="C285">
        <v>32</v>
      </c>
      <c r="D285">
        <v>7</v>
      </c>
      <c r="E285">
        <v>1</v>
      </c>
      <c r="F285">
        <v>0</v>
      </c>
      <c r="G285">
        <v>0</v>
      </c>
      <c r="H285">
        <v>4</v>
      </c>
      <c r="I285">
        <v>3</v>
      </c>
      <c r="J285">
        <v>2</v>
      </c>
      <c r="K285">
        <v>6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-1.11267581790952</v>
      </c>
      <c r="Z285">
        <v>-1.34631464232342</v>
      </c>
      <c r="AB285">
        <v>-0.50108529419630998</v>
      </c>
      <c r="AD285">
        <v>-1.2710516719270599</v>
      </c>
      <c r="AE285">
        <v>-1.28867879000592</v>
      </c>
      <c r="AG285">
        <v>-0.14622451861590699</v>
      </c>
      <c r="AH285">
        <v>6</v>
      </c>
      <c r="AI285">
        <v>8</v>
      </c>
      <c r="AJ285">
        <v>9</v>
      </c>
      <c r="AK285">
        <v>34</v>
      </c>
      <c r="AL285">
        <v>0.26470588235294101</v>
      </c>
      <c r="AM285">
        <v>0.25</v>
      </c>
      <c r="AN285">
        <v>0.51470588235294101</v>
      </c>
      <c r="AO285">
        <v>34</v>
      </c>
      <c r="AP285">
        <v>-7.8177251822659803</v>
      </c>
      <c r="AQ285">
        <v>63.690194793556003</v>
      </c>
      <c r="AR285">
        <v>-0.26248542847877199</v>
      </c>
      <c r="AS285">
        <v>-4.6398373734509901</v>
      </c>
    </row>
    <row r="286" spans="1:45" x14ac:dyDescent="0.25">
      <c r="A286">
        <v>571970</v>
      </c>
      <c r="B286" t="s">
        <v>243</v>
      </c>
      <c r="C286">
        <v>30</v>
      </c>
      <c r="D286">
        <v>6</v>
      </c>
      <c r="E286">
        <v>1</v>
      </c>
      <c r="F286">
        <v>0</v>
      </c>
      <c r="G286">
        <v>1</v>
      </c>
      <c r="H286">
        <v>3</v>
      </c>
      <c r="I286">
        <v>3</v>
      </c>
      <c r="J286">
        <v>4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21</v>
      </c>
      <c r="R286">
        <v>1</v>
      </c>
      <c r="S286">
        <v>0</v>
      </c>
      <c r="T286">
        <v>3</v>
      </c>
      <c r="U286">
        <v>0</v>
      </c>
      <c r="V286">
        <v>17</v>
      </c>
      <c r="X286">
        <v>-1.01592139896086</v>
      </c>
      <c r="Z286">
        <v>-1.38107105942194</v>
      </c>
      <c r="AB286">
        <v>-0.64513445474555797</v>
      </c>
      <c r="AD286">
        <v>-1.2710516719270599</v>
      </c>
      <c r="AE286">
        <v>-1.7706363656305499</v>
      </c>
      <c r="AG286">
        <v>-0.20091154771543701</v>
      </c>
      <c r="AH286">
        <v>4</v>
      </c>
      <c r="AI286">
        <v>10</v>
      </c>
      <c r="AJ286">
        <v>10</v>
      </c>
      <c r="AK286">
        <v>34</v>
      </c>
      <c r="AL286">
        <v>0.29411764705882398</v>
      </c>
      <c r="AM286">
        <v>0.33333333333333298</v>
      </c>
      <c r="AN286">
        <v>0.62745098039215697</v>
      </c>
      <c r="AO286">
        <v>34</v>
      </c>
      <c r="AP286">
        <v>-3.9843918489326402</v>
      </c>
      <c r="AQ286">
        <v>17.199934317579199</v>
      </c>
      <c r="AR286">
        <v>-0.13640563284114801</v>
      </c>
      <c r="AS286">
        <v>-4.6504957656120096</v>
      </c>
    </row>
    <row r="287" spans="1:45" x14ac:dyDescent="0.25">
      <c r="A287">
        <v>592567</v>
      </c>
      <c r="B287" t="s">
        <v>270</v>
      </c>
      <c r="C287">
        <v>32</v>
      </c>
      <c r="D287">
        <v>7</v>
      </c>
      <c r="E287">
        <v>1</v>
      </c>
      <c r="F287">
        <v>0</v>
      </c>
      <c r="G287">
        <v>1</v>
      </c>
      <c r="H287">
        <v>2</v>
      </c>
      <c r="I287">
        <v>3</v>
      </c>
      <c r="J287">
        <v>2</v>
      </c>
      <c r="K287">
        <v>10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</v>
      </c>
      <c r="S287">
        <v>0</v>
      </c>
      <c r="T287">
        <v>0</v>
      </c>
      <c r="U287">
        <v>0</v>
      </c>
      <c r="V287">
        <v>0</v>
      </c>
      <c r="X287">
        <v>-1.01592139896086</v>
      </c>
      <c r="Z287">
        <v>-1.4158274765204599</v>
      </c>
      <c r="AB287">
        <v>-0.64513445474555797</v>
      </c>
      <c r="AD287">
        <v>-1.2710516719270599</v>
      </c>
      <c r="AE287">
        <v>-1.28867879000592</v>
      </c>
      <c r="AG287">
        <v>-0.14622451861590699</v>
      </c>
      <c r="AH287">
        <v>5</v>
      </c>
      <c r="AI287">
        <v>11</v>
      </c>
      <c r="AJ287">
        <v>9</v>
      </c>
      <c r="AK287">
        <v>34</v>
      </c>
      <c r="AL287">
        <v>0.26470588235294101</v>
      </c>
      <c r="AM287">
        <v>0.34375</v>
      </c>
      <c r="AN287">
        <v>0.60845588235294101</v>
      </c>
      <c r="AO287">
        <v>34</v>
      </c>
      <c r="AP287">
        <v>-4.6302251822659803</v>
      </c>
      <c r="AQ287">
        <v>22.9739387999449</v>
      </c>
      <c r="AR287">
        <v>-0.15764733754096499</v>
      </c>
      <c r="AS287">
        <v>-4.6518068583108203</v>
      </c>
    </row>
    <row r="288" spans="1:45" x14ac:dyDescent="0.25">
      <c r="A288">
        <v>502226</v>
      </c>
      <c r="B288" t="s">
        <v>171</v>
      </c>
      <c r="C288">
        <v>126</v>
      </c>
      <c r="D288">
        <v>26</v>
      </c>
      <c r="E288">
        <v>2</v>
      </c>
      <c r="F288">
        <v>0</v>
      </c>
      <c r="G288">
        <v>1</v>
      </c>
      <c r="H288">
        <v>15</v>
      </c>
      <c r="I288">
        <v>6</v>
      </c>
      <c r="J288">
        <v>10</v>
      </c>
      <c r="K288">
        <v>32</v>
      </c>
      <c r="L288">
        <v>0</v>
      </c>
      <c r="M288">
        <v>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12</v>
      </c>
      <c r="U288">
        <v>1</v>
      </c>
      <c r="V288">
        <v>0</v>
      </c>
      <c r="W288">
        <v>110.25</v>
      </c>
      <c r="X288">
        <v>-1.01592139896086</v>
      </c>
      <c r="Y288">
        <v>769.26984693877603</v>
      </c>
      <c r="Z288">
        <v>-0.96399405423968698</v>
      </c>
      <c r="AA288">
        <v>2.31474489795918</v>
      </c>
      <c r="AB288">
        <v>0.219160508549926</v>
      </c>
      <c r="AC288">
        <v>1290.3490306122501</v>
      </c>
      <c r="AD288">
        <v>-1.17308108976348</v>
      </c>
      <c r="AE288">
        <v>-6.6366727356483199</v>
      </c>
      <c r="AF288">
        <v>44.045425000097701</v>
      </c>
      <c r="AG288">
        <v>-0.75305365736408902</v>
      </c>
      <c r="AH288">
        <v>23</v>
      </c>
      <c r="AI288">
        <v>31</v>
      </c>
      <c r="AJ288">
        <v>36</v>
      </c>
      <c r="AK288">
        <v>136</v>
      </c>
      <c r="AL288">
        <v>0.26470588235294101</v>
      </c>
      <c r="AM288">
        <v>0.24603174603174599</v>
      </c>
      <c r="AN288">
        <v>0.51073762838468695</v>
      </c>
      <c r="AO288">
        <v>136</v>
      </c>
      <c r="AP288">
        <v>-31.810583268746399</v>
      </c>
      <c r="AQ288">
        <v>1022.30289713907</v>
      </c>
      <c r="AR288">
        <v>-1.0516196835151099</v>
      </c>
      <c r="AS288">
        <v>-4.7385093752933098</v>
      </c>
    </row>
    <row r="289" spans="1:45" x14ac:dyDescent="0.25">
      <c r="A289">
        <v>458913</v>
      </c>
      <c r="B289" t="s">
        <v>122</v>
      </c>
      <c r="C289">
        <v>32</v>
      </c>
      <c r="D289">
        <v>6</v>
      </c>
      <c r="E289">
        <v>1</v>
      </c>
      <c r="F289">
        <v>0</v>
      </c>
      <c r="G289">
        <v>0</v>
      </c>
      <c r="H289">
        <v>3</v>
      </c>
      <c r="I289">
        <v>2</v>
      </c>
      <c r="J289">
        <v>2</v>
      </c>
      <c r="K289">
        <v>7</v>
      </c>
      <c r="L289">
        <v>0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132.25</v>
      </c>
      <c r="X289">
        <v>-1.11267581790952</v>
      </c>
      <c r="Y289">
        <v>1578.92698979592</v>
      </c>
      <c r="Z289">
        <v>-1.38107105942194</v>
      </c>
      <c r="AA289">
        <v>6.1433163265306101</v>
      </c>
      <c r="AB289">
        <v>-0.35703613364706299</v>
      </c>
      <c r="AC289">
        <v>1593.7204591836701</v>
      </c>
      <c r="AD289">
        <v>-1.30370853264826</v>
      </c>
      <c r="AE289">
        <v>-2.2886787900059198</v>
      </c>
      <c r="AF289">
        <v>5.2380506038229697</v>
      </c>
      <c r="AG289">
        <v>-0.25969307241683898</v>
      </c>
      <c r="AH289">
        <v>5</v>
      </c>
      <c r="AI289">
        <v>7</v>
      </c>
      <c r="AJ289">
        <v>8</v>
      </c>
      <c r="AK289">
        <v>34</v>
      </c>
      <c r="AL289">
        <v>0.23529411764705899</v>
      </c>
      <c r="AM289">
        <v>0.21875</v>
      </c>
      <c r="AN289">
        <v>0.45404411764705899</v>
      </c>
      <c r="AO289">
        <v>34</v>
      </c>
      <c r="AP289">
        <v>-9.8802251822659795</v>
      </c>
      <c r="AQ289">
        <v>100.86413249530401</v>
      </c>
      <c r="AR289">
        <v>-0.33032184026205902</v>
      </c>
      <c r="AS289">
        <v>-4.74450645630567</v>
      </c>
    </row>
    <row r="290" spans="1:45" x14ac:dyDescent="0.25">
      <c r="A290">
        <v>518911</v>
      </c>
      <c r="B290" t="s">
        <v>186</v>
      </c>
      <c r="C290">
        <v>32</v>
      </c>
      <c r="D290">
        <v>7</v>
      </c>
      <c r="E290">
        <v>1</v>
      </c>
      <c r="F290">
        <v>0</v>
      </c>
      <c r="G290">
        <v>0</v>
      </c>
      <c r="H290">
        <v>4</v>
      </c>
      <c r="I290">
        <v>4</v>
      </c>
      <c r="J290">
        <v>2</v>
      </c>
      <c r="K290">
        <v>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132.25</v>
      </c>
      <c r="X290">
        <v>-1.11267581790952</v>
      </c>
      <c r="Y290">
        <v>1500.4555612244901</v>
      </c>
      <c r="Z290">
        <v>-1.34631464232342</v>
      </c>
      <c r="AA290">
        <v>20.057602040816299</v>
      </c>
      <c r="AB290">
        <v>-0.64513445474555797</v>
      </c>
      <c r="AC290">
        <v>1438.0347448979601</v>
      </c>
      <c r="AD290">
        <v>-1.23839481120587</v>
      </c>
      <c r="AE290">
        <v>-1.28867879000592</v>
      </c>
      <c r="AF290">
        <v>1.6606930238111199</v>
      </c>
      <c r="AG290">
        <v>-0.14622451861590699</v>
      </c>
      <c r="AH290">
        <v>6</v>
      </c>
      <c r="AI290">
        <v>8</v>
      </c>
      <c r="AJ290">
        <v>9</v>
      </c>
      <c r="AK290">
        <v>34</v>
      </c>
      <c r="AL290">
        <v>0.26470588235294101</v>
      </c>
      <c r="AM290">
        <v>0.25</v>
      </c>
      <c r="AN290">
        <v>0.51470588235294101</v>
      </c>
      <c r="AO290">
        <v>34</v>
      </c>
      <c r="AP290">
        <v>-7.8177251822659803</v>
      </c>
      <c r="AQ290">
        <v>63.690194793556003</v>
      </c>
      <c r="AR290">
        <v>-0.26248542847877199</v>
      </c>
      <c r="AS290">
        <v>-4.75122967327904</v>
      </c>
    </row>
    <row r="291" spans="1:45" x14ac:dyDescent="0.25">
      <c r="A291">
        <v>492802</v>
      </c>
      <c r="B291" t="s">
        <v>156</v>
      </c>
      <c r="C291">
        <v>33</v>
      </c>
      <c r="D291">
        <v>8</v>
      </c>
      <c r="E291">
        <v>1</v>
      </c>
      <c r="F291">
        <v>0</v>
      </c>
      <c r="G291">
        <v>0</v>
      </c>
      <c r="H291">
        <v>2</v>
      </c>
      <c r="I291">
        <v>2</v>
      </c>
      <c r="J291">
        <v>1</v>
      </c>
      <c r="K291">
        <v>5</v>
      </c>
      <c r="L291">
        <v>0</v>
      </c>
      <c r="M291">
        <v>0</v>
      </c>
      <c r="N291">
        <v>0</v>
      </c>
      <c r="O291">
        <v>6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132.25</v>
      </c>
      <c r="X291">
        <v>-1.11267581790952</v>
      </c>
      <c r="Y291">
        <v>1659.3984183673499</v>
      </c>
      <c r="Z291">
        <v>-1.4158274765204599</v>
      </c>
      <c r="AA291">
        <v>20.057602040816299</v>
      </c>
      <c r="AB291">
        <v>-0.64513445474555797</v>
      </c>
      <c r="AC291">
        <v>1593.7204591836701</v>
      </c>
      <c r="AD291">
        <v>-1.30370853264826</v>
      </c>
      <c r="AE291">
        <v>-0.54770000219360804</v>
      </c>
      <c r="AF291">
        <v>0.29997529240287601</v>
      </c>
      <c r="AG291">
        <v>-6.2146727165675701E-2</v>
      </c>
      <c r="AH291">
        <v>7</v>
      </c>
      <c r="AI291">
        <v>9</v>
      </c>
      <c r="AJ291">
        <v>9</v>
      </c>
      <c r="AK291">
        <v>34</v>
      </c>
      <c r="AL291">
        <v>0.26470588235294101</v>
      </c>
      <c r="AM291">
        <v>0.27272727272727298</v>
      </c>
      <c r="AN291">
        <v>0.53743315508021405</v>
      </c>
      <c r="AO291">
        <v>34</v>
      </c>
      <c r="AP291">
        <v>-7.0449979095387096</v>
      </c>
      <c r="AQ291">
        <v>51.953626536151702</v>
      </c>
      <c r="AR291">
        <v>-0.23707013370597099</v>
      </c>
      <c r="AS291">
        <v>-4.7765631426954398</v>
      </c>
    </row>
    <row r="292" spans="1:45" x14ac:dyDescent="0.25">
      <c r="A292">
        <v>463610</v>
      </c>
      <c r="B292" t="s">
        <v>133</v>
      </c>
      <c r="C292">
        <v>32</v>
      </c>
      <c r="D292">
        <v>7</v>
      </c>
      <c r="E292">
        <v>2</v>
      </c>
      <c r="F292">
        <v>0</v>
      </c>
      <c r="G292">
        <v>0</v>
      </c>
      <c r="H292">
        <v>3</v>
      </c>
      <c r="I292">
        <v>2</v>
      </c>
      <c r="J292">
        <v>2</v>
      </c>
      <c r="K292">
        <v>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45</v>
      </c>
      <c r="R292">
        <v>10</v>
      </c>
      <c r="S292">
        <v>32</v>
      </c>
      <c r="T292">
        <v>6</v>
      </c>
      <c r="U292">
        <v>0</v>
      </c>
      <c r="V292">
        <v>1</v>
      </c>
      <c r="W292">
        <v>132.25</v>
      </c>
      <c r="X292">
        <v>-1.11267581790952</v>
      </c>
      <c r="Y292">
        <v>1578.92698979592</v>
      </c>
      <c r="Z292">
        <v>-1.38107105942194</v>
      </c>
      <c r="AA292">
        <v>20.057602040816299</v>
      </c>
      <c r="AB292">
        <v>-0.64513445474555797</v>
      </c>
      <c r="AC292">
        <v>1593.7204591836701</v>
      </c>
      <c r="AD292">
        <v>-1.30370853264826</v>
      </c>
      <c r="AE292">
        <v>-1.28867879000592</v>
      </c>
      <c r="AF292">
        <v>1.6606930238111199</v>
      </c>
      <c r="AG292">
        <v>-0.14622451861590699</v>
      </c>
      <c r="AH292">
        <v>5</v>
      </c>
      <c r="AI292">
        <v>9</v>
      </c>
      <c r="AJ292">
        <v>9</v>
      </c>
      <c r="AK292">
        <v>34</v>
      </c>
      <c r="AL292">
        <v>0.26470588235294101</v>
      </c>
      <c r="AM292">
        <v>0.28125</v>
      </c>
      <c r="AN292">
        <v>0.54595588235294101</v>
      </c>
      <c r="AO292">
        <v>34</v>
      </c>
      <c r="AP292">
        <v>-6.7552251822659803</v>
      </c>
      <c r="AQ292">
        <v>47.860296962352301</v>
      </c>
      <c r="AR292">
        <v>-0.22753939816617</v>
      </c>
      <c r="AS292">
        <v>-4.8163537815073498</v>
      </c>
    </row>
    <row r="293" spans="1:45" x14ac:dyDescent="0.25">
      <c r="A293">
        <v>543376</v>
      </c>
      <c r="B293" t="s">
        <v>212</v>
      </c>
      <c r="C293">
        <v>161</v>
      </c>
      <c r="D293">
        <v>35</v>
      </c>
      <c r="E293">
        <v>6</v>
      </c>
      <c r="F293">
        <v>0</v>
      </c>
      <c r="G293">
        <v>4</v>
      </c>
      <c r="H293">
        <v>14</v>
      </c>
      <c r="I293">
        <v>17</v>
      </c>
      <c r="J293">
        <v>9</v>
      </c>
      <c r="K293">
        <v>37</v>
      </c>
      <c r="L293">
        <v>0</v>
      </c>
      <c r="M293">
        <v>0</v>
      </c>
      <c r="N293">
        <v>0</v>
      </c>
      <c r="O293">
        <v>46</v>
      </c>
      <c r="P293">
        <v>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-0.72565814211490298</v>
      </c>
      <c r="Z293">
        <v>-0.99875047133820805</v>
      </c>
      <c r="AB293">
        <v>-0.64513445474555797</v>
      </c>
      <c r="AD293">
        <v>-0.81385562183033999</v>
      </c>
      <c r="AE293">
        <v>-6.7024151622173003</v>
      </c>
      <c r="AG293">
        <v>-0.76051335543023502</v>
      </c>
      <c r="AH293">
        <v>25</v>
      </c>
      <c r="AI293">
        <v>53</v>
      </c>
      <c r="AJ293">
        <v>44</v>
      </c>
      <c r="AK293">
        <v>170</v>
      </c>
      <c r="AL293">
        <v>0.25882352941176501</v>
      </c>
      <c r="AM293">
        <v>0.329192546583851</v>
      </c>
      <c r="AN293">
        <v>0.58801607599561601</v>
      </c>
      <c r="AO293">
        <v>170</v>
      </c>
      <c r="AP293">
        <v>-26.625892992075201</v>
      </c>
      <c r="AQ293">
        <v>717.63881399122499</v>
      </c>
      <c r="AR293">
        <v>-0.88109324250804699</v>
      </c>
      <c r="AS293">
        <v>-4.82500528796729</v>
      </c>
    </row>
    <row r="294" spans="1:45" x14ac:dyDescent="0.25">
      <c r="A294">
        <v>460269</v>
      </c>
      <c r="B294" t="s">
        <v>127</v>
      </c>
      <c r="C294">
        <v>189</v>
      </c>
      <c r="D294">
        <v>41</v>
      </c>
      <c r="E294">
        <v>9</v>
      </c>
      <c r="F294">
        <v>0</v>
      </c>
      <c r="G294">
        <v>3</v>
      </c>
      <c r="H294">
        <v>21</v>
      </c>
      <c r="I294">
        <v>18</v>
      </c>
      <c r="J294">
        <v>15</v>
      </c>
      <c r="K294">
        <v>55</v>
      </c>
      <c r="L294">
        <v>0</v>
      </c>
      <c r="M294">
        <v>1</v>
      </c>
      <c r="N294">
        <v>0</v>
      </c>
      <c r="O294">
        <v>57</v>
      </c>
      <c r="P294">
        <v>4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72.25</v>
      </c>
      <c r="X294">
        <v>-0.82241256106355698</v>
      </c>
      <c r="Y294">
        <v>472.44127551020398</v>
      </c>
      <c r="Z294">
        <v>-0.75545555164856304</v>
      </c>
      <c r="AA294">
        <v>12.1004591836735</v>
      </c>
      <c r="AB294">
        <v>-0.50108529419630998</v>
      </c>
      <c r="AC294">
        <v>572.23474489795899</v>
      </c>
      <c r="AD294">
        <v>-0.78119876110914599</v>
      </c>
      <c r="AE294">
        <v>-7.9550091034724799</v>
      </c>
      <c r="AF294">
        <v>63.282169836330098</v>
      </c>
      <c r="AG294">
        <v>-0.90264337844427001</v>
      </c>
      <c r="AH294">
        <v>29</v>
      </c>
      <c r="AI294">
        <v>59</v>
      </c>
      <c r="AJ294">
        <v>56</v>
      </c>
      <c r="AK294">
        <v>204</v>
      </c>
      <c r="AL294">
        <v>0.27450980392156898</v>
      </c>
      <c r="AM294">
        <v>0.31216931216931199</v>
      </c>
      <c r="AN294">
        <v>0.58667911609088097</v>
      </c>
      <c r="AO294">
        <v>204</v>
      </c>
      <c r="AP294">
        <v>-32.223811411056197</v>
      </c>
      <c r="AQ294">
        <v>1048.8983313235401</v>
      </c>
      <c r="AR294">
        <v>-1.0652109147501001</v>
      </c>
      <c r="AS294">
        <v>-4.8280064612119498</v>
      </c>
    </row>
    <row r="295" spans="1:45" x14ac:dyDescent="0.25">
      <c r="A295">
        <v>545358</v>
      </c>
      <c r="B295" t="s">
        <v>224</v>
      </c>
      <c r="C295">
        <v>32</v>
      </c>
      <c r="D295">
        <v>6</v>
      </c>
      <c r="E295">
        <v>1</v>
      </c>
      <c r="F295">
        <v>0</v>
      </c>
      <c r="G295">
        <v>1</v>
      </c>
      <c r="H295">
        <v>2</v>
      </c>
      <c r="I295">
        <v>3</v>
      </c>
      <c r="J295">
        <v>2</v>
      </c>
      <c r="K295">
        <v>10</v>
      </c>
      <c r="L295">
        <v>0</v>
      </c>
      <c r="M295">
        <v>0</v>
      </c>
      <c r="N295">
        <v>0</v>
      </c>
      <c r="O295">
        <v>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v>-1.01592139896086</v>
      </c>
      <c r="Z295">
        <v>-1.4158274765204599</v>
      </c>
      <c r="AB295">
        <v>-0.64513445474555797</v>
      </c>
      <c r="AD295">
        <v>-1.2710516719270599</v>
      </c>
      <c r="AE295">
        <v>-2.2886787900059198</v>
      </c>
      <c r="AG295">
        <v>-0.25969307241683898</v>
      </c>
      <c r="AH295">
        <v>4</v>
      </c>
      <c r="AI295">
        <v>10</v>
      </c>
      <c r="AJ295">
        <v>8</v>
      </c>
      <c r="AK295">
        <v>34</v>
      </c>
      <c r="AL295">
        <v>0.23529411764705899</v>
      </c>
      <c r="AM295">
        <v>0.3125</v>
      </c>
      <c r="AN295">
        <v>0.54779411764705899</v>
      </c>
      <c r="AO295">
        <v>34</v>
      </c>
      <c r="AP295">
        <v>-6.6927251822659697</v>
      </c>
      <c r="AQ295">
        <v>46.999439001693197</v>
      </c>
      <c r="AR295">
        <v>-0.225483749324252</v>
      </c>
      <c r="AS295">
        <v>-4.8331118238950301</v>
      </c>
    </row>
    <row r="296" spans="1:45" x14ac:dyDescent="0.25">
      <c r="A296">
        <v>453203</v>
      </c>
      <c r="B296" t="s">
        <v>103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3</v>
      </c>
      <c r="I296">
        <v>1</v>
      </c>
      <c r="J296">
        <v>2</v>
      </c>
      <c r="K296">
        <v>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32</v>
      </c>
      <c r="U296">
        <v>17</v>
      </c>
      <c r="V296">
        <v>4</v>
      </c>
      <c r="W296">
        <v>132.25</v>
      </c>
      <c r="X296">
        <v>-1.11267581790952</v>
      </c>
      <c r="Y296">
        <v>1578.92698979592</v>
      </c>
      <c r="Z296">
        <v>-1.38107105942194</v>
      </c>
      <c r="AA296">
        <v>20.057602040816299</v>
      </c>
      <c r="AB296">
        <v>-0.64513445474555797</v>
      </c>
      <c r="AC296">
        <v>1674.56331632653</v>
      </c>
      <c r="AD296">
        <v>-1.3363653933694499</v>
      </c>
      <c r="AE296">
        <v>-1.28867879000592</v>
      </c>
      <c r="AF296">
        <v>1.6606930238111199</v>
      </c>
      <c r="AG296">
        <v>-0.14622451861590699</v>
      </c>
      <c r="AH296">
        <v>6</v>
      </c>
      <c r="AI296">
        <v>8</v>
      </c>
      <c r="AJ296">
        <v>9</v>
      </c>
      <c r="AK296">
        <v>34</v>
      </c>
      <c r="AL296">
        <v>0.26470588235294101</v>
      </c>
      <c r="AM296">
        <v>0.25</v>
      </c>
      <c r="AN296">
        <v>0.51470588235294101</v>
      </c>
      <c r="AO296">
        <v>34</v>
      </c>
      <c r="AP296">
        <v>-7.8177251822659803</v>
      </c>
      <c r="AQ296">
        <v>63.690194793556003</v>
      </c>
      <c r="AR296">
        <v>-0.26248542847877199</v>
      </c>
      <c r="AS296">
        <v>-4.8839566725411396</v>
      </c>
    </row>
    <row r="297" spans="1:45" x14ac:dyDescent="0.25">
      <c r="A297">
        <v>595005</v>
      </c>
      <c r="B297" t="s">
        <v>291</v>
      </c>
      <c r="C297">
        <v>32</v>
      </c>
      <c r="D297">
        <v>6</v>
      </c>
      <c r="E297">
        <v>1</v>
      </c>
      <c r="F297">
        <v>0</v>
      </c>
      <c r="G297">
        <v>0</v>
      </c>
      <c r="H297">
        <v>3</v>
      </c>
      <c r="I297">
        <v>2</v>
      </c>
      <c r="J297">
        <v>2</v>
      </c>
      <c r="K297">
        <v>11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-1.11267581790952</v>
      </c>
      <c r="Z297">
        <v>-1.38107105942194</v>
      </c>
      <c r="AB297">
        <v>-0.50108529419630998</v>
      </c>
      <c r="AD297">
        <v>-1.30370853264826</v>
      </c>
      <c r="AE297">
        <v>-2.2886787900059198</v>
      </c>
      <c r="AG297">
        <v>-0.25969307241683898</v>
      </c>
      <c r="AH297">
        <v>5</v>
      </c>
      <c r="AI297">
        <v>7</v>
      </c>
      <c r="AJ297">
        <v>8</v>
      </c>
      <c r="AK297">
        <v>34</v>
      </c>
      <c r="AL297">
        <v>0.23529411764705899</v>
      </c>
      <c r="AM297">
        <v>0.21875</v>
      </c>
      <c r="AN297">
        <v>0.45404411764705899</v>
      </c>
      <c r="AO297">
        <v>34</v>
      </c>
      <c r="AP297">
        <v>-9.8802251822659795</v>
      </c>
      <c r="AQ297">
        <v>100.86413249530401</v>
      </c>
      <c r="AR297">
        <v>-0.33032184026205902</v>
      </c>
      <c r="AS297">
        <v>-4.8885556168549202</v>
      </c>
    </row>
    <row r="298" spans="1:45" x14ac:dyDescent="0.25">
      <c r="A298">
        <v>571918</v>
      </c>
      <c r="B298" t="s">
        <v>242</v>
      </c>
      <c r="C298">
        <v>32</v>
      </c>
      <c r="D298">
        <v>6</v>
      </c>
      <c r="E298">
        <v>1</v>
      </c>
      <c r="F298">
        <v>0</v>
      </c>
      <c r="G298">
        <v>0</v>
      </c>
      <c r="H298">
        <v>2</v>
      </c>
      <c r="I298">
        <v>2</v>
      </c>
      <c r="J298">
        <v>2</v>
      </c>
      <c r="K298">
        <v>9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5</v>
      </c>
      <c r="R298">
        <v>3</v>
      </c>
      <c r="S298">
        <v>4</v>
      </c>
      <c r="T298">
        <v>0</v>
      </c>
      <c r="U298">
        <v>0</v>
      </c>
      <c r="V298">
        <v>0</v>
      </c>
      <c r="X298">
        <v>-1.11267581790952</v>
      </c>
      <c r="Z298">
        <v>-1.4158274765204599</v>
      </c>
      <c r="AB298">
        <v>-0.50108529419630998</v>
      </c>
      <c r="AD298">
        <v>-1.30370853264826</v>
      </c>
      <c r="AE298">
        <v>-2.2886787900059198</v>
      </c>
      <c r="AG298">
        <v>-0.25969307241683898</v>
      </c>
      <c r="AH298">
        <v>5</v>
      </c>
      <c r="AI298">
        <v>7</v>
      </c>
      <c r="AJ298">
        <v>8</v>
      </c>
      <c r="AK298">
        <v>34</v>
      </c>
      <c r="AL298">
        <v>0.23529411764705899</v>
      </c>
      <c r="AM298">
        <v>0.21875</v>
      </c>
      <c r="AN298">
        <v>0.45404411764705899</v>
      </c>
      <c r="AO298">
        <v>34</v>
      </c>
      <c r="AP298">
        <v>-9.8802251822659795</v>
      </c>
      <c r="AQ298">
        <v>100.86413249530401</v>
      </c>
      <c r="AR298">
        <v>-0.33032184026205902</v>
      </c>
      <c r="AS298">
        <v>-4.9233120339534402</v>
      </c>
    </row>
    <row r="299" spans="1:45" x14ac:dyDescent="0.25">
      <c r="A299">
        <v>554429</v>
      </c>
      <c r="B299" t="s">
        <v>234</v>
      </c>
      <c r="C299">
        <v>31</v>
      </c>
      <c r="D299">
        <v>6</v>
      </c>
      <c r="E299">
        <v>1</v>
      </c>
      <c r="F299">
        <v>0</v>
      </c>
      <c r="G299">
        <v>0</v>
      </c>
      <c r="H299">
        <v>3</v>
      </c>
      <c r="I299">
        <v>3</v>
      </c>
      <c r="J299">
        <v>3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13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9</v>
      </c>
      <c r="X299">
        <v>-1.11267581790952</v>
      </c>
      <c r="Z299">
        <v>-1.38107105942194</v>
      </c>
      <c r="AB299">
        <v>-0.64513445474555797</v>
      </c>
      <c r="AD299">
        <v>-1.2710516719270599</v>
      </c>
      <c r="AE299">
        <v>-2.0296575778182402</v>
      </c>
      <c r="AG299">
        <v>-0.23030231006613799</v>
      </c>
      <c r="AH299">
        <v>5</v>
      </c>
      <c r="AI299">
        <v>7</v>
      </c>
      <c r="AJ299">
        <v>9</v>
      </c>
      <c r="AK299">
        <v>34</v>
      </c>
      <c r="AL299">
        <v>0.26470588235294101</v>
      </c>
      <c r="AM299">
        <v>0.225806451612903</v>
      </c>
      <c r="AN299">
        <v>0.49051233396584398</v>
      </c>
      <c r="AO299">
        <v>34</v>
      </c>
      <c r="AP299">
        <v>-8.6403058274272695</v>
      </c>
      <c r="AQ299">
        <v>77.496230419378605</v>
      </c>
      <c r="AR299">
        <v>-0.289540419688529</v>
      </c>
      <c r="AS299">
        <v>-4.9297757337587402</v>
      </c>
    </row>
    <row r="300" spans="1:45" x14ac:dyDescent="0.25">
      <c r="A300">
        <v>506997</v>
      </c>
      <c r="B300" t="s">
        <v>178</v>
      </c>
      <c r="C300">
        <v>31</v>
      </c>
      <c r="D300">
        <v>5</v>
      </c>
      <c r="E300">
        <v>1</v>
      </c>
      <c r="F300">
        <v>0</v>
      </c>
      <c r="G300">
        <v>1</v>
      </c>
      <c r="H300">
        <v>3</v>
      </c>
      <c r="I300">
        <v>2</v>
      </c>
      <c r="J300">
        <v>3</v>
      </c>
      <c r="K300">
        <v>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110.25</v>
      </c>
      <c r="X300">
        <v>-1.01592139896086</v>
      </c>
      <c r="Y300">
        <v>1578.92698979592</v>
      </c>
      <c r="Z300">
        <v>-1.38107105942194</v>
      </c>
      <c r="AA300">
        <v>20.057602040816299</v>
      </c>
      <c r="AB300">
        <v>-0.64513445474555797</v>
      </c>
      <c r="AC300">
        <v>1593.7204591836701</v>
      </c>
      <c r="AD300">
        <v>-1.30370853264826</v>
      </c>
      <c r="AE300">
        <v>-3.0296575778182402</v>
      </c>
      <c r="AF300">
        <v>9.1788250388314605</v>
      </c>
      <c r="AG300">
        <v>-0.34377086386707001</v>
      </c>
      <c r="AH300">
        <v>3</v>
      </c>
      <c r="AI300">
        <v>9</v>
      </c>
      <c r="AJ300">
        <v>8</v>
      </c>
      <c r="AK300">
        <v>34</v>
      </c>
      <c r="AL300">
        <v>0.23529411764705899</v>
      </c>
      <c r="AM300">
        <v>0.29032258064516098</v>
      </c>
      <c r="AN300">
        <v>0.52561669829222002</v>
      </c>
      <c r="AO300">
        <v>34</v>
      </c>
      <c r="AP300">
        <v>-7.4467574403304901</v>
      </c>
      <c r="AQ300">
        <v>57.906711382942902</v>
      </c>
      <c r="AR300">
        <v>-0.25028415793319603</v>
      </c>
      <c r="AS300">
        <v>-4.9398904675768804</v>
      </c>
    </row>
    <row r="301" spans="1:45" x14ac:dyDescent="0.25">
      <c r="A301">
        <v>457926</v>
      </c>
      <c r="B301" t="s">
        <v>119</v>
      </c>
      <c r="C301">
        <v>31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3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9</v>
      </c>
      <c r="S301">
        <v>6</v>
      </c>
      <c r="T301">
        <v>0</v>
      </c>
      <c r="U301">
        <v>0</v>
      </c>
      <c r="V301">
        <v>0</v>
      </c>
      <c r="W301">
        <v>132.25</v>
      </c>
      <c r="X301">
        <v>-1.11267581790952</v>
      </c>
      <c r="Y301">
        <v>1578.92698979592</v>
      </c>
      <c r="Z301">
        <v>-1.38107105942194</v>
      </c>
      <c r="AA301">
        <v>20.057602040816299</v>
      </c>
      <c r="AB301">
        <v>-0.64513445474555797</v>
      </c>
      <c r="AC301">
        <v>1593.7204591836701</v>
      </c>
      <c r="AD301">
        <v>-1.30370853264826</v>
      </c>
      <c r="AE301">
        <v>-2.0296575778182402</v>
      </c>
      <c r="AF301">
        <v>4.1195098831949899</v>
      </c>
      <c r="AG301">
        <v>-0.23030231006613799</v>
      </c>
      <c r="AH301">
        <v>5</v>
      </c>
      <c r="AI301">
        <v>7</v>
      </c>
      <c r="AJ301">
        <v>9</v>
      </c>
      <c r="AK301">
        <v>34</v>
      </c>
      <c r="AL301">
        <v>0.26470588235294101</v>
      </c>
      <c r="AM301">
        <v>0.225806451612903</v>
      </c>
      <c r="AN301">
        <v>0.49051233396584398</v>
      </c>
      <c r="AO301">
        <v>34</v>
      </c>
      <c r="AP301">
        <v>-8.6403058274272695</v>
      </c>
      <c r="AQ301">
        <v>77.496230419378605</v>
      </c>
      <c r="AR301">
        <v>-0.289540419688529</v>
      </c>
      <c r="AS301">
        <v>-4.9624325944799397</v>
      </c>
    </row>
    <row r="302" spans="1:45" x14ac:dyDescent="0.25">
      <c r="A302">
        <v>607345</v>
      </c>
      <c r="B302" t="s">
        <v>320</v>
      </c>
      <c r="C302">
        <v>32</v>
      </c>
      <c r="D302">
        <v>5</v>
      </c>
      <c r="E302">
        <v>1</v>
      </c>
      <c r="F302">
        <v>0</v>
      </c>
      <c r="G302">
        <v>1</v>
      </c>
      <c r="H302">
        <v>2</v>
      </c>
      <c r="I302">
        <v>3</v>
      </c>
      <c r="J302">
        <v>2</v>
      </c>
      <c r="K302">
        <v>8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-1.01592139896086</v>
      </c>
      <c r="Z302">
        <v>-1.4158274765204599</v>
      </c>
      <c r="AB302">
        <v>-0.64513445474555797</v>
      </c>
      <c r="AD302">
        <v>-1.2710516719270599</v>
      </c>
      <c r="AE302">
        <v>-3.2886787900059198</v>
      </c>
      <c r="AG302">
        <v>-0.37316162621776999</v>
      </c>
      <c r="AH302">
        <v>3</v>
      </c>
      <c r="AI302">
        <v>9</v>
      </c>
      <c r="AJ302">
        <v>7</v>
      </c>
      <c r="AK302">
        <v>34</v>
      </c>
      <c r="AL302">
        <v>0.20588235294117599</v>
      </c>
      <c r="AM302">
        <v>0.28125</v>
      </c>
      <c r="AN302">
        <v>0.48713235294117602</v>
      </c>
      <c r="AO302">
        <v>34</v>
      </c>
      <c r="AP302">
        <v>-8.7552251822659795</v>
      </c>
      <c r="AQ302">
        <v>79.532751703441605</v>
      </c>
      <c r="AR302">
        <v>-0.293320161107539</v>
      </c>
      <c r="AS302">
        <v>-5.0144167894792497</v>
      </c>
    </row>
    <row r="303" spans="1:45" x14ac:dyDescent="0.25">
      <c r="A303">
        <v>546990</v>
      </c>
      <c r="B303" t="s">
        <v>226</v>
      </c>
      <c r="C303">
        <v>63</v>
      </c>
      <c r="D303">
        <v>11</v>
      </c>
      <c r="E303">
        <v>2</v>
      </c>
      <c r="F303">
        <v>0</v>
      </c>
      <c r="G303">
        <v>1</v>
      </c>
      <c r="H303">
        <v>7</v>
      </c>
      <c r="I303">
        <v>5</v>
      </c>
      <c r="J303">
        <v>5</v>
      </c>
      <c r="K303">
        <v>28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-1.01592139896086</v>
      </c>
      <c r="Z303">
        <v>-1.2420453910278499</v>
      </c>
      <c r="AB303">
        <v>-0.50108529419630998</v>
      </c>
      <c r="AD303">
        <v>-1.2057379504846699</v>
      </c>
      <c r="AE303">
        <v>-5.31833636782416</v>
      </c>
      <c r="AG303">
        <v>-0.60346393628390804</v>
      </c>
      <c r="AH303">
        <v>8</v>
      </c>
      <c r="AI303">
        <v>16</v>
      </c>
      <c r="AJ303">
        <v>16</v>
      </c>
      <c r="AK303">
        <v>68</v>
      </c>
      <c r="AL303">
        <v>0.23529411764705899</v>
      </c>
      <c r="AM303">
        <v>0.25396825396825401</v>
      </c>
      <c r="AN303">
        <v>0.489262371615313</v>
      </c>
      <c r="AO303">
        <v>68</v>
      </c>
      <c r="AP303">
        <v>-17.365609094690701</v>
      </c>
      <c r="AQ303">
        <v>307.24822803247099</v>
      </c>
      <c r="AR303">
        <v>-0.57651897259623297</v>
      </c>
      <c r="AS303">
        <v>-5.1447729435498397</v>
      </c>
    </row>
    <row r="304" spans="1:45" x14ac:dyDescent="0.25">
      <c r="A304">
        <v>460077</v>
      </c>
      <c r="B304" t="s">
        <v>125</v>
      </c>
      <c r="C304">
        <v>127</v>
      </c>
      <c r="D304">
        <v>27</v>
      </c>
      <c r="E304">
        <v>5</v>
      </c>
      <c r="F304">
        <v>0</v>
      </c>
      <c r="G304">
        <v>1</v>
      </c>
      <c r="H304">
        <v>10</v>
      </c>
      <c r="I304">
        <v>9</v>
      </c>
      <c r="J304">
        <v>9</v>
      </c>
      <c r="K304">
        <v>28</v>
      </c>
      <c r="L304">
        <v>0</v>
      </c>
      <c r="M304">
        <v>0</v>
      </c>
      <c r="N304">
        <v>0</v>
      </c>
      <c r="O304">
        <v>46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110.25</v>
      </c>
      <c r="X304">
        <v>-1.01592139896086</v>
      </c>
      <c r="Y304">
        <v>1071.6269897959201</v>
      </c>
      <c r="Z304">
        <v>-1.1377761397322901</v>
      </c>
      <c r="AA304">
        <v>20.057602040816299</v>
      </c>
      <c r="AB304">
        <v>-0.64513445474555797</v>
      </c>
      <c r="AC304">
        <v>1083.82045918367</v>
      </c>
      <c r="AD304">
        <v>-1.0751105075998999</v>
      </c>
      <c r="AE304">
        <v>-5.8956939478360102</v>
      </c>
      <c r="AF304">
        <v>34.759207126550102</v>
      </c>
      <c r="AG304">
        <v>-0.66897586591385905</v>
      </c>
      <c r="AH304">
        <v>21</v>
      </c>
      <c r="AI304">
        <v>35</v>
      </c>
      <c r="AJ304">
        <v>36</v>
      </c>
      <c r="AK304">
        <v>136</v>
      </c>
      <c r="AL304">
        <v>0.26470588235294101</v>
      </c>
      <c r="AM304">
        <v>0.27559055118110198</v>
      </c>
      <c r="AN304">
        <v>0.540296433534044</v>
      </c>
      <c r="AO304">
        <v>136</v>
      </c>
      <c r="AP304">
        <v>-27.790585768433999</v>
      </c>
      <c r="AQ304">
        <v>781.39672384407697</v>
      </c>
      <c r="AR304">
        <v>-0.91940043221863699</v>
      </c>
      <c r="AS304">
        <v>-5.4623187991711104</v>
      </c>
    </row>
    <row r="305" spans="1:45" x14ac:dyDescent="0.25">
      <c r="A305">
        <v>518902</v>
      </c>
      <c r="B305" t="s">
        <v>185</v>
      </c>
      <c r="C305">
        <v>64</v>
      </c>
      <c r="D305">
        <v>11</v>
      </c>
      <c r="E305">
        <v>2</v>
      </c>
      <c r="F305">
        <v>0</v>
      </c>
      <c r="G305">
        <v>0</v>
      </c>
      <c r="H305">
        <v>6</v>
      </c>
      <c r="I305">
        <v>4</v>
      </c>
      <c r="J305">
        <v>4</v>
      </c>
      <c r="K305">
        <v>16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132.25</v>
      </c>
      <c r="X305">
        <v>-1.11267581790952</v>
      </c>
      <c r="Y305">
        <v>1349.5127040816301</v>
      </c>
      <c r="Z305">
        <v>-1.2768018081263699</v>
      </c>
      <c r="AA305">
        <v>12.1004591836735</v>
      </c>
      <c r="AB305">
        <v>-0.50108529419630998</v>
      </c>
      <c r="AC305">
        <v>1438.0347448979601</v>
      </c>
      <c r="AD305">
        <v>-1.23839481120587</v>
      </c>
      <c r="AE305">
        <v>-5.5773575800118502</v>
      </c>
      <c r="AF305">
        <v>31.106917575315599</v>
      </c>
      <c r="AG305">
        <v>-0.63285469863460997</v>
      </c>
      <c r="AH305">
        <v>9</v>
      </c>
      <c r="AI305">
        <v>13</v>
      </c>
      <c r="AJ305">
        <v>15</v>
      </c>
      <c r="AK305">
        <v>68</v>
      </c>
      <c r="AL305">
        <v>0.220588235294118</v>
      </c>
      <c r="AM305">
        <v>0.203125</v>
      </c>
      <c r="AN305">
        <v>0.42371323529411797</v>
      </c>
      <c r="AO305">
        <v>68</v>
      </c>
      <c r="AP305">
        <v>-21.822950364531899</v>
      </c>
      <c r="AQ305">
        <v>483.37711070935802</v>
      </c>
      <c r="AR305">
        <v>-0.72312262730633703</v>
      </c>
      <c r="AS305">
        <v>-5.4849350573790199</v>
      </c>
    </row>
    <row r="306" spans="1:45" x14ac:dyDescent="0.25">
      <c r="A306">
        <v>491696</v>
      </c>
      <c r="B306" t="s">
        <v>155</v>
      </c>
      <c r="C306">
        <v>125</v>
      </c>
      <c r="D306">
        <v>22</v>
      </c>
      <c r="E306">
        <v>0</v>
      </c>
      <c r="F306">
        <v>0</v>
      </c>
      <c r="G306">
        <v>0</v>
      </c>
      <c r="H306">
        <v>16</v>
      </c>
      <c r="I306">
        <v>5</v>
      </c>
      <c r="J306">
        <v>11</v>
      </c>
      <c r="K306">
        <v>54</v>
      </c>
      <c r="L306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132.25</v>
      </c>
      <c r="X306">
        <v>-1.11267581790952</v>
      </c>
      <c r="Y306">
        <v>714.79841836734704</v>
      </c>
      <c r="Z306">
        <v>-0.92923763714116703</v>
      </c>
      <c r="AA306">
        <v>20.057602040816299</v>
      </c>
      <c r="AB306">
        <v>-0.64513445474555797</v>
      </c>
      <c r="AC306">
        <v>1363.1918877551</v>
      </c>
      <c r="AD306">
        <v>-1.2057379504846699</v>
      </c>
      <c r="AE306">
        <v>-10.377651523460599</v>
      </c>
      <c r="AF306">
        <v>107.695651142385</v>
      </c>
      <c r="AG306">
        <v>-1.1775371102171199</v>
      </c>
      <c r="AH306">
        <v>22</v>
      </c>
      <c r="AI306">
        <v>22</v>
      </c>
      <c r="AJ306">
        <v>33</v>
      </c>
      <c r="AK306">
        <v>136</v>
      </c>
      <c r="AL306">
        <v>0.24264705882352899</v>
      </c>
      <c r="AM306">
        <v>0.17599999999999999</v>
      </c>
      <c r="AN306">
        <v>0.41864705882352898</v>
      </c>
      <c r="AO306">
        <v>136</v>
      </c>
      <c r="AP306">
        <v>-44.334900729063897</v>
      </c>
      <c r="AQ306">
        <v>1980.05324654175</v>
      </c>
      <c r="AR306">
        <v>-1.46354926244491</v>
      </c>
      <c r="AS306">
        <v>-6.5338722329429402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zoomScale="95" zoomScaleNormal="95" workbookViewId="0">
      <selection activeCell="B110" sqref="B110"/>
    </sheetView>
  </sheetViews>
  <sheetFormatPr defaultRowHeight="15.75" x14ac:dyDescent="0.25"/>
  <cols>
    <col min="1" max="1" width="10.5" customWidth="1"/>
    <col min="2" max="2" width="14.375" customWidth="1"/>
    <col min="3" max="8" width="10.5" customWidth="1"/>
    <col min="9" max="9" width="12.875" customWidth="1"/>
    <col min="10" max="24" width="10.5" customWidth="1"/>
    <col min="25" max="25" width="8.375" hidden="1" customWidth="1"/>
    <col min="26" max="26" width="10.5" customWidth="1"/>
    <col min="27" max="27" width="8.375" hidden="1" customWidth="1"/>
    <col min="28" max="31" width="10.5" customWidth="1"/>
    <col min="32" max="32" width="12.125" customWidth="1"/>
    <col min="33" max="42" width="10.5" customWidth="1"/>
    <col min="43" max="43" width="11.375" customWidth="1"/>
    <col min="44" max="1025" width="10.5" customWidth="1"/>
  </cols>
  <sheetData>
    <row r="1" spans="1:45" x14ac:dyDescent="0.25">
      <c r="A1" t="s">
        <v>0</v>
      </c>
      <c r="B1">
        <v>140</v>
      </c>
    </row>
    <row r="2" spans="1:4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45" ht="20.25" x14ac:dyDescent="0.3">
      <c r="A3" t="s">
        <v>22</v>
      </c>
      <c r="B3">
        <f>SUM(G11:G150)</f>
        <v>2449</v>
      </c>
      <c r="C3">
        <f>SUM(H11:H150)</f>
        <v>9068</v>
      </c>
      <c r="D3">
        <f>SUM(M11:M150)</f>
        <v>1157</v>
      </c>
      <c r="E3">
        <f>SUM(I11:I150)</f>
        <v>8783</v>
      </c>
      <c r="F3">
        <f>SUM(D11:D150)</f>
        <v>17798</v>
      </c>
      <c r="G3">
        <f>SUM(C11:C150)</f>
        <v>67155</v>
      </c>
      <c r="H3">
        <f>F3/G3</f>
        <v>0.26502866502866501</v>
      </c>
      <c r="I3">
        <f>SUM(AE11:AE150)</f>
        <v>1.0302869668521453E-12</v>
      </c>
      <c r="J3">
        <f>SUM(J11:J150)</f>
        <v>6047</v>
      </c>
      <c r="K3">
        <f>SUM(L11:L150)</f>
        <v>0</v>
      </c>
      <c r="L3">
        <f>SUM(E11:E150)</f>
        <v>3496</v>
      </c>
      <c r="M3">
        <f>SUM(F11:F150)</f>
        <v>372</v>
      </c>
      <c r="N3">
        <f>F3-L3-M3-B3</f>
        <v>11481</v>
      </c>
      <c r="O3">
        <f>N3+(L3*2)+(M3*3)+(B3*4)</f>
        <v>29385</v>
      </c>
      <c r="P3">
        <v>0</v>
      </c>
      <c r="Q3">
        <f>F3+J3+K3</f>
        <v>23845</v>
      </c>
      <c r="R3">
        <f>G3+J3+K3+P3</f>
        <v>73202</v>
      </c>
      <c r="S3">
        <f>Q3/R3</f>
        <v>0.32574246605284007</v>
      </c>
      <c r="T3">
        <f>O3/G3</f>
        <v>0.43756980120616484</v>
      </c>
      <c r="U3">
        <f>S3+T3</f>
        <v>0.76331226725900492</v>
      </c>
      <c r="V3">
        <f>SUM(AP11:AP150)</f>
        <v>32.041407518814097</v>
      </c>
      <c r="AK3" s="1"/>
    </row>
    <row r="4" spans="1:45" x14ac:dyDescent="0.25">
      <c r="A4" t="s">
        <v>23</v>
      </c>
      <c r="B4">
        <f>B3/B1</f>
        <v>17.492857142857144</v>
      </c>
      <c r="C4">
        <f>C3/B1</f>
        <v>64.771428571428572</v>
      </c>
      <c r="D4">
        <f>D3/B1</f>
        <v>8.2642857142857142</v>
      </c>
      <c r="E4">
        <f>E3/B1</f>
        <v>62.735714285714288</v>
      </c>
      <c r="I4">
        <f>I3/B1</f>
        <v>7.3591926203724669E-15</v>
      </c>
      <c r="V4">
        <f>V3/B1</f>
        <v>0.22886719656295784</v>
      </c>
    </row>
    <row r="5" spans="1:45" x14ac:dyDescent="0.25">
      <c r="A5" t="s">
        <v>24</v>
      </c>
      <c r="B5">
        <f>SUM(W11:W150)</f>
        <v>10810.992857142855</v>
      </c>
      <c r="C5">
        <f>SUM(Y11:Y150)</f>
        <v>47476.685714285733</v>
      </c>
      <c r="D5">
        <f>SUM(AA11:AA150)</f>
        <v>10833.221428571433</v>
      </c>
      <c r="E5">
        <f>SUM(AC11:AC150)</f>
        <v>62261.221428571436</v>
      </c>
      <c r="I5">
        <f>SUM(AF11:AF150)</f>
        <v>13047.023419720821</v>
      </c>
      <c r="V5">
        <f>SUM(AQ11:AQ150)</f>
        <v>165487.69451757031</v>
      </c>
      <c r="AD5" s="2"/>
      <c r="AQ5" s="2"/>
    </row>
    <row r="6" spans="1:45" x14ac:dyDescent="0.25">
      <c r="A6" t="s">
        <v>25</v>
      </c>
      <c r="B6">
        <f>SQRT(B5/B1)</f>
        <v>8.7875694905372104</v>
      </c>
      <c r="C6">
        <f>SQRT(C5/B1)</f>
        <v>18.415188939391026</v>
      </c>
      <c r="D6">
        <f>SQRT(D5/B1)</f>
        <v>8.7965989485268974</v>
      </c>
      <c r="E6">
        <f>SQRT(E5/B1)</f>
        <v>21.088456799967172</v>
      </c>
      <c r="I6">
        <f>SQRT(I5/B1)</f>
        <v>9.6536534237861105</v>
      </c>
      <c r="V6">
        <f>SQRT(V5/B1)</f>
        <v>34.381026174909145</v>
      </c>
    </row>
    <row r="8" spans="1:45" x14ac:dyDescent="0.25">
      <c r="AD8" s="4"/>
    </row>
    <row r="10" spans="1:45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  <c r="N10" t="s">
        <v>39</v>
      </c>
      <c r="O10" t="s">
        <v>40</v>
      </c>
      <c r="P10" t="s">
        <v>41</v>
      </c>
      <c r="Q10" t="s">
        <v>42</v>
      </c>
      <c r="R10" t="s">
        <v>43</v>
      </c>
      <c r="S10" t="s">
        <v>44</v>
      </c>
      <c r="T10" t="s">
        <v>45</v>
      </c>
      <c r="U10" t="s">
        <v>46</v>
      </c>
      <c r="V10" t="s">
        <v>47</v>
      </c>
      <c r="W10" t="s">
        <v>48</v>
      </c>
      <c r="X10" t="s">
        <v>49</v>
      </c>
      <c r="Y10" t="s">
        <v>50</v>
      </c>
      <c r="Z10" t="s">
        <v>51</v>
      </c>
      <c r="AA10" t="s">
        <v>52</v>
      </c>
      <c r="AB10" t="s">
        <v>53</v>
      </c>
      <c r="AC10" t="s">
        <v>54</v>
      </c>
      <c r="AD10" t="s">
        <v>55</v>
      </c>
      <c r="AE10" t="s">
        <v>8</v>
      </c>
      <c r="AF10" t="s">
        <v>56</v>
      </c>
      <c r="AG10" t="s">
        <v>57</v>
      </c>
      <c r="AH10" t="s">
        <v>13</v>
      </c>
      <c r="AI10" t="s">
        <v>14</v>
      </c>
      <c r="AJ10" t="s">
        <v>16</v>
      </c>
      <c r="AK10" t="s">
        <v>17</v>
      </c>
      <c r="AL10" t="s">
        <v>18</v>
      </c>
      <c r="AM10" t="s">
        <v>19</v>
      </c>
      <c r="AN10" t="s">
        <v>20</v>
      </c>
      <c r="AO10" t="s">
        <v>58</v>
      </c>
      <c r="AP10" t="s">
        <v>21</v>
      </c>
      <c r="AQ10" t="s">
        <v>59</v>
      </c>
      <c r="AR10" t="s">
        <v>60</v>
      </c>
      <c r="AS10" t="s">
        <v>61</v>
      </c>
    </row>
    <row r="11" spans="1:45" x14ac:dyDescent="0.25">
      <c r="A11">
        <v>545361</v>
      </c>
      <c r="B11" t="s">
        <v>225</v>
      </c>
      <c r="C11">
        <v>545</v>
      </c>
      <c r="D11">
        <v>167</v>
      </c>
      <c r="E11">
        <v>31</v>
      </c>
      <c r="F11">
        <v>6</v>
      </c>
      <c r="G11">
        <v>31</v>
      </c>
      <c r="H11">
        <v>116</v>
      </c>
      <c r="I11">
        <v>95</v>
      </c>
      <c r="J11">
        <v>101</v>
      </c>
      <c r="K11">
        <v>147</v>
      </c>
      <c r="L11">
        <v>0</v>
      </c>
      <c r="M11">
        <v>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144</v>
      </c>
      <c r="V11">
        <v>0</v>
      </c>
      <c r="W11">
        <f t="shared" ref="W11:W42" si="0">(G11-B$4)^2</f>
        <v>182.44290816326529</v>
      </c>
      <c r="X11">
        <f t="shared" ref="X11:X74" si="1">(G11-B$4)/B$6</f>
        <v>1.5370738031361075</v>
      </c>
      <c r="Y11">
        <f t="shared" ref="Y11:Y42" si="2">(H11-C$4)^2</f>
        <v>2624.3665306122448</v>
      </c>
      <c r="Z11">
        <f t="shared" ref="Z11:Z74" si="3">(H11-C$4)/C$6</f>
        <v>2.7818651004438464</v>
      </c>
      <c r="AA11">
        <f t="shared" ref="AA11:AA42" si="4">(M11-D$4)^2</f>
        <v>115.2555612244898</v>
      </c>
      <c r="AB11">
        <f t="shared" ref="AB11:AB74" si="5">(M11-D$4)/D$6</f>
        <v>1.2204392116241831</v>
      </c>
      <c r="AC11">
        <f t="shared" ref="AC11:AC42" si="6">(I11-E$4)^2</f>
        <v>1040.9841326530611</v>
      </c>
      <c r="AD11">
        <f t="shared" ref="AD11:AD74" si="7">(I11-E$4)/E$6</f>
        <v>1.5299500584763479</v>
      </c>
      <c r="AE11">
        <f t="shared" ref="AE11:AE74" si="8">D11-(C11*H$3)</f>
        <v>22.559377559377566</v>
      </c>
      <c r="AF11">
        <f t="shared" ref="AF11:AF42" si="9">(AE11-I$4)^2</f>
        <v>508.92551586654781</v>
      </c>
      <c r="AG11">
        <f t="shared" ref="AG11:AG74" si="10">(AE11-I$4)/I$6</f>
        <v>2.3368746078860054</v>
      </c>
      <c r="AH11">
        <f t="shared" ref="AH11:AH74" si="11">D11-E11-F11-G11</f>
        <v>99</v>
      </c>
      <c r="AI11">
        <f t="shared" ref="AI11:AI74" si="12">AH11+(2*E11)+(3*F11)+(4*G11)</f>
        <v>303</v>
      </c>
      <c r="AJ11">
        <f t="shared" ref="AJ11:AJ74" si="13">D11+J11+L11</f>
        <v>268</v>
      </c>
      <c r="AK11">
        <f t="shared" ref="AK11:AK74" si="14">C11+J11+L11+N11</f>
        <v>646</v>
      </c>
      <c r="AL11">
        <f t="shared" ref="AL11:AL74" si="15">AJ11/AK11</f>
        <v>0.4148606811145511</v>
      </c>
      <c r="AM11">
        <f t="shared" ref="AM11:AM74" si="16">AI11/C11</f>
        <v>0.55596330275229355</v>
      </c>
      <c r="AN11">
        <f t="shared" ref="AN11:AN74" si="17">AL11+AM11</f>
        <v>0.97082398386684465</v>
      </c>
      <c r="AO11">
        <f t="shared" ref="AO11:AO74" si="18">C11+J11+L11+N11</f>
        <v>646</v>
      </c>
      <c r="AP11">
        <f t="shared" ref="AP11:AP74" si="19">AO11 * (AN11-U$3)</f>
        <v>134.05256892866447</v>
      </c>
      <c r="AQ11">
        <f t="shared" ref="AQ11:AQ74" si="20">(AP11-V$4)^2</f>
        <v>17908.783145282468</v>
      </c>
      <c r="AR11">
        <f t="shared" ref="AR11:AR74" si="21">(AP11-V$4)/V$6</f>
        <v>3.8923707818169899</v>
      </c>
      <c r="AS11">
        <f t="shared" ref="AS11:AS74" si="22">X11+Z11+AB11+AD11+AG11+AR11</f>
        <v>13.29857356338348</v>
      </c>
    </row>
    <row r="12" spans="1:45" x14ac:dyDescent="0.25">
      <c r="A12">
        <v>605141</v>
      </c>
      <c r="B12" t="s">
        <v>309</v>
      </c>
      <c r="C12">
        <v>628</v>
      </c>
      <c r="D12">
        <v>198</v>
      </c>
      <c r="E12">
        <v>43</v>
      </c>
      <c r="F12">
        <v>6</v>
      </c>
      <c r="G12">
        <v>23</v>
      </c>
      <c r="H12">
        <v>104</v>
      </c>
      <c r="I12">
        <v>99</v>
      </c>
      <c r="J12">
        <v>52</v>
      </c>
      <c r="K12">
        <v>79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149</v>
      </c>
      <c r="W12">
        <f t="shared" si="0"/>
        <v>30.328622448979583</v>
      </c>
      <c r="X12">
        <f t="shared" si="1"/>
        <v>0.62669693401265925</v>
      </c>
      <c r="Y12">
        <f t="shared" si="2"/>
        <v>1538.8808163265305</v>
      </c>
      <c r="Z12">
        <f t="shared" si="3"/>
        <v>2.1302291036862249</v>
      </c>
      <c r="AA12">
        <f t="shared" si="4"/>
        <v>280.08413265306126</v>
      </c>
      <c r="AB12">
        <f t="shared" si="5"/>
        <v>1.9025210065438867</v>
      </c>
      <c r="AC12">
        <f t="shared" si="6"/>
        <v>1315.0984183673468</v>
      </c>
      <c r="AD12">
        <f t="shared" si="7"/>
        <v>1.7196272851194196</v>
      </c>
      <c r="AE12">
        <f t="shared" si="8"/>
        <v>31.561998361998377</v>
      </c>
      <c r="AF12">
        <f t="shared" si="9"/>
        <v>996.15974060278779</v>
      </c>
      <c r="AG12">
        <f t="shared" si="10"/>
        <v>3.2694356194962637</v>
      </c>
      <c r="AH12">
        <f t="shared" si="11"/>
        <v>126</v>
      </c>
      <c r="AI12">
        <f t="shared" si="12"/>
        <v>322</v>
      </c>
      <c r="AJ12">
        <f t="shared" si="13"/>
        <v>250</v>
      </c>
      <c r="AK12">
        <f t="shared" si="14"/>
        <v>680</v>
      </c>
      <c r="AL12">
        <f t="shared" si="15"/>
        <v>0.36764705882352944</v>
      </c>
      <c r="AM12">
        <f t="shared" si="16"/>
        <v>0.51273885350318471</v>
      </c>
      <c r="AN12">
        <f t="shared" si="17"/>
        <v>0.88038591232671415</v>
      </c>
      <c r="AO12">
        <f t="shared" si="18"/>
        <v>680</v>
      </c>
      <c r="AP12">
        <f t="shared" si="19"/>
        <v>79.610078646042282</v>
      </c>
      <c r="AQ12">
        <f t="shared" si="20"/>
        <v>6301.3767311869469</v>
      </c>
      <c r="AR12">
        <f t="shared" si="21"/>
        <v>2.3088668454989505</v>
      </c>
      <c r="AS12">
        <f t="shared" si="22"/>
        <v>11.957376794357405</v>
      </c>
    </row>
    <row r="13" spans="1:45" x14ac:dyDescent="0.25">
      <c r="A13">
        <v>514888</v>
      </c>
      <c r="B13" t="s">
        <v>179</v>
      </c>
      <c r="C13">
        <v>635</v>
      </c>
      <c r="D13">
        <v>206</v>
      </c>
      <c r="E13">
        <v>40</v>
      </c>
      <c r="F13">
        <v>4</v>
      </c>
      <c r="G13">
        <v>20</v>
      </c>
      <c r="H13">
        <v>93</v>
      </c>
      <c r="I13">
        <v>92</v>
      </c>
      <c r="J13">
        <v>45</v>
      </c>
      <c r="K13">
        <v>65</v>
      </c>
      <c r="L13">
        <v>0</v>
      </c>
      <c r="M13">
        <v>25</v>
      </c>
      <c r="N13">
        <v>0</v>
      </c>
      <c r="O13">
        <v>0</v>
      </c>
      <c r="P13">
        <v>0</v>
      </c>
      <c r="Q13">
        <v>141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6.2857653061224443</v>
      </c>
      <c r="X13">
        <f t="shared" si="1"/>
        <v>0.28530560809136624</v>
      </c>
      <c r="Y13">
        <f t="shared" si="2"/>
        <v>796.85224489795917</v>
      </c>
      <c r="Z13">
        <f t="shared" si="3"/>
        <v>1.532896106658405</v>
      </c>
      <c r="AA13">
        <f t="shared" si="4"/>
        <v>280.08413265306126</v>
      </c>
      <c r="AB13">
        <f t="shared" si="5"/>
        <v>1.9025210065438867</v>
      </c>
      <c r="AC13">
        <f t="shared" si="6"/>
        <v>856.39841836734684</v>
      </c>
      <c r="AD13">
        <f t="shared" si="7"/>
        <v>1.3876921384940442</v>
      </c>
      <c r="AE13">
        <f t="shared" si="8"/>
        <v>37.706797706797715</v>
      </c>
      <c r="AF13">
        <f t="shared" si="9"/>
        <v>1421.8025933013648</v>
      </c>
      <c r="AG13">
        <f t="shared" si="10"/>
        <v>3.905961406682581</v>
      </c>
      <c r="AH13">
        <f t="shared" si="11"/>
        <v>142</v>
      </c>
      <c r="AI13">
        <f t="shared" si="12"/>
        <v>314</v>
      </c>
      <c r="AJ13">
        <f t="shared" si="13"/>
        <v>251</v>
      </c>
      <c r="AK13">
        <f t="shared" si="14"/>
        <v>680</v>
      </c>
      <c r="AL13">
        <f t="shared" si="15"/>
        <v>0.36911764705882355</v>
      </c>
      <c r="AM13">
        <f t="shared" si="16"/>
        <v>0.49448818897637797</v>
      </c>
      <c r="AN13">
        <f t="shared" si="17"/>
        <v>0.86360583603520147</v>
      </c>
      <c r="AO13">
        <f t="shared" si="18"/>
        <v>680</v>
      </c>
      <c r="AP13">
        <f t="shared" si="19"/>
        <v>68.199626767813655</v>
      </c>
      <c r="AQ13">
        <f t="shared" si="20"/>
        <v>4620.024156692768</v>
      </c>
      <c r="AR13">
        <f t="shared" si="21"/>
        <v>1.9769846084714868</v>
      </c>
      <c r="AS13">
        <f t="shared" si="22"/>
        <v>10.991360874941769</v>
      </c>
    </row>
    <row r="14" spans="1:45" x14ac:dyDescent="0.25">
      <c r="A14">
        <v>408234</v>
      </c>
      <c r="B14" t="s">
        <v>69</v>
      </c>
      <c r="C14">
        <v>569</v>
      </c>
      <c r="D14">
        <v>176</v>
      </c>
      <c r="E14">
        <v>35</v>
      </c>
      <c r="F14">
        <v>1</v>
      </c>
      <c r="G14">
        <v>32</v>
      </c>
      <c r="H14">
        <v>85</v>
      </c>
      <c r="I14">
        <v>102</v>
      </c>
      <c r="J14">
        <v>77</v>
      </c>
      <c r="K14">
        <v>109</v>
      </c>
      <c r="L14">
        <v>0</v>
      </c>
      <c r="M14">
        <v>0</v>
      </c>
      <c r="N14">
        <v>0</v>
      </c>
      <c r="O14">
        <v>0</v>
      </c>
      <c r="P14">
        <v>138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f t="shared" si="0"/>
        <v>210.45719387755099</v>
      </c>
      <c r="X14">
        <f t="shared" si="1"/>
        <v>1.6508709117765386</v>
      </c>
      <c r="Y14">
        <f t="shared" si="2"/>
        <v>409.19510204081627</v>
      </c>
      <c r="Z14">
        <f t="shared" si="3"/>
        <v>1.0984721088199907</v>
      </c>
      <c r="AA14">
        <f t="shared" si="4"/>
        <v>68.29841836734694</v>
      </c>
      <c r="AB14">
        <f t="shared" si="5"/>
        <v>-0.93948647228821025</v>
      </c>
      <c r="AC14">
        <f t="shared" si="6"/>
        <v>1541.6841326530612</v>
      </c>
      <c r="AD14">
        <f t="shared" si="7"/>
        <v>1.8618852051017234</v>
      </c>
      <c r="AE14">
        <f t="shared" si="8"/>
        <v>25.198689598689612</v>
      </c>
      <c r="AF14">
        <f t="shared" si="9"/>
        <v>634.97395749110763</v>
      </c>
      <c r="AG14">
        <f t="shared" si="10"/>
        <v>2.610274938667398</v>
      </c>
      <c r="AH14">
        <f t="shared" si="11"/>
        <v>108</v>
      </c>
      <c r="AI14">
        <f t="shared" si="12"/>
        <v>309</v>
      </c>
      <c r="AJ14">
        <f t="shared" si="13"/>
        <v>253</v>
      </c>
      <c r="AK14">
        <f t="shared" si="14"/>
        <v>646</v>
      </c>
      <c r="AL14">
        <f t="shared" si="15"/>
        <v>0.39164086687306504</v>
      </c>
      <c r="AM14">
        <f t="shared" si="16"/>
        <v>0.54305799648506148</v>
      </c>
      <c r="AN14">
        <f t="shared" si="17"/>
        <v>0.93469886335812657</v>
      </c>
      <c r="AO14">
        <f t="shared" si="18"/>
        <v>646</v>
      </c>
      <c r="AP14">
        <f t="shared" si="19"/>
        <v>110.71574108003259</v>
      </c>
      <c r="AQ14">
        <f t="shared" si="20"/>
        <v>12207.349300541722</v>
      </c>
      <c r="AR14">
        <f t="shared" si="21"/>
        <v>3.2136002375665447</v>
      </c>
      <c r="AS14">
        <f t="shared" si="22"/>
        <v>9.4956169296439867</v>
      </c>
    </row>
    <row r="15" spans="1:45" x14ac:dyDescent="0.25">
      <c r="A15">
        <v>518626</v>
      </c>
      <c r="B15" t="s">
        <v>184</v>
      </c>
      <c r="C15">
        <v>560</v>
      </c>
      <c r="D15">
        <v>157</v>
      </c>
      <c r="E15">
        <v>32</v>
      </c>
      <c r="F15">
        <v>3</v>
      </c>
      <c r="G15">
        <v>33</v>
      </c>
      <c r="H15">
        <v>108</v>
      </c>
      <c r="I15">
        <v>99</v>
      </c>
      <c r="J15">
        <v>86</v>
      </c>
      <c r="K15">
        <v>117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127</v>
      </c>
      <c r="S15">
        <v>0</v>
      </c>
      <c r="T15">
        <v>0</v>
      </c>
      <c r="U15">
        <v>0</v>
      </c>
      <c r="V15">
        <v>0</v>
      </c>
      <c r="W15">
        <f t="shared" si="0"/>
        <v>240.4714795918367</v>
      </c>
      <c r="X15">
        <f t="shared" si="1"/>
        <v>1.7646680204169696</v>
      </c>
      <c r="Y15">
        <f t="shared" si="2"/>
        <v>1868.7093877551019</v>
      </c>
      <c r="Z15">
        <f t="shared" si="3"/>
        <v>2.347441102605432</v>
      </c>
      <c r="AA15">
        <f t="shared" si="4"/>
        <v>5.1269897959183668</v>
      </c>
      <c r="AB15">
        <f t="shared" si="5"/>
        <v>-0.25740467736850703</v>
      </c>
      <c r="AC15">
        <f t="shared" si="6"/>
        <v>1315.0984183673468</v>
      </c>
      <c r="AD15">
        <f t="shared" si="7"/>
        <v>1.7196272851194196</v>
      </c>
      <c r="AE15">
        <f t="shared" si="8"/>
        <v>8.5839475839476052</v>
      </c>
      <c r="AF15">
        <f t="shared" si="9"/>
        <v>73.684156123959809</v>
      </c>
      <c r="AG15">
        <f t="shared" si="10"/>
        <v>0.88919160520069929</v>
      </c>
      <c r="AH15">
        <f t="shared" si="11"/>
        <v>89</v>
      </c>
      <c r="AI15">
        <f t="shared" si="12"/>
        <v>294</v>
      </c>
      <c r="AJ15">
        <f t="shared" si="13"/>
        <v>243</v>
      </c>
      <c r="AK15">
        <f t="shared" si="14"/>
        <v>646</v>
      </c>
      <c r="AL15">
        <f t="shared" si="15"/>
        <v>0.37616099071207432</v>
      </c>
      <c r="AM15">
        <f t="shared" si="16"/>
        <v>0.52500000000000002</v>
      </c>
      <c r="AN15">
        <f t="shared" si="17"/>
        <v>0.90116099071207434</v>
      </c>
      <c r="AO15">
        <f t="shared" si="18"/>
        <v>646</v>
      </c>
      <c r="AP15">
        <f t="shared" si="19"/>
        <v>89.050275350682853</v>
      </c>
      <c r="AQ15">
        <f t="shared" si="20"/>
        <v>7889.2425464807557</v>
      </c>
      <c r="AR15">
        <f t="shared" si="21"/>
        <v>2.5834426146052811</v>
      </c>
      <c r="AS15">
        <f t="shared" si="22"/>
        <v>9.0469659505792954</v>
      </c>
    </row>
    <row r="16" spans="1:45" x14ac:dyDescent="0.25">
      <c r="A16">
        <v>592518</v>
      </c>
      <c r="B16" t="s">
        <v>269</v>
      </c>
      <c r="C16">
        <v>630</v>
      </c>
      <c r="D16">
        <v>181</v>
      </c>
      <c r="E16">
        <v>33</v>
      </c>
      <c r="F16">
        <v>1</v>
      </c>
      <c r="G16">
        <v>35</v>
      </c>
      <c r="H16">
        <v>97</v>
      </c>
      <c r="I16">
        <v>98</v>
      </c>
      <c r="J16">
        <v>50</v>
      </c>
      <c r="K16">
        <v>117</v>
      </c>
      <c r="L16">
        <v>0</v>
      </c>
      <c r="M16">
        <v>5</v>
      </c>
      <c r="N16">
        <v>0</v>
      </c>
      <c r="O16">
        <v>0</v>
      </c>
      <c r="P16">
        <v>0</v>
      </c>
      <c r="Q16">
        <v>0</v>
      </c>
      <c r="R16">
        <v>105</v>
      </c>
      <c r="S16">
        <v>45</v>
      </c>
      <c r="T16">
        <v>0</v>
      </c>
      <c r="U16">
        <v>0</v>
      </c>
      <c r="V16">
        <v>0</v>
      </c>
      <c r="W16">
        <f t="shared" si="0"/>
        <v>306.50005102040814</v>
      </c>
      <c r="X16">
        <f t="shared" si="1"/>
        <v>1.9922622376978316</v>
      </c>
      <c r="Y16">
        <f t="shared" si="2"/>
        <v>1038.6808163265305</v>
      </c>
      <c r="Z16">
        <f t="shared" si="3"/>
        <v>1.7501081055776122</v>
      </c>
      <c r="AA16">
        <f t="shared" si="4"/>
        <v>10.655561224489796</v>
      </c>
      <c r="AB16">
        <f t="shared" si="5"/>
        <v>-0.3710849765217909</v>
      </c>
      <c r="AC16">
        <f t="shared" si="6"/>
        <v>1243.5698469387753</v>
      </c>
      <c r="AD16">
        <f t="shared" si="7"/>
        <v>1.6722079784586517</v>
      </c>
      <c r="AE16">
        <f t="shared" si="8"/>
        <v>14.031941031941045</v>
      </c>
      <c r="AF16">
        <f t="shared" si="9"/>
        <v>196.89536912387052</v>
      </c>
      <c r="AG16">
        <f t="shared" si="10"/>
        <v>1.4535368544894154</v>
      </c>
      <c r="AH16">
        <f t="shared" si="11"/>
        <v>112</v>
      </c>
      <c r="AI16">
        <f t="shared" si="12"/>
        <v>321</v>
      </c>
      <c r="AJ16">
        <f t="shared" si="13"/>
        <v>231</v>
      </c>
      <c r="AK16">
        <f t="shared" si="14"/>
        <v>680</v>
      </c>
      <c r="AL16">
        <f t="shared" si="15"/>
        <v>0.33970588235294119</v>
      </c>
      <c r="AM16">
        <f t="shared" si="16"/>
        <v>0.50952380952380949</v>
      </c>
      <c r="AN16">
        <f t="shared" si="17"/>
        <v>0.84922969187675068</v>
      </c>
      <c r="AO16">
        <f t="shared" si="18"/>
        <v>680</v>
      </c>
      <c r="AP16">
        <f t="shared" si="19"/>
        <v>58.423848740067122</v>
      </c>
      <c r="AQ16">
        <f t="shared" si="20"/>
        <v>3386.6558768487903</v>
      </c>
      <c r="AR16">
        <f t="shared" si="21"/>
        <v>1.6926481847122454</v>
      </c>
      <c r="AS16">
        <f t="shared" si="22"/>
        <v>8.1896783844139662</v>
      </c>
    </row>
    <row r="17" spans="1:45" x14ac:dyDescent="0.25">
      <c r="A17">
        <v>429665</v>
      </c>
      <c r="B17" t="s">
        <v>74</v>
      </c>
      <c r="C17">
        <v>563</v>
      </c>
      <c r="D17">
        <v>150</v>
      </c>
      <c r="E17">
        <v>32</v>
      </c>
      <c r="F17">
        <v>0</v>
      </c>
      <c r="G17">
        <v>38</v>
      </c>
      <c r="H17">
        <v>99</v>
      </c>
      <c r="I17">
        <v>118</v>
      </c>
      <c r="J17">
        <v>83</v>
      </c>
      <c r="K17">
        <v>101</v>
      </c>
      <c r="L17">
        <v>0</v>
      </c>
      <c r="M17">
        <v>3</v>
      </c>
      <c r="N17">
        <v>0</v>
      </c>
      <c r="O17">
        <v>0</v>
      </c>
      <c r="P17">
        <v>67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420.54290816326528</v>
      </c>
      <c r="X17">
        <f t="shared" si="1"/>
        <v>2.3336535636191247</v>
      </c>
      <c r="Y17">
        <f t="shared" si="2"/>
        <v>1171.5951020408163</v>
      </c>
      <c r="Z17">
        <f t="shared" si="3"/>
        <v>1.8587141050372158</v>
      </c>
      <c r="AA17">
        <f t="shared" si="4"/>
        <v>27.712704081632651</v>
      </c>
      <c r="AB17">
        <f t="shared" si="5"/>
        <v>-0.59844557482835858</v>
      </c>
      <c r="AC17">
        <f t="shared" si="6"/>
        <v>3054.1412755102037</v>
      </c>
      <c r="AD17">
        <f t="shared" si="7"/>
        <v>2.6205941116740101</v>
      </c>
      <c r="AE17">
        <f t="shared" si="8"/>
        <v>0.78886158886160729</v>
      </c>
      <c r="AF17">
        <f t="shared" si="9"/>
        <v>0.62230260638124801</v>
      </c>
      <c r="AG17">
        <f t="shared" si="10"/>
        <v>8.1716377648060695E-2</v>
      </c>
      <c r="AH17">
        <f t="shared" si="11"/>
        <v>80</v>
      </c>
      <c r="AI17">
        <f t="shared" si="12"/>
        <v>296</v>
      </c>
      <c r="AJ17">
        <f t="shared" si="13"/>
        <v>233</v>
      </c>
      <c r="AK17">
        <f t="shared" si="14"/>
        <v>646</v>
      </c>
      <c r="AL17">
        <f t="shared" si="15"/>
        <v>0.36068111455108359</v>
      </c>
      <c r="AM17">
        <f t="shared" si="16"/>
        <v>0.52575488454706931</v>
      </c>
      <c r="AN17">
        <f t="shared" si="17"/>
        <v>0.88643599909815296</v>
      </c>
      <c r="AO17">
        <f t="shared" si="18"/>
        <v>646</v>
      </c>
      <c r="AP17">
        <f t="shared" si="19"/>
        <v>79.537930768089637</v>
      </c>
      <c r="AQ17">
        <f t="shared" si="20"/>
        <v>6289.9275645924599</v>
      </c>
      <c r="AR17">
        <f t="shared" si="21"/>
        <v>2.3067683660182738</v>
      </c>
      <c r="AS17">
        <f t="shared" si="22"/>
        <v>8.6030009491683259</v>
      </c>
    </row>
    <row r="18" spans="1:45" x14ac:dyDescent="0.25">
      <c r="A18">
        <v>443558</v>
      </c>
      <c r="B18" t="s">
        <v>91</v>
      </c>
      <c r="C18">
        <v>557</v>
      </c>
      <c r="D18">
        <v>159</v>
      </c>
      <c r="E18">
        <v>26</v>
      </c>
      <c r="F18">
        <v>1</v>
      </c>
      <c r="G18">
        <v>38</v>
      </c>
      <c r="H18">
        <v>85</v>
      </c>
      <c r="I18">
        <v>95</v>
      </c>
      <c r="J18">
        <v>55</v>
      </c>
      <c r="K18">
        <v>147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48</v>
      </c>
      <c r="W18">
        <f t="shared" si="0"/>
        <v>420.54290816326528</v>
      </c>
      <c r="X18">
        <f t="shared" si="1"/>
        <v>2.3336535636191247</v>
      </c>
      <c r="Y18">
        <f t="shared" si="2"/>
        <v>409.19510204081627</v>
      </c>
      <c r="Z18">
        <f t="shared" si="3"/>
        <v>1.0984721088199907</v>
      </c>
      <c r="AA18">
        <f t="shared" si="4"/>
        <v>27.712704081632651</v>
      </c>
      <c r="AB18">
        <f t="shared" si="5"/>
        <v>-0.59844557482835858</v>
      </c>
      <c r="AC18">
        <f t="shared" si="6"/>
        <v>1040.9841326530611</v>
      </c>
      <c r="AD18">
        <f t="shared" si="7"/>
        <v>1.5299500584763479</v>
      </c>
      <c r="AE18">
        <f t="shared" si="8"/>
        <v>11.379033579033575</v>
      </c>
      <c r="AF18">
        <f t="shared" si="9"/>
        <v>129.48240519277348</v>
      </c>
      <c r="AG18">
        <f t="shared" si="10"/>
        <v>1.1787282057377582</v>
      </c>
      <c r="AH18">
        <f t="shared" si="11"/>
        <v>94</v>
      </c>
      <c r="AI18">
        <f t="shared" si="12"/>
        <v>301</v>
      </c>
      <c r="AJ18">
        <f t="shared" si="13"/>
        <v>214</v>
      </c>
      <c r="AK18">
        <f t="shared" si="14"/>
        <v>612</v>
      </c>
      <c r="AL18">
        <f t="shared" si="15"/>
        <v>0.34967320261437906</v>
      </c>
      <c r="AM18">
        <f t="shared" si="16"/>
        <v>0.54039497307001794</v>
      </c>
      <c r="AN18">
        <f t="shared" si="17"/>
        <v>0.890068175684397</v>
      </c>
      <c r="AO18">
        <f t="shared" si="18"/>
        <v>612</v>
      </c>
      <c r="AP18">
        <f t="shared" si="19"/>
        <v>77.574615956339954</v>
      </c>
      <c r="AQ18">
        <f t="shared" si="20"/>
        <v>5982.3648512105447</v>
      </c>
      <c r="AR18">
        <f t="shared" si="21"/>
        <v>2.2496637641439272</v>
      </c>
      <c r="AS18">
        <f t="shared" si="22"/>
        <v>7.7920221259687903</v>
      </c>
    </row>
    <row r="19" spans="1:45" x14ac:dyDescent="0.25">
      <c r="A19">
        <v>429664</v>
      </c>
      <c r="B19" t="s">
        <v>73</v>
      </c>
      <c r="C19">
        <v>632</v>
      </c>
      <c r="D19">
        <v>188</v>
      </c>
      <c r="E19">
        <v>34</v>
      </c>
      <c r="F19">
        <v>2</v>
      </c>
      <c r="G19">
        <v>29</v>
      </c>
      <c r="H19">
        <v>93</v>
      </c>
      <c r="I19">
        <v>93</v>
      </c>
      <c r="J19">
        <v>48</v>
      </c>
      <c r="K19">
        <v>95</v>
      </c>
      <c r="L19">
        <v>0</v>
      </c>
      <c r="M19">
        <v>1</v>
      </c>
      <c r="N19">
        <v>0</v>
      </c>
      <c r="O19">
        <v>0</v>
      </c>
      <c r="P19">
        <v>0</v>
      </c>
      <c r="Q19">
        <v>148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132.41433673469385</v>
      </c>
      <c r="X19">
        <f t="shared" si="1"/>
        <v>1.3094795858552455</v>
      </c>
      <c r="Y19">
        <f t="shared" si="2"/>
        <v>796.85224489795917</v>
      </c>
      <c r="Z19">
        <f t="shared" si="3"/>
        <v>1.532896106658405</v>
      </c>
      <c r="AA19">
        <f t="shared" si="4"/>
        <v>52.769846938775508</v>
      </c>
      <c r="AB19">
        <f t="shared" si="5"/>
        <v>-0.82580617313492632</v>
      </c>
      <c r="AC19">
        <f t="shared" si="6"/>
        <v>915.9269897959183</v>
      </c>
      <c r="AD19">
        <f t="shared" si="7"/>
        <v>1.4351114451548121</v>
      </c>
      <c r="AE19">
        <f t="shared" si="8"/>
        <v>20.501883701883713</v>
      </c>
      <c r="AF19">
        <f t="shared" si="9"/>
        <v>420.32723532556474</v>
      </c>
      <c r="AG19">
        <f t="shared" si="10"/>
        <v>2.1237434991573356</v>
      </c>
      <c r="AH19">
        <f t="shared" si="11"/>
        <v>123</v>
      </c>
      <c r="AI19">
        <f t="shared" si="12"/>
        <v>313</v>
      </c>
      <c r="AJ19">
        <f t="shared" si="13"/>
        <v>236</v>
      </c>
      <c r="AK19">
        <f t="shared" si="14"/>
        <v>680</v>
      </c>
      <c r="AL19">
        <f t="shared" si="15"/>
        <v>0.34705882352941175</v>
      </c>
      <c r="AM19">
        <f t="shared" si="16"/>
        <v>0.495253164556962</v>
      </c>
      <c r="AN19">
        <f t="shared" si="17"/>
        <v>0.84231198808637375</v>
      </c>
      <c r="AO19">
        <f t="shared" si="18"/>
        <v>680</v>
      </c>
      <c r="AP19">
        <f t="shared" si="19"/>
        <v>53.719810162610806</v>
      </c>
      <c r="AQ19">
        <f t="shared" si="20"/>
        <v>2861.2809793969836</v>
      </c>
      <c r="AR19">
        <f t="shared" si="21"/>
        <v>1.5558274117217852</v>
      </c>
      <c r="AS19">
        <f t="shared" si="22"/>
        <v>7.1312518754126577</v>
      </c>
    </row>
    <row r="20" spans="1:45" x14ac:dyDescent="0.25">
      <c r="A20">
        <v>621043</v>
      </c>
      <c r="B20" t="s">
        <v>335</v>
      </c>
      <c r="C20">
        <v>578</v>
      </c>
      <c r="D20">
        <v>162</v>
      </c>
      <c r="E20">
        <v>38</v>
      </c>
      <c r="F20">
        <v>3</v>
      </c>
      <c r="G20">
        <v>23</v>
      </c>
      <c r="H20">
        <v>78</v>
      </c>
      <c r="I20">
        <v>96</v>
      </c>
      <c r="J20">
        <v>68</v>
      </c>
      <c r="K20">
        <v>128</v>
      </c>
      <c r="L20">
        <v>0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145</v>
      </c>
      <c r="T20">
        <v>0</v>
      </c>
      <c r="U20">
        <v>0</v>
      </c>
      <c r="V20">
        <v>0</v>
      </c>
      <c r="W20">
        <f t="shared" si="0"/>
        <v>30.328622448979583</v>
      </c>
      <c r="X20">
        <f t="shared" si="1"/>
        <v>0.62669693401265925</v>
      </c>
      <c r="Y20">
        <f t="shared" si="2"/>
        <v>174.99510204081631</v>
      </c>
      <c r="Z20">
        <f t="shared" si="3"/>
        <v>0.71835111071137803</v>
      </c>
      <c r="AA20">
        <f t="shared" si="4"/>
        <v>94.784132653061221</v>
      </c>
      <c r="AB20">
        <f t="shared" si="5"/>
        <v>1.1067589124708994</v>
      </c>
      <c r="AC20">
        <f t="shared" si="6"/>
        <v>1106.5127040816326</v>
      </c>
      <c r="AD20">
        <f t="shared" si="7"/>
        <v>1.5773693651371159</v>
      </c>
      <c r="AE20">
        <f t="shared" si="8"/>
        <v>8.813431613431618</v>
      </c>
      <c r="AF20">
        <f t="shared" si="9"/>
        <v>77.676576804635729</v>
      </c>
      <c r="AG20">
        <f t="shared" si="10"/>
        <v>0.91296333383128958</v>
      </c>
      <c r="AH20">
        <f t="shared" si="11"/>
        <v>98</v>
      </c>
      <c r="AI20">
        <f t="shared" si="12"/>
        <v>275</v>
      </c>
      <c r="AJ20">
        <f t="shared" si="13"/>
        <v>230</v>
      </c>
      <c r="AK20">
        <f t="shared" si="14"/>
        <v>646</v>
      </c>
      <c r="AL20">
        <f t="shared" si="15"/>
        <v>0.35603715170278638</v>
      </c>
      <c r="AM20">
        <f t="shared" si="16"/>
        <v>0.47577854671280279</v>
      </c>
      <c r="AN20">
        <f t="shared" si="17"/>
        <v>0.83181569841558911</v>
      </c>
      <c r="AO20">
        <f t="shared" si="18"/>
        <v>646</v>
      </c>
      <c r="AP20">
        <f t="shared" si="19"/>
        <v>44.253216527153391</v>
      </c>
      <c r="AQ20">
        <f t="shared" si="20"/>
        <v>1938.1433339818582</v>
      </c>
      <c r="AR20">
        <f t="shared" si="21"/>
        <v>1.2804838664972387</v>
      </c>
      <c r="AS20">
        <f t="shared" si="22"/>
        <v>6.2226235226605802</v>
      </c>
    </row>
    <row r="21" spans="1:45" x14ac:dyDescent="0.25">
      <c r="A21">
        <v>572821</v>
      </c>
      <c r="B21" t="s">
        <v>252</v>
      </c>
      <c r="C21">
        <v>587</v>
      </c>
      <c r="D21">
        <v>149</v>
      </c>
      <c r="E21">
        <v>34</v>
      </c>
      <c r="F21">
        <v>4</v>
      </c>
      <c r="G21">
        <v>34</v>
      </c>
      <c r="H21">
        <v>96</v>
      </c>
      <c r="I21">
        <v>83</v>
      </c>
      <c r="J21">
        <v>59</v>
      </c>
      <c r="K21">
        <v>133</v>
      </c>
      <c r="L21">
        <v>0</v>
      </c>
      <c r="M21">
        <v>17</v>
      </c>
      <c r="N21">
        <v>0</v>
      </c>
      <c r="O21">
        <v>0</v>
      </c>
      <c r="P21">
        <v>0</v>
      </c>
      <c r="Q21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272.4857653061224</v>
      </c>
      <c r="X21">
        <f t="shared" si="1"/>
        <v>1.8784651290574006</v>
      </c>
      <c r="Y21">
        <f t="shared" si="2"/>
        <v>975.22367346938768</v>
      </c>
      <c r="Z21">
        <f t="shared" si="3"/>
        <v>1.6958051058478105</v>
      </c>
      <c r="AA21">
        <f t="shared" si="4"/>
        <v>76.31270408163266</v>
      </c>
      <c r="AB21">
        <f t="shared" si="5"/>
        <v>0.99307861331761549</v>
      </c>
      <c r="AC21">
        <f t="shared" si="6"/>
        <v>410.64127551020403</v>
      </c>
      <c r="AD21">
        <f t="shared" si="7"/>
        <v>0.9609183785471328</v>
      </c>
      <c r="AE21">
        <f t="shared" si="8"/>
        <v>-6.5718263718263756</v>
      </c>
      <c r="AF21">
        <f t="shared" si="9"/>
        <v>43.188901861432718</v>
      </c>
      <c r="AG21">
        <f t="shared" si="10"/>
        <v>-0.68076054560170318</v>
      </c>
      <c r="AH21">
        <f t="shared" si="11"/>
        <v>77</v>
      </c>
      <c r="AI21">
        <f t="shared" si="12"/>
        <v>293</v>
      </c>
      <c r="AJ21">
        <f t="shared" si="13"/>
        <v>208</v>
      </c>
      <c r="AK21">
        <f t="shared" si="14"/>
        <v>646</v>
      </c>
      <c r="AL21">
        <f t="shared" si="15"/>
        <v>0.32198142414860681</v>
      </c>
      <c r="AM21">
        <f t="shared" si="16"/>
        <v>0.49914821124361158</v>
      </c>
      <c r="AN21">
        <f t="shared" si="17"/>
        <v>0.82112963539221839</v>
      </c>
      <c r="AO21">
        <f t="shared" si="18"/>
        <v>646</v>
      </c>
      <c r="AP21">
        <f t="shared" si="19"/>
        <v>37.350019814055905</v>
      </c>
      <c r="AQ21">
        <f t="shared" si="20"/>
        <v>1377.9799716512034</v>
      </c>
      <c r="AR21">
        <f t="shared" si="21"/>
        <v>1.0796987974891661</v>
      </c>
      <c r="AS21">
        <f t="shared" si="22"/>
        <v>5.9272054786574211</v>
      </c>
    </row>
    <row r="22" spans="1:45" x14ac:dyDescent="0.25">
      <c r="A22">
        <v>596059</v>
      </c>
      <c r="B22" t="s">
        <v>297</v>
      </c>
      <c r="C22">
        <v>651</v>
      </c>
      <c r="D22">
        <v>179</v>
      </c>
      <c r="E22">
        <v>35</v>
      </c>
      <c r="F22">
        <v>8</v>
      </c>
      <c r="G22">
        <v>29</v>
      </c>
      <c r="H22">
        <v>89</v>
      </c>
      <c r="I22">
        <v>92</v>
      </c>
      <c r="J22">
        <v>29</v>
      </c>
      <c r="K22">
        <v>130</v>
      </c>
      <c r="L22">
        <v>0</v>
      </c>
      <c r="M22">
        <v>11</v>
      </c>
      <c r="N22">
        <v>0</v>
      </c>
      <c r="O22">
        <v>0</v>
      </c>
      <c r="P22">
        <v>0</v>
      </c>
      <c r="Q22">
        <v>139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132.41433673469385</v>
      </c>
      <c r="X22">
        <f t="shared" si="1"/>
        <v>1.3094795858552455</v>
      </c>
      <c r="Y22">
        <f t="shared" si="2"/>
        <v>587.02367346938775</v>
      </c>
      <c r="Z22">
        <f t="shared" si="3"/>
        <v>1.3156841077391979</v>
      </c>
      <c r="AA22">
        <f t="shared" si="4"/>
        <v>7.4841326530612244</v>
      </c>
      <c r="AB22">
        <f t="shared" si="5"/>
        <v>0.31099681839791232</v>
      </c>
      <c r="AC22">
        <f t="shared" si="6"/>
        <v>856.39841836734684</v>
      </c>
      <c r="AD22">
        <f t="shared" si="7"/>
        <v>1.3876921384940442</v>
      </c>
      <c r="AE22">
        <f t="shared" si="8"/>
        <v>6.4663390663390885</v>
      </c>
      <c r="AF22">
        <f t="shared" si="9"/>
        <v>41.813540920862984</v>
      </c>
      <c r="AG22">
        <f t="shared" si="10"/>
        <v>0.66983335556737011</v>
      </c>
      <c r="AH22">
        <f t="shared" si="11"/>
        <v>107</v>
      </c>
      <c r="AI22">
        <f t="shared" si="12"/>
        <v>317</v>
      </c>
      <c r="AJ22">
        <f t="shared" si="13"/>
        <v>208</v>
      </c>
      <c r="AK22">
        <f t="shared" si="14"/>
        <v>680</v>
      </c>
      <c r="AL22">
        <f t="shared" si="15"/>
        <v>0.30588235294117649</v>
      </c>
      <c r="AM22">
        <f t="shared" si="16"/>
        <v>0.48694316436251922</v>
      </c>
      <c r="AN22">
        <f t="shared" si="17"/>
        <v>0.79282551730369577</v>
      </c>
      <c r="AO22">
        <f t="shared" si="18"/>
        <v>680</v>
      </c>
      <c r="AP22">
        <f t="shared" si="19"/>
        <v>20.06901003038978</v>
      </c>
      <c r="AQ22">
        <f t="shared" si="20"/>
        <v>393.63126766664976</v>
      </c>
      <c r="AR22">
        <f t="shared" si="21"/>
        <v>0.57706662776417983</v>
      </c>
      <c r="AS22">
        <f t="shared" si="22"/>
        <v>5.5707526338179489</v>
      </c>
    </row>
    <row r="23" spans="1:45" x14ac:dyDescent="0.25">
      <c r="A23">
        <v>596019</v>
      </c>
      <c r="B23" t="s">
        <v>296</v>
      </c>
      <c r="C23">
        <v>595</v>
      </c>
      <c r="D23">
        <v>174</v>
      </c>
      <c r="E23">
        <v>29</v>
      </c>
      <c r="F23">
        <v>5</v>
      </c>
      <c r="G23">
        <v>15</v>
      </c>
      <c r="H23">
        <v>84</v>
      </c>
      <c r="I23">
        <v>72</v>
      </c>
      <c r="J23">
        <v>51</v>
      </c>
      <c r="K23">
        <v>98</v>
      </c>
      <c r="L23">
        <v>0</v>
      </c>
      <c r="M23">
        <v>19</v>
      </c>
      <c r="N23">
        <v>0</v>
      </c>
      <c r="O23">
        <v>0</v>
      </c>
      <c r="P23">
        <v>0</v>
      </c>
      <c r="Q23">
        <v>0</v>
      </c>
      <c r="R23">
        <v>0</v>
      </c>
      <c r="S23">
        <v>148</v>
      </c>
      <c r="T23">
        <v>0</v>
      </c>
      <c r="U23">
        <v>0</v>
      </c>
      <c r="V23">
        <v>0</v>
      </c>
      <c r="W23">
        <f t="shared" si="0"/>
        <v>6.214336734693882</v>
      </c>
      <c r="X23">
        <f t="shared" si="1"/>
        <v>-0.28367993511078887</v>
      </c>
      <c r="Y23">
        <f t="shared" si="2"/>
        <v>369.73795918367341</v>
      </c>
      <c r="Z23">
        <f t="shared" si="3"/>
        <v>1.0441691090901888</v>
      </c>
      <c r="AA23">
        <f t="shared" si="4"/>
        <v>115.2555612244898</v>
      </c>
      <c r="AB23">
        <f t="shared" si="5"/>
        <v>1.2204392116241831</v>
      </c>
      <c r="AC23">
        <f t="shared" si="6"/>
        <v>85.826989795918337</v>
      </c>
      <c r="AD23">
        <f t="shared" si="7"/>
        <v>0.43930600527868563</v>
      </c>
      <c r="AE23">
        <f t="shared" si="8"/>
        <v>16.307944307944325</v>
      </c>
      <c r="AF23">
        <f t="shared" si="9"/>
        <v>265.94904755101351</v>
      </c>
      <c r="AG23">
        <f t="shared" si="10"/>
        <v>1.6893028568606341</v>
      </c>
      <c r="AH23">
        <f t="shared" si="11"/>
        <v>125</v>
      </c>
      <c r="AI23">
        <f t="shared" si="12"/>
        <v>258</v>
      </c>
      <c r="AJ23">
        <f t="shared" si="13"/>
        <v>225</v>
      </c>
      <c r="AK23">
        <f t="shared" si="14"/>
        <v>646</v>
      </c>
      <c r="AL23">
        <f t="shared" si="15"/>
        <v>0.34829721362229105</v>
      </c>
      <c r="AM23">
        <f t="shared" si="16"/>
        <v>0.43361344537815127</v>
      </c>
      <c r="AN23">
        <f t="shared" si="17"/>
        <v>0.78191065900044232</v>
      </c>
      <c r="AO23">
        <f t="shared" si="18"/>
        <v>646</v>
      </c>
      <c r="AP23">
        <f t="shared" si="19"/>
        <v>12.014561064968563</v>
      </c>
      <c r="AQ23">
        <f t="shared" si="20"/>
        <v>138.90257995977348</v>
      </c>
      <c r="AR23">
        <f t="shared" si="21"/>
        <v>0.34279645431312522</v>
      </c>
      <c r="AS23">
        <f t="shared" si="22"/>
        <v>4.4523337020560287</v>
      </c>
    </row>
    <row r="24" spans="1:45" x14ac:dyDescent="0.25">
      <c r="A24">
        <v>435079</v>
      </c>
      <c r="B24" t="s">
        <v>89</v>
      </c>
      <c r="C24">
        <v>603</v>
      </c>
      <c r="D24">
        <v>173</v>
      </c>
      <c r="E24">
        <v>31</v>
      </c>
      <c r="F24">
        <v>5</v>
      </c>
      <c r="G24">
        <v>18</v>
      </c>
      <c r="H24">
        <v>101</v>
      </c>
      <c r="I24">
        <v>75</v>
      </c>
      <c r="J24">
        <v>43</v>
      </c>
      <c r="K24">
        <v>92</v>
      </c>
      <c r="L24">
        <v>0</v>
      </c>
      <c r="M24">
        <v>13</v>
      </c>
      <c r="N24">
        <v>0</v>
      </c>
      <c r="O24">
        <v>0</v>
      </c>
      <c r="P24">
        <v>0</v>
      </c>
      <c r="Q24">
        <v>142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0.25719387755101947</v>
      </c>
      <c r="X24">
        <f t="shared" si="1"/>
        <v>5.77113908105042E-2</v>
      </c>
      <c r="Y24">
        <f t="shared" si="2"/>
        <v>1312.5093877551019</v>
      </c>
      <c r="Z24">
        <f t="shared" si="3"/>
        <v>1.9673201044968196</v>
      </c>
      <c r="AA24">
        <f t="shared" si="4"/>
        <v>22.426989795918367</v>
      </c>
      <c r="AB24">
        <f t="shared" si="5"/>
        <v>0.53835741670448001</v>
      </c>
      <c r="AC24">
        <f t="shared" si="6"/>
        <v>150.4127040816326</v>
      </c>
      <c r="AD24">
        <f t="shared" si="7"/>
        <v>0.58156392526098943</v>
      </c>
      <c r="AE24">
        <f t="shared" si="8"/>
        <v>13.187714987714998</v>
      </c>
      <c r="AF24">
        <f t="shared" si="9"/>
        <v>173.9158265972026</v>
      </c>
      <c r="AG24">
        <f t="shared" si="10"/>
        <v>1.3660853988419692</v>
      </c>
      <c r="AH24">
        <f t="shared" si="11"/>
        <v>119</v>
      </c>
      <c r="AI24">
        <f t="shared" si="12"/>
        <v>268</v>
      </c>
      <c r="AJ24">
        <f t="shared" si="13"/>
        <v>216</v>
      </c>
      <c r="AK24">
        <f t="shared" si="14"/>
        <v>646</v>
      </c>
      <c r="AL24">
        <f t="shared" si="15"/>
        <v>0.33436532507739936</v>
      </c>
      <c r="AM24">
        <f t="shared" si="16"/>
        <v>0.44444444444444442</v>
      </c>
      <c r="AN24">
        <f t="shared" si="17"/>
        <v>0.77880976952184378</v>
      </c>
      <c r="AO24">
        <f t="shared" si="18"/>
        <v>646</v>
      </c>
      <c r="AP24">
        <f t="shared" si="19"/>
        <v>10.011386461793903</v>
      </c>
      <c r="AQ24">
        <f t="shared" si="20"/>
        <v>95.697683174614596</v>
      </c>
      <c r="AR24">
        <f t="shared" si="21"/>
        <v>0.28453249811287218</v>
      </c>
      <c r="AS24">
        <f t="shared" si="22"/>
        <v>4.7955707342276348</v>
      </c>
    </row>
    <row r="25" spans="1:45" x14ac:dyDescent="0.25">
      <c r="A25">
        <v>134181</v>
      </c>
      <c r="B25" t="s">
        <v>62</v>
      </c>
      <c r="C25">
        <v>534</v>
      </c>
      <c r="D25">
        <v>157</v>
      </c>
      <c r="E25">
        <v>30</v>
      </c>
      <c r="F25">
        <v>2</v>
      </c>
      <c r="G25">
        <v>24</v>
      </c>
      <c r="H25">
        <v>81</v>
      </c>
      <c r="I25">
        <v>87</v>
      </c>
      <c r="J25">
        <v>44</v>
      </c>
      <c r="K25">
        <v>63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135</v>
      </c>
      <c r="S25">
        <v>0</v>
      </c>
      <c r="T25">
        <v>0</v>
      </c>
      <c r="U25">
        <v>0</v>
      </c>
      <c r="V25">
        <v>0</v>
      </c>
      <c r="W25">
        <f t="shared" si="0"/>
        <v>42.342908163265292</v>
      </c>
      <c r="X25">
        <f t="shared" si="1"/>
        <v>0.74049404265309027</v>
      </c>
      <c r="Y25">
        <f t="shared" si="2"/>
        <v>263.36653061224484</v>
      </c>
      <c r="Z25">
        <f t="shared" si="3"/>
        <v>0.88126010990078352</v>
      </c>
      <c r="AA25">
        <f t="shared" si="4"/>
        <v>52.769846938775508</v>
      </c>
      <c r="AB25">
        <f t="shared" si="5"/>
        <v>-0.82580617313492632</v>
      </c>
      <c r="AC25">
        <f t="shared" si="6"/>
        <v>588.75556122448972</v>
      </c>
      <c r="AD25">
        <f t="shared" si="7"/>
        <v>1.1505956051902044</v>
      </c>
      <c r="AE25">
        <f t="shared" si="8"/>
        <v>15.474692874692892</v>
      </c>
      <c r="AF25">
        <f t="shared" si="9"/>
        <v>239.46611956607072</v>
      </c>
      <c r="AG25">
        <f t="shared" si="10"/>
        <v>1.6029882362012322</v>
      </c>
      <c r="AH25">
        <f t="shared" si="11"/>
        <v>101</v>
      </c>
      <c r="AI25">
        <f t="shared" si="12"/>
        <v>263</v>
      </c>
      <c r="AJ25">
        <f t="shared" si="13"/>
        <v>201</v>
      </c>
      <c r="AK25">
        <f t="shared" si="14"/>
        <v>578</v>
      </c>
      <c r="AL25">
        <f t="shared" si="15"/>
        <v>0.34775086505190311</v>
      </c>
      <c r="AM25">
        <f t="shared" si="16"/>
        <v>0.49250936329588013</v>
      </c>
      <c r="AN25">
        <f t="shared" si="17"/>
        <v>0.84026022834778324</v>
      </c>
      <c r="AO25">
        <f t="shared" si="18"/>
        <v>578</v>
      </c>
      <c r="AP25">
        <f t="shared" si="19"/>
        <v>44.475921509313871</v>
      </c>
      <c r="AQ25">
        <f t="shared" si="20"/>
        <v>1957.801815355529</v>
      </c>
      <c r="AR25">
        <f t="shared" si="21"/>
        <v>1.2869614213272631</v>
      </c>
      <c r="AS25">
        <f t="shared" si="22"/>
        <v>4.8364932421376476</v>
      </c>
    </row>
    <row r="26" spans="1:45" x14ac:dyDescent="0.25">
      <c r="A26">
        <v>547989</v>
      </c>
      <c r="B26" t="s">
        <v>231</v>
      </c>
      <c r="C26">
        <v>564</v>
      </c>
      <c r="D26">
        <v>163</v>
      </c>
      <c r="E26">
        <v>30</v>
      </c>
      <c r="F26">
        <v>2</v>
      </c>
      <c r="G26">
        <v>26</v>
      </c>
      <c r="H26">
        <v>74</v>
      </c>
      <c r="I26">
        <v>94</v>
      </c>
      <c r="J26">
        <v>48</v>
      </c>
      <c r="K26">
        <v>116</v>
      </c>
      <c r="L26">
        <v>0</v>
      </c>
      <c r="M26">
        <v>1</v>
      </c>
      <c r="N26">
        <v>0</v>
      </c>
      <c r="O26">
        <v>0</v>
      </c>
      <c r="P26">
        <v>142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72.371479591836717</v>
      </c>
      <c r="X26">
        <f t="shared" si="1"/>
        <v>0.96808825993395231</v>
      </c>
      <c r="Y26">
        <f t="shared" si="2"/>
        <v>85.166530612244884</v>
      </c>
      <c r="Z26">
        <f t="shared" si="3"/>
        <v>0.50113911179217085</v>
      </c>
      <c r="AA26">
        <f t="shared" si="4"/>
        <v>52.769846938775508</v>
      </c>
      <c r="AB26">
        <f t="shared" si="5"/>
        <v>-0.82580617313492632</v>
      </c>
      <c r="AC26">
        <f t="shared" si="6"/>
        <v>977.45556122448966</v>
      </c>
      <c r="AD26">
        <f t="shared" si="7"/>
        <v>1.4825307518155799</v>
      </c>
      <c r="AE26">
        <f t="shared" si="8"/>
        <v>13.523832923832941</v>
      </c>
      <c r="AF26">
        <f t="shared" si="9"/>
        <v>182.89405695174764</v>
      </c>
      <c r="AG26">
        <f t="shared" si="10"/>
        <v>1.4009030913116167</v>
      </c>
      <c r="AH26">
        <f t="shared" si="11"/>
        <v>105</v>
      </c>
      <c r="AI26">
        <f t="shared" si="12"/>
        <v>275</v>
      </c>
      <c r="AJ26">
        <f t="shared" si="13"/>
        <v>211</v>
      </c>
      <c r="AK26">
        <f t="shared" si="14"/>
        <v>612</v>
      </c>
      <c r="AL26">
        <f t="shared" si="15"/>
        <v>0.34477124183006536</v>
      </c>
      <c r="AM26">
        <f t="shared" si="16"/>
        <v>0.48758865248226951</v>
      </c>
      <c r="AN26">
        <f t="shared" si="17"/>
        <v>0.83235989431233492</v>
      </c>
      <c r="AO26">
        <f t="shared" si="18"/>
        <v>612</v>
      </c>
      <c r="AP26">
        <f t="shared" si="19"/>
        <v>42.257147756637963</v>
      </c>
      <c r="AQ26">
        <f t="shared" si="20"/>
        <v>1766.3763668363786</v>
      </c>
      <c r="AR26">
        <f t="shared" si="21"/>
        <v>1.2224265891966521</v>
      </c>
      <c r="AS26">
        <f t="shared" si="22"/>
        <v>4.7492816309150454</v>
      </c>
    </row>
    <row r="27" spans="1:45" x14ac:dyDescent="0.25">
      <c r="A27">
        <v>608070</v>
      </c>
      <c r="B27" t="s">
        <v>325</v>
      </c>
      <c r="C27">
        <v>599</v>
      </c>
      <c r="D27">
        <v>168</v>
      </c>
      <c r="E27">
        <v>39</v>
      </c>
      <c r="F27">
        <v>4</v>
      </c>
      <c r="G27">
        <v>13</v>
      </c>
      <c r="H27">
        <v>86</v>
      </c>
      <c r="I27">
        <v>64</v>
      </c>
      <c r="J27">
        <v>47</v>
      </c>
      <c r="K27">
        <v>67</v>
      </c>
      <c r="L27">
        <v>0</v>
      </c>
      <c r="M27">
        <v>27</v>
      </c>
      <c r="N27">
        <v>0</v>
      </c>
      <c r="O27">
        <v>0</v>
      </c>
      <c r="P27">
        <v>0</v>
      </c>
      <c r="Q27">
        <v>9</v>
      </c>
      <c r="R27">
        <v>109</v>
      </c>
      <c r="S27">
        <v>5</v>
      </c>
      <c r="T27">
        <v>48</v>
      </c>
      <c r="U27">
        <v>0</v>
      </c>
      <c r="V27">
        <v>0</v>
      </c>
      <c r="W27">
        <f t="shared" si="0"/>
        <v>20.185765306122459</v>
      </c>
      <c r="X27">
        <f t="shared" si="1"/>
        <v>-0.51127415239165086</v>
      </c>
      <c r="Y27">
        <f t="shared" si="2"/>
        <v>450.65224489795912</v>
      </c>
      <c r="Z27">
        <f t="shared" si="3"/>
        <v>1.1527751085497924</v>
      </c>
      <c r="AA27">
        <f t="shared" si="4"/>
        <v>351.02698979591844</v>
      </c>
      <c r="AB27">
        <f t="shared" si="5"/>
        <v>2.1298816048504543</v>
      </c>
      <c r="AC27">
        <f t="shared" si="6"/>
        <v>1.5984183673469341</v>
      </c>
      <c r="AD27">
        <f t="shared" si="7"/>
        <v>5.9951551992542221E-2</v>
      </c>
      <c r="AE27">
        <f t="shared" si="8"/>
        <v>9.2478296478296613</v>
      </c>
      <c r="AF27">
        <f t="shared" si="9"/>
        <v>85.522353195277148</v>
      </c>
      <c r="AG27">
        <f t="shared" si="10"/>
        <v>0.95796163813416724</v>
      </c>
      <c r="AH27">
        <f t="shared" si="11"/>
        <v>112</v>
      </c>
      <c r="AI27">
        <f t="shared" si="12"/>
        <v>254</v>
      </c>
      <c r="AJ27">
        <f t="shared" si="13"/>
        <v>215</v>
      </c>
      <c r="AK27">
        <f t="shared" si="14"/>
        <v>646</v>
      </c>
      <c r="AL27">
        <f t="shared" si="15"/>
        <v>0.33281733746130032</v>
      </c>
      <c r="AM27">
        <f t="shared" si="16"/>
        <v>0.4240400667779633</v>
      </c>
      <c r="AN27">
        <f t="shared" si="17"/>
        <v>0.75685740423926362</v>
      </c>
      <c r="AO27">
        <f t="shared" si="18"/>
        <v>646</v>
      </c>
      <c r="AP27">
        <f t="shared" si="19"/>
        <v>-4.1698415107528781</v>
      </c>
      <c r="AQ27">
        <f t="shared" si="20"/>
        <v>19.348638291816155</v>
      </c>
      <c r="AR27">
        <f t="shared" si="21"/>
        <v>-0.12794000635519018</v>
      </c>
      <c r="AS27">
        <f t="shared" si="22"/>
        <v>3.6613557447801153</v>
      </c>
    </row>
    <row r="28" spans="1:45" x14ac:dyDescent="0.25">
      <c r="A28">
        <v>456030</v>
      </c>
      <c r="B28" t="s">
        <v>108</v>
      </c>
      <c r="C28">
        <v>591</v>
      </c>
      <c r="D28">
        <v>180</v>
      </c>
      <c r="E28">
        <v>33</v>
      </c>
      <c r="F28">
        <v>1</v>
      </c>
      <c r="G28">
        <v>14</v>
      </c>
      <c r="H28">
        <v>87</v>
      </c>
      <c r="I28">
        <v>68</v>
      </c>
      <c r="J28">
        <v>55</v>
      </c>
      <c r="K28">
        <v>71</v>
      </c>
      <c r="L28">
        <v>0</v>
      </c>
      <c r="M28">
        <v>6</v>
      </c>
      <c r="N28">
        <v>0</v>
      </c>
      <c r="O28">
        <v>0</v>
      </c>
      <c r="P28">
        <v>0</v>
      </c>
      <c r="Q28">
        <v>144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12.20005102040817</v>
      </c>
      <c r="X28">
        <f t="shared" si="1"/>
        <v>-0.39747704375121989</v>
      </c>
      <c r="Y28">
        <f t="shared" si="2"/>
        <v>494.10938775510198</v>
      </c>
      <c r="Z28">
        <f t="shared" si="3"/>
        <v>1.2070781082795943</v>
      </c>
      <c r="AA28">
        <f t="shared" si="4"/>
        <v>5.1269897959183668</v>
      </c>
      <c r="AB28">
        <f t="shared" si="5"/>
        <v>-0.25740467736850703</v>
      </c>
      <c r="AC28">
        <f t="shared" si="6"/>
        <v>27.712704081632634</v>
      </c>
      <c r="AD28">
        <f t="shared" si="7"/>
        <v>0.24962877863561392</v>
      </c>
      <c r="AE28">
        <f t="shared" si="8"/>
        <v>23.368058968058989</v>
      </c>
      <c r="AF28">
        <f t="shared" si="9"/>
        <v>546.06617993468183</v>
      </c>
      <c r="AG28">
        <f t="shared" si="10"/>
        <v>2.4206440755871008</v>
      </c>
      <c r="AH28">
        <f t="shared" si="11"/>
        <v>132</v>
      </c>
      <c r="AI28">
        <f t="shared" si="12"/>
        <v>257</v>
      </c>
      <c r="AJ28">
        <f t="shared" si="13"/>
        <v>235</v>
      </c>
      <c r="AK28">
        <f t="shared" si="14"/>
        <v>646</v>
      </c>
      <c r="AL28">
        <f t="shared" si="15"/>
        <v>0.36377708978328172</v>
      </c>
      <c r="AM28">
        <f t="shared" si="16"/>
        <v>0.43485617597292725</v>
      </c>
      <c r="AN28">
        <f t="shared" si="17"/>
        <v>0.79863326575620897</v>
      </c>
      <c r="AO28">
        <f t="shared" si="18"/>
        <v>646</v>
      </c>
      <c r="AP28">
        <f t="shared" si="19"/>
        <v>22.817365029193816</v>
      </c>
      <c r="AQ28">
        <f t="shared" si="20"/>
        <v>510.2402343347689</v>
      </c>
      <c r="AR28">
        <f t="shared" si="21"/>
        <v>0.65700475947735582</v>
      </c>
      <c r="AS28">
        <f t="shared" si="22"/>
        <v>3.879474000859938</v>
      </c>
    </row>
    <row r="29" spans="1:45" x14ac:dyDescent="0.25">
      <c r="A29">
        <v>456715</v>
      </c>
      <c r="B29" t="s">
        <v>113</v>
      </c>
      <c r="C29">
        <v>568</v>
      </c>
      <c r="D29">
        <v>160</v>
      </c>
      <c r="E29">
        <v>32</v>
      </c>
      <c r="F29">
        <v>5</v>
      </c>
      <c r="G29">
        <v>11</v>
      </c>
      <c r="H29">
        <v>85</v>
      </c>
      <c r="I29">
        <v>73</v>
      </c>
      <c r="J29">
        <v>44</v>
      </c>
      <c r="K29">
        <v>115</v>
      </c>
      <c r="L29">
        <v>0</v>
      </c>
      <c r="M29">
        <v>26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72</v>
      </c>
      <c r="V29">
        <v>29</v>
      </c>
      <c r="W29">
        <f t="shared" si="0"/>
        <v>42.15719387755103</v>
      </c>
      <c r="X29">
        <f t="shared" si="1"/>
        <v>-0.7388683696725129</v>
      </c>
      <c r="Y29">
        <f t="shared" si="2"/>
        <v>409.19510204081627</v>
      </c>
      <c r="Z29">
        <f t="shared" si="3"/>
        <v>1.0984721088199907</v>
      </c>
      <c r="AA29">
        <f t="shared" si="4"/>
        <v>314.55556122448985</v>
      </c>
      <c r="AB29">
        <f t="shared" si="5"/>
        <v>2.0162013056971704</v>
      </c>
      <c r="AC29">
        <f t="shared" si="6"/>
        <v>105.35556122448976</v>
      </c>
      <c r="AD29">
        <f t="shared" si="7"/>
        <v>0.48672531193945356</v>
      </c>
      <c r="AE29">
        <f t="shared" si="8"/>
        <v>9.4637182637182775</v>
      </c>
      <c r="AF29">
        <f t="shared" si="9"/>
        <v>89.56196337503475</v>
      </c>
      <c r="AG29">
        <f t="shared" si="10"/>
        <v>0.98032504879449578</v>
      </c>
      <c r="AH29">
        <f t="shared" si="11"/>
        <v>112</v>
      </c>
      <c r="AI29">
        <f t="shared" si="12"/>
        <v>235</v>
      </c>
      <c r="AJ29">
        <f t="shared" si="13"/>
        <v>204</v>
      </c>
      <c r="AK29">
        <f t="shared" si="14"/>
        <v>612</v>
      </c>
      <c r="AL29">
        <f t="shared" si="15"/>
        <v>0.33333333333333331</v>
      </c>
      <c r="AM29">
        <f t="shared" si="16"/>
        <v>0.41373239436619719</v>
      </c>
      <c r="AN29">
        <f t="shared" si="17"/>
        <v>0.7470657276995305</v>
      </c>
      <c r="AO29">
        <f t="shared" si="18"/>
        <v>612</v>
      </c>
      <c r="AP29">
        <f t="shared" si="19"/>
        <v>-9.9428822103983414</v>
      </c>
      <c r="AQ29">
        <f t="shared" si="20"/>
        <v>103.46448599801752</v>
      </c>
      <c r="AR29">
        <f t="shared" si="21"/>
        <v>-0.29585357211892988</v>
      </c>
      <c r="AS29">
        <f t="shared" si="22"/>
        <v>3.5470018334596678</v>
      </c>
    </row>
    <row r="30" spans="1:45" x14ac:dyDescent="0.25">
      <c r="A30">
        <v>434670</v>
      </c>
      <c r="B30" t="s">
        <v>86</v>
      </c>
      <c r="C30">
        <v>527</v>
      </c>
      <c r="D30">
        <v>147</v>
      </c>
      <c r="E30">
        <v>27</v>
      </c>
      <c r="F30">
        <v>1</v>
      </c>
      <c r="G30">
        <v>25</v>
      </c>
      <c r="H30">
        <v>78</v>
      </c>
      <c r="I30">
        <v>93</v>
      </c>
      <c r="J30">
        <v>51</v>
      </c>
      <c r="K30">
        <v>109</v>
      </c>
      <c r="L30">
        <v>0</v>
      </c>
      <c r="M30">
        <v>6</v>
      </c>
      <c r="N30">
        <v>0</v>
      </c>
      <c r="O30">
        <v>0</v>
      </c>
      <c r="P30">
        <v>125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56.357193877551005</v>
      </c>
      <c r="X30">
        <f t="shared" si="1"/>
        <v>0.85429115129352129</v>
      </c>
      <c r="Y30">
        <f t="shared" si="2"/>
        <v>174.99510204081631</v>
      </c>
      <c r="Z30">
        <f t="shared" si="3"/>
        <v>0.71835111071137803</v>
      </c>
      <c r="AA30">
        <f t="shared" si="4"/>
        <v>5.1269897959183668</v>
      </c>
      <c r="AB30">
        <f t="shared" si="5"/>
        <v>-0.25740467736850703</v>
      </c>
      <c r="AC30">
        <f t="shared" si="6"/>
        <v>915.9269897959183</v>
      </c>
      <c r="AD30">
        <f t="shared" si="7"/>
        <v>1.4351114451548121</v>
      </c>
      <c r="AE30">
        <f t="shared" si="8"/>
        <v>7.3298935298935248</v>
      </c>
      <c r="AF30">
        <f t="shared" si="9"/>
        <v>53.727339159574854</v>
      </c>
      <c r="AG30">
        <f t="shared" si="10"/>
        <v>0.75928699820868162</v>
      </c>
      <c r="AH30">
        <f t="shared" si="11"/>
        <v>94</v>
      </c>
      <c r="AI30">
        <f t="shared" si="12"/>
        <v>251</v>
      </c>
      <c r="AJ30">
        <f t="shared" si="13"/>
        <v>198</v>
      </c>
      <c r="AK30">
        <f t="shared" si="14"/>
        <v>578</v>
      </c>
      <c r="AL30">
        <f t="shared" si="15"/>
        <v>0.34256055363321797</v>
      </c>
      <c r="AM30">
        <f t="shared" si="16"/>
        <v>0.47628083491461098</v>
      </c>
      <c r="AN30">
        <f t="shared" si="17"/>
        <v>0.81884138854782895</v>
      </c>
      <c r="AO30">
        <f t="shared" si="18"/>
        <v>578</v>
      </c>
      <c r="AP30">
        <f t="shared" si="19"/>
        <v>32.095832104940293</v>
      </c>
      <c r="AQ30">
        <f t="shared" si="20"/>
        <v>1015.5034524717524</v>
      </c>
      <c r="AR30">
        <f t="shared" si="21"/>
        <v>0.92687649130244565</v>
      </c>
      <c r="AS30">
        <f t="shared" si="22"/>
        <v>4.4365125193023314</v>
      </c>
    </row>
    <row r="31" spans="1:45" x14ac:dyDescent="0.25">
      <c r="A31">
        <v>572122</v>
      </c>
      <c r="B31" t="s">
        <v>248</v>
      </c>
      <c r="C31">
        <v>586</v>
      </c>
      <c r="D31">
        <v>160</v>
      </c>
      <c r="E31">
        <v>33</v>
      </c>
      <c r="F31">
        <v>2</v>
      </c>
      <c r="G31">
        <v>28</v>
      </c>
      <c r="H31">
        <v>81</v>
      </c>
      <c r="I31">
        <v>87</v>
      </c>
      <c r="J31">
        <v>60</v>
      </c>
      <c r="K31">
        <v>106</v>
      </c>
      <c r="L31">
        <v>0</v>
      </c>
      <c r="M31">
        <v>5</v>
      </c>
      <c r="N31">
        <v>0</v>
      </c>
      <c r="O31">
        <v>0</v>
      </c>
      <c r="P31">
        <v>0</v>
      </c>
      <c r="Q31">
        <v>0</v>
      </c>
      <c r="R31">
        <v>146</v>
      </c>
      <c r="S31">
        <v>0</v>
      </c>
      <c r="T31">
        <v>0</v>
      </c>
      <c r="U31">
        <v>0</v>
      </c>
      <c r="V31">
        <v>0</v>
      </c>
      <c r="W31">
        <f t="shared" si="0"/>
        <v>110.40005102040814</v>
      </c>
      <c r="X31">
        <f t="shared" si="1"/>
        <v>1.1956824772148145</v>
      </c>
      <c r="Y31">
        <f t="shared" si="2"/>
        <v>263.36653061224484</v>
      </c>
      <c r="Z31">
        <f t="shared" si="3"/>
        <v>0.88126010990078352</v>
      </c>
      <c r="AA31">
        <f t="shared" si="4"/>
        <v>10.655561224489796</v>
      </c>
      <c r="AB31">
        <f t="shared" si="5"/>
        <v>-0.3710849765217909</v>
      </c>
      <c r="AC31">
        <f t="shared" si="6"/>
        <v>588.75556122448972</v>
      </c>
      <c r="AD31">
        <f t="shared" si="7"/>
        <v>1.1505956051902044</v>
      </c>
      <c r="AE31">
        <f t="shared" si="8"/>
        <v>4.6932022932022903</v>
      </c>
      <c r="AF31">
        <f t="shared" si="9"/>
        <v>22.02614776491917</v>
      </c>
      <c r="AG31">
        <f t="shared" si="10"/>
        <v>0.48615815040950938</v>
      </c>
      <c r="AH31">
        <f t="shared" si="11"/>
        <v>97</v>
      </c>
      <c r="AI31">
        <f t="shared" si="12"/>
        <v>281</v>
      </c>
      <c r="AJ31">
        <f t="shared" si="13"/>
        <v>220</v>
      </c>
      <c r="AK31">
        <f t="shared" si="14"/>
        <v>646</v>
      </c>
      <c r="AL31">
        <f t="shared" si="15"/>
        <v>0.34055727554179566</v>
      </c>
      <c r="AM31">
        <f t="shared" si="16"/>
        <v>0.47952218430034127</v>
      </c>
      <c r="AN31">
        <f t="shared" si="17"/>
        <v>0.82007945984213693</v>
      </c>
      <c r="AO31">
        <f t="shared" si="18"/>
        <v>646</v>
      </c>
      <c r="AP31">
        <f t="shared" si="19"/>
        <v>36.671606408703276</v>
      </c>
      <c r="AQ31">
        <f t="shared" si="20"/>
        <v>1328.0732412840696</v>
      </c>
      <c r="AR31">
        <f t="shared" si="21"/>
        <v>1.0599665939795533</v>
      </c>
      <c r="AS31">
        <f t="shared" si="22"/>
        <v>4.4025779601730743</v>
      </c>
    </row>
    <row r="32" spans="1:45" x14ac:dyDescent="0.25">
      <c r="A32">
        <v>457708</v>
      </c>
      <c r="B32" t="s">
        <v>116</v>
      </c>
      <c r="C32">
        <v>586</v>
      </c>
      <c r="D32">
        <v>150</v>
      </c>
      <c r="E32">
        <v>29</v>
      </c>
      <c r="F32">
        <v>2</v>
      </c>
      <c r="G32">
        <v>31</v>
      </c>
      <c r="H32">
        <v>88</v>
      </c>
      <c r="I32">
        <v>92</v>
      </c>
      <c r="J32">
        <v>60</v>
      </c>
      <c r="K32">
        <v>174</v>
      </c>
      <c r="L32">
        <v>0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137</v>
      </c>
      <c r="U32">
        <v>6</v>
      </c>
      <c r="V32">
        <v>0</v>
      </c>
      <c r="W32">
        <f t="shared" si="0"/>
        <v>182.44290816326529</v>
      </c>
      <c r="X32">
        <f t="shared" si="1"/>
        <v>1.5370738031361075</v>
      </c>
      <c r="Y32">
        <f t="shared" si="2"/>
        <v>539.56653061224483</v>
      </c>
      <c r="Z32">
        <f t="shared" si="3"/>
        <v>1.2613811080093962</v>
      </c>
      <c r="AA32">
        <f t="shared" si="4"/>
        <v>3.0127040816326534</v>
      </c>
      <c r="AB32">
        <f t="shared" si="5"/>
        <v>0.19731651924462842</v>
      </c>
      <c r="AC32">
        <f t="shared" si="6"/>
        <v>856.39841836734684</v>
      </c>
      <c r="AD32">
        <f t="shared" si="7"/>
        <v>1.3876921384940442</v>
      </c>
      <c r="AE32">
        <f t="shared" si="8"/>
        <v>-5.3067977067977097</v>
      </c>
      <c r="AF32">
        <f t="shared" si="9"/>
        <v>28.162101900873505</v>
      </c>
      <c r="AG32">
        <f t="shared" si="10"/>
        <v>-0.54971910362164411</v>
      </c>
      <c r="AH32">
        <f t="shared" si="11"/>
        <v>88</v>
      </c>
      <c r="AI32">
        <f t="shared" si="12"/>
        <v>276</v>
      </c>
      <c r="AJ32">
        <f t="shared" si="13"/>
        <v>210</v>
      </c>
      <c r="AK32">
        <f t="shared" si="14"/>
        <v>646</v>
      </c>
      <c r="AL32">
        <f t="shared" si="15"/>
        <v>0.32507739938080493</v>
      </c>
      <c r="AM32">
        <f t="shared" si="16"/>
        <v>0.47098976109215018</v>
      </c>
      <c r="AN32">
        <f t="shared" si="17"/>
        <v>0.79606716047295512</v>
      </c>
      <c r="AO32">
        <f t="shared" si="18"/>
        <v>646</v>
      </c>
      <c r="AP32">
        <f t="shared" si="19"/>
        <v>21.159661016211828</v>
      </c>
      <c r="AQ32">
        <f t="shared" si="20"/>
        <v>438.09812992065127</v>
      </c>
      <c r="AR32">
        <f t="shared" si="21"/>
        <v>0.60878909527499525</v>
      </c>
      <c r="AS32">
        <f t="shared" si="22"/>
        <v>4.4425335605375267</v>
      </c>
    </row>
    <row r="33" spans="1:45" x14ac:dyDescent="0.25">
      <c r="A33">
        <v>543807</v>
      </c>
      <c r="B33" t="s">
        <v>219</v>
      </c>
      <c r="C33">
        <v>600</v>
      </c>
      <c r="D33">
        <v>155</v>
      </c>
      <c r="E33">
        <v>27</v>
      </c>
      <c r="F33">
        <v>5</v>
      </c>
      <c r="G33">
        <v>26</v>
      </c>
      <c r="H33">
        <v>102</v>
      </c>
      <c r="I33">
        <v>78</v>
      </c>
      <c r="J33">
        <v>80</v>
      </c>
      <c r="K33">
        <v>184</v>
      </c>
      <c r="L33">
        <v>0</v>
      </c>
      <c r="M33">
        <v>11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140</v>
      </c>
      <c r="W33">
        <f t="shared" si="0"/>
        <v>72.371479591836717</v>
      </c>
      <c r="X33">
        <f t="shared" si="1"/>
        <v>0.96808825993395231</v>
      </c>
      <c r="Y33">
        <f t="shared" si="2"/>
        <v>1385.9665306122449</v>
      </c>
      <c r="Z33">
        <f t="shared" si="3"/>
        <v>2.0216231042266215</v>
      </c>
      <c r="AA33">
        <f t="shared" si="4"/>
        <v>7.4841326530612244</v>
      </c>
      <c r="AB33">
        <f t="shared" si="5"/>
        <v>0.31099681839791232</v>
      </c>
      <c r="AC33">
        <f t="shared" si="6"/>
        <v>232.99841836734689</v>
      </c>
      <c r="AD33">
        <f t="shared" si="7"/>
        <v>0.72382184524329318</v>
      </c>
      <c r="AE33">
        <f t="shared" si="8"/>
        <v>-4.0171990171990046</v>
      </c>
      <c r="AF33">
        <f t="shared" si="9"/>
        <v>16.137887943784705</v>
      </c>
      <c r="AG33">
        <f t="shared" si="10"/>
        <v>-0.41613250868327611</v>
      </c>
      <c r="AH33">
        <f t="shared" si="11"/>
        <v>97</v>
      </c>
      <c r="AI33">
        <f t="shared" si="12"/>
        <v>270</v>
      </c>
      <c r="AJ33">
        <f t="shared" si="13"/>
        <v>235</v>
      </c>
      <c r="AK33">
        <f t="shared" si="14"/>
        <v>680</v>
      </c>
      <c r="AL33">
        <f t="shared" si="15"/>
        <v>0.34558823529411764</v>
      </c>
      <c r="AM33">
        <f t="shared" si="16"/>
        <v>0.45</v>
      </c>
      <c r="AN33">
        <f t="shared" si="17"/>
        <v>0.79558823529411771</v>
      </c>
      <c r="AO33">
        <f t="shared" si="18"/>
        <v>680</v>
      </c>
      <c r="AP33">
        <f t="shared" si="19"/>
        <v>21.947658263876697</v>
      </c>
      <c r="AQ33">
        <f t="shared" si="20"/>
        <v>471.705885425627</v>
      </c>
      <c r="AR33">
        <f t="shared" si="21"/>
        <v>0.63170863361733653</v>
      </c>
      <c r="AS33">
        <f t="shared" si="22"/>
        <v>4.240106152735839</v>
      </c>
    </row>
    <row r="34" spans="1:45" x14ac:dyDescent="0.25">
      <c r="A34">
        <v>593428</v>
      </c>
      <c r="B34" t="s">
        <v>281</v>
      </c>
      <c r="C34">
        <v>629</v>
      </c>
      <c r="D34">
        <v>180</v>
      </c>
      <c r="E34">
        <v>33</v>
      </c>
      <c r="F34">
        <v>2</v>
      </c>
      <c r="G34">
        <v>16</v>
      </c>
      <c r="H34">
        <v>95</v>
      </c>
      <c r="I34">
        <v>78</v>
      </c>
      <c r="J34">
        <v>51</v>
      </c>
      <c r="K34">
        <v>126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148</v>
      </c>
      <c r="T34">
        <v>0</v>
      </c>
      <c r="U34">
        <v>0</v>
      </c>
      <c r="V34">
        <v>0</v>
      </c>
      <c r="W34">
        <f t="shared" si="0"/>
        <v>2.2286224489795945</v>
      </c>
      <c r="X34">
        <f t="shared" si="1"/>
        <v>-0.16988282647035785</v>
      </c>
      <c r="Y34">
        <f t="shared" si="2"/>
        <v>913.76653061224488</v>
      </c>
      <c r="Z34">
        <f t="shared" si="3"/>
        <v>1.6415021061180086</v>
      </c>
      <c r="AA34">
        <f t="shared" si="4"/>
        <v>3.0127040816326534</v>
      </c>
      <c r="AB34">
        <f t="shared" si="5"/>
        <v>0.19731651924462842</v>
      </c>
      <c r="AC34">
        <f t="shared" si="6"/>
        <v>232.99841836734689</v>
      </c>
      <c r="AD34">
        <f t="shared" si="7"/>
        <v>0.72382184524329318</v>
      </c>
      <c r="AE34">
        <f t="shared" si="8"/>
        <v>13.296969696969711</v>
      </c>
      <c r="AF34">
        <f t="shared" si="9"/>
        <v>176.80940312213059</v>
      </c>
      <c r="AG34">
        <f t="shared" si="10"/>
        <v>1.3774028456632437</v>
      </c>
      <c r="AH34">
        <f t="shared" si="11"/>
        <v>129</v>
      </c>
      <c r="AI34">
        <f t="shared" si="12"/>
        <v>265</v>
      </c>
      <c r="AJ34">
        <f t="shared" si="13"/>
        <v>231</v>
      </c>
      <c r="AK34">
        <f t="shared" si="14"/>
        <v>680</v>
      </c>
      <c r="AL34">
        <f t="shared" si="15"/>
        <v>0.33970588235294119</v>
      </c>
      <c r="AM34">
        <f t="shared" si="16"/>
        <v>0.42130365659777425</v>
      </c>
      <c r="AN34">
        <f t="shared" si="17"/>
        <v>0.76100953895071544</v>
      </c>
      <c r="AO34">
        <f t="shared" si="18"/>
        <v>680</v>
      </c>
      <c r="AP34">
        <f t="shared" si="19"/>
        <v>-1.5658552496368472</v>
      </c>
      <c r="AQ34">
        <f t="shared" si="20"/>
        <v>3.2210286588934123</v>
      </c>
      <c r="AR34">
        <f t="shared" si="21"/>
        <v>-5.2200956337643337E-2</v>
      </c>
      <c r="AS34">
        <f t="shared" si="22"/>
        <v>3.717959533461173</v>
      </c>
    </row>
    <row r="35" spans="1:45" x14ac:dyDescent="0.25">
      <c r="A35">
        <v>608324</v>
      </c>
      <c r="B35" t="s">
        <v>326</v>
      </c>
      <c r="C35">
        <v>561</v>
      </c>
      <c r="D35">
        <v>150</v>
      </c>
      <c r="E35">
        <v>36</v>
      </c>
      <c r="F35">
        <v>5</v>
      </c>
      <c r="G35">
        <v>23</v>
      </c>
      <c r="H35">
        <v>92</v>
      </c>
      <c r="I35">
        <v>87</v>
      </c>
      <c r="J35">
        <v>51</v>
      </c>
      <c r="K35">
        <v>108</v>
      </c>
      <c r="L35">
        <v>0</v>
      </c>
      <c r="M35">
        <v>8</v>
      </c>
      <c r="N35">
        <v>0</v>
      </c>
      <c r="O35">
        <v>0</v>
      </c>
      <c r="P35">
        <v>0</v>
      </c>
      <c r="Q35">
        <v>3</v>
      </c>
      <c r="R35">
        <v>39</v>
      </c>
      <c r="S35">
        <v>6</v>
      </c>
      <c r="T35">
        <v>1</v>
      </c>
      <c r="U35">
        <v>0</v>
      </c>
      <c r="V35">
        <v>0</v>
      </c>
      <c r="W35">
        <f t="shared" si="0"/>
        <v>30.328622448979583</v>
      </c>
      <c r="X35">
        <f t="shared" si="1"/>
        <v>0.62669693401265925</v>
      </c>
      <c r="Y35">
        <f t="shared" si="2"/>
        <v>741.39510204081625</v>
      </c>
      <c r="Z35">
        <f t="shared" si="3"/>
        <v>1.4785931069286034</v>
      </c>
      <c r="AA35">
        <f t="shared" si="4"/>
        <v>6.9846938775510181E-2</v>
      </c>
      <c r="AB35">
        <f t="shared" si="5"/>
        <v>-3.0044079061939302E-2</v>
      </c>
      <c r="AC35">
        <f t="shared" si="6"/>
        <v>588.75556122448972</v>
      </c>
      <c r="AD35">
        <f t="shared" si="7"/>
        <v>1.1505956051902044</v>
      </c>
      <c r="AE35">
        <f t="shared" si="8"/>
        <v>1.3189189189189392</v>
      </c>
      <c r="AF35">
        <f t="shared" si="9"/>
        <v>1.7395471146822841</v>
      </c>
      <c r="AG35">
        <f t="shared" si="10"/>
        <v>0.13662381080194808</v>
      </c>
      <c r="AH35">
        <f t="shared" si="11"/>
        <v>86</v>
      </c>
      <c r="AI35">
        <f t="shared" si="12"/>
        <v>265</v>
      </c>
      <c r="AJ35">
        <f t="shared" si="13"/>
        <v>201</v>
      </c>
      <c r="AK35">
        <f t="shared" si="14"/>
        <v>612</v>
      </c>
      <c r="AL35">
        <f t="shared" si="15"/>
        <v>0.32843137254901961</v>
      </c>
      <c r="AM35">
        <f t="shared" si="16"/>
        <v>0.47237076648841353</v>
      </c>
      <c r="AN35">
        <f t="shared" si="17"/>
        <v>0.80080213903743314</v>
      </c>
      <c r="AO35">
        <f t="shared" si="18"/>
        <v>612</v>
      </c>
      <c r="AP35">
        <f t="shared" si="19"/>
        <v>22.943801528398069</v>
      </c>
      <c r="AQ35">
        <f t="shared" si="20"/>
        <v>515.96824169958131</v>
      </c>
      <c r="AR35">
        <f t="shared" si="21"/>
        <v>0.66068226748892656</v>
      </c>
      <c r="AS35">
        <f t="shared" si="22"/>
        <v>4.0231476453604014</v>
      </c>
    </row>
    <row r="36" spans="1:45" x14ac:dyDescent="0.25">
      <c r="A36">
        <v>643217</v>
      </c>
      <c r="B36" t="s">
        <v>358</v>
      </c>
      <c r="C36">
        <v>469</v>
      </c>
      <c r="D36">
        <v>135</v>
      </c>
      <c r="E36">
        <v>42</v>
      </c>
      <c r="F36">
        <v>8</v>
      </c>
      <c r="G36">
        <v>14</v>
      </c>
      <c r="H36">
        <v>69</v>
      </c>
      <c r="I36">
        <v>71</v>
      </c>
      <c r="J36">
        <v>41</v>
      </c>
      <c r="K36">
        <v>78</v>
      </c>
      <c r="L36">
        <v>0</v>
      </c>
      <c r="M36">
        <v>10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24</v>
      </c>
      <c r="U36">
        <v>4</v>
      </c>
      <c r="V36">
        <v>0</v>
      </c>
      <c r="W36">
        <f t="shared" si="0"/>
        <v>12.20005102040817</v>
      </c>
      <c r="X36">
        <f t="shared" si="1"/>
        <v>-0.39747704375121989</v>
      </c>
      <c r="Y36">
        <f t="shared" si="2"/>
        <v>17.880816326530606</v>
      </c>
      <c r="Z36">
        <f t="shared" si="3"/>
        <v>0.22962411314316186</v>
      </c>
      <c r="AA36">
        <f t="shared" si="4"/>
        <v>3.0127040816326534</v>
      </c>
      <c r="AB36">
        <f t="shared" si="5"/>
        <v>0.19731651924462842</v>
      </c>
      <c r="AC36">
        <f t="shared" si="6"/>
        <v>68.298418367346912</v>
      </c>
      <c r="AD36">
        <f t="shared" si="7"/>
        <v>0.39188669861791769</v>
      </c>
      <c r="AE36">
        <f t="shared" si="8"/>
        <v>10.701556101556108</v>
      </c>
      <c r="AF36">
        <f t="shared" si="9"/>
        <v>114.5233029947526</v>
      </c>
      <c r="AG36">
        <f t="shared" si="10"/>
        <v>1.1085498548340269</v>
      </c>
      <c r="AH36">
        <f t="shared" si="11"/>
        <v>71</v>
      </c>
      <c r="AI36">
        <f t="shared" si="12"/>
        <v>235</v>
      </c>
      <c r="AJ36">
        <f t="shared" si="13"/>
        <v>176</v>
      </c>
      <c r="AK36">
        <f t="shared" si="14"/>
        <v>510</v>
      </c>
      <c r="AL36">
        <f t="shared" si="15"/>
        <v>0.34509803921568627</v>
      </c>
      <c r="AM36">
        <f t="shared" si="16"/>
        <v>0.50106609808102343</v>
      </c>
      <c r="AN36">
        <f t="shared" si="17"/>
        <v>0.8461641372967097</v>
      </c>
      <c r="AO36">
        <f t="shared" si="18"/>
        <v>510</v>
      </c>
      <c r="AP36">
        <f t="shared" si="19"/>
        <v>42.254453719229438</v>
      </c>
      <c r="AQ36">
        <f t="shared" si="20"/>
        <v>1766.1499225741265</v>
      </c>
      <c r="AR36">
        <f t="shared" si="21"/>
        <v>1.2223482309360574</v>
      </c>
      <c r="AS36">
        <f t="shared" si="22"/>
        <v>2.7522483730245724</v>
      </c>
    </row>
    <row r="37" spans="1:45" x14ac:dyDescent="0.25">
      <c r="A37">
        <v>462101</v>
      </c>
      <c r="B37" t="s">
        <v>132</v>
      </c>
      <c r="C37">
        <v>532</v>
      </c>
      <c r="D37">
        <v>153</v>
      </c>
      <c r="E37">
        <v>32</v>
      </c>
      <c r="F37">
        <v>5</v>
      </c>
      <c r="G37">
        <v>7</v>
      </c>
      <c r="H37">
        <v>73</v>
      </c>
      <c r="I37">
        <v>61</v>
      </c>
      <c r="J37">
        <v>46</v>
      </c>
      <c r="K37">
        <v>76</v>
      </c>
      <c r="L37">
        <v>0</v>
      </c>
      <c r="M37">
        <v>25</v>
      </c>
      <c r="N37">
        <v>0</v>
      </c>
      <c r="O37">
        <v>0</v>
      </c>
      <c r="P37">
        <v>0</v>
      </c>
      <c r="Q37">
        <v>0</v>
      </c>
      <c r="R37">
        <v>0</v>
      </c>
      <c r="S37">
        <v>140</v>
      </c>
      <c r="T37">
        <v>0</v>
      </c>
      <c r="U37">
        <v>0</v>
      </c>
      <c r="V37">
        <v>0</v>
      </c>
      <c r="W37">
        <f t="shared" si="0"/>
        <v>110.10005102040819</v>
      </c>
      <c r="X37">
        <f t="shared" si="1"/>
        <v>-1.194056804234237</v>
      </c>
      <c r="Y37">
        <f t="shared" si="2"/>
        <v>67.709387755102028</v>
      </c>
      <c r="Z37">
        <f t="shared" si="3"/>
        <v>0.44683611206236906</v>
      </c>
      <c r="AA37">
        <f t="shared" si="4"/>
        <v>280.08413265306126</v>
      </c>
      <c r="AB37">
        <f t="shared" si="5"/>
        <v>1.9025210065438867</v>
      </c>
      <c r="AC37">
        <f t="shared" si="6"/>
        <v>3.0127040816326596</v>
      </c>
      <c r="AD37">
        <f t="shared" si="7"/>
        <v>-8.2306367989761556E-2</v>
      </c>
      <c r="AE37">
        <f t="shared" si="8"/>
        <v>12.004750204750223</v>
      </c>
      <c r="AF37">
        <f t="shared" si="9"/>
        <v>144.11402747845037</v>
      </c>
      <c r="AG37">
        <f t="shared" si="10"/>
        <v>1.2435447677426583</v>
      </c>
      <c r="AH37">
        <f t="shared" si="11"/>
        <v>109</v>
      </c>
      <c r="AI37">
        <f t="shared" si="12"/>
        <v>216</v>
      </c>
      <c r="AJ37">
        <f t="shared" si="13"/>
        <v>199</v>
      </c>
      <c r="AK37">
        <f t="shared" si="14"/>
        <v>578</v>
      </c>
      <c r="AL37">
        <f t="shared" si="15"/>
        <v>0.34429065743944637</v>
      </c>
      <c r="AM37">
        <f t="shared" si="16"/>
        <v>0.40601503759398494</v>
      </c>
      <c r="AN37">
        <f t="shared" si="17"/>
        <v>0.75030569503343125</v>
      </c>
      <c r="AO37">
        <f t="shared" si="18"/>
        <v>578</v>
      </c>
      <c r="AP37">
        <f t="shared" si="19"/>
        <v>-7.5177987463815779</v>
      </c>
      <c r="AQ37">
        <f t="shared" si="20"/>
        <v>60.010833231576754</v>
      </c>
      <c r="AR37">
        <f t="shared" si="21"/>
        <v>-0.22531805489267095</v>
      </c>
      <c r="AS37">
        <f t="shared" si="22"/>
        <v>2.0912206592322442</v>
      </c>
    </row>
    <row r="38" spans="1:45" x14ac:dyDescent="0.25">
      <c r="A38">
        <v>501981</v>
      </c>
      <c r="B38" t="s">
        <v>164</v>
      </c>
      <c r="C38">
        <v>531</v>
      </c>
      <c r="D38">
        <v>132</v>
      </c>
      <c r="E38">
        <v>26</v>
      </c>
      <c r="F38">
        <v>2</v>
      </c>
      <c r="G38">
        <v>37</v>
      </c>
      <c r="H38">
        <v>79</v>
      </c>
      <c r="I38">
        <v>89</v>
      </c>
      <c r="J38">
        <v>47</v>
      </c>
      <c r="K38">
        <v>156</v>
      </c>
      <c r="L38">
        <v>0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86</v>
      </c>
      <c r="U38">
        <v>0</v>
      </c>
      <c r="V38">
        <v>0</v>
      </c>
      <c r="W38">
        <f t="shared" si="0"/>
        <v>380.52862244897955</v>
      </c>
      <c r="X38">
        <f t="shared" si="1"/>
        <v>2.2198564549786934</v>
      </c>
      <c r="Y38">
        <f t="shared" si="2"/>
        <v>202.45224489795916</v>
      </c>
      <c r="Z38">
        <f t="shared" si="3"/>
        <v>0.77265411044117982</v>
      </c>
      <c r="AA38">
        <f t="shared" si="4"/>
        <v>27.712704081632651</v>
      </c>
      <c r="AB38">
        <f t="shared" si="5"/>
        <v>-0.59844557482835858</v>
      </c>
      <c r="AC38">
        <f t="shared" si="6"/>
        <v>689.81270408163255</v>
      </c>
      <c r="AD38">
        <f t="shared" si="7"/>
        <v>1.2454342185117404</v>
      </c>
      <c r="AE38">
        <f t="shared" si="8"/>
        <v>-8.7302211302211106</v>
      </c>
      <c r="AF38">
        <f t="shared" si="9"/>
        <v>76.216760982559293</v>
      </c>
      <c r="AG38">
        <f t="shared" si="10"/>
        <v>-0.9043437491458205</v>
      </c>
      <c r="AH38">
        <f t="shared" si="11"/>
        <v>67</v>
      </c>
      <c r="AI38">
        <f t="shared" si="12"/>
        <v>273</v>
      </c>
      <c r="AJ38">
        <f t="shared" si="13"/>
        <v>179</v>
      </c>
      <c r="AK38">
        <f t="shared" si="14"/>
        <v>578</v>
      </c>
      <c r="AL38">
        <f t="shared" si="15"/>
        <v>0.30968858131487892</v>
      </c>
      <c r="AM38">
        <f t="shared" si="16"/>
        <v>0.51412429378531077</v>
      </c>
      <c r="AN38">
        <f t="shared" si="17"/>
        <v>0.82381287510018963</v>
      </c>
      <c r="AO38">
        <f t="shared" si="18"/>
        <v>578</v>
      </c>
      <c r="AP38">
        <f t="shared" si="19"/>
        <v>34.969351332204766</v>
      </c>
      <c r="AQ38">
        <f t="shared" si="20"/>
        <v>1206.90123797878</v>
      </c>
      <c r="AR38">
        <f t="shared" si="21"/>
        <v>1.0104551260018815</v>
      </c>
      <c r="AS38">
        <f t="shared" si="22"/>
        <v>3.7456105859593167</v>
      </c>
    </row>
    <row r="39" spans="1:45" x14ac:dyDescent="0.25">
      <c r="A39">
        <v>502110</v>
      </c>
      <c r="B39" t="s">
        <v>168</v>
      </c>
      <c r="C39">
        <v>437</v>
      </c>
      <c r="D39">
        <v>128</v>
      </c>
      <c r="E39">
        <v>29</v>
      </c>
      <c r="F39">
        <v>2</v>
      </c>
      <c r="G39">
        <v>22</v>
      </c>
      <c r="H39">
        <v>61</v>
      </c>
      <c r="I39">
        <v>67</v>
      </c>
      <c r="J39">
        <v>39</v>
      </c>
      <c r="K39">
        <v>126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109</v>
      </c>
      <c r="W39">
        <f t="shared" si="0"/>
        <v>20.314336734693871</v>
      </c>
      <c r="X39">
        <f t="shared" si="1"/>
        <v>0.51289982537222834</v>
      </c>
      <c r="Y39">
        <f t="shared" si="2"/>
        <v>14.22367346938776</v>
      </c>
      <c r="Z39">
        <f t="shared" si="3"/>
        <v>-0.20479988469525254</v>
      </c>
      <c r="AA39">
        <f t="shared" si="4"/>
        <v>39.241275510204083</v>
      </c>
      <c r="AB39">
        <f t="shared" si="5"/>
        <v>-0.71212587398164251</v>
      </c>
      <c r="AC39">
        <f t="shared" si="6"/>
        <v>18.184132653061209</v>
      </c>
      <c r="AD39">
        <f t="shared" si="7"/>
        <v>0.20220947197484601</v>
      </c>
      <c r="AE39">
        <f t="shared" si="8"/>
        <v>12.18247338247339</v>
      </c>
      <c r="AF39">
        <f t="shared" si="9"/>
        <v>148.41265771467246</v>
      </c>
      <c r="AG39">
        <f t="shared" si="10"/>
        <v>1.2619547074744146</v>
      </c>
      <c r="AH39">
        <f t="shared" si="11"/>
        <v>75</v>
      </c>
      <c r="AI39">
        <f t="shared" si="12"/>
        <v>227</v>
      </c>
      <c r="AJ39">
        <f t="shared" si="13"/>
        <v>167</v>
      </c>
      <c r="AK39">
        <f t="shared" si="14"/>
        <v>476</v>
      </c>
      <c r="AL39">
        <f t="shared" si="15"/>
        <v>0.35084033613445376</v>
      </c>
      <c r="AM39">
        <f t="shared" si="16"/>
        <v>0.5194508009153318</v>
      </c>
      <c r="AN39">
        <f t="shared" si="17"/>
        <v>0.87029113704978556</v>
      </c>
      <c r="AO39">
        <f t="shared" si="18"/>
        <v>476</v>
      </c>
      <c r="AP39">
        <f t="shared" si="19"/>
        <v>50.921942020411585</v>
      </c>
      <c r="AQ39">
        <f t="shared" si="20"/>
        <v>2569.7878350963156</v>
      </c>
      <c r="AR39">
        <f t="shared" si="21"/>
        <v>1.4744491501200105</v>
      </c>
      <c r="AS39">
        <f t="shared" si="22"/>
        <v>2.5345873962646044</v>
      </c>
    </row>
    <row r="40" spans="1:45" x14ac:dyDescent="0.25">
      <c r="A40">
        <v>446334</v>
      </c>
      <c r="B40" t="s">
        <v>94</v>
      </c>
      <c r="C40">
        <v>599</v>
      </c>
      <c r="D40">
        <v>161</v>
      </c>
      <c r="E40">
        <v>35</v>
      </c>
      <c r="F40">
        <v>3</v>
      </c>
      <c r="G40">
        <v>28</v>
      </c>
      <c r="H40">
        <v>76</v>
      </c>
      <c r="I40">
        <v>88</v>
      </c>
      <c r="J40">
        <v>47</v>
      </c>
      <c r="K40">
        <v>134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142</v>
      </c>
      <c r="S40">
        <v>0</v>
      </c>
      <c r="T40">
        <v>0</v>
      </c>
      <c r="U40">
        <v>0</v>
      </c>
      <c r="V40">
        <v>0</v>
      </c>
      <c r="W40">
        <f t="shared" si="0"/>
        <v>110.40005102040814</v>
      </c>
      <c r="X40">
        <f t="shared" si="1"/>
        <v>1.1956824772148145</v>
      </c>
      <c r="Y40">
        <f t="shared" si="2"/>
        <v>126.0808163265306</v>
      </c>
      <c r="Z40">
        <f t="shared" si="3"/>
        <v>0.60974511125177444</v>
      </c>
      <c r="AA40">
        <f t="shared" si="4"/>
        <v>39.241275510204083</v>
      </c>
      <c r="AB40">
        <f t="shared" si="5"/>
        <v>-0.71212587398164251</v>
      </c>
      <c r="AC40">
        <f t="shared" si="6"/>
        <v>638.28413265306108</v>
      </c>
      <c r="AD40">
        <f t="shared" si="7"/>
        <v>1.1980149118509724</v>
      </c>
      <c r="AE40">
        <f t="shared" si="8"/>
        <v>2.2478296478296613</v>
      </c>
      <c r="AF40">
        <f t="shared" si="9"/>
        <v>5.0527381256619854</v>
      </c>
      <c r="AG40">
        <f t="shared" si="10"/>
        <v>0.23284756031235967</v>
      </c>
      <c r="AH40">
        <f t="shared" si="11"/>
        <v>95</v>
      </c>
      <c r="AI40">
        <f t="shared" si="12"/>
        <v>286</v>
      </c>
      <c r="AJ40">
        <f t="shared" si="13"/>
        <v>208</v>
      </c>
      <c r="AK40">
        <f t="shared" si="14"/>
        <v>646</v>
      </c>
      <c r="AL40">
        <f t="shared" si="15"/>
        <v>0.32198142414860681</v>
      </c>
      <c r="AM40">
        <f t="shared" si="16"/>
        <v>0.47746243739565941</v>
      </c>
      <c r="AN40">
        <f t="shared" si="17"/>
        <v>0.79944386154426628</v>
      </c>
      <c r="AO40">
        <f t="shared" si="18"/>
        <v>646</v>
      </c>
      <c r="AP40">
        <f t="shared" si="19"/>
        <v>23.341009908278838</v>
      </c>
      <c r="AQ40">
        <f t="shared" si="20"/>
        <v>534.17114072672143</v>
      </c>
      <c r="AR40">
        <f t="shared" si="21"/>
        <v>0.67223539501513896</v>
      </c>
      <c r="AS40">
        <f t="shared" si="22"/>
        <v>3.1963995816634174</v>
      </c>
    </row>
    <row r="41" spans="1:45" x14ac:dyDescent="0.25">
      <c r="A41">
        <v>466320</v>
      </c>
      <c r="B41" t="s">
        <v>134</v>
      </c>
      <c r="C41">
        <v>601</v>
      </c>
      <c r="D41">
        <v>176</v>
      </c>
      <c r="E41">
        <v>39</v>
      </c>
      <c r="F41">
        <v>4</v>
      </c>
      <c r="G41">
        <v>14</v>
      </c>
      <c r="H41">
        <v>73</v>
      </c>
      <c r="I41">
        <v>81</v>
      </c>
      <c r="J41">
        <v>45</v>
      </c>
      <c r="K41">
        <v>74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138</v>
      </c>
      <c r="U41">
        <v>0</v>
      </c>
      <c r="V41">
        <v>0</v>
      </c>
      <c r="W41">
        <f t="shared" si="0"/>
        <v>12.20005102040817</v>
      </c>
      <c r="X41">
        <f t="shared" si="1"/>
        <v>-0.39747704375121989</v>
      </c>
      <c r="Y41">
        <f t="shared" si="2"/>
        <v>67.709387755102028</v>
      </c>
      <c r="Z41">
        <f t="shared" si="3"/>
        <v>0.44683611206236906</v>
      </c>
      <c r="AA41">
        <f t="shared" si="4"/>
        <v>27.712704081632651</v>
      </c>
      <c r="AB41">
        <f t="shared" si="5"/>
        <v>-0.59844557482835858</v>
      </c>
      <c r="AC41">
        <f t="shared" si="6"/>
        <v>333.58413265306115</v>
      </c>
      <c r="AD41">
        <f t="shared" si="7"/>
        <v>0.86607976522559693</v>
      </c>
      <c r="AE41">
        <f t="shared" si="8"/>
        <v>16.717772317772329</v>
      </c>
      <c r="AF41">
        <f t="shared" si="9"/>
        <v>279.48391126887458</v>
      </c>
      <c r="AG41">
        <f t="shared" si="10"/>
        <v>1.7317560082052026</v>
      </c>
      <c r="AH41">
        <f t="shared" si="11"/>
        <v>119</v>
      </c>
      <c r="AI41">
        <f t="shared" si="12"/>
        <v>265</v>
      </c>
      <c r="AJ41">
        <f t="shared" si="13"/>
        <v>221</v>
      </c>
      <c r="AK41">
        <f t="shared" si="14"/>
        <v>646</v>
      </c>
      <c r="AL41">
        <f t="shared" si="15"/>
        <v>0.34210526315789475</v>
      </c>
      <c r="AM41">
        <f t="shared" si="16"/>
        <v>0.44093178036605657</v>
      </c>
      <c r="AN41">
        <f t="shared" si="17"/>
        <v>0.78303704352395131</v>
      </c>
      <c r="AO41">
        <f t="shared" si="18"/>
        <v>646</v>
      </c>
      <c r="AP41">
        <f t="shared" si="19"/>
        <v>12.742205467155372</v>
      </c>
      <c r="AQ41">
        <f t="shared" si="20"/>
        <v>156.58363467427279</v>
      </c>
      <c r="AR41">
        <f t="shared" si="21"/>
        <v>0.36396058125002961</v>
      </c>
      <c r="AS41">
        <f t="shared" si="22"/>
        <v>2.4127098481636193</v>
      </c>
    </row>
    <row r="42" spans="1:45" x14ac:dyDescent="0.25">
      <c r="A42">
        <v>516416</v>
      </c>
      <c r="B42" t="s">
        <v>180</v>
      </c>
      <c r="C42">
        <v>617</v>
      </c>
      <c r="D42">
        <v>172</v>
      </c>
      <c r="E42">
        <v>26</v>
      </c>
      <c r="F42">
        <v>3</v>
      </c>
      <c r="G42">
        <v>13</v>
      </c>
      <c r="H42">
        <v>74</v>
      </c>
      <c r="I42">
        <v>49</v>
      </c>
      <c r="J42">
        <v>29</v>
      </c>
      <c r="K42">
        <v>98</v>
      </c>
      <c r="L42">
        <v>0</v>
      </c>
      <c r="M42">
        <v>28</v>
      </c>
      <c r="N42">
        <v>0</v>
      </c>
      <c r="O42">
        <v>0</v>
      </c>
      <c r="P42">
        <v>0</v>
      </c>
      <c r="Q42">
        <v>132</v>
      </c>
      <c r="R42">
        <v>0</v>
      </c>
      <c r="S42">
        <v>23</v>
      </c>
      <c r="T42">
        <v>0</v>
      </c>
      <c r="U42">
        <v>0</v>
      </c>
      <c r="V42">
        <v>0</v>
      </c>
      <c r="W42">
        <f t="shared" si="0"/>
        <v>20.185765306122459</v>
      </c>
      <c r="X42">
        <f t="shared" si="1"/>
        <v>-0.51127415239165086</v>
      </c>
      <c r="Y42">
        <f t="shared" si="2"/>
        <v>85.166530612244884</v>
      </c>
      <c r="Z42">
        <f t="shared" si="3"/>
        <v>0.50113911179217085</v>
      </c>
      <c r="AA42">
        <f t="shared" si="4"/>
        <v>389.49841836734703</v>
      </c>
      <c r="AB42">
        <f t="shared" si="5"/>
        <v>2.2435619040037382</v>
      </c>
      <c r="AC42">
        <f t="shared" si="6"/>
        <v>188.66984693877555</v>
      </c>
      <c r="AD42">
        <f t="shared" si="7"/>
        <v>-0.65133804791897665</v>
      </c>
      <c r="AE42">
        <f t="shared" si="8"/>
        <v>8.4773136773136741</v>
      </c>
      <c r="AF42">
        <f t="shared" si="9"/>
        <v>71.864847183569367</v>
      </c>
      <c r="AG42">
        <f t="shared" si="10"/>
        <v>0.87814564136164219</v>
      </c>
      <c r="AH42">
        <f t="shared" si="11"/>
        <v>130</v>
      </c>
      <c r="AI42">
        <f t="shared" si="12"/>
        <v>243</v>
      </c>
      <c r="AJ42">
        <f t="shared" si="13"/>
        <v>201</v>
      </c>
      <c r="AK42">
        <f t="shared" si="14"/>
        <v>646</v>
      </c>
      <c r="AL42">
        <f t="shared" si="15"/>
        <v>0.3111455108359133</v>
      </c>
      <c r="AM42">
        <f t="shared" si="16"/>
        <v>0.39384116693679094</v>
      </c>
      <c r="AN42">
        <f t="shared" si="17"/>
        <v>0.7049866777727043</v>
      </c>
      <c r="AO42">
        <f t="shared" si="18"/>
        <v>646</v>
      </c>
      <c r="AP42">
        <f t="shared" si="19"/>
        <v>-37.6783308081502</v>
      </c>
      <c r="AQ42">
        <f t="shared" si="20"/>
        <v>1436.9556605685293</v>
      </c>
      <c r="AR42">
        <f t="shared" si="21"/>
        <v>-1.1025615643891795</v>
      </c>
      <c r="AS42">
        <f t="shared" si="22"/>
        <v>1.3576728924577441</v>
      </c>
    </row>
    <row r="43" spans="1:45" x14ac:dyDescent="0.25">
      <c r="A43">
        <v>595281</v>
      </c>
      <c r="B43" t="s">
        <v>293</v>
      </c>
      <c r="C43">
        <v>596</v>
      </c>
      <c r="D43">
        <v>153</v>
      </c>
      <c r="E43">
        <v>31</v>
      </c>
      <c r="F43">
        <v>9</v>
      </c>
      <c r="G43">
        <v>17</v>
      </c>
      <c r="H43">
        <v>83</v>
      </c>
      <c r="I43">
        <v>55</v>
      </c>
      <c r="J43">
        <v>50</v>
      </c>
      <c r="K43">
        <v>119</v>
      </c>
      <c r="L43">
        <v>0</v>
      </c>
      <c r="M43">
        <v>27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97</v>
      </c>
      <c r="V43">
        <v>0</v>
      </c>
      <c r="W43">
        <f t="shared" ref="W43:W74" si="23">(G43-B$4)^2</f>
        <v>0.24290816326530704</v>
      </c>
      <c r="X43">
        <f t="shared" si="1"/>
        <v>-5.6085717829926822E-2</v>
      </c>
      <c r="Y43">
        <f t="shared" ref="Y43:Y74" si="24">(H43-C$4)^2</f>
        <v>332.28081632653056</v>
      </c>
      <c r="Z43">
        <f t="shared" si="3"/>
        <v>0.9898661093603871</v>
      </c>
      <c r="AA43">
        <f t="shared" ref="AA43:AA74" si="25">(M43-D$4)^2</f>
        <v>351.02698979591844</v>
      </c>
      <c r="AB43">
        <f t="shared" si="5"/>
        <v>2.1298816048504543</v>
      </c>
      <c r="AC43">
        <f t="shared" ref="AC43:AC74" si="26">(I43-E$4)^2</f>
        <v>59.841275510204113</v>
      </c>
      <c r="AD43">
        <f t="shared" si="7"/>
        <v>-0.36682220795436909</v>
      </c>
      <c r="AE43">
        <f t="shared" si="8"/>
        <v>-4.9570843570843408</v>
      </c>
      <c r="AF43">
        <f t="shared" ref="AF43:AF74" si="27">(AE43-I$4)^2</f>
        <v>24.572685323250344</v>
      </c>
      <c r="AG43">
        <f t="shared" si="10"/>
        <v>-0.51349309318173209</v>
      </c>
      <c r="AH43">
        <f t="shared" si="11"/>
        <v>96</v>
      </c>
      <c r="AI43">
        <f t="shared" si="12"/>
        <v>253</v>
      </c>
      <c r="AJ43">
        <f t="shared" si="13"/>
        <v>203</v>
      </c>
      <c r="AK43">
        <f t="shared" si="14"/>
        <v>646</v>
      </c>
      <c r="AL43">
        <f t="shared" si="15"/>
        <v>0.31424148606811148</v>
      </c>
      <c r="AM43">
        <f t="shared" si="16"/>
        <v>0.42449664429530204</v>
      </c>
      <c r="AN43">
        <f t="shared" si="17"/>
        <v>0.73873813036341351</v>
      </c>
      <c r="AO43">
        <f t="shared" si="18"/>
        <v>646</v>
      </c>
      <c r="AP43">
        <f t="shared" si="19"/>
        <v>-15.874892434552047</v>
      </c>
      <c r="AQ43">
        <f t="shared" si="20"/>
        <v>259.33107425672927</v>
      </c>
      <c r="AR43">
        <f t="shared" si="21"/>
        <v>-0.46839089529175637</v>
      </c>
      <c r="AS43">
        <f t="shared" si="22"/>
        <v>1.7149557999530567</v>
      </c>
    </row>
    <row r="44" spans="1:45" x14ac:dyDescent="0.25">
      <c r="A44">
        <v>467793</v>
      </c>
      <c r="B44" t="s">
        <v>137</v>
      </c>
      <c r="C44">
        <v>546</v>
      </c>
      <c r="D44">
        <v>136</v>
      </c>
      <c r="E44">
        <v>29</v>
      </c>
      <c r="F44">
        <v>2</v>
      </c>
      <c r="G44">
        <v>27</v>
      </c>
      <c r="H44">
        <v>77</v>
      </c>
      <c r="I44">
        <v>83</v>
      </c>
      <c r="J44">
        <v>100</v>
      </c>
      <c r="K44">
        <v>108</v>
      </c>
      <c r="L44">
        <v>0</v>
      </c>
      <c r="M44">
        <v>6</v>
      </c>
      <c r="N44">
        <v>0</v>
      </c>
      <c r="O44">
        <v>0</v>
      </c>
      <c r="P44">
        <v>59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23"/>
        <v>90.385765306122437</v>
      </c>
      <c r="X44">
        <f t="shared" si="1"/>
        <v>1.0818853685743834</v>
      </c>
      <c r="Y44">
        <f t="shared" si="24"/>
        <v>149.53795918367345</v>
      </c>
      <c r="Z44">
        <f t="shared" si="3"/>
        <v>0.66404811098157623</v>
      </c>
      <c r="AA44">
        <f t="shared" si="25"/>
        <v>5.1269897959183668</v>
      </c>
      <c r="AB44">
        <f t="shared" si="5"/>
        <v>-0.25740467736850703</v>
      </c>
      <c r="AC44">
        <f t="shared" si="26"/>
        <v>410.64127551020403</v>
      </c>
      <c r="AD44">
        <f t="shared" si="7"/>
        <v>0.9609183785471328</v>
      </c>
      <c r="AE44">
        <f t="shared" si="8"/>
        <v>-8.7056511056510999</v>
      </c>
      <c r="AF44">
        <f t="shared" si="27"/>
        <v>75.788361173324347</v>
      </c>
      <c r="AG44">
        <f t="shared" si="10"/>
        <v>-0.90179859618751446</v>
      </c>
      <c r="AH44">
        <f t="shared" si="11"/>
        <v>78</v>
      </c>
      <c r="AI44">
        <f t="shared" si="12"/>
        <v>250</v>
      </c>
      <c r="AJ44">
        <f t="shared" si="13"/>
        <v>236</v>
      </c>
      <c r="AK44">
        <f t="shared" si="14"/>
        <v>646</v>
      </c>
      <c r="AL44">
        <f t="shared" si="15"/>
        <v>0.3653250773993808</v>
      </c>
      <c r="AM44">
        <f t="shared" si="16"/>
        <v>0.45787545787545786</v>
      </c>
      <c r="AN44">
        <f t="shared" si="17"/>
        <v>0.82320053527483861</v>
      </c>
      <c r="AO44">
        <f t="shared" si="18"/>
        <v>646</v>
      </c>
      <c r="AP44">
        <f t="shared" si="19"/>
        <v>38.687821138228564</v>
      </c>
      <c r="AQ44">
        <f t="shared" si="20"/>
        <v>1479.0911382871564</v>
      </c>
      <c r="AR44">
        <f t="shared" si="21"/>
        <v>1.1186098328191403</v>
      </c>
      <c r="AS44">
        <f t="shared" si="22"/>
        <v>2.6662584173662118</v>
      </c>
    </row>
    <row r="45" spans="1:45" x14ac:dyDescent="0.25">
      <c r="A45">
        <v>518960</v>
      </c>
      <c r="B45" t="s">
        <v>187</v>
      </c>
      <c r="C45">
        <v>495</v>
      </c>
      <c r="D45">
        <v>142</v>
      </c>
      <c r="E45">
        <v>27</v>
      </c>
      <c r="F45">
        <v>3</v>
      </c>
      <c r="G45">
        <v>18</v>
      </c>
      <c r="H45">
        <v>66</v>
      </c>
      <c r="I45">
        <v>75</v>
      </c>
      <c r="J45">
        <v>49</v>
      </c>
      <c r="K45">
        <v>87</v>
      </c>
      <c r="L45">
        <v>0</v>
      </c>
      <c r="M45">
        <v>4</v>
      </c>
      <c r="N45">
        <v>0</v>
      </c>
      <c r="O45">
        <v>119</v>
      </c>
      <c r="P45">
        <v>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3"/>
        <v>0.25719387755101947</v>
      </c>
      <c r="X45">
        <f t="shared" si="1"/>
        <v>5.77113908105042E-2</v>
      </c>
      <c r="Y45">
        <f t="shared" si="24"/>
        <v>1.5093877551020389</v>
      </c>
      <c r="Z45">
        <f t="shared" si="3"/>
        <v>6.6715113953756455E-2</v>
      </c>
      <c r="AA45">
        <f t="shared" si="25"/>
        <v>18.184132653061223</v>
      </c>
      <c r="AB45">
        <f t="shared" si="5"/>
        <v>-0.48476527567507477</v>
      </c>
      <c r="AC45">
        <f t="shared" si="26"/>
        <v>150.4127040816326</v>
      </c>
      <c r="AD45">
        <f t="shared" si="7"/>
        <v>0.58156392526098943</v>
      </c>
      <c r="AE45">
        <f t="shared" si="8"/>
        <v>10.810810810810807</v>
      </c>
      <c r="AF45">
        <f t="shared" si="27"/>
        <v>116.87363038714366</v>
      </c>
      <c r="AG45">
        <f t="shared" si="10"/>
        <v>1.1198673016553</v>
      </c>
      <c r="AH45">
        <f t="shared" si="11"/>
        <v>94</v>
      </c>
      <c r="AI45">
        <f t="shared" si="12"/>
        <v>229</v>
      </c>
      <c r="AJ45">
        <f t="shared" si="13"/>
        <v>191</v>
      </c>
      <c r="AK45">
        <f t="shared" si="14"/>
        <v>544</v>
      </c>
      <c r="AL45">
        <f t="shared" si="15"/>
        <v>0.35110294117647056</v>
      </c>
      <c r="AM45">
        <f t="shared" si="16"/>
        <v>0.46262626262626261</v>
      </c>
      <c r="AN45">
        <f t="shared" si="17"/>
        <v>0.81372920380273317</v>
      </c>
      <c r="AO45">
        <f t="shared" si="18"/>
        <v>544</v>
      </c>
      <c r="AP45">
        <f t="shared" si="19"/>
        <v>27.426813479788169</v>
      </c>
      <c r="AQ45">
        <f t="shared" si="20"/>
        <v>739.72828202520407</v>
      </c>
      <c r="AR45">
        <f t="shared" si="21"/>
        <v>0.79107430199608009</v>
      </c>
      <c r="AS45">
        <f t="shared" si="22"/>
        <v>2.1321667580015555</v>
      </c>
    </row>
    <row r="46" spans="1:45" x14ac:dyDescent="0.25">
      <c r="A46">
        <v>444432</v>
      </c>
      <c r="B46" t="s">
        <v>92</v>
      </c>
      <c r="C46">
        <v>566</v>
      </c>
      <c r="D46">
        <v>142</v>
      </c>
      <c r="E46">
        <v>25</v>
      </c>
      <c r="F46">
        <v>2</v>
      </c>
      <c r="G46">
        <v>35</v>
      </c>
      <c r="H46">
        <v>78</v>
      </c>
      <c r="I46">
        <v>91</v>
      </c>
      <c r="J46">
        <v>46</v>
      </c>
      <c r="K46">
        <v>155</v>
      </c>
      <c r="L46">
        <v>0</v>
      </c>
      <c r="M46">
        <v>2</v>
      </c>
      <c r="N46">
        <v>0</v>
      </c>
      <c r="O46">
        <v>0</v>
      </c>
      <c r="P46">
        <v>6</v>
      </c>
      <c r="Q46">
        <v>0</v>
      </c>
      <c r="R46">
        <v>0</v>
      </c>
      <c r="S46">
        <v>0</v>
      </c>
      <c r="T46">
        <v>1</v>
      </c>
      <c r="U46">
        <v>0</v>
      </c>
      <c r="V46">
        <v>90</v>
      </c>
      <c r="W46">
        <f t="shared" si="23"/>
        <v>306.50005102040814</v>
      </c>
      <c r="X46">
        <f t="shared" si="1"/>
        <v>1.9922622376978316</v>
      </c>
      <c r="Y46">
        <f t="shared" si="24"/>
        <v>174.99510204081631</v>
      </c>
      <c r="Z46">
        <f t="shared" si="3"/>
        <v>0.71835111071137803</v>
      </c>
      <c r="AA46">
        <f t="shared" si="25"/>
        <v>39.241275510204083</v>
      </c>
      <c r="AB46">
        <f t="shared" si="5"/>
        <v>-0.71212587398164251</v>
      </c>
      <c r="AC46">
        <f t="shared" si="26"/>
        <v>798.86984693877537</v>
      </c>
      <c r="AD46">
        <f t="shared" si="7"/>
        <v>1.3402728318332762</v>
      </c>
      <c r="AE46">
        <f t="shared" si="8"/>
        <v>-8.0062244062243906</v>
      </c>
      <c r="AF46">
        <f t="shared" si="27"/>
        <v>64.099629242823212</v>
      </c>
      <c r="AG46">
        <f t="shared" si="10"/>
        <v>-0.82934657530769318</v>
      </c>
      <c r="AH46">
        <f t="shared" si="11"/>
        <v>80</v>
      </c>
      <c r="AI46">
        <f t="shared" si="12"/>
        <v>276</v>
      </c>
      <c r="AJ46">
        <f t="shared" si="13"/>
        <v>188</v>
      </c>
      <c r="AK46">
        <f t="shared" si="14"/>
        <v>612</v>
      </c>
      <c r="AL46">
        <f t="shared" si="15"/>
        <v>0.30718954248366015</v>
      </c>
      <c r="AM46">
        <f t="shared" si="16"/>
        <v>0.48763250883392228</v>
      </c>
      <c r="AN46">
        <f t="shared" si="17"/>
        <v>0.79482205131758243</v>
      </c>
      <c r="AO46">
        <f t="shared" si="18"/>
        <v>612</v>
      </c>
      <c r="AP46">
        <f t="shared" si="19"/>
        <v>19.283987843849442</v>
      </c>
      <c r="AQ46">
        <f t="shared" si="20"/>
        <v>363.09762288264363</v>
      </c>
      <c r="AR46">
        <f t="shared" si="21"/>
        <v>0.55423362148488398</v>
      </c>
      <c r="AS46">
        <f t="shared" si="22"/>
        <v>3.0636473524380339</v>
      </c>
    </row>
    <row r="47" spans="1:45" x14ac:dyDescent="0.25">
      <c r="A47">
        <v>453064</v>
      </c>
      <c r="B47" t="s">
        <v>102</v>
      </c>
      <c r="C47">
        <v>496</v>
      </c>
      <c r="D47">
        <v>139</v>
      </c>
      <c r="E47">
        <v>25</v>
      </c>
      <c r="F47">
        <v>0</v>
      </c>
      <c r="G47">
        <v>23</v>
      </c>
      <c r="H47">
        <v>71</v>
      </c>
      <c r="I47">
        <v>78</v>
      </c>
      <c r="J47">
        <v>48</v>
      </c>
      <c r="K47">
        <v>101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118</v>
      </c>
      <c r="T47">
        <v>0</v>
      </c>
      <c r="U47">
        <v>0</v>
      </c>
      <c r="V47">
        <v>0</v>
      </c>
      <c r="W47">
        <f t="shared" si="23"/>
        <v>30.328622448979583</v>
      </c>
      <c r="X47">
        <f t="shared" si="1"/>
        <v>0.62669693401265925</v>
      </c>
      <c r="Y47">
        <f t="shared" si="24"/>
        <v>38.795102040816317</v>
      </c>
      <c r="Z47">
        <f t="shared" si="3"/>
        <v>0.33823011260276548</v>
      </c>
      <c r="AA47">
        <f t="shared" si="25"/>
        <v>52.769846938775508</v>
      </c>
      <c r="AB47">
        <f t="shared" si="5"/>
        <v>-0.82580617313492632</v>
      </c>
      <c r="AC47">
        <f t="shared" si="26"/>
        <v>232.99841836734689</v>
      </c>
      <c r="AD47">
        <f t="shared" si="7"/>
        <v>0.72382184524329318</v>
      </c>
      <c r="AE47">
        <f t="shared" si="8"/>
        <v>7.545782145782141</v>
      </c>
      <c r="AF47">
        <f t="shared" si="27"/>
        <v>56.938828191604422</v>
      </c>
      <c r="AG47">
        <f t="shared" si="10"/>
        <v>0.78165040886901027</v>
      </c>
      <c r="AH47">
        <f t="shared" si="11"/>
        <v>91</v>
      </c>
      <c r="AI47">
        <f t="shared" si="12"/>
        <v>233</v>
      </c>
      <c r="AJ47">
        <f t="shared" si="13"/>
        <v>187</v>
      </c>
      <c r="AK47">
        <f t="shared" si="14"/>
        <v>544</v>
      </c>
      <c r="AL47">
        <f t="shared" si="15"/>
        <v>0.34375</v>
      </c>
      <c r="AM47">
        <f t="shared" si="16"/>
        <v>0.46975806451612906</v>
      </c>
      <c r="AN47">
        <f t="shared" si="17"/>
        <v>0.813508064516129</v>
      </c>
      <c r="AO47">
        <f t="shared" si="18"/>
        <v>544</v>
      </c>
      <c r="AP47">
        <f t="shared" si="19"/>
        <v>27.306513707875503</v>
      </c>
      <c r="AQ47">
        <f t="shared" si="20"/>
        <v>733.1989405915964</v>
      </c>
      <c r="AR47">
        <f t="shared" si="21"/>
        <v>0.78757528566943946</v>
      </c>
      <c r="AS47">
        <f t="shared" si="22"/>
        <v>2.4321684132622412</v>
      </c>
    </row>
    <row r="48" spans="1:45" x14ac:dyDescent="0.25">
      <c r="A48">
        <v>434778</v>
      </c>
      <c r="B48" t="s">
        <v>87</v>
      </c>
      <c r="C48">
        <v>593</v>
      </c>
      <c r="D48">
        <v>157</v>
      </c>
      <c r="E48">
        <v>31</v>
      </c>
      <c r="F48">
        <v>1</v>
      </c>
      <c r="G48">
        <v>30</v>
      </c>
      <c r="H48">
        <v>68</v>
      </c>
      <c r="I48">
        <v>93</v>
      </c>
      <c r="J48">
        <v>53</v>
      </c>
      <c r="K48">
        <v>125</v>
      </c>
      <c r="L48">
        <v>0</v>
      </c>
      <c r="M48">
        <v>0</v>
      </c>
      <c r="N48">
        <v>0</v>
      </c>
      <c r="O48">
        <v>0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f t="shared" si="23"/>
        <v>156.42862244897958</v>
      </c>
      <c r="X48">
        <f t="shared" si="1"/>
        <v>1.4232766944956765</v>
      </c>
      <c r="Y48">
        <f t="shared" si="24"/>
        <v>10.423673469387749</v>
      </c>
      <c r="Z48">
        <f t="shared" si="3"/>
        <v>0.17532111341336007</v>
      </c>
      <c r="AA48">
        <f t="shared" si="25"/>
        <v>68.29841836734694</v>
      </c>
      <c r="AB48">
        <f t="shared" si="5"/>
        <v>-0.93948647228821025</v>
      </c>
      <c r="AC48">
        <f t="shared" si="26"/>
        <v>915.9269897959183</v>
      </c>
      <c r="AD48">
        <f t="shared" si="7"/>
        <v>1.4351114451548121</v>
      </c>
      <c r="AE48">
        <f t="shared" si="8"/>
        <v>-0.16199836199834294</v>
      </c>
      <c r="AF48">
        <f t="shared" si="27"/>
        <v>2.6243469290148546E-2</v>
      </c>
      <c r="AG48">
        <f t="shared" si="10"/>
        <v>-1.6781041838439589E-2</v>
      </c>
      <c r="AH48">
        <f t="shared" si="11"/>
        <v>95</v>
      </c>
      <c r="AI48">
        <f t="shared" si="12"/>
        <v>280</v>
      </c>
      <c r="AJ48">
        <f t="shared" si="13"/>
        <v>210</v>
      </c>
      <c r="AK48">
        <f t="shared" si="14"/>
        <v>646</v>
      </c>
      <c r="AL48">
        <f t="shared" si="15"/>
        <v>0.32507739938080493</v>
      </c>
      <c r="AM48">
        <f t="shared" si="16"/>
        <v>0.47217537942664417</v>
      </c>
      <c r="AN48">
        <f t="shared" si="17"/>
        <v>0.79725277880744905</v>
      </c>
      <c r="AO48">
        <f t="shared" si="18"/>
        <v>646</v>
      </c>
      <c r="AP48">
        <f t="shared" si="19"/>
        <v>21.925570460294907</v>
      </c>
      <c r="AQ48">
        <f t="shared" si="20"/>
        <v>470.74693251443654</v>
      </c>
      <c r="AR48">
        <f t="shared" si="21"/>
        <v>0.63106619195578106</v>
      </c>
      <c r="AS48">
        <f t="shared" si="22"/>
        <v>2.70850793089298</v>
      </c>
    </row>
    <row r="49" spans="1:45" x14ac:dyDescent="0.25">
      <c r="A49">
        <v>448801</v>
      </c>
      <c r="B49" t="s">
        <v>97</v>
      </c>
      <c r="C49">
        <v>564</v>
      </c>
      <c r="D49">
        <v>130</v>
      </c>
      <c r="E49">
        <v>23</v>
      </c>
      <c r="F49">
        <v>0</v>
      </c>
      <c r="G49">
        <v>39</v>
      </c>
      <c r="H49">
        <v>93</v>
      </c>
      <c r="I49">
        <v>92</v>
      </c>
      <c r="J49">
        <v>82</v>
      </c>
      <c r="K49">
        <v>212</v>
      </c>
      <c r="L49">
        <v>0</v>
      </c>
      <c r="M49">
        <v>2</v>
      </c>
      <c r="N49">
        <v>0</v>
      </c>
      <c r="O49">
        <v>0</v>
      </c>
      <c r="P49">
        <v>143</v>
      </c>
      <c r="Q49">
        <v>0</v>
      </c>
      <c r="R49">
        <v>0</v>
      </c>
      <c r="S49">
        <v>0</v>
      </c>
      <c r="T49">
        <v>0</v>
      </c>
      <c r="U49">
        <v>0</v>
      </c>
      <c r="V49">
        <v>3</v>
      </c>
      <c r="W49">
        <f t="shared" si="23"/>
        <v>462.55719387755096</v>
      </c>
      <c r="X49">
        <f t="shared" si="1"/>
        <v>2.4474506722595555</v>
      </c>
      <c r="Y49">
        <f t="shared" si="24"/>
        <v>796.85224489795917</v>
      </c>
      <c r="Z49">
        <f t="shared" si="3"/>
        <v>1.532896106658405</v>
      </c>
      <c r="AA49">
        <f t="shared" si="25"/>
        <v>39.241275510204083</v>
      </c>
      <c r="AB49">
        <f t="shared" si="5"/>
        <v>-0.71212587398164251</v>
      </c>
      <c r="AC49">
        <f t="shared" si="26"/>
        <v>856.39841836734684</v>
      </c>
      <c r="AD49">
        <f t="shared" si="7"/>
        <v>1.3876921384940442</v>
      </c>
      <c r="AE49">
        <f t="shared" si="8"/>
        <v>-19.476167076167059</v>
      </c>
      <c r="AF49">
        <f t="shared" si="27"/>
        <v>379.32108397877397</v>
      </c>
      <c r="AG49">
        <f t="shared" si="10"/>
        <v>-2.0174918469911902</v>
      </c>
      <c r="AH49">
        <f t="shared" si="11"/>
        <v>68</v>
      </c>
      <c r="AI49">
        <f t="shared" si="12"/>
        <v>270</v>
      </c>
      <c r="AJ49">
        <f t="shared" si="13"/>
        <v>212</v>
      </c>
      <c r="AK49">
        <f t="shared" si="14"/>
        <v>646</v>
      </c>
      <c r="AL49">
        <f t="shared" si="15"/>
        <v>0.32817337461300311</v>
      </c>
      <c r="AM49">
        <f t="shared" si="16"/>
        <v>0.47872340425531917</v>
      </c>
      <c r="AN49">
        <f t="shared" si="17"/>
        <v>0.80689677886832234</v>
      </c>
      <c r="AO49">
        <f t="shared" si="18"/>
        <v>646</v>
      </c>
      <c r="AP49">
        <f t="shared" si="19"/>
        <v>28.155594499619056</v>
      </c>
      <c r="AQ49">
        <f t="shared" si="20"/>
        <v>779.9020978592589</v>
      </c>
      <c r="AR49">
        <f t="shared" si="21"/>
        <v>0.81227148837799035</v>
      </c>
      <c r="AS49">
        <f t="shared" si="22"/>
        <v>3.4506926848171617</v>
      </c>
    </row>
    <row r="50" spans="1:45" x14ac:dyDescent="0.25">
      <c r="A50">
        <v>453943</v>
      </c>
      <c r="B50" t="s">
        <v>104</v>
      </c>
      <c r="C50">
        <v>562</v>
      </c>
      <c r="D50">
        <v>138</v>
      </c>
      <c r="E50">
        <v>27</v>
      </c>
      <c r="F50">
        <v>1</v>
      </c>
      <c r="G50">
        <v>30</v>
      </c>
      <c r="H50">
        <v>80</v>
      </c>
      <c r="I50">
        <v>86</v>
      </c>
      <c r="J50">
        <v>50</v>
      </c>
      <c r="K50">
        <v>142</v>
      </c>
      <c r="L50">
        <v>0</v>
      </c>
      <c r="M50">
        <v>12</v>
      </c>
      <c r="N50">
        <v>0</v>
      </c>
      <c r="O50">
        <v>0</v>
      </c>
      <c r="P50">
        <v>7</v>
      </c>
      <c r="Q50">
        <v>0</v>
      </c>
      <c r="R50">
        <v>139</v>
      </c>
      <c r="S50">
        <v>0</v>
      </c>
      <c r="T50">
        <v>0</v>
      </c>
      <c r="U50">
        <v>0</v>
      </c>
      <c r="V50">
        <v>0</v>
      </c>
      <c r="W50">
        <f t="shared" si="23"/>
        <v>156.42862244897958</v>
      </c>
      <c r="X50">
        <f t="shared" si="1"/>
        <v>1.4232766944956765</v>
      </c>
      <c r="Y50">
        <f t="shared" si="24"/>
        <v>231.90938775510202</v>
      </c>
      <c r="Z50">
        <f t="shared" si="3"/>
        <v>0.82695711017098172</v>
      </c>
      <c r="AA50">
        <f t="shared" si="25"/>
        <v>13.955561224489797</v>
      </c>
      <c r="AB50">
        <f t="shared" si="5"/>
        <v>0.42467711755119614</v>
      </c>
      <c r="AC50">
        <f t="shared" si="26"/>
        <v>541.22698979591826</v>
      </c>
      <c r="AD50">
        <f t="shared" si="7"/>
        <v>1.1031762985294367</v>
      </c>
      <c r="AE50">
        <f t="shared" si="8"/>
        <v>-10.946109746109727</v>
      </c>
      <c r="AF50">
        <f t="shared" si="27"/>
        <v>119.81731857387851</v>
      </c>
      <c r="AG50">
        <f t="shared" si="10"/>
        <v>-1.1338826106123798</v>
      </c>
      <c r="AH50">
        <f t="shared" si="11"/>
        <v>80</v>
      </c>
      <c r="AI50">
        <f t="shared" si="12"/>
        <v>257</v>
      </c>
      <c r="AJ50">
        <f t="shared" si="13"/>
        <v>188</v>
      </c>
      <c r="AK50">
        <f t="shared" si="14"/>
        <v>612</v>
      </c>
      <c r="AL50">
        <f t="shared" si="15"/>
        <v>0.30718954248366015</v>
      </c>
      <c r="AM50">
        <f t="shared" si="16"/>
        <v>0.45729537366548045</v>
      </c>
      <c r="AN50">
        <f t="shared" si="17"/>
        <v>0.7644849161491406</v>
      </c>
      <c r="AO50">
        <f t="shared" si="18"/>
        <v>612</v>
      </c>
      <c r="AP50">
        <f t="shared" si="19"/>
        <v>0.71766112076303967</v>
      </c>
      <c r="AQ50">
        <f t="shared" si="20"/>
        <v>0.23891950033491535</v>
      </c>
      <c r="AR50">
        <f t="shared" si="21"/>
        <v>1.4216967280540267E-2</v>
      </c>
      <c r="AS50">
        <f t="shared" si="22"/>
        <v>2.658421577415452</v>
      </c>
    </row>
    <row r="51" spans="1:45" x14ac:dyDescent="0.25">
      <c r="A51">
        <v>543333</v>
      </c>
      <c r="B51" t="s">
        <v>211</v>
      </c>
      <c r="C51">
        <v>590</v>
      </c>
      <c r="D51">
        <v>159</v>
      </c>
      <c r="E51">
        <v>27</v>
      </c>
      <c r="F51">
        <v>2</v>
      </c>
      <c r="G51">
        <v>21</v>
      </c>
      <c r="H51">
        <v>80</v>
      </c>
      <c r="I51">
        <v>92</v>
      </c>
      <c r="J51">
        <v>56</v>
      </c>
      <c r="K51">
        <v>117</v>
      </c>
      <c r="L51">
        <v>0</v>
      </c>
      <c r="M51">
        <v>6</v>
      </c>
      <c r="N51">
        <v>0</v>
      </c>
      <c r="O51">
        <v>0</v>
      </c>
      <c r="P51">
        <v>149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23"/>
        <v>12.300051020408157</v>
      </c>
      <c r="X51">
        <f t="shared" si="1"/>
        <v>0.39910271673179726</v>
      </c>
      <c r="Y51">
        <f t="shared" si="24"/>
        <v>231.90938775510202</v>
      </c>
      <c r="Z51">
        <f t="shared" si="3"/>
        <v>0.82695711017098172</v>
      </c>
      <c r="AA51">
        <f t="shared" si="25"/>
        <v>5.1269897959183668</v>
      </c>
      <c r="AB51">
        <f t="shared" si="5"/>
        <v>-0.25740467736850703</v>
      </c>
      <c r="AC51">
        <f t="shared" si="26"/>
        <v>856.39841836734684</v>
      </c>
      <c r="AD51">
        <f t="shared" si="7"/>
        <v>1.3876921384940442</v>
      </c>
      <c r="AE51">
        <f t="shared" si="8"/>
        <v>2.6330876330876549</v>
      </c>
      <c r="AF51">
        <f t="shared" si="27"/>
        <v>6.9331504835191087</v>
      </c>
      <c r="AG51">
        <f t="shared" si="10"/>
        <v>0.27275555869862217</v>
      </c>
      <c r="AH51">
        <f t="shared" si="11"/>
        <v>109</v>
      </c>
      <c r="AI51">
        <f t="shared" si="12"/>
        <v>253</v>
      </c>
      <c r="AJ51">
        <f t="shared" si="13"/>
        <v>215</v>
      </c>
      <c r="AK51">
        <f t="shared" si="14"/>
        <v>646</v>
      </c>
      <c r="AL51">
        <f t="shared" si="15"/>
        <v>0.33281733746130032</v>
      </c>
      <c r="AM51">
        <f t="shared" si="16"/>
        <v>0.42881355932203391</v>
      </c>
      <c r="AN51">
        <f t="shared" si="17"/>
        <v>0.76163089678333429</v>
      </c>
      <c r="AO51">
        <f t="shared" si="18"/>
        <v>646</v>
      </c>
      <c r="AP51">
        <f t="shared" si="19"/>
        <v>-1.0861653272832266</v>
      </c>
      <c r="AQ51">
        <f t="shared" si="20"/>
        <v>1.7293105387732655</v>
      </c>
      <c r="AR51">
        <f t="shared" si="21"/>
        <v>-3.824878632639183E-2</v>
      </c>
      <c r="AS51">
        <f t="shared" si="22"/>
        <v>2.5908540604005466</v>
      </c>
    </row>
    <row r="52" spans="1:45" x14ac:dyDescent="0.25">
      <c r="A52">
        <v>594777</v>
      </c>
      <c r="B52" t="s">
        <v>288</v>
      </c>
      <c r="C52">
        <v>591</v>
      </c>
      <c r="D52">
        <v>161</v>
      </c>
      <c r="E52">
        <v>32</v>
      </c>
      <c r="F52">
        <v>4</v>
      </c>
      <c r="G52">
        <v>21</v>
      </c>
      <c r="H52">
        <v>87</v>
      </c>
      <c r="I52">
        <v>74</v>
      </c>
      <c r="J52">
        <v>55</v>
      </c>
      <c r="K52">
        <v>129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145</v>
      </c>
      <c r="W52">
        <f t="shared" si="23"/>
        <v>12.300051020408157</v>
      </c>
      <c r="X52">
        <f t="shared" si="1"/>
        <v>0.39910271673179726</v>
      </c>
      <c r="Y52">
        <f t="shared" si="24"/>
        <v>494.10938775510198</v>
      </c>
      <c r="Z52">
        <f t="shared" si="3"/>
        <v>1.2070781082795943</v>
      </c>
      <c r="AA52">
        <f t="shared" si="25"/>
        <v>18.184132653061223</v>
      </c>
      <c r="AB52">
        <f t="shared" si="5"/>
        <v>-0.48476527567507477</v>
      </c>
      <c r="AC52">
        <f t="shared" si="26"/>
        <v>126.88413265306119</v>
      </c>
      <c r="AD52">
        <f t="shared" si="7"/>
        <v>0.53414461860022144</v>
      </c>
      <c r="AE52">
        <f t="shared" si="8"/>
        <v>4.368058968058989</v>
      </c>
      <c r="AF52">
        <f t="shared" si="27"/>
        <v>19.079939148440499</v>
      </c>
      <c r="AG52">
        <f t="shared" si="10"/>
        <v>0.45247729292790922</v>
      </c>
      <c r="AH52">
        <f t="shared" si="11"/>
        <v>104</v>
      </c>
      <c r="AI52">
        <f t="shared" si="12"/>
        <v>264</v>
      </c>
      <c r="AJ52">
        <f t="shared" si="13"/>
        <v>216</v>
      </c>
      <c r="AK52">
        <f t="shared" si="14"/>
        <v>646</v>
      </c>
      <c r="AL52">
        <f t="shared" si="15"/>
        <v>0.33436532507739936</v>
      </c>
      <c r="AM52">
        <f t="shared" si="16"/>
        <v>0.4467005076142132</v>
      </c>
      <c r="AN52">
        <f t="shared" si="17"/>
        <v>0.78106583269161256</v>
      </c>
      <c r="AO52">
        <f t="shared" si="18"/>
        <v>646</v>
      </c>
      <c r="AP52">
        <f t="shared" si="19"/>
        <v>11.468803269464537</v>
      </c>
      <c r="AQ52">
        <f t="shared" si="20"/>
        <v>126.3361629229142</v>
      </c>
      <c r="AR52">
        <f t="shared" si="21"/>
        <v>0.32692264668657123</v>
      </c>
      <c r="AS52">
        <f t="shared" si="22"/>
        <v>2.4349601075510185</v>
      </c>
    </row>
    <row r="53" spans="1:45" x14ac:dyDescent="0.25">
      <c r="A53">
        <v>430832</v>
      </c>
      <c r="B53" t="s">
        <v>78</v>
      </c>
      <c r="C53">
        <v>455</v>
      </c>
      <c r="D53">
        <v>113</v>
      </c>
      <c r="E53">
        <v>23</v>
      </c>
      <c r="F53">
        <v>1</v>
      </c>
      <c r="G53">
        <v>27</v>
      </c>
      <c r="H53">
        <v>77</v>
      </c>
      <c r="I53">
        <v>80</v>
      </c>
      <c r="J53">
        <v>89</v>
      </c>
      <c r="K53">
        <v>100</v>
      </c>
      <c r="L53">
        <v>0</v>
      </c>
      <c r="M53">
        <v>3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87</v>
      </c>
      <c r="W53">
        <f t="shared" si="23"/>
        <v>90.385765306122437</v>
      </c>
      <c r="X53">
        <f t="shared" si="1"/>
        <v>1.0818853685743834</v>
      </c>
      <c r="Y53">
        <f t="shared" si="24"/>
        <v>149.53795918367345</v>
      </c>
      <c r="Z53">
        <f t="shared" si="3"/>
        <v>0.66404811098157623</v>
      </c>
      <c r="AA53">
        <f t="shared" si="25"/>
        <v>27.712704081632651</v>
      </c>
      <c r="AB53">
        <f t="shared" si="5"/>
        <v>-0.59844557482835858</v>
      </c>
      <c r="AC53">
        <f t="shared" si="26"/>
        <v>298.05556122448974</v>
      </c>
      <c r="AD53">
        <f t="shared" si="7"/>
        <v>0.81866045856482905</v>
      </c>
      <c r="AE53">
        <f t="shared" si="8"/>
        <v>-7.5880425880425832</v>
      </c>
      <c r="AF53">
        <f t="shared" si="27"/>
        <v>57.578390317948092</v>
      </c>
      <c r="AG53">
        <f t="shared" si="10"/>
        <v>-0.78602807195730062</v>
      </c>
      <c r="AH53">
        <f t="shared" si="11"/>
        <v>62</v>
      </c>
      <c r="AI53">
        <f t="shared" si="12"/>
        <v>219</v>
      </c>
      <c r="AJ53">
        <f t="shared" si="13"/>
        <v>202</v>
      </c>
      <c r="AK53">
        <f t="shared" si="14"/>
        <v>544</v>
      </c>
      <c r="AL53">
        <f t="shared" si="15"/>
        <v>0.37132352941176472</v>
      </c>
      <c r="AM53">
        <f t="shared" si="16"/>
        <v>0.48131868131868133</v>
      </c>
      <c r="AN53">
        <f t="shared" si="17"/>
        <v>0.8526422107304461</v>
      </c>
      <c r="AO53">
        <f t="shared" si="18"/>
        <v>544</v>
      </c>
      <c r="AP53">
        <f t="shared" si="19"/>
        <v>48.595489248464006</v>
      </c>
      <c r="AQ53">
        <f t="shared" si="20"/>
        <v>2339.3301287114405</v>
      </c>
      <c r="AR53">
        <f t="shared" si="21"/>
        <v>1.4067823864779934</v>
      </c>
      <c r="AS53">
        <f t="shared" si="22"/>
        <v>2.5869026778131232</v>
      </c>
    </row>
    <row r="54" spans="1:45" x14ac:dyDescent="0.25">
      <c r="A54">
        <v>596146</v>
      </c>
      <c r="B54" t="s">
        <v>302</v>
      </c>
      <c r="C54">
        <v>519</v>
      </c>
      <c r="D54">
        <v>135</v>
      </c>
      <c r="E54">
        <v>29</v>
      </c>
      <c r="F54">
        <v>9</v>
      </c>
      <c r="G54">
        <v>21</v>
      </c>
      <c r="H54">
        <v>70</v>
      </c>
      <c r="I54">
        <v>76</v>
      </c>
      <c r="J54">
        <v>59</v>
      </c>
      <c r="K54">
        <v>102</v>
      </c>
      <c r="L54">
        <v>0</v>
      </c>
      <c r="M54">
        <v>10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4</v>
      </c>
      <c r="V54">
        <v>101</v>
      </c>
      <c r="W54">
        <f t="shared" si="23"/>
        <v>12.300051020408157</v>
      </c>
      <c r="X54">
        <f t="shared" si="1"/>
        <v>0.39910271673179726</v>
      </c>
      <c r="Y54">
        <f t="shared" si="24"/>
        <v>27.337959183673462</v>
      </c>
      <c r="Z54">
        <f t="shared" si="3"/>
        <v>0.28392711287296368</v>
      </c>
      <c r="AA54">
        <f t="shared" si="25"/>
        <v>3.0127040816326534</v>
      </c>
      <c r="AB54">
        <f t="shared" si="5"/>
        <v>0.19731651924462842</v>
      </c>
      <c r="AC54">
        <f t="shared" si="26"/>
        <v>175.94127551020404</v>
      </c>
      <c r="AD54">
        <f t="shared" si="7"/>
        <v>0.62898323192175731</v>
      </c>
      <c r="AE54">
        <f t="shared" si="8"/>
        <v>-2.5498771498771475</v>
      </c>
      <c r="AF54">
        <f t="shared" si="27"/>
        <v>6.5018734794656439</v>
      </c>
      <c r="AG54">
        <f t="shared" si="10"/>
        <v>-0.26413597401315314</v>
      </c>
      <c r="AH54">
        <f t="shared" si="11"/>
        <v>76</v>
      </c>
      <c r="AI54">
        <f t="shared" si="12"/>
        <v>245</v>
      </c>
      <c r="AJ54">
        <f t="shared" si="13"/>
        <v>194</v>
      </c>
      <c r="AK54">
        <f t="shared" si="14"/>
        <v>578</v>
      </c>
      <c r="AL54">
        <f t="shared" si="15"/>
        <v>0.33564013840830448</v>
      </c>
      <c r="AM54">
        <f t="shared" si="16"/>
        <v>0.47206165703275532</v>
      </c>
      <c r="AN54">
        <f t="shared" si="17"/>
        <v>0.8077017954410598</v>
      </c>
      <c r="AO54">
        <f t="shared" si="18"/>
        <v>578</v>
      </c>
      <c r="AP54">
        <f t="shared" si="19"/>
        <v>25.657147289227723</v>
      </c>
      <c r="AQ54">
        <f t="shared" si="20"/>
        <v>646.59742847101109</v>
      </c>
      <c r="AR54">
        <f t="shared" si="21"/>
        <v>0.73960212715297058</v>
      </c>
      <c r="AS54">
        <f t="shared" si="22"/>
        <v>1.9847957339109641</v>
      </c>
    </row>
    <row r="55" spans="1:45" x14ac:dyDescent="0.25">
      <c r="A55">
        <v>593934</v>
      </c>
      <c r="B55" t="s">
        <v>286</v>
      </c>
      <c r="C55">
        <v>540</v>
      </c>
      <c r="D55">
        <v>129</v>
      </c>
      <c r="E55">
        <v>31</v>
      </c>
      <c r="F55">
        <v>2</v>
      </c>
      <c r="G55">
        <v>34</v>
      </c>
      <c r="H55">
        <v>77</v>
      </c>
      <c r="I55">
        <v>87</v>
      </c>
      <c r="J55">
        <v>72</v>
      </c>
      <c r="K55">
        <v>209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36</v>
      </c>
      <c r="S55">
        <v>0</v>
      </c>
      <c r="T55">
        <v>0</v>
      </c>
      <c r="U55">
        <v>0</v>
      </c>
      <c r="V55">
        <v>38</v>
      </c>
      <c r="W55">
        <f t="shared" si="23"/>
        <v>272.4857653061224</v>
      </c>
      <c r="X55">
        <f t="shared" si="1"/>
        <v>1.8784651290574006</v>
      </c>
      <c r="Y55">
        <f t="shared" si="24"/>
        <v>149.53795918367345</v>
      </c>
      <c r="Z55">
        <f t="shared" si="3"/>
        <v>0.66404811098157623</v>
      </c>
      <c r="AA55">
        <f t="shared" si="25"/>
        <v>27.712704081632651</v>
      </c>
      <c r="AB55">
        <f t="shared" si="5"/>
        <v>-0.59844557482835858</v>
      </c>
      <c r="AC55">
        <f t="shared" si="26"/>
        <v>588.75556122448972</v>
      </c>
      <c r="AD55">
        <f t="shared" si="7"/>
        <v>1.1505956051902044</v>
      </c>
      <c r="AE55">
        <f t="shared" si="8"/>
        <v>-14.115479115479104</v>
      </c>
      <c r="AF55">
        <f t="shared" si="27"/>
        <v>199.24675065952695</v>
      </c>
      <c r="AG55">
        <f t="shared" si="10"/>
        <v>-1.4621903745476599</v>
      </c>
      <c r="AH55">
        <f t="shared" si="11"/>
        <v>62</v>
      </c>
      <c r="AI55">
        <f t="shared" si="12"/>
        <v>266</v>
      </c>
      <c r="AJ55">
        <f t="shared" si="13"/>
        <v>201</v>
      </c>
      <c r="AK55">
        <f t="shared" si="14"/>
        <v>612</v>
      </c>
      <c r="AL55">
        <f t="shared" si="15"/>
        <v>0.32843137254901961</v>
      </c>
      <c r="AM55">
        <f t="shared" si="16"/>
        <v>0.49259259259259258</v>
      </c>
      <c r="AN55">
        <f t="shared" si="17"/>
        <v>0.82102396514161224</v>
      </c>
      <c r="AO55">
        <f t="shared" si="18"/>
        <v>612</v>
      </c>
      <c r="AP55">
        <f t="shared" si="19"/>
        <v>35.319559104155687</v>
      </c>
      <c r="AQ55">
        <f t="shared" si="20"/>
        <v>1231.3566585535937</v>
      </c>
      <c r="AR55">
        <f t="shared" si="21"/>
        <v>1.0206412027690286</v>
      </c>
      <c r="AS55">
        <f t="shared" si="22"/>
        <v>2.6531140986221908</v>
      </c>
    </row>
    <row r="56" spans="1:45" x14ac:dyDescent="0.25">
      <c r="A56">
        <v>641313</v>
      </c>
      <c r="B56" t="s">
        <v>348</v>
      </c>
      <c r="C56">
        <v>622</v>
      </c>
      <c r="D56">
        <v>165</v>
      </c>
      <c r="E56">
        <v>27</v>
      </c>
      <c r="F56">
        <v>9</v>
      </c>
      <c r="G56">
        <v>12</v>
      </c>
      <c r="H56">
        <v>85</v>
      </c>
      <c r="I56">
        <v>46</v>
      </c>
      <c r="J56">
        <v>24</v>
      </c>
      <c r="K56">
        <v>167</v>
      </c>
      <c r="L56">
        <v>0</v>
      </c>
      <c r="M56">
        <v>32</v>
      </c>
      <c r="N56">
        <v>0</v>
      </c>
      <c r="O56">
        <v>0</v>
      </c>
      <c r="P56">
        <v>0</v>
      </c>
      <c r="Q56">
        <v>0</v>
      </c>
      <c r="R56">
        <v>0</v>
      </c>
      <c r="S56">
        <v>89</v>
      </c>
      <c r="T56">
        <v>0</v>
      </c>
      <c r="U56">
        <v>0</v>
      </c>
      <c r="V56">
        <v>0</v>
      </c>
      <c r="W56">
        <f t="shared" si="23"/>
        <v>30.171479591836746</v>
      </c>
      <c r="X56">
        <f t="shared" si="1"/>
        <v>-0.62507126103208188</v>
      </c>
      <c r="Y56">
        <f t="shared" si="24"/>
        <v>409.19510204081627</v>
      </c>
      <c r="Z56">
        <f t="shared" si="3"/>
        <v>1.0984721088199907</v>
      </c>
      <c r="AA56">
        <f t="shared" si="25"/>
        <v>563.38413265306133</v>
      </c>
      <c r="AB56">
        <f t="shared" si="5"/>
        <v>2.6982831006168735</v>
      </c>
      <c r="AC56">
        <f t="shared" si="26"/>
        <v>280.08413265306126</v>
      </c>
      <c r="AD56">
        <f t="shared" si="7"/>
        <v>-0.7935959679012804</v>
      </c>
      <c r="AE56">
        <f t="shared" si="8"/>
        <v>0.15217035217037278</v>
      </c>
      <c r="AF56">
        <f t="shared" si="27"/>
        <v>2.3155816079653037E-2</v>
      </c>
      <c r="AG56">
        <f t="shared" si="10"/>
        <v>1.5762980655119174E-2</v>
      </c>
      <c r="AH56">
        <f t="shared" si="11"/>
        <v>117</v>
      </c>
      <c r="AI56">
        <f t="shared" si="12"/>
        <v>246</v>
      </c>
      <c r="AJ56">
        <f t="shared" si="13"/>
        <v>189</v>
      </c>
      <c r="AK56">
        <f t="shared" si="14"/>
        <v>646</v>
      </c>
      <c r="AL56">
        <f t="shared" si="15"/>
        <v>0.29256965944272445</v>
      </c>
      <c r="AM56">
        <f t="shared" si="16"/>
        <v>0.39549839228295819</v>
      </c>
      <c r="AN56">
        <f t="shared" si="17"/>
        <v>0.68806805172568264</v>
      </c>
      <c r="AO56">
        <f t="shared" si="18"/>
        <v>646</v>
      </c>
      <c r="AP56">
        <f t="shared" si="19"/>
        <v>-48.607763234526189</v>
      </c>
      <c r="AQ56">
        <f t="shared" si="20"/>
        <v>2385.0164718627825</v>
      </c>
      <c r="AR56">
        <f t="shared" si="21"/>
        <v>-1.4204529609627978</v>
      </c>
      <c r="AS56">
        <f t="shared" si="22"/>
        <v>0.97339800019582334</v>
      </c>
    </row>
    <row r="57" spans="1:45" x14ac:dyDescent="0.25">
      <c r="A57">
        <v>519058</v>
      </c>
      <c r="B57" t="s">
        <v>190</v>
      </c>
      <c r="C57">
        <v>505</v>
      </c>
      <c r="D57">
        <v>136</v>
      </c>
      <c r="E57">
        <v>28</v>
      </c>
      <c r="F57">
        <v>1</v>
      </c>
      <c r="G57">
        <v>24</v>
      </c>
      <c r="H57">
        <v>73</v>
      </c>
      <c r="I57">
        <v>85</v>
      </c>
      <c r="J57">
        <v>39</v>
      </c>
      <c r="K57">
        <v>79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26</v>
      </c>
      <c r="S57">
        <v>0</v>
      </c>
      <c r="T57">
        <v>0</v>
      </c>
      <c r="U57">
        <v>0</v>
      </c>
      <c r="V57">
        <v>0</v>
      </c>
      <c r="W57">
        <f t="shared" si="23"/>
        <v>42.342908163265292</v>
      </c>
      <c r="X57">
        <f t="shared" si="1"/>
        <v>0.74049404265309027</v>
      </c>
      <c r="Y57">
        <f t="shared" si="24"/>
        <v>67.709387755102028</v>
      </c>
      <c r="Z57">
        <f t="shared" si="3"/>
        <v>0.44683611206236906</v>
      </c>
      <c r="AA57">
        <f t="shared" si="25"/>
        <v>52.769846938775508</v>
      </c>
      <c r="AB57">
        <f t="shared" si="5"/>
        <v>-0.82580617313492632</v>
      </c>
      <c r="AC57">
        <f t="shared" si="26"/>
        <v>495.69841836734685</v>
      </c>
      <c r="AD57">
        <f t="shared" si="7"/>
        <v>1.0557569918686687</v>
      </c>
      <c r="AE57">
        <f t="shared" si="8"/>
        <v>2.1605241605241758</v>
      </c>
      <c r="AF57">
        <f t="shared" si="27"/>
        <v>4.6678646482086625</v>
      </c>
      <c r="AG57">
        <f t="shared" si="10"/>
        <v>0.22380378346717386</v>
      </c>
      <c r="AH57">
        <f t="shared" si="11"/>
        <v>83</v>
      </c>
      <c r="AI57">
        <f t="shared" si="12"/>
        <v>238</v>
      </c>
      <c r="AJ57">
        <f t="shared" si="13"/>
        <v>175</v>
      </c>
      <c r="AK57">
        <f t="shared" si="14"/>
        <v>544</v>
      </c>
      <c r="AL57">
        <f t="shared" si="15"/>
        <v>0.32169117647058826</v>
      </c>
      <c r="AM57">
        <f t="shared" si="16"/>
        <v>0.47128712871287126</v>
      </c>
      <c r="AN57">
        <f t="shared" si="17"/>
        <v>0.79297830518345958</v>
      </c>
      <c r="AO57">
        <f t="shared" si="18"/>
        <v>544</v>
      </c>
      <c r="AP57">
        <f t="shared" si="19"/>
        <v>16.138324630903334</v>
      </c>
      <c r="AQ57">
        <f t="shared" si="20"/>
        <v>253.11083585508828</v>
      </c>
      <c r="AR57">
        <f t="shared" si="21"/>
        <v>0.46273945848512532</v>
      </c>
      <c r="AS57">
        <f t="shared" si="22"/>
        <v>2.1038242154015006</v>
      </c>
    </row>
    <row r="58" spans="1:45" x14ac:dyDescent="0.25">
      <c r="A58">
        <v>605480</v>
      </c>
      <c r="B58" t="s">
        <v>312</v>
      </c>
      <c r="C58">
        <v>407</v>
      </c>
      <c r="D58">
        <v>108</v>
      </c>
      <c r="E58">
        <v>28</v>
      </c>
      <c r="F58">
        <v>7</v>
      </c>
      <c r="G58">
        <v>6</v>
      </c>
      <c r="H58">
        <v>63</v>
      </c>
      <c r="I58">
        <v>38</v>
      </c>
      <c r="J58">
        <v>35</v>
      </c>
      <c r="K58">
        <v>90</v>
      </c>
      <c r="L58">
        <v>0</v>
      </c>
      <c r="M58">
        <v>35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19</v>
      </c>
      <c r="U58">
        <v>34</v>
      </c>
      <c r="V58">
        <v>0</v>
      </c>
      <c r="W58">
        <f t="shared" si="23"/>
        <v>132.08576530612248</v>
      </c>
      <c r="X58">
        <f t="shared" si="1"/>
        <v>-1.307853912874668</v>
      </c>
      <c r="Y58">
        <f t="shared" si="24"/>
        <v>3.1379591836734724</v>
      </c>
      <c r="Z58">
        <f t="shared" si="3"/>
        <v>-9.6193885235648952E-2</v>
      </c>
      <c r="AA58">
        <f t="shared" si="25"/>
        <v>714.79841836734704</v>
      </c>
      <c r="AB58">
        <f t="shared" si="5"/>
        <v>3.0393239980767253</v>
      </c>
      <c r="AC58">
        <f t="shared" si="26"/>
        <v>611.85556122448986</v>
      </c>
      <c r="AD58">
        <f t="shared" si="7"/>
        <v>-1.1729504211874238</v>
      </c>
      <c r="AE58">
        <f t="shared" si="8"/>
        <v>0.13333333333333997</v>
      </c>
      <c r="AF58">
        <f t="shared" si="27"/>
        <v>1.7777777777777583E-2</v>
      </c>
      <c r="AG58">
        <f t="shared" si="10"/>
        <v>1.3811696720415306E-2</v>
      </c>
      <c r="AH58">
        <f t="shared" si="11"/>
        <v>67</v>
      </c>
      <c r="AI58">
        <f t="shared" si="12"/>
        <v>168</v>
      </c>
      <c r="AJ58">
        <f t="shared" si="13"/>
        <v>143</v>
      </c>
      <c r="AK58">
        <f t="shared" si="14"/>
        <v>442</v>
      </c>
      <c r="AL58">
        <f t="shared" si="15"/>
        <v>0.3235294117647059</v>
      </c>
      <c r="AM58">
        <f t="shared" si="16"/>
        <v>0.41277641277641275</v>
      </c>
      <c r="AN58">
        <f t="shared" si="17"/>
        <v>0.7363058245411187</v>
      </c>
      <c r="AO58">
        <f t="shared" si="18"/>
        <v>442</v>
      </c>
      <c r="AP58">
        <f t="shared" si="19"/>
        <v>-11.936847681305707</v>
      </c>
      <c r="AQ58">
        <f t="shared" si="20"/>
        <v>148.00461848959498</v>
      </c>
      <c r="AR58">
        <f t="shared" si="21"/>
        <v>-0.35384967324643307</v>
      </c>
      <c r="AS58">
        <f t="shared" si="22"/>
        <v>0.12228780225296676</v>
      </c>
    </row>
    <row r="59" spans="1:45" x14ac:dyDescent="0.25">
      <c r="A59">
        <v>488726</v>
      </c>
      <c r="B59" t="s">
        <v>149</v>
      </c>
      <c r="C59">
        <v>467</v>
      </c>
      <c r="D59">
        <v>131</v>
      </c>
      <c r="E59">
        <v>33</v>
      </c>
      <c r="F59">
        <v>1</v>
      </c>
      <c r="G59">
        <v>13</v>
      </c>
      <c r="H59">
        <v>61</v>
      </c>
      <c r="I59">
        <v>68</v>
      </c>
      <c r="J59">
        <v>43</v>
      </c>
      <c r="K59">
        <v>52</v>
      </c>
      <c r="L59">
        <v>0</v>
      </c>
      <c r="M59">
        <v>12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11</v>
      </c>
      <c r="U59">
        <v>0</v>
      </c>
      <c r="V59">
        <v>0</v>
      </c>
      <c r="W59">
        <f t="shared" si="23"/>
        <v>20.185765306122459</v>
      </c>
      <c r="X59">
        <f t="shared" si="1"/>
        <v>-0.51127415239165086</v>
      </c>
      <c r="Y59">
        <f t="shared" si="24"/>
        <v>14.22367346938776</v>
      </c>
      <c r="Z59">
        <f t="shared" si="3"/>
        <v>-0.20479988469525254</v>
      </c>
      <c r="AA59">
        <f t="shared" si="25"/>
        <v>13.955561224489797</v>
      </c>
      <c r="AB59">
        <f t="shared" si="5"/>
        <v>0.42467711755119614</v>
      </c>
      <c r="AC59">
        <f t="shared" si="26"/>
        <v>27.712704081632634</v>
      </c>
      <c r="AD59">
        <f t="shared" si="7"/>
        <v>0.24962877863561392</v>
      </c>
      <c r="AE59">
        <f t="shared" si="8"/>
        <v>7.2316134316134395</v>
      </c>
      <c r="AF59">
        <f t="shared" si="27"/>
        <v>52.296232824291806</v>
      </c>
      <c r="AG59">
        <f t="shared" si="10"/>
        <v>0.74910638637545301</v>
      </c>
      <c r="AH59">
        <f t="shared" si="11"/>
        <v>84</v>
      </c>
      <c r="AI59">
        <f t="shared" si="12"/>
        <v>205</v>
      </c>
      <c r="AJ59">
        <f t="shared" si="13"/>
        <v>174</v>
      </c>
      <c r="AK59">
        <f t="shared" si="14"/>
        <v>510</v>
      </c>
      <c r="AL59">
        <f t="shared" si="15"/>
        <v>0.3411764705882353</v>
      </c>
      <c r="AM59">
        <f t="shared" si="16"/>
        <v>0.43897216274089934</v>
      </c>
      <c r="AN59">
        <f t="shared" si="17"/>
        <v>0.78014863332913464</v>
      </c>
      <c r="AO59">
        <f t="shared" si="18"/>
        <v>510</v>
      </c>
      <c r="AP59">
        <f t="shared" si="19"/>
        <v>8.5865466957661614</v>
      </c>
      <c r="AQ59">
        <f t="shared" si="20"/>
        <v>69.850806611401524</v>
      </c>
      <c r="AR59">
        <f t="shared" si="21"/>
        <v>0.24308987918756586</v>
      </c>
      <c r="AS59">
        <f t="shared" si="22"/>
        <v>0.95042812466292548</v>
      </c>
    </row>
    <row r="60" spans="1:45" x14ac:dyDescent="0.25">
      <c r="A60">
        <v>598265</v>
      </c>
      <c r="B60" t="s">
        <v>304</v>
      </c>
      <c r="C60">
        <v>523</v>
      </c>
      <c r="D60">
        <v>134</v>
      </c>
      <c r="E60">
        <v>30</v>
      </c>
      <c r="F60">
        <v>5</v>
      </c>
      <c r="G60">
        <v>22</v>
      </c>
      <c r="H60">
        <v>80</v>
      </c>
      <c r="I60">
        <v>68</v>
      </c>
      <c r="J60">
        <v>55</v>
      </c>
      <c r="K60">
        <v>136</v>
      </c>
      <c r="L60">
        <v>0</v>
      </c>
      <c r="M60">
        <v>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148</v>
      </c>
      <c r="V60">
        <v>0</v>
      </c>
      <c r="W60">
        <f t="shared" si="23"/>
        <v>20.314336734693871</v>
      </c>
      <c r="X60">
        <f t="shared" si="1"/>
        <v>0.51289982537222834</v>
      </c>
      <c r="Y60">
        <f t="shared" si="24"/>
        <v>231.90938775510202</v>
      </c>
      <c r="Z60">
        <f t="shared" si="3"/>
        <v>0.82695711017098172</v>
      </c>
      <c r="AA60">
        <f t="shared" si="25"/>
        <v>6.9846938775510181E-2</v>
      </c>
      <c r="AB60">
        <f t="shared" si="5"/>
        <v>-3.0044079061939302E-2</v>
      </c>
      <c r="AC60">
        <f t="shared" si="26"/>
        <v>27.712704081632634</v>
      </c>
      <c r="AD60">
        <f t="shared" si="7"/>
        <v>0.24962877863561392</v>
      </c>
      <c r="AE60">
        <f t="shared" si="8"/>
        <v>-4.6099918099918114</v>
      </c>
      <c r="AF60">
        <f t="shared" si="27"/>
        <v>21.252024488191644</v>
      </c>
      <c r="AG60">
        <f t="shared" si="10"/>
        <v>-0.47753856572404324</v>
      </c>
      <c r="AH60">
        <f t="shared" si="11"/>
        <v>77</v>
      </c>
      <c r="AI60">
        <f t="shared" si="12"/>
        <v>240</v>
      </c>
      <c r="AJ60">
        <f t="shared" si="13"/>
        <v>189</v>
      </c>
      <c r="AK60">
        <f t="shared" si="14"/>
        <v>578</v>
      </c>
      <c r="AL60">
        <f t="shared" si="15"/>
        <v>0.32698961937716264</v>
      </c>
      <c r="AM60">
        <f t="shared" si="16"/>
        <v>0.4588910133843212</v>
      </c>
      <c r="AN60">
        <f t="shared" si="17"/>
        <v>0.78588063276148379</v>
      </c>
      <c r="AO60">
        <f t="shared" si="18"/>
        <v>578</v>
      </c>
      <c r="AP60">
        <f t="shared" si="19"/>
        <v>13.044515260432787</v>
      </c>
      <c r="AQ60">
        <f t="shared" si="20"/>
        <v>164.24083529697052</v>
      </c>
      <c r="AR60">
        <f t="shared" si="21"/>
        <v>0.37275350650302969</v>
      </c>
      <c r="AS60">
        <f t="shared" si="22"/>
        <v>1.4546565758958712</v>
      </c>
    </row>
    <row r="61" spans="1:45" x14ac:dyDescent="0.25">
      <c r="A61">
        <v>430945</v>
      </c>
      <c r="B61" t="s">
        <v>80</v>
      </c>
      <c r="C61">
        <v>615</v>
      </c>
      <c r="D61">
        <v>161</v>
      </c>
      <c r="E61">
        <v>24</v>
      </c>
      <c r="F61">
        <v>1</v>
      </c>
      <c r="G61">
        <v>29</v>
      </c>
      <c r="H61">
        <v>84</v>
      </c>
      <c r="I61">
        <v>87</v>
      </c>
      <c r="J61">
        <v>31</v>
      </c>
      <c r="K61">
        <v>116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143</v>
      </c>
      <c r="V61">
        <v>0</v>
      </c>
      <c r="W61">
        <f t="shared" si="23"/>
        <v>132.41433673469385</v>
      </c>
      <c r="X61">
        <f t="shared" si="1"/>
        <v>1.3094795858552455</v>
      </c>
      <c r="Y61">
        <f t="shared" si="24"/>
        <v>369.73795918367341</v>
      </c>
      <c r="Z61">
        <f t="shared" si="3"/>
        <v>1.0441691090901888</v>
      </c>
      <c r="AA61">
        <f t="shared" si="25"/>
        <v>52.769846938775508</v>
      </c>
      <c r="AB61">
        <f t="shared" si="5"/>
        <v>-0.82580617313492632</v>
      </c>
      <c r="AC61">
        <f t="shared" si="26"/>
        <v>588.75556122448972</v>
      </c>
      <c r="AD61">
        <f t="shared" si="7"/>
        <v>1.1505956051902044</v>
      </c>
      <c r="AE61">
        <f t="shared" si="8"/>
        <v>-1.992628992628994</v>
      </c>
      <c r="AF61">
        <f t="shared" si="27"/>
        <v>3.9705703022656684</v>
      </c>
      <c r="AG61">
        <f t="shared" si="10"/>
        <v>-0.20641190491873937</v>
      </c>
      <c r="AH61">
        <f t="shared" si="11"/>
        <v>107</v>
      </c>
      <c r="AI61">
        <f t="shared" si="12"/>
        <v>274</v>
      </c>
      <c r="AJ61">
        <f t="shared" si="13"/>
        <v>192</v>
      </c>
      <c r="AK61">
        <f t="shared" si="14"/>
        <v>646</v>
      </c>
      <c r="AL61">
        <f t="shared" si="15"/>
        <v>0.29721362229102166</v>
      </c>
      <c r="AM61">
        <f t="shared" si="16"/>
        <v>0.44552845528455287</v>
      </c>
      <c r="AN61">
        <f t="shared" si="17"/>
        <v>0.74274207757557453</v>
      </c>
      <c r="AO61">
        <f t="shared" si="18"/>
        <v>646</v>
      </c>
      <c r="AP61">
        <f t="shared" si="19"/>
        <v>-13.288342535496028</v>
      </c>
      <c r="AQ61">
        <f t="shared" si="20"/>
        <v>182.71495894047015</v>
      </c>
      <c r="AR61">
        <f t="shared" si="21"/>
        <v>-0.39315899599075027</v>
      </c>
      <c r="AS61">
        <f t="shared" si="22"/>
        <v>2.0788672260912224</v>
      </c>
    </row>
    <row r="62" spans="1:45" x14ac:dyDescent="0.25">
      <c r="A62">
        <v>405395</v>
      </c>
      <c r="B62" t="s">
        <v>66</v>
      </c>
      <c r="C62">
        <v>504</v>
      </c>
      <c r="D62">
        <v>134</v>
      </c>
      <c r="E62">
        <v>20</v>
      </c>
      <c r="F62">
        <v>0</v>
      </c>
      <c r="G62">
        <v>25</v>
      </c>
      <c r="H62">
        <v>66</v>
      </c>
      <c r="I62">
        <v>84</v>
      </c>
      <c r="J62">
        <v>40</v>
      </c>
      <c r="K62">
        <v>62</v>
      </c>
      <c r="L62">
        <v>0</v>
      </c>
      <c r="M62">
        <v>3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23"/>
        <v>56.357193877551005</v>
      </c>
      <c r="X62">
        <f t="shared" si="1"/>
        <v>0.85429115129352129</v>
      </c>
      <c r="Y62">
        <f t="shared" si="24"/>
        <v>1.5093877551020389</v>
      </c>
      <c r="Z62">
        <f t="shared" si="3"/>
        <v>6.6715113953756455E-2</v>
      </c>
      <c r="AA62">
        <f t="shared" si="25"/>
        <v>27.712704081632651</v>
      </c>
      <c r="AB62">
        <f t="shared" si="5"/>
        <v>-0.59844557482835858</v>
      </c>
      <c r="AC62">
        <f t="shared" si="26"/>
        <v>452.16984693877544</v>
      </c>
      <c r="AD62">
        <f t="shared" si="7"/>
        <v>1.0083376852079007</v>
      </c>
      <c r="AE62">
        <f t="shared" si="8"/>
        <v>0.4255528255528418</v>
      </c>
      <c r="AF62">
        <f t="shared" si="27"/>
        <v>0.18109520733600112</v>
      </c>
      <c r="AG62">
        <f t="shared" si="10"/>
        <v>4.4082049237886861E-2</v>
      </c>
      <c r="AH62">
        <f t="shared" si="11"/>
        <v>89</v>
      </c>
      <c r="AI62">
        <f t="shared" si="12"/>
        <v>229</v>
      </c>
      <c r="AJ62">
        <f t="shared" si="13"/>
        <v>174</v>
      </c>
      <c r="AK62">
        <f t="shared" si="14"/>
        <v>544</v>
      </c>
      <c r="AL62">
        <f t="shared" si="15"/>
        <v>0.31985294117647056</v>
      </c>
      <c r="AM62">
        <f t="shared" si="16"/>
        <v>0.45436507936507936</v>
      </c>
      <c r="AN62">
        <f t="shared" si="17"/>
        <v>0.77421802054154987</v>
      </c>
      <c r="AO62">
        <f t="shared" si="18"/>
        <v>544</v>
      </c>
      <c r="AP62">
        <f t="shared" si="19"/>
        <v>5.9327297857044528</v>
      </c>
      <c r="AQ62">
        <f t="shared" si="20"/>
        <v>32.534048435807918</v>
      </c>
      <c r="AR62">
        <f t="shared" si="21"/>
        <v>0.16590146437525777</v>
      </c>
      <c r="AS62">
        <f t="shared" si="22"/>
        <v>1.5408818892399645</v>
      </c>
    </row>
    <row r="63" spans="1:45" x14ac:dyDescent="0.25">
      <c r="A63">
        <v>407812</v>
      </c>
      <c r="B63" t="s">
        <v>67</v>
      </c>
      <c r="C63">
        <v>489</v>
      </c>
      <c r="D63">
        <v>128</v>
      </c>
      <c r="E63">
        <v>27</v>
      </c>
      <c r="F63">
        <v>1</v>
      </c>
      <c r="G63">
        <v>26</v>
      </c>
      <c r="H63">
        <v>64</v>
      </c>
      <c r="I63">
        <v>74</v>
      </c>
      <c r="J63">
        <v>55</v>
      </c>
      <c r="K63">
        <v>95</v>
      </c>
      <c r="L63">
        <v>0</v>
      </c>
      <c r="M63">
        <v>1</v>
      </c>
      <c r="N63">
        <v>0</v>
      </c>
      <c r="O63">
        <v>0</v>
      </c>
      <c r="P63">
        <v>10</v>
      </c>
      <c r="Q63">
        <v>0</v>
      </c>
      <c r="R63">
        <v>0</v>
      </c>
      <c r="S63">
        <v>0</v>
      </c>
      <c r="T63">
        <v>84</v>
      </c>
      <c r="U63">
        <v>0</v>
      </c>
      <c r="V63">
        <v>0</v>
      </c>
      <c r="W63">
        <f t="shared" si="23"/>
        <v>72.371479591836717</v>
      </c>
      <c r="X63">
        <f t="shared" si="1"/>
        <v>0.96808825993395231</v>
      </c>
      <c r="Y63">
        <f t="shared" si="24"/>
        <v>0.59510204081632778</v>
      </c>
      <c r="Z63">
        <f t="shared" si="3"/>
        <v>-4.1890885505847145E-2</v>
      </c>
      <c r="AA63">
        <f t="shared" si="25"/>
        <v>52.769846938775508</v>
      </c>
      <c r="AB63">
        <f t="shared" si="5"/>
        <v>-0.82580617313492632</v>
      </c>
      <c r="AC63">
        <f t="shared" si="26"/>
        <v>126.88413265306119</v>
      </c>
      <c r="AD63">
        <f t="shared" si="7"/>
        <v>0.53414461860022144</v>
      </c>
      <c r="AE63">
        <f t="shared" si="8"/>
        <v>-1.5990171990171973</v>
      </c>
      <c r="AF63">
        <f t="shared" si="27"/>
        <v>2.5568560027528267</v>
      </c>
      <c r="AG63">
        <f t="shared" si="10"/>
        <v>-0.16563855452665285</v>
      </c>
      <c r="AH63">
        <f t="shared" si="11"/>
        <v>74</v>
      </c>
      <c r="AI63">
        <f t="shared" si="12"/>
        <v>235</v>
      </c>
      <c r="AJ63">
        <f t="shared" si="13"/>
        <v>183</v>
      </c>
      <c r="AK63">
        <f t="shared" si="14"/>
        <v>544</v>
      </c>
      <c r="AL63">
        <f t="shared" si="15"/>
        <v>0.33639705882352944</v>
      </c>
      <c r="AM63">
        <f t="shared" si="16"/>
        <v>0.48057259713701433</v>
      </c>
      <c r="AN63">
        <f t="shared" si="17"/>
        <v>0.81696965596054372</v>
      </c>
      <c r="AO63">
        <f t="shared" si="18"/>
        <v>544</v>
      </c>
      <c r="AP63">
        <f t="shared" si="19"/>
        <v>29.189619453637107</v>
      </c>
      <c r="AQ63">
        <f t="shared" si="20"/>
        <v>838.72517129562539</v>
      </c>
      <c r="AR63">
        <f t="shared" si="21"/>
        <v>0.8423469418783478</v>
      </c>
      <c r="AS63">
        <f t="shared" si="22"/>
        <v>1.3112442072450952</v>
      </c>
    </row>
    <row r="64" spans="1:45" x14ac:dyDescent="0.25">
      <c r="A64">
        <v>400121</v>
      </c>
      <c r="B64" t="s">
        <v>65</v>
      </c>
      <c r="C64">
        <v>561</v>
      </c>
      <c r="D64">
        <v>153</v>
      </c>
      <c r="E64">
        <v>25</v>
      </c>
      <c r="F64">
        <v>0</v>
      </c>
      <c r="G64">
        <v>23</v>
      </c>
      <c r="H64">
        <v>64</v>
      </c>
      <c r="I64">
        <v>86</v>
      </c>
      <c r="J64">
        <v>51</v>
      </c>
      <c r="K64">
        <v>74</v>
      </c>
      <c r="L64">
        <v>0</v>
      </c>
      <c r="M64">
        <v>0</v>
      </c>
      <c r="N64">
        <v>0</v>
      </c>
      <c r="O64">
        <v>0</v>
      </c>
      <c r="P64">
        <v>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23"/>
        <v>30.328622448979583</v>
      </c>
      <c r="X64">
        <f t="shared" si="1"/>
        <v>0.62669693401265925</v>
      </c>
      <c r="Y64">
        <f t="shared" si="24"/>
        <v>0.59510204081632778</v>
      </c>
      <c r="Z64">
        <f t="shared" si="3"/>
        <v>-4.1890885505847145E-2</v>
      </c>
      <c r="AA64">
        <f t="shared" si="25"/>
        <v>68.29841836734694</v>
      </c>
      <c r="AB64">
        <f t="shared" si="5"/>
        <v>-0.93948647228821025</v>
      </c>
      <c r="AC64">
        <f t="shared" si="26"/>
        <v>541.22698979591826</v>
      </c>
      <c r="AD64">
        <f t="shared" si="7"/>
        <v>1.1031762985294367</v>
      </c>
      <c r="AE64">
        <f t="shared" si="8"/>
        <v>4.3189189189189392</v>
      </c>
      <c r="AF64">
        <f t="shared" si="27"/>
        <v>18.653060628195878</v>
      </c>
      <c r="AG64">
        <f t="shared" si="10"/>
        <v>0.44738698701129415</v>
      </c>
      <c r="AH64">
        <f t="shared" si="11"/>
        <v>105</v>
      </c>
      <c r="AI64">
        <f t="shared" si="12"/>
        <v>247</v>
      </c>
      <c r="AJ64">
        <f t="shared" si="13"/>
        <v>204</v>
      </c>
      <c r="AK64">
        <f t="shared" si="14"/>
        <v>612</v>
      </c>
      <c r="AL64">
        <f t="shared" si="15"/>
        <v>0.33333333333333331</v>
      </c>
      <c r="AM64">
        <f t="shared" si="16"/>
        <v>0.44028520499108736</v>
      </c>
      <c r="AN64">
        <f t="shared" si="17"/>
        <v>0.77361853832442073</v>
      </c>
      <c r="AO64">
        <f t="shared" si="18"/>
        <v>612</v>
      </c>
      <c r="AP64">
        <f t="shared" si="19"/>
        <v>6.3074378920344802</v>
      </c>
      <c r="AQ64">
        <f t="shared" si="20"/>
        <v>36.949021699845147</v>
      </c>
      <c r="AR64">
        <f t="shared" si="21"/>
        <v>0.17680015321670617</v>
      </c>
      <c r="AS64">
        <f t="shared" si="22"/>
        <v>1.372683014976039</v>
      </c>
    </row>
    <row r="65" spans="1:45" x14ac:dyDescent="0.25">
      <c r="A65">
        <v>543401</v>
      </c>
      <c r="B65" t="s">
        <v>213</v>
      </c>
      <c r="C65">
        <v>431</v>
      </c>
      <c r="D65">
        <v>120</v>
      </c>
      <c r="E65">
        <v>29</v>
      </c>
      <c r="F65">
        <v>3</v>
      </c>
      <c r="G65">
        <v>13</v>
      </c>
      <c r="H65">
        <v>64</v>
      </c>
      <c r="I65">
        <v>54</v>
      </c>
      <c r="J65">
        <v>45</v>
      </c>
      <c r="K65">
        <v>95</v>
      </c>
      <c r="L65">
        <v>0</v>
      </c>
      <c r="M65">
        <v>11</v>
      </c>
      <c r="N65">
        <v>0</v>
      </c>
      <c r="O65">
        <v>0</v>
      </c>
      <c r="P65">
        <v>0</v>
      </c>
      <c r="Q65">
        <v>143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23"/>
        <v>20.185765306122459</v>
      </c>
      <c r="X65">
        <f t="shared" si="1"/>
        <v>-0.51127415239165086</v>
      </c>
      <c r="Y65">
        <f t="shared" si="24"/>
        <v>0.59510204081632778</v>
      </c>
      <c r="Z65">
        <f t="shared" si="3"/>
        <v>-4.1890885505847145E-2</v>
      </c>
      <c r="AA65">
        <f t="shared" si="25"/>
        <v>7.4841326530612244</v>
      </c>
      <c r="AB65">
        <f t="shared" si="5"/>
        <v>0.31099681839791232</v>
      </c>
      <c r="AC65">
        <f t="shared" si="26"/>
        <v>76.312704081632688</v>
      </c>
      <c r="AD65">
        <f t="shared" si="7"/>
        <v>-0.41424151461513703</v>
      </c>
      <c r="AE65">
        <f t="shared" si="8"/>
        <v>5.7726453726453855</v>
      </c>
      <c r="AF65">
        <f t="shared" si="27"/>
        <v>33.323434598324098</v>
      </c>
      <c r="AG65">
        <f t="shared" si="10"/>
        <v>0.59797520371115398</v>
      </c>
      <c r="AH65">
        <f t="shared" si="11"/>
        <v>75</v>
      </c>
      <c r="AI65">
        <f t="shared" si="12"/>
        <v>194</v>
      </c>
      <c r="AJ65">
        <f t="shared" si="13"/>
        <v>165</v>
      </c>
      <c r="AK65">
        <f t="shared" si="14"/>
        <v>476</v>
      </c>
      <c r="AL65">
        <f t="shared" si="15"/>
        <v>0.34663865546218486</v>
      </c>
      <c r="AM65">
        <f t="shared" si="16"/>
        <v>0.45011600928074247</v>
      </c>
      <c r="AN65">
        <f t="shared" si="17"/>
        <v>0.79675466474292733</v>
      </c>
      <c r="AO65">
        <f t="shared" si="18"/>
        <v>476</v>
      </c>
      <c r="AP65">
        <f t="shared" si="19"/>
        <v>15.91858120234707</v>
      </c>
      <c r="AQ65">
        <f t="shared" si="20"/>
        <v>246.16712558329817</v>
      </c>
      <c r="AR65">
        <f t="shared" si="21"/>
        <v>0.45634804284097474</v>
      </c>
      <c r="AS65">
        <f t="shared" si="22"/>
        <v>0.39791351243740591</v>
      </c>
    </row>
    <row r="66" spans="1:45" x14ac:dyDescent="0.25">
      <c r="A66">
        <v>621439</v>
      </c>
      <c r="B66" t="s">
        <v>336</v>
      </c>
      <c r="C66">
        <v>570</v>
      </c>
      <c r="D66">
        <v>141</v>
      </c>
      <c r="E66">
        <v>29</v>
      </c>
      <c r="F66">
        <v>5</v>
      </c>
      <c r="G66">
        <v>15</v>
      </c>
      <c r="H66">
        <v>87</v>
      </c>
      <c r="I66">
        <v>68</v>
      </c>
      <c r="J66">
        <v>42</v>
      </c>
      <c r="K66">
        <v>186</v>
      </c>
      <c r="L66">
        <v>0</v>
      </c>
      <c r="M66">
        <v>25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83</v>
      </c>
      <c r="V66">
        <v>0</v>
      </c>
      <c r="W66">
        <f t="shared" si="23"/>
        <v>6.214336734693882</v>
      </c>
      <c r="X66">
        <f t="shared" si="1"/>
        <v>-0.28367993511078887</v>
      </c>
      <c r="Y66">
        <f t="shared" si="24"/>
        <v>494.10938775510198</v>
      </c>
      <c r="Z66">
        <f t="shared" si="3"/>
        <v>1.2070781082795943</v>
      </c>
      <c r="AA66">
        <f t="shared" si="25"/>
        <v>280.08413265306126</v>
      </c>
      <c r="AB66">
        <f t="shared" si="5"/>
        <v>1.9025210065438867</v>
      </c>
      <c r="AC66">
        <f t="shared" si="26"/>
        <v>27.712704081632634</v>
      </c>
      <c r="AD66">
        <f t="shared" si="7"/>
        <v>0.24962877863561392</v>
      </c>
      <c r="AE66">
        <f t="shared" si="8"/>
        <v>-10.066339066339054</v>
      </c>
      <c r="AF66">
        <f t="shared" si="27"/>
        <v>101.33118219850397</v>
      </c>
      <c r="AG66">
        <f t="shared" si="10"/>
        <v>-1.0427491670185833</v>
      </c>
      <c r="AH66">
        <f t="shared" si="11"/>
        <v>92</v>
      </c>
      <c r="AI66">
        <f t="shared" si="12"/>
        <v>225</v>
      </c>
      <c r="AJ66">
        <f t="shared" si="13"/>
        <v>183</v>
      </c>
      <c r="AK66">
        <f t="shared" si="14"/>
        <v>612</v>
      </c>
      <c r="AL66">
        <f t="shared" si="15"/>
        <v>0.29901960784313725</v>
      </c>
      <c r="AM66">
        <f t="shared" si="16"/>
        <v>0.39473684210526316</v>
      </c>
      <c r="AN66">
        <f t="shared" si="17"/>
        <v>0.69375644994840036</v>
      </c>
      <c r="AO66">
        <f t="shared" si="18"/>
        <v>612</v>
      </c>
      <c r="AP66">
        <f t="shared" si="19"/>
        <v>-42.568160194089991</v>
      </c>
      <c r="AQ66">
        <f t="shared" si="20"/>
        <v>1831.5855534762989</v>
      </c>
      <c r="AR66">
        <f t="shared" si="21"/>
        <v>-1.2447862135623426</v>
      </c>
      <c r="AS66">
        <f t="shared" si="22"/>
        <v>0.78801257776737965</v>
      </c>
    </row>
    <row r="67" spans="1:45" x14ac:dyDescent="0.25">
      <c r="A67">
        <v>592206</v>
      </c>
      <c r="B67" t="s">
        <v>261</v>
      </c>
      <c r="C67">
        <v>571</v>
      </c>
      <c r="D67">
        <v>152</v>
      </c>
      <c r="E67">
        <v>36</v>
      </c>
      <c r="F67">
        <v>5</v>
      </c>
      <c r="G67">
        <v>23</v>
      </c>
      <c r="H67">
        <v>65</v>
      </c>
      <c r="I67">
        <v>79</v>
      </c>
      <c r="J67">
        <v>41</v>
      </c>
      <c r="K67">
        <v>155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103</v>
      </c>
      <c r="S67">
        <v>0</v>
      </c>
      <c r="T67">
        <v>0</v>
      </c>
      <c r="U67">
        <v>0</v>
      </c>
      <c r="V67">
        <v>0</v>
      </c>
      <c r="W67">
        <f t="shared" si="23"/>
        <v>30.328622448979583</v>
      </c>
      <c r="X67">
        <f t="shared" si="1"/>
        <v>0.62669693401265925</v>
      </c>
      <c r="Y67">
        <f t="shared" si="24"/>
        <v>5.2244897959183301E-2</v>
      </c>
      <c r="Z67">
        <f t="shared" si="3"/>
        <v>1.2412114223954654E-2</v>
      </c>
      <c r="AA67">
        <f t="shared" si="25"/>
        <v>52.769846938775508</v>
      </c>
      <c r="AB67">
        <f t="shared" si="5"/>
        <v>-0.82580617313492632</v>
      </c>
      <c r="AC67">
        <f t="shared" si="26"/>
        <v>264.52698979591833</v>
      </c>
      <c r="AD67">
        <f t="shared" si="7"/>
        <v>0.77124115190406106</v>
      </c>
      <c r="AE67">
        <f t="shared" si="8"/>
        <v>0.66863226863227965</v>
      </c>
      <c r="AF67">
        <f t="shared" si="27"/>
        <v>0.4470691106563392</v>
      </c>
      <c r="AG67">
        <f t="shared" si="10"/>
        <v>6.9262095838741891E-2</v>
      </c>
      <c r="AH67">
        <f t="shared" si="11"/>
        <v>88</v>
      </c>
      <c r="AI67">
        <f t="shared" si="12"/>
        <v>267</v>
      </c>
      <c r="AJ67">
        <f t="shared" si="13"/>
        <v>193</v>
      </c>
      <c r="AK67">
        <f t="shared" si="14"/>
        <v>612</v>
      </c>
      <c r="AL67">
        <f t="shared" si="15"/>
        <v>0.315359477124183</v>
      </c>
      <c r="AM67">
        <f t="shared" si="16"/>
        <v>0.46760070052539404</v>
      </c>
      <c r="AN67">
        <f t="shared" si="17"/>
        <v>0.78296017764957704</v>
      </c>
      <c r="AO67">
        <f t="shared" si="18"/>
        <v>612</v>
      </c>
      <c r="AP67">
        <f t="shared" si="19"/>
        <v>12.024521159030138</v>
      </c>
      <c r="AQ67">
        <f t="shared" si="20"/>
        <v>139.13745240226771</v>
      </c>
      <c r="AR67">
        <f t="shared" si="21"/>
        <v>0.34308615171805157</v>
      </c>
      <c r="AS67">
        <f t="shared" si="22"/>
        <v>0.99689227456254204</v>
      </c>
    </row>
    <row r="68" spans="1:45" x14ac:dyDescent="0.25">
      <c r="A68">
        <v>543068</v>
      </c>
      <c r="B68" t="s">
        <v>206</v>
      </c>
      <c r="C68">
        <v>518</v>
      </c>
      <c r="D68">
        <v>141</v>
      </c>
      <c r="E68">
        <v>30</v>
      </c>
      <c r="F68">
        <v>2</v>
      </c>
      <c r="G68">
        <v>22</v>
      </c>
      <c r="H68">
        <v>58</v>
      </c>
      <c r="I68">
        <v>79</v>
      </c>
      <c r="J68">
        <v>26</v>
      </c>
      <c r="K68">
        <v>108</v>
      </c>
      <c r="L68">
        <v>0</v>
      </c>
      <c r="M68">
        <v>3</v>
      </c>
      <c r="N68">
        <v>0</v>
      </c>
      <c r="O68">
        <v>0</v>
      </c>
      <c r="P68">
        <v>88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3"/>
        <v>20.314336734693871</v>
      </c>
      <c r="X68">
        <f t="shared" si="1"/>
        <v>0.51289982537222834</v>
      </c>
      <c r="Y68">
        <f t="shared" si="24"/>
        <v>45.852244897959196</v>
      </c>
      <c r="Z68">
        <f t="shared" si="3"/>
        <v>-0.36770888388465794</v>
      </c>
      <c r="AA68">
        <f t="shared" si="25"/>
        <v>27.712704081632651</v>
      </c>
      <c r="AB68">
        <f t="shared" si="5"/>
        <v>-0.59844557482835858</v>
      </c>
      <c r="AC68">
        <f t="shared" si="26"/>
        <v>264.52698979591833</v>
      </c>
      <c r="AD68">
        <f t="shared" si="7"/>
        <v>0.77124115190406106</v>
      </c>
      <c r="AE68">
        <f t="shared" si="8"/>
        <v>3.7151515151515184</v>
      </c>
      <c r="AF68">
        <f t="shared" si="27"/>
        <v>13.802350780532567</v>
      </c>
      <c r="AG68">
        <f t="shared" si="10"/>
        <v>0.38484409498248268</v>
      </c>
      <c r="AH68">
        <f t="shared" si="11"/>
        <v>87</v>
      </c>
      <c r="AI68">
        <f t="shared" si="12"/>
        <v>241</v>
      </c>
      <c r="AJ68">
        <f t="shared" si="13"/>
        <v>167</v>
      </c>
      <c r="AK68">
        <f t="shared" si="14"/>
        <v>544</v>
      </c>
      <c r="AL68">
        <f t="shared" si="15"/>
        <v>0.30698529411764708</v>
      </c>
      <c r="AM68">
        <f t="shared" si="16"/>
        <v>0.46525096525096526</v>
      </c>
      <c r="AN68">
        <f t="shared" si="17"/>
        <v>0.77223625936861229</v>
      </c>
      <c r="AO68">
        <f t="shared" si="18"/>
        <v>544</v>
      </c>
      <c r="AP68">
        <f t="shared" si="19"/>
        <v>4.8546517076264095</v>
      </c>
      <c r="AQ68">
        <f t="shared" si="20"/>
        <v>21.397882342794535</v>
      </c>
      <c r="AR68">
        <f t="shared" si="21"/>
        <v>0.13454469007208669</v>
      </c>
      <c r="AS68">
        <f t="shared" si="22"/>
        <v>0.83737530361784229</v>
      </c>
    </row>
    <row r="69" spans="1:45" x14ac:dyDescent="0.25">
      <c r="A69">
        <v>596142</v>
      </c>
      <c r="B69" t="s">
        <v>300</v>
      </c>
      <c r="C69">
        <v>467</v>
      </c>
      <c r="D69">
        <v>119</v>
      </c>
      <c r="E69">
        <v>27</v>
      </c>
      <c r="F69">
        <v>0</v>
      </c>
      <c r="G69">
        <v>27</v>
      </c>
      <c r="H69">
        <v>57</v>
      </c>
      <c r="I69">
        <v>70</v>
      </c>
      <c r="J69">
        <v>43</v>
      </c>
      <c r="K69">
        <v>106</v>
      </c>
      <c r="L69">
        <v>0</v>
      </c>
      <c r="M69">
        <v>5</v>
      </c>
      <c r="N69">
        <v>0</v>
      </c>
      <c r="O69">
        <v>31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3"/>
        <v>90.385765306122437</v>
      </c>
      <c r="X69">
        <f t="shared" si="1"/>
        <v>1.0818853685743834</v>
      </c>
      <c r="Y69">
        <f t="shared" si="24"/>
        <v>60.39510204081634</v>
      </c>
      <c r="Z69">
        <f t="shared" si="3"/>
        <v>-0.42201188361445974</v>
      </c>
      <c r="AA69">
        <f t="shared" si="25"/>
        <v>10.655561224489796</v>
      </c>
      <c r="AB69">
        <f t="shared" si="5"/>
        <v>-0.3710849765217909</v>
      </c>
      <c r="AC69">
        <f t="shared" si="26"/>
        <v>52.769846938775487</v>
      </c>
      <c r="AD69">
        <f t="shared" si="7"/>
        <v>0.34446739195714976</v>
      </c>
      <c r="AE69">
        <f t="shared" si="8"/>
        <v>-4.7683865683865605</v>
      </c>
      <c r="AF69">
        <f t="shared" si="27"/>
        <v>22.737510465569425</v>
      </c>
      <c r="AG69">
        <f t="shared" si="10"/>
        <v>-0.49394631846193132</v>
      </c>
      <c r="AH69">
        <f t="shared" si="11"/>
        <v>65</v>
      </c>
      <c r="AI69">
        <f t="shared" si="12"/>
        <v>227</v>
      </c>
      <c r="AJ69">
        <f t="shared" si="13"/>
        <v>162</v>
      </c>
      <c r="AK69">
        <f t="shared" si="14"/>
        <v>510</v>
      </c>
      <c r="AL69">
        <f t="shared" si="15"/>
        <v>0.31764705882352939</v>
      </c>
      <c r="AM69">
        <f t="shared" si="16"/>
        <v>0.48608137044967881</v>
      </c>
      <c r="AN69">
        <f t="shared" si="17"/>
        <v>0.8037284292732082</v>
      </c>
      <c r="AO69">
        <f t="shared" si="18"/>
        <v>510</v>
      </c>
      <c r="AP69">
        <f t="shared" si="19"/>
        <v>20.612242627243674</v>
      </c>
      <c r="AQ69">
        <f t="shared" si="20"/>
        <v>415.48199394807824</v>
      </c>
      <c r="AR69">
        <f t="shared" si="21"/>
        <v>0.59286698794221138</v>
      </c>
      <c r="AS69">
        <f t="shared" si="22"/>
        <v>0.73217656987556268</v>
      </c>
    </row>
    <row r="70" spans="1:45" x14ac:dyDescent="0.25">
      <c r="A70">
        <v>516770</v>
      </c>
      <c r="B70" t="s">
        <v>181</v>
      </c>
      <c r="C70">
        <v>620</v>
      </c>
      <c r="D70">
        <v>170</v>
      </c>
      <c r="E70">
        <v>31</v>
      </c>
      <c r="F70">
        <v>2</v>
      </c>
      <c r="G70">
        <v>18</v>
      </c>
      <c r="H70">
        <v>66</v>
      </c>
      <c r="I70">
        <v>76</v>
      </c>
      <c r="J70">
        <v>26</v>
      </c>
      <c r="K70">
        <v>120</v>
      </c>
      <c r="L70">
        <v>0</v>
      </c>
      <c r="M70">
        <v>5</v>
      </c>
      <c r="N70">
        <v>0</v>
      </c>
      <c r="O70">
        <v>0</v>
      </c>
      <c r="P70">
        <v>0</v>
      </c>
      <c r="Q70">
        <v>146</v>
      </c>
      <c r="R70">
        <v>0</v>
      </c>
      <c r="S70">
        <v>3</v>
      </c>
      <c r="T70">
        <v>0</v>
      </c>
      <c r="U70">
        <v>0</v>
      </c>
      <c r="V70">
        <v>0</v>
      </c>
      <c r="W70">
        <f t="shared" si="23"/>
        <v>0.25719387755101947</v>
      </c>
      <c r="X70">
        <f t="shared" si="1"/>
        <v>5.77113908105042E-2</v>
      </c>
      <c r="Y70">
        <f t="shared" si="24"/>
        <v>1.5093877551020389</v>
      </c>
      <c r="Z70">
        <f t="shared" si="3"/>
        <v>6.6715113953756455E-2</v>
      </c>
      <c r="AA70">
        <f t="shared" si="25"/>
        <v>10.655561224489796</v>
      </c>
      <c r="AB70">
        <f t="shared" si="5"/>
        <v>-0.3710849765217909</v>
      </c>
      <c r="AC70">
        <f t="shared" si="26"/>
        <v>175.94127551020404</v>
      </c>
      <c r="AD70">
        <f t="shared" si="7"/>
        <v>0.62898323192175731</v>
      </c>
      <c r="AE70">
        <f t="shared" si="8"/>
        <v>5.6822276822277047</v>
      </c>
      <c r="AF70">
        <f t="shared" si="27"/>
        <v>32.287711432674755</v>
      </c>
      <c r="AG70">
        <f t="shared" si="10"/>
        <v>0.58860904082458332</v>
      </c>
      <c r="AH70">
        <f t="shared" si="11"/>
        <v>119</v>
      </c>
      <c r="AI70">
        <f t="shared" si="12"/>
        <v>259</v>
      </c>
      <c r="AJ70">
        <f t="shared" si="13"/>
        <v>196</v>
      </c>
      <c r="AK70">
        <f t="shared" si="14"/>
        <v>646</v>
      </c>
      <c r="AL70">
        <f t="shared" si="15"/>
        <v>0.30340557275541796</v>
      </c>
      <c r="AM70">
        <f t="shared" si="16"/>
        <v>0.41774193548387095</v>
      </c>
      <c r="AN70">
        <f t="shared" si="17"/>
        <v>0.72114750823928886</v>
      </c>
      <c r="AO70">
        <f t="shared" si="18"/>
        <v>646</v>
      </c>
      <c r="AP70">
        <f t="shared" si="19"/>
        <v>-27.238434326736574</v>
      </c>
      <c r="AQ70">
        <f t="shared" si="20"/>
        <v>754.45265297185279</v>
      </c>
      <c r="AR70">
        <f t="shared" si="21"/>
        <v>-0.7989087173711189</v>
      </c>
      <c r="AS70">
        <f t="shared" si="22"/>
        <v>0.17202508361769153</v>
      </c>
    </row>
    <row r="71" spans="1:45" x14ac:dyDescent="0.25">
      <c r="A71">
        <v>460576</v>
      </c>
      <c r="B71" t="s">
        <v>128</v>
      </c>
      <c r="C71">
        <v>443</v>
      </c>
      <c r="D71">
        <v>111</v>
      </c>
      <c r="E71">
        <v>24</v>
      </c>
      <c r="F71">
        <v>3</v>
      </c>
      <c r="G71">
        <v>15</v>
      </c>
      <c r="H71">
        <v>59</v>
      </c>
      <c r="I71">
        <v>58</v>
      </c>
      <c r="J71">
        <v>33</v>
      </c>
      <c r="K71">
        <v>126</v>
      </c>
      <c r="L71">
        <v>0</v>
      </c>
      <c r="M71">
        <v>22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23</v>
      </c>
      <c r="U71">
        <v>84</v>
      </c>
      <c r="V71">
        <v>6</v>
      </c>
      <c r="W71">
        <f t="shared" si="23"/>
        <v>6.214336734693882</v>
      </c>
      <c r="X71">
        <f t="shared" si="1"/>
        <v>-0.28367993511078887</v>
      </c>
      <c r="Y71">
        <f t="shared" si="24"/>
        <v>33.309387755102051</v>
      </c>
      <c r="Z71">
        <f t="shared" si="3"/>
        <v>-0.31340588415485615</v>
      </c>
      <c r="AA71">
        <f t="shared" si="25"/>
        <v>188.66984693877552</v>
      </c>
      <c r="AB71">
        <f t="shared" si="5"/>
        <v>1.5614801090840349</v>
      </c>
      <c r="AC71">
        <f t="shared" si="26"/>
        <v>22.426989795918384</v>
      </c>
      <c r="AD71">
        <f t="shared" si="7"/>
        <v>-0.22456428797206535</v>
      </c>
      <c r="AE71">
        <f t="shared" si="8"/>
        <v>-6.407698607698606</v>
      </c>
      <c r="AF71">
        <f t="shared" si="27"/>
        <v>41.058601447102745</v>
      </c>
      <c r="AG71">
        <f t="shared" si="10"/>
        <v>-0.66375892384020851</v>
      </c>
      <c r="AH71">
        <f t="shared" si="11"/>
        <v>69</v>
      </c>
      <c r="AI71">
        <f t="shared" si="12"/>
        <v>186</v>
      </c>
      <c r="AJ71">
        <f t="shared" si="13"/>
        <v>144</v>
      </c>
      <c r="AK71">
        <f t="shared" si="14"/>
        <v>476</v>
      </c>
      <c r="AL71">
        <f t="shared" si="15"/>
        <v>0.30252100840336132</v>
      </c>
      <c r="AM71">
        <f t="shared" si="16"/>
        <v>0.41986455981941312</v>
      </c>
      <c r="AN71">
        <f t="shared" si="17"/>
        <v>0.72238556822277444</v>
      </c>
      <c r="AO71">
        <f t="shared" si="18"/>
        <v>476</v>
      </c>
      <c r="AP71">
        <f t="shared" si="19"/>
        <v>-19.481108741245706</v>
      </c>
      <c r="AQ71">
        <f t="shared" si="20"/>
        <v>388.48315146899654</v>
      </c>
      <c r="AR71">
        <f t="shared" si="21"/>
        <v>-0.57328061813910502</v>
      </c>
      <c r="AS71">
        <f t="shared" si="22"/>
        <v>-0.4972095401329889</v>
      </c>
    </row>
    <row r="72" spans="1:45" x14ac:dyDescent="0.25">
      <c r="A72">
        <v>435063</v>
      </c>
      <c r="B72" t="s">
        <v>88</v>
      </c>
      <c r="C72">
        <v>472</v>
      </c>
      <c r="D72">
        <v>115</v>
      </c>
      <c r="E72">
        <v>18</v>
      </c>
      <c r="F72">
        <v>2</v>
      </c>
      <c r="G72">
        <v>25</v>
      </c>
      <c r="H72">
        <v>67</v>
      </c>
      <c r="I72">
        <v>74</v>
      </c>
      <c r="J72">
        <v>72</v>
      </c>
      <c r="K72">
        <v>166</v>
      </c>
      <c r="L72">
        <v>0</v>
      </c>
      <c r="M72">
        <v>3</v>
      </c>
      <c r="N72">
        <v>0</v>
      </c>
      <c r="O72">
        <v>0</v>
      </c>
      <c r="P72">
        <v>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3"/>
        <v>56.357193877551005</v>
      </c>
      <c r="X72">
        <f t="shared" si="1"/>
        <v>0.85429115129352129</v>
      </c>
      <c r="Y72">
        <f t="shared" si="24"/>
        <v>4.9665306122448944</v>
      </c>
      <c r="Z72">
        <f t="shared" si="3"/>
        <v>0.12101811368355826</v>
      </c>
      <c r="AA72">
        <f t="shared" si="25"/>
        <v>27.712704081632651</v>
      </c>
      <c r="AB72">
        <f t="shared" si="5"/>
        <v>-0.59844557482835858</v>
      </c>
      <c r="AC72">
        <f t="shared" si="26"/>
        <v>126.88413265306119</v>
      </c>
      <c r="AD72">
        <f t="shared" si="7"/>
        <v>0.53414461860022144</v>
      </c>
      <c r="AE72">
        <f t="shared" si="8"/>
        <v>-10.09352989352989</v>
      </c>
      <c r="AF72">
        <f t="shared" si="27"/>
        <v>101.87934571158166</v>
      </c>
      <c r="AG72">
        <f t="shared" si="10"/>
        <v>-1.0455658029591113</v>
      </c>
      <c r="AH72">
        <f t="shared" si="11"/>
        <v>70</v>
      </c>
      <c r="AI72">
        <f t="shared" si="12"/>
        <v>212</v>
      </c>
      <c r="AJ72">
        <f t="shared" si="13"/>
        <v>187</v>
      </c>
      <c r="AK72">
        <f t="shared" si="14"/>
        <v>544</v>
      </c>
      <c r="AL72">
        <f t="shared" si="15"/>
        <v>0.34375</v>
      </c>
      <c r="AM72">
        <f t="shared" si="16"/>
        <v>0.44915254237288138</v>
      </c>
      <c r="AN72">
        <f t="shared" si="17"/>
        <v>0.79290254237288138</v>
      </c>
      <c r="AO72">
        <f t="shared" si="18"/>
        <v>544</v>
      </c>
      <c r="AP72">
        <f t="shared" si="19"/>
        <v>16.097109661948796</v>
      </c>
      <c r="AQ72">
        <f t="shared" si="20"/>
        <v>251.80111894027445</v>
      </c>
      <c r="AR72">
        <f t="shared" si="21"/>
        <v>0.46154068772287804</v>
      </c>
      <c r="AS72">
        <f t="shared" si="22"/>
        <v>0.32698319351270921</v>
      </c>
    </row>
    <row r="73" spans="1:45" x14ac:dyDescent="0.25">
      <c r="A73">
        <v>571980</v>
      </c>
      <c r="B73" t="s">
        <v>244</v>
      </c>
      <c r="C73">
        <v>431</v>
      </c>
      <c r="D73">
        <v>114</v>
      </c>
      <c r="E73">
        <v>26</v>
      </c>
      <c r="F73">
        <v>4</v>
      </c>
      <c r="G73">
        <v>16</v>
      </c>
      <c r="H73">
        <v>61</v>
      </c>
      <c r="I73">
        <v>45</v>
      </c>
      <c r="J73">
        <v>45</v>
      </c>
      <c r="K73">
        <v>126</v>
      </c>
      <c r="L73">
        <v>0</v>
      </c>
      <c r="M73">
        <v>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97</v>
      </c>
      <c r="V73">
        <v>4</v>
      </c>
      <c r="W73">
        <f t="shared" si="23"/>
        <v>2.2286224489795945</v>
      </c>
      <c r="X73">
        <f t="shared" si="1"/>
        <v>-0.16988282647035785</v>
      </c>
      <c r="Y73">
        <f t="shared" si="24"/>
        <v>14.22367346938776</v>
      </c>
      <c r="Z73">
        <f t="shared" si="3"/>
        <v>-0.20479988469525254</v>
      </c>
      <c r="AA73">
        <f t="shared" si="25"/>
        <v>3.0127040816326534</v>
      </c>
      <c r="AB73">
        <f t="shared" si="5"/>
        <v>0.19731651924462842</v>
      </c>
      <c r="AC73">
        <f t="shared" si="26"/>
        <v>314.55556122448985</v>
      </c>
      <c r="AD73">
        <f t="shared" si="7"/>
        <v>-0.84101527456204839</v>
      </c>
      <c r="AE73">
        <f t="shared" si="8"/>
        <v>-0.22735462735461454</v>
      </c>
      <c r="AF73">
        <f t="shared" si="27"/>
        <v>5.1690126579558987E-2</v>
      </c>
      <c r="AG73">
        <f t="shared" si="10"/>
        <v>-2.3551148707538192E-2</v>
      </c>
      <c r="AH73">
        <f t="shared" si="11"/>
        <v>68</v>
      </c>
      <c r="AI73">
        <f t="shared" si="12"/>
        <v>196</v>
      </c>
      <c r="AJ73">
        <f t="shared" si="13"/>
        <v>159</v>
      </c>
      <c r="AK73">
        <f t="shared" si="14"/>
        <v>476</v>
      </c>
      <c r="AL73">
        <f t="shared" si="15"/>
        <v>0.33403361344537813</v>
      </c>
      <c r="AM73">
        <f t="shared" si="16"/>
        <v>0.45475638051044082</v>
      </c>
      <c r="AN73">
        <f t="shared" si="17"/>
        <v>0.78878999395581895</v>
      </c>
      <c r="AO73">
        <f t="shared" si="18"/>
        <v>476</v>
      </c>
      <c r="AP73">
        <f t="shared" si="19"/>
        <v>12.127397907683477</v>
      </c>
      <c r="AQ73">
        <f t="shared" si="20"/>
        <v>141.57503308347819</v>
      </c>
      <c r="AR73">
        <f t="shared" si="21"/>
        <v>0.34607840529797573</v>
      </c>
      <c r="AS73">
        <f t="shared" si="22"/>
        <v>-0.69585420989259283</v>
      </c>
    </row>
    <row r="74" spans="1:45" x14ac:dyDescent="0.25">
      <c r="A74">
        <v>502481</v>
      </c>
      <c r="B74" t="s">
        <v>173</v>
      </c>
      <c r="C74">
        <v>409</v>
      </c>
      <c r="D74">
        <v>106</v>
      </c>
      <c r="E74">
        <v>14</v>
      </c>
      <c r="F74">
        <v>8</v>
      </c>
      <c r="G74">
        <v>2</v>
      </c>
      <c r="H74">
        <v>57</v>
      </c>
      <c r="I74">
        <v>32</v>
      </c>
      <c r="J74">
        <v>33</v>
      </c>
      <c r="K74">
        <v>73</v>
      </c>
      <c r="L74">
        <v>0</v>
      </c>
      <c r="M74">
        <v>38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19</v>
      </c>
      <c r="U74">
        <v>50</v>
      </c>
      <c r="V74">
        <v>21</v>
      </c>
      <c r="W74">
        <f t="shared" si="23"/>
        <v>240.02862244897963</v>
      </c>
      <c r="X74">
        <f t="shared" si="1"/>
        <v>-1.7630423474363921</v>
      </c>
      <c r="Y74">
        <f t="shared" si="24"/>
        <v>60.39510204081634</v>
      </c>
      <c r="Z74">
        <f t="shared" si="3"/>
        <v>-0.42201188361445974</v>
      </c>
      <c r="AA74">
        <f t="shared" si="25"/>
        <v>884.21270408163275</v>
      </c>
      <c r="AB74">
        <f t="shared" si="5"/>
        <v>3.380364895536577</v>
      </c>
      <c r="AC74">
        <f t="shared" si="26"/>
        <v>944.68413265306128</v>
      </c>
      <c r="AD74">
        <f t="shared" si="7"/>
        <v>-1.4574662611520315</v>
      </c>
      <c r="AE74">
        <f t="shared" si="8"/>
        <v>-2.3967239967239919</v>
      </c>
      <c r="AF74">
        <f t="shared" si="27"/>
        <v>5.7442859164726618</v>
      </c>
      <c r="AG74">
        <f t="shared" si="10"/>
        <v>-0.24827118723970282</v>
      </c>
      <c r="AH74">
        <f t="shared" si="11"/>
        <v>82</v>
      </c>
      <c r="AI74">
        <f t="shared" si="12"/>
        <v>142</v>
      </c>
      <c r="AJ74">
        <f t="shared" si="13"/>
        <v>139</v>
      </c>
      <c r="AK74">
        <f t="shared" si="14"/>
        <v>442</v>
      </c>
      <c r="AL74">
        <f t="shared" si="15"/>
        <v>0.31447963800904977</v>
      </c>
      <c r="AM74">
        <f t="shared" si="16"/>
        <v>0.3471882640586797</v>
      </c>
      <c r="AN74">
        <f t="shared" si="17"/>
        <v>0.66166790206772941</v>
      </c>
      <c r="AO74">
        <f t="shared" si="18"/>
        <v>442</v>
      </c>
      <c r="AP74">
        <f t="shared" si="19"/>
        <v>-44.926809414543776</v>
      </c>
      <c r="AQ74">
        <f t="shared" si="20"/>
        <v>2039.0351302068518</v>
      </c>
      <c r="AR74">
        <f t="shared" si="21"/>
        <v>-1.3133894369930355</v>
      </c>
      <c r="AS74">
        <f t="shared" si="22"/>
        <v>-1.8238162208990445</v>
      </c>
    </row>
    <row r="75" spans="1:45" x14ac:dyDescent="0.25">
      <c r="A75">
        <v>434658</v>
      </c>
      <c r="B75" t="s">
        <v>85</v>
      </c>
      <c r="C75">
        <v>449</v>
      </c>
      <c r="D75">
        <v>110</v>
      </c>
      <c r="E75">
        <v>20</v>
      </c>
      <c r="F75">
        <v>6</v>
      </c>
      <c r="G75">
        <v>9</v>
      </c>
      <c r="H75">
        <v>64</v>
      </c>
      <c r="I75">
        <v>40</v>
      </c>
      <c r="J75">
        <v>27</v>
      </c>
      <c r="K75">
        <v>104</v>
      </c>
      <c r="L75">
        <v>0</v>
      </c>
      <c r="M75">
        <v>35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62</v>
      </c>
      <c r="U75">
        <v>76</v>
      </c>
      <c r="V75">
        <v>1</v>
      </c>
      <c r="W75">
        <f t="shared" ref="W75:W106" si="28">(G75-B$4)^2</f>
        <v>72.128622448979613</v>
      </c>
      <c r="X75">
        <f t="shared" ref="X75:X138" si="29">(G75-B$4)/B$6</f>
        <v>-0.96646258695337495</v>
      </c>
      <c r="Y75">
        <f t="shared" ref="Y75:Y106" si="30">(H75-C$4)^2</f>
        <v>0.59510204081632778</v>
      </c>
      <c r="Z75">
        <f t="shared" ref="Z75:Z138" si="31">(H75-C$4)/C$6</f>
        <v>-4.1890885505847145E-2</v>
      </c>
      <c r="AA75">
        <f t="shared" ref="AA75:AA106" si="32">(M75-D$4)^2</f>
        <v>714.79841836734704</v>
      </c>
      <c r="AB75">
        <f t="shared" ref="AB75:AB138" si="33">(M75-D$4)/D$6</f>
        <v>3.0393239980767253</v>
      </c>
      <c r="AC75">
        <f t="shared" ref="AC75:AC106" si="34">(I75-E$4)^2</f>
        <v>516.91270408163268</v>
      </c>
      <c r="AD75">
        <f t="shared" ref="AD75:AD138" si="35">(I75-E$4)/E$6</f>
        <v>-1.078111807865888</v>
      </c>
      <c r="AE75">
        <f t="shared" ref="AE75:AE138" si="36">D75-(C75*H$3)</f>
        <v>-8.9978705978705875</v>
      </c>
      <c r="AF75">
        <f t="shared" ref="AF75:AF106" si="37">(AE75-I$4)^2</f>
        <v>80.961675296024126</v>
      </c>
      <c r="AG75">
        <f t="shared" ref="AG75:AG138" si="38">(AE75-I$4)/I$6</f>
        <v>-0.93206894870498458</v>
      </c>
      <c r="AH75">
        <f t="shared" ref="AH75:AH138" si="39">D75-E75-F75-G75</f>
        <v>75</v>
      </c>
      <c r="AI75">
        <f t="shared" ref="AI75:AI138" si="40">AH75+(2*E75)+(3*F75)+(4*G75)</f>
        <v>169</v>
      </c>
      <c r="AJ75">
        <f t="shared" ref="AJ75:AJ138" si="41">D75+J75+L75</f>
        <v>137</v>
      </c>
      <c r="AK75">
        <f t="shared" ref="AK75:AK138" si="42">C75+J75+L75+N75</f>
        <v>476</v>
      </c>
      <c r="AL75">
        <f t="shared" ref="AL75:AL138" si="43">AJ75/AK75</f>
        <v>0.28781512605042014</v>
      </c>
      <c r="AM75">
        <f t="shared" ref="AM75:AM138" si="44">AI75/C75</f>
        <v>0.37639198218262804</v>
      </c>
      <c r="AN75">
        <f t="shared" ref="AN75:AN138" si="45">AL75+AM75</f>
        <v>0.66420710823304818</v>
      </c>
      <c r="AO75">
        <f t="shared" ref="AO75:AO138" si="46">C75+J75+L75+N75</f>
        <v>476</v>
      </c>
      <c r="AP75">
        <f t="shared" ref="AP75:AP138" si="47">AO75 * (AN75-U$3)</f>
        <v>-47.174055696355403</v>
      </c>
      <c r="AQ75">
        <f t="shared" ref="AQ75:AQ138" si="48">(AP75-V$4)^2</f>
        <v>2247.0370987919637</v>
      </c>
      <c r="AR75">
        <f t="shared" ref="AR75:AR138" si="49">(AP75-V$4)/V$6</f>
        <v>-1.3787524157005075</v>
      </c>
      <c r="AS75">
        <f t="shared" ref="AS75:AS138" si="50">X75+Z75+AB75+AD75+AG75+AR75</f>
        <v>-1.3579626466538768</v>
      </c>
    </row>
    <row r="76" spans="1:45" x14ac:dyDescent="0.25">
      <c r="A76">
        <v>581527</v>
      </c>
      <c r="B76" t="s">
        <v>256</v>
      </c>
      <c r="C76">
        <v>448</v>
      </c>
      <c r="D76">
        <v>124</v>
      </c>
      <c r="E76">
        <v>30</v>
      </c>
      <c r="F76">
        <v>2</v>
      </c>
      <c r="G76">
        <v>13</v>
      </c>
      <c r="H76">
        <v>63</v>
      </c>
      <c r="I76">
        <v>56</v>
      </c>
      <c r="J76">
        <v>28</v>
      </c>
      <c r="K76">
        <v>90</v>
      </c>
      <c r="L76">
        <v>0</v>
      </c>
      <c r="M76">
        <v>7</v>
      </c>
      <c r="N76">
        <v>0</v>
      </c>
      <c r="O76">
        <v>0</v>
      </c>
      <c r="P76">
        <v>0</v>
      </c>
      <c r="Q76">
        <v>91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8"/>
        <v>20.185765306122459</v>
      </c>
      <c r="X76">
        <f t="shared" si="29"/>
        <v>-0.51127415239165086</v>
      </c>
      <c r="Y76">
        <f t="shared" si="30"/>
        <v>3.1379591836734724</v>
      </c>
      <c r="Z76">
        <f t="shared" si="31"/>
        <v>-9.6193885235648952E-2</v>
      </c>
      <c r="AA76">
        <f t="shared" si="32"/>
        <v>1.5984183673469385</v>
      </c>
      <c r="AB76">
        <f t="shared" si="33"/>
        <v>-0.14372437821522316</v>
      </c>
      <c r="AC76">
        <f t="shared" si="34"/>
        <v>45.369846938775538</v>
      </c>
      <c r="AD76">
        <f t="shared" si="35"/>
        <v>-0.31940290129360122</v>
      </c>
      <c r="AE76">
        <f t="shared" si="36"/>
        <v>5.2671580671580784</v>
      </c>
      <c r="AF76">
        <f t="shared" si="37"/>
        <v>27.74295410442835</v>
      </c>
      <c r="AG76">
        <f t="shared" si="38"/>
        <v>0.54561292351557411</v>
      </c>
      <c r="AH76">
        <f t="shared" si="39"/>
        <v>79</v>
      </c>
      <c r="AI76">
        <f t="shared" si="40"/>
        <v>197</v>
      </c>
      <c r="AJ76">
        <f t="shared" si="41"/>
        <v>152</v>
      </c>
      <c r="AK76">
        <f t="shared" si="42"/>
        <v>476</v>
      </c>
      <c r="AL76">
        <f t="shared" si="43"/>
        <v>0.31932773109243695</v>
      </c>
      <c r="AM76">
        <f t="shared" si="44"/>
        <v>0.43973214285714285</v>
      </c>
      <c r="AN76">
        <f t="shared" si="45"/>
        <v>0.75905987394957974</v>
      </c>
      <c r="AO76">
        <f t="shared" si="46"/>
        <v>476</v>
      </c>
      <c r="AP76">
        <f t="shared" si="47"/>
        <v>-2.0241392152863824</v>
      </c>
      <c r="AQ76">
        <f t="shared" si="48"/>
        <v>5.0760378918342397</v>
      </c>
      <c r="AR76">
        <f t="shared" si="49"/>
        <v>-6.5530516756173995E-2</v>
      </c>
      <c r="AS76">
        <f t="shared" si="50"/>
        <v>-0.59051291037672415</v>
      </c>
    </row>
    <row r="77" spans="1:45" x14ac:dyDescent="0.25">
      <c r="A77">
        <v>458731</v>
      </c>
      <c r="B77" t="s">
        <v>121</v>
      </c>
      <c r="C77">
        <v>517</v>
      </c>
      <c r="D77">
        <v>135</v>
      </c>
      <c r="E77">
        <v>23</v>
      </c>
      <c r="F77">
        <v>6</v>
      </c>
      <c r="G77">
        <v>9</v>
      </c>
      <c r="H77">
        <v>78</v>
      </c>
      <c r="I77">
        <v>48</v>
      </c>
      <c r="J77">
        <v>61</v>
      </c>
      <c r="K77">
        <v>112</v>
      </c>
      <c r="L77">
        <v>0</v>
      </c>
      <c r="M77">
        <v>18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138</v>
      </c>
      <c r="U77">
        <v>3</v>
      </c>
      <c r="V77">
        <v>0</v>
      </c>
      <c r="W77">
        <f t="shared" si="28"/>
        <v>72.128622448979613</v>
      </c>
      <c r="X77">
        <f t="shared" si="29"/>
        <v>-0.96646258695337495</v>
      </c>
      <c r="Y77">
        <f t="shared" si="30"/>
        <v>174.99510204081631</v>
      </c>
      <c r="Z77">
        <f t="shared" si="31"/>
        <v>0.71835111071137803</v>
      </c>
      <c r="AA77">
        <f t="shared" si="32"/>
        <v>94.784132653061221</v>
      </c>
      <c r="AB77">
        <f t="shared" si="33"/>
        <v>1.1067589124708994</v>
      </c>
      <c r="AC77">
        <f t="shared" si="34"/>
        <v>217.14127551020414</v>
      </c>
      <c r="AD77">
        <f t="shared" si="35"/>
        <v>-0.69875735457974464</v>
      </c>
      <c r="AE77">
        <f t="shared" si="36"/>
        <v>-2.0198198198198156</v>
      </c>
      <c r="AF77">
        <f t="shared" si="37"/>
        <v>4.079672104536983</v>
      </c>
      <c r="AG77">
        <f t="shared" si="38"/>
        <v>-0.20922854085926579</v>
      </c>
      <c r="AH77">
        <f t="shared" si="39"/>
        <v>97</v>
      </c>
      <c r="AI77">
        <f t="shared" si="40"/>
        <v>197</v>
      </c>
      <c r="AJ77">
        <f t="shared" si="41"/>
        <v>196</v>
      </c>
      <c r="AK77">
        <f t="shared" si="42"/>
        <v>578</v>
      </c>
      <c r="AL77">
        <f t="shared" si="43"/>
        <v>0.33910034602076122</v>
      </c>
      <c r="AM77">
        <f t="shared" si="44"/>
        <v>0.38104448742746616</v>
      </c>
      <c r="AN77">
        <f t="shared" si="45"/>
        <v>0.72014483344822744</v>
      </c>
      <c r="AO77">
        <f t="shared" si="46"/>
        <v>578</v>
      </c>
      <c r="AP77">
        <f t="shared" si="47"/>
        <v>-24.950776742629383</v>
      </c>
      <c r="AQ77">
        <f t="shared" si="48"/>
        <v>634.01446890450563</v>
      </c>
      <c r="AR77">
        <f t="shared" si="49"/>
        <v>-0.73237034319726446</v>
      </c>
      <c r="AS77">
        <f t="shared" si="50"/>
        <v>-0.78170880240737239</v>
      </c>
    </row>
    <row r="78" spans="1:45" x14ac:dyDescent="0.25">
      <c r="A78">
        <v>594828</v>
      </c>
      <c r="B78" t="s">
        <v>289</v>
      </c>
      <c r="C78">
        <v>412</v>
      </c>
      <c r="D78">
        <v>105</v>
      </c>
      <c r="E78">
        <v>19</v>
      </c>
      <c r="F78">
        <v>2</v>
      </c>
      <c r="G78">
        <v>26</v>
      </c>
      <c r="H78">
        <v>52</v>
      </c>
      <c r="I78">
        <v>67</v>
      </c>
      <c r="J78">
        <v>30</v>
      </c>
      <c r="K78">
        <v>104</v>
      </c>
      <c r="L78">
        <v>0</v>
      </c>
      <c r="M78">
        <v>1</v>
      </c>
      <c r="N78">
        <v>0</v>
      </c>
      <c r="O78">
        <v>52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8"/>
        <v>72.371479591836717</v>
      </c>
      <c r="X78">
        <f t="shared" si="29"/>
        <v>0.96808825993395231</v>
      </c>
      <c r="Y78">
        <f t="shared" si="30"/>
        <v>163.10938775510206</v>
      </c>
      <c r="Z78">
        <f t="shared" si="31"/>
        <v>-0.69352688226346881</v>
      </c>
      <c r="AA78">
        <f t="shared" si="32"/>
        <v>52.769846938775508</v>
      </c>
      <c r="AB78">
        <f t="shared" si="33"/>
        <v>-0.82580617313492632</v>
      </c>
      <c r="AC78">
        <f t="shared" si="34"/>
        <v>18.184132653061209</v>
      </c>
      <c r="AD78">
        <f t="shared" si="35"/>
        <v>0.20220947197484601</v>
      </c>
      <c r="AE78">
        <f t="shared" si="36"/>
        <v>-4.1918099918099898</v>
      </c>
      <c r="AF78">
        <f t="shared" si="37"/>
        <v>17.571271007438128</v>
      </c>
      <c r="AG78">
        <f t="shared" si="38"/>
        <v>-0.43422006237364918</v>
      </c>
      <c r="AH78">
        <f t="shared" si="39"/>
        <v>58</v>
      </c>
      <c r="AI78">
        <f t="shared" si="40"/>
        <v>206</v>
      </c>
      <c r="AJ78">
        <f t="shared" si="41"/>
        <v>135</v>
      </c>
      <c r="AK78">
        <f t="shared" si="42"/>
        <v>442</v>
      </c>
      <c r="AL78">
        <f t="shared" si="43"/>
        <v>0.30542986425339369</v>
      </c>
      <c r="AM78">
        <f t="shared" si="44"/>
        <v>0.5</v>
      </c>
      <c r="AN78">
        <f t="shared" si="45"/>
        <v>0.80542986425339369</v>
      </c>
      <c r="AO78">
        <f t="shared" si="46"/>
        <v>442</v>
      </c>
      <c r="AP78">
        <f t="shared" si="47"/>
        <v>18.615977871519839</v>
      </c>
      <c r="AQ78">
        <f t="shared" si="48"/>
        <v>338.08583897311325</v>
      </c>
      <c r="AR78">
        <f t="shared" si="49"/>
        <v>0.53480401025306135</v>
      </c>
      <c r="AS78">
        <f t="shared" si="50"/>
        <v>-0.24845137561018471</v>
      </c>
    </row>
    <row r="79" spans="1:45" x14ac:dyDescent="0.25">
      <c r="A79">
        <v>502210</v>
      </c>
      <c r="B79" t="s">
        <v>170</v>
      </c>
      <c r="C79">
        <v>436</v>
      </c>
      <c r="D79">
        <v>116</v>
      </c>
      <c r="E79">
        <v>19</v>
      </c>
      <c r="F79">
        <v>4</v>
      </c>
      <c r="G79">
        <v>17</v>
      </c>
      <c r="H79">
        <v>61</v>
      </c>
      <c r="I79">
        <v>53</v>
      </c>
      <c r="J79">
        <v>40</v>
      </c>
      <c r="K79">
        <v>66</v>
      </c>
      <c r="L79">
        <v>0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105</v>
      </c>
      <c r="W79">
        <f t="shared" si="28"/>
        <v>0.24290816326530704</v>
      </c>
      <c r="X79">
        <f t="shared" si="29"/>
        <v>-5.6085717829926822E-2</v>
      </c>
      <c r="Y79">
        <f t="shared" si="30"/>
        <v>14.22367346938776</v>
      </c>
      <c r="Z79">
        <f t="shared" si="31"/>
        <v>-0.20479988469525254</v>
      </c>
      <c r="AA79">
        <f t="shared" si="32"/>
        <v>1.5984183673469385</v>
      </c>
      <c r="AB79">
        <f t="shared" si="33"/>
        <v>-0.14372437821522316</v>
      </c>
      <c r="AC79">
        <f t="shared" si="34"/>
        <v>94.784132653061263</v>
      </c>
      <c r="AD79">
        <f t="shared" si="35"/>
        <v>-0.46166082127590496</v>
      </c>
      <c r="AE79">
        <f t="shared" si="36"/>
        <v>0.44750204750205569</v>
      </c>
      <c r="AF79">
        <f t="shared" si="37"/>
        <v>0.2002580825185255</v>
      </c>
      <c r="AG79">
        <f t="shared" si="38"/>
        <v>4.6355719213974064E-2</v>
      </c>
      <c r="AH79">
        <f t="shared" si="39"/>
        <v>76</v>
      </c>
      <c r="AI79">
        <f t="shared" si="40"/>
        <v>194</v>
      </c>
      <c r="AJ79">
        <f t="shared" si="41"/>
        <v>156</v>
      </c>
      <c r="AK79">
        <f t="shared" si="42"/>
        <v>476</v>
      </c>
      <c r="AL79">
        <f t="shared" si="43"/>
        <v>0.32773109243697479</v>
      </c>
      <c r="AM79">
        <f t="shared" si="44"/>
        <v>0.44495412844036697</v>
      </c>
      <c r="AN79">
        <f t="shared" si="45"/>
        <v>0.77268522087734182</v>
      </c>
      <c r="AO79">
        <f t="shared" si="46"/>
        <v>476</v>
      </c>
      <c r="AP79">
        <f t="shared" si="47"/>
        <v>4.4615259223283639</v>
      </c>
      <c r="AQ79">
        <f t="shared" si="48"/>
        <v>17.915399888798028</v>
      </c>
      <c r="AR79">
        <f t="shared" si="49"/>
        <v>0.12311030811681672</v>
      </c>
      <c r="AS79">
        <f t="shared" si="50"/>
        <v>-0.6968047746855166</v>
      </c>
    </row>
    <row r="80" spans="1:45" x14ac:dyDescent="0.25">
      <c r="A80">
        <v>456665</v>
      </c>
      <c r="B80" t="s">
        <v>111</v>
      </c>
      <c r="C80">
        <v>400</v>
      </c>
      <c r="D80">
        <v>106</v>
      </c>
      <c r="E80">
        <v>37</v>
      </c>
      <c r="F80">
        <v>1</v>
      </c>
      <c r="G80">
        <v>19</v>
      </c>
      <c r="H80">
        <v>55</v>
      </c>
      <c r="I80">
        <v>52</v>
      </c>
      <c r="J80">
        <v>42</v>
      </c>
      <c r="K80">
        <v>87</v>
      </c>
      <c r="L80">
        <v>0</v>
      </c>
      <c r="M80">
        <v>1</v>
      </c>
      <c r="N80">
        <v>0</v>
      </c>
      <c r="O80">
        <v>0</v>
      </c>
      <c r="P80">
        <v>40</v>
      </c>
      <c r="Q80">
        <v>15</v>
      </c>
      <c r="R80">
        <v>2</v>
      </c>
      <c r="S80">
        <v>0</v>
      </c>
      <c r="T80">
        <v>7</v>
      </c>
      <c r="U80">
        <v>0</v>
      </c>
      <c r="V80">
        <v>6</v>
      </c>
      <c r="W80">
        <f t="shared" si="28"/>
        <v>2.2714795918367319</v>
      </c>
      <c r="X80">
        <f t="shared" si="29"/>
        <v>0.17150849945093521</v>
      </c>
      <c r="Y80">
        <f t="shared" si="30"/>
        <v>95.480816326530629</v>
      </c>
      <c r="Z80">
        <f t="shared" si="31"/>
        <v>-0.53061788307406332</v>
      </c>
      <c r="AA80">
        <f t="shared" si="32"/>
        <v>52.769846938775508</v>
      </c>
      <c r="AB80">
        <f t="shared" si="33"/>
        <v>-0.82580617313492632</v>
      </c>
      <c r="AC80">
        <f t="shared" si="34"/>
        <v>115.25556122448984</v>
      </c>
      <c r="AD80">
        <f t="shared" si="35"/>
        <v>-0.5090801279366729</v>
      </c>
      <c r="AE80">
        <f t="shared" si="36"/>
        <v>-1.1466011465998349E-2</v>
      </c>
      <c r="AF80">
        <f t="shared" si="37"/>
        <v>1.3146941893857437E-4</v>
      </c>
      <c r="AG80">
        <f t="shared" si="38"/>
        <v>-1.1877380472095714E-3</v>
      </c>
      <c r="AH80">
        <f t="shared" si="39"/>
        <v>49</v>
      </c>
      <c r="AI80">
        <f t="shared" si="40"/>
        <v>202</v>
      </c>
      <c r="AJ80">
        <f t="shared" si="41"/>
        <v>148</v>
      </c>
      <c r="AK80">
        <f t="shared" si="42"/>
        <v>442</v>
      </c>
      <c r="AL80">
        <f t="shared" si="43"/>
        <v>0.33484162895927599</v>
      </c>
      <c r="AM80">
        <f t="shared" si="44"/>
        <v>0.505</v>
      </c>
      <c r="AN80">
        <f t="shared" si="45"/>
        <v>0.83984162895927605</v>
      </c>
      <c r="AO80">
        <f t="shared" si="46"/>
        <v>442</v>
      </c>
      <c r="AP80">
        <f t="shared" si="47"/>
        <v>33.825977871519839</v>
      </c>
      <c r="AQ80">
        <f t="shared" si="48"/>
        <v>1128.7658457053017</v>
      </c>
      <c r="AR80">
        <f t="shared" si="49"/>
        <v>0.97719918259669758</v>
      </c>
      <c r="AS80">
        <f t="shared" si="50"/>
        <v>-0.71798424014523932</v>
      </c>
    </row>
    <row r="81" spans="1:45" x14ac:dyDescent="0.25">
      <c r="A81">
        <v>543543</v>
      </c>
      <c r="B81" t="s">
        <v>217</v>
      </c>
      <c r="C81">
        <v>527</v>
      </c>
      <c r="D81">
        <v>130</v>
      </c>
      <c r="E81">
        <v>26</v>
      </c>
      <c r="F81">
        <v>5</v>
      </c>
      <c r="G81">
        <v>22</v>
      </c>
      <c r="H81">
        <v>66</v>
      </c>
      <c r="I81">
        <v>68</v>
      </c>
      <c r="J81">
        <v>51</v>
      </c>
      <c r="K81">
        <v>134</v>
      </c>
      <c r="L81">
        <v>0</v>
      </c>
      <c r="M81">
        <v>8</v>
      </c>
      <c r="N81">
        <v>0</v>
      </c>
      <c r="O81">
        <v>0</v>
      </c>
      <c r="P81">
        <v>31</v>
      </c>
      <c r="Q81">
        <v>0</v>
      </c>
      <c r="R81">
        <v>0</v>
      </c>
      <c r="S81">
        <v>104</v>
      </c>
      <c r="T81">
        <v>1</v>
      </c>
      <c r="U81">
        <v>0</v>
      </c>
      <c r="V81">
        <v>0</v>
      </c>
      <c r="W81">
        <f t="shared" si="28"/>
        <v>20.314336734693871</v>
      </c>
      <c r="X81">
        <f t="shared" si="29"/>
        <v>0.51289982537222834</v>
      </c>
      <c r="Y81">
        <f t="shared" si="30"/>
        <v>1.5093877551020389</v>
      </c>
      <c r="Z81">
        <f t="shared" si="31"/>
        <v>6.6715113953756455E-2</v>
      </c>
      <c r="AA81">
        <f t="shared" si="32"/>
        <v>6.9846938775510181E-2</v>
      </c>
      <c r="AB81">
        <f t="shared" si="33"/>
        <v>-3.0044079061939302E-2</v>
      </c>
      <c r="AC81">
        <f t="shared" si="34"/>
        <v>27.712704081632634</v>
      </c>
      <c r="AD81">
        <f t="shared" si="35"/>
        <v>0.24962877863561392</v>
      </c>
      <c r="AE81">
        <f t="shared" si="36"/>
        <v>-9.6701064701064752</v>
      </c>
      <c r="AF81">
        <f t="shared" si="37"/>
        <v>93.510959143195251</v>
      </c>
      <c r="AG81">
        <f t="shared" si="38"/>
        <v>-1.0017043336442795</v>
      </c>
      <c r="AH81">
        <f t="shared" si="39"/>
        <v>77</v>
      </c>
      <c r="AI81">
        <f t="shared" si="40"/>
        <v>232</v>
      </c>
      <c r="AJ81">
        <f t="shared" si="41"/>
        <v>181</v>
      </c>
      <c r="AK81">
        <f t="shared" si="42"/>
        <v>578</v>
      </c>
      <c r="AL81">
        <f t="shared" si="43"/>
        <v>0.31314878892733566</v>
      </c>
      <c r="AM81">
        <f t="shared" si="44"/>
        <v>0.44022770398481975</v>
      </c>
      <c r="AN81">
        <f t="shared" si="45"/>
        <v>0.75337649291215536</v>
      </c>
      <c r="AO81">
        <f t="shared" si="46"/>
        <v>578</v>
      </c>
      <c r="AP81">
        <f t="shared" si="47"/>
        <v>-5.7428775724790437</v>
      </c>
      <c r="AQ81">
        <f t="shared" si="48"/>
        <v>35.661735586580512</v>
      </c>
      <c r="AR81">
        <f t="shared" si="49"/>
        <v>-0.17369303460174521</v>
      </c>
      <c r="AS81">
        <f t="shared" si="50"/>
        <v>-0.3761977293463652</v>
      </c>
    </row>
    <row r="82" spans="1:45" x14ac:dyDescent="0.25">
      <c r="A82">
        <v>460086</v>
      </c>
      <c r="B82" t="s">
        <v>126</v>
      </c>
      <c r="C82">
        <v>545</v>
      </c>
      <c r="D82">
        <v>137</v>
      </c>
      <c r="E82">
        <v>25</v>
      </c>
      <c r="F82">
        <v>2</v>
      </c>
      <c r="G82">
        <v>20</v>
      </c>
      <c r="H82">
        <v>73</v>
      </c>
      <c r="I82">
        <v>61</v>
      </c>
      <c r="J82">
        <v>67</v>
      </c>
      <c r="K82">
        <v>151</v>
      </c>
      <c r="L82">
        <v>0</v>
      </c>
      <c r="M82">
        <v>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118</v>
      </c>
      <c r="U82">
        <v>0</v>
      </c>
      <c r="V82">
        <v>0</v>
      </c>
      <c r="W82">
        <f t="shared" si="28"/>
        <v>6.2857653061224443</v>
      </c>
      <c r="X82">
        <f t="shared" si="29"/>
        <v>0.28530560809136624</v>
      </c>
      <c r="Y82">
        <f t="shared" si="30"/>
        <v>67.709387755102028</v>
      </c>
      <c r="Z82">
        <f t="shared" si="31"/>
        <v>0.44683611206236906</v>
      </c>
      <c r="AA82">
        <f t="shared" si="32"/>
        <v>6.9846938775510181E-2</v>
      </c>
      <c r="AB82">
        <f t="shared" si="33"/>
        <v>-3.0044079061939302E-2</v>
      </c>
      <c r="AC82">
        <f t="shared" si="34"/>
        <v>3.0127040816326596</v>
      </c>
      <c r="AD82">
        <f t="shared" si="35"/>
        <v>-8.2306367989761556E-2</v>
      </c>
      <c r="AE82">
        <f t="shared" si="36"/>
        <v>-7.4406224406224339</v>
      </c>
      <c r="AF82">
        <f t="shared" si="37"/>
        <v>55.362862303894254</v>
      </c>
      <c r="AG82">
        <f t="shared" si="38"/>
        <v>-0.77075715420745539</v>
      </c>
      <c r="AH82">
        <f t="shared" si="39"/>
        <v>90</v>
      </c>
      <c r="AI82">
        <f t="shared" si="40"/>
        <v>226</v>
      </c>
      <c r="AJ82">
        <f t="shared" si="41"/>
        <v>204</v>
      </c>
      <c r="AK82">
        <f t="shared" si="42"/>
        <v>612</v>
      </c>
      <c r="AL82">
        <f t="shared" si="43"/>
        <v>0.33333333333333331</v>
      </c>
      <c r="AM82">
        <f t="shared" si="44"/>
        <v>0.41467889908256883</v>
      </c>
      <c r="AN82">
        <f t="shared" si="45"/>
        <v>0.7480122324159022</v>
      </c>
      <c r="AO82">
        <f t="shared" si="46"/>
        <v>612</v>
      </c>
      <c r="AP82">
        <f t="shared" si="47"/>
        <v>-9.3636213239788617</v>
      </c>
      <c r="AQ82">
        <f t="shared" si="48"/>
        <v>92.015836016726567</v>
      </c>
      <c r="AR82">
        <f t="shared" si="49"/>
        <v>-0.27900529995065421</v>
      </c>
      <c r="AS82">
        <f t="shared" si="50"/>
        <v>-0.42997118105607518</v>
      </c>
    </row>
    <row r="83" spans="1:45" x14ac:dyDescent="0.25">
      <c r="A83">
        <v>408045</v>
      </c>
      <c r="B83" t="s">
        <v>68</v>
      </c>
      <c r="C83">
        <v>567</v>
      </c>
      <c r="D83">
        <v>154</v>
      </c>
      <c r="E83">
        <v>33</v>
      </c>
      <c r="F83">
        <v>3</v>
      </c>
      <c r="G83">
        <v>11</v>
      </c>
      <c r="H83">
        <v>76</v>
      </c>
      <c r="I83">
        <v>63</v>
      </c>
      <c r="J83">
        <v>79</v>
      </c>
      <c r="K83">
        <v>106</v>
      </c>
      <c r="L83">
        <v>0</v>
      </c>
      <c r="M83">
        <v>2</v>
      </c>
      <c r="N83">
        <v>0</v>
      </c>
      <c r="O83">
        <v>0</v>
      </c>
      <c r="P83">
        <v>95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8"/>
        <v>42.15719387755103</v>
      </c>
      <c r="X83">
        <f t="shared" si="29"/>
        <v>-0.7388683696725129</v>
      </c>
      <c r="Y83">
        <f t="shared" si="30"/>
        <v>126.0808163265306</v>
      </c>
      <c r="Z83">
        <f t="shared" si="31"/>
        <v>0.60974511125177444</v>
      </c>
      <c r="AA83">
        <f t="shared" si="32"/>
        <v>39.241275510204083</v>
      </c>
      <c r="AB83">
        <f t="shared" si="33"/>
        <v>-0.71212587398164251</v>
      </c>
      <c r="AC83">
        <f t="shared" si="34"/>
        <v>6.9846938775509237E-2</v>
      </c>
      <c r="AD83">
        <f t="shared" si="35"/>
        <v>1.2532245331774293E-2</v>
      </c>
      <c r="AE83">
        <f t="shared" si="36"/>
        <v>3.7287469287469435</v>
      </c>
      <c r="AF83">
        <f t="shared" si="37"/>
        <v>13.903553658639707</v>
      </c>
      <c r="AG83">
        <f t="shared" si="38"/>
        <v>0.38625241295274731</v>
      </c>
      <c r="AH83">
        <f t="shared" si="39"/>
        <v>107</v>
      </c>
      <c r="AI83">
        <f t="shared" si="40"/>
        <v>226</v>
      </c>
      <c r="AJ83">
        <f t="shared" si="41"/>
        <v>233</v>
      </c>
      <c r="AK83">
        <f t="shared" si="42"/>
        <v>646</v>
      </c>
      <c r="AL83">
        <f t="shared" si="43"/>
        <v>0.36068111455108359</v>
      </c>
      <c r="AM83">
        <f t="shared" si="44"/>
        <v>0.3985890652557319</v>
      </c>
      <c r="AN83">
        <f t="shared" si="45"/>
        <v>0.75927017980681555</v>
      </c>
      <c r="AO83">
        <f t="shared" si="46"/>
        <v>646</v>
      </c>
      <c r="AP83">
        <f t="shared" si="47"/>
        <v>-2.6111884941143324</v>
      </c>
      <c r="AQ83">
        <f t="shared" si="48"/>
        <v>8.065916326148459</v>
      </c>
      <c r="AR83">
        <f t="shared" si="49"/>
        <v>-8.2605320627396756E-2</v>
      </c>
      <c r="AS83">
        <f t="shared" si="50"/>
        <v>-0.52506979474525606</v>
      </c>
    </row>
    <row r="84" spans="1:45" x14ac:dyDescent="0.25">
      <c r="A84">
        <v>502143</v>
      </c>
      <c r="B84" t="s">
        <v>169</v>
      </c>
      <c r="C84">
        <v>474</v>
      </c>
      <c r="D84">
        <v>127</v>
      </c>
      <c r="E84">
        <v>24</v>
      </c>
      <c r="F84">
        <v>1</v>
      </c>
      <c r="G84">
        <v>19</v>
      </c>
      <c r="H84">
        <v>65</v>
      </c>
      <c r="I84">
        <v>59</v>
      </c>
      <c r="J84">
        <v>36</v>
      </c>
      <c r="K84">
        <v>123</v>
      </c>
      <c r="L84">
        <v>0</v>
      </c>
      <c r="M84">
        <v>2</v>
      </c>
      <c r="N84">
        <v>0</v>
      </c>
      <c r="O84">
        <v>0</v>
      </c>
      <c r="P84">
        <v>17</v>
      </c>
      <c r="Q84">
        <v>0</v>
      </c>
      <c r="R84">
        <v>68</v>
      </c>
      <c r="S84">
        <v>0</v>
      </c>
      <c r="T84">
        <v>0</v>
      </c>
      <c r="U84">
        <v>0</v>
      </c>
      <c r="V84">
        <v>32</v>
      </c>
      <c r="W84">
        <f t="shared" si="28"/>
        <v>2.2714795918367319</v>
      </c>
      <c r="X84">
        <f t="shared" si="29"/>
        <v>0.17150849945093521</v>
      </c>
      <c r="Y84">
        <f t="shared" si="30"/>
        <v>5.2244897959183301E-2</v>
      </c>
      <c r="Z84">
        <f t="shared" si="31"/>
        <v>1.2412114223954654E-2</v>
      </c>
      <c r="AA84">
        <f t="shared" si="32"/>
        <v>39.241275510204083</v>
      </c>
      <c r="AB84">
        <f t="shared" si="33"/>
        <v>-0.71212587398164251</v>
      </c>
      <c r="AC84">
        <f t="shared" si="34"/>
        <v>13.955561224489809</v>
      </c>
      <c r="AD84">
        <f t="shared" si="35"/>
        <v>-0.17714498131129741</v>
      </c>
      <c r="AE84">
        <f t="shared" si="36"/>
        <v>1.3764127764127778</v>
      </c>
      <c r="AF84">
        <f t="shared" si="37"/>
        <v>1.8945121310723114</v>
      </c>
      <c r="AG84">
        <f t="shared" si="38"/>
        <v>0.14257946872438568</v>
      </c>
      <c r="AH84">
        <f t="shared" si="39"/>
        <v>83</v>
      </c>
      <c r="AI84">
        <f t="shared" si="40"/>
        <v>210</v>
      </c>
      <c r="AJ84">
        <f t="shared" si="41"/>
        <v>163</v>
      </c>
      <c r="AK84">
        <f t="shared" si="42"/>
        <v>510</v>
      </c>
      <c r="AL84">
        <f t="shared" si="43"/>
        <v>0.31960784313725488</v>
      </c>
      <c r="AM84">
        <f t="shared" si="44"/>
        <v>0.44303797468354428</v>
      </c>
      <c r="AN84">
        <f t="shared" si="45"/>
        <v>0.7626458178207991</v>
      </c>
      <c r="AO84">
        <f t="shared" si="46"/>
        <v>510</v>
      </c>
      <c r="AP84">
        <f t="shared" si="47"/>
        <v>-0.33988921348496737</v>
      </c>
      <c r="AQ84">
        <f t="shared" si="48"/>
        <v>0.32348385397060364</v>
      </c>
      <c r="AR84">
        <f t="shared" si="49"/>
        <v>-1.6542740962833643E-2</v>
      </c>
      <c r="AS84">
        <f t="shared" si="50"/>
        <v>-0.57931351385649799</v>
      </c>
    </row>
    <row r="85" spans="1:45" x14ac:dyDescent="0.25">
      <c r="A85">
        <v>592743</v>
      </c>
      <c r="B85" t="s">
        <v>278</v>
      </c>
      <c r="C85">
        <v>574</v>
      </c>
      <c r="D85">
        <v>164</v>
      </c>
      <c r="E85">
        <v>26</v>
      </c>
      <c r="F85">
        <v>3</v>
      </c>
      <c r="G85">
        <v>6</v>
      </c>
      <c r="H85">
        <v>61</v>
      </c>
      <c r="I85">
        <v>53</v>
      </c>
      <c r="J85">
        <v>38</v>
      </c>
      <c r="K85">
        <v>53</v>
      </c>
      <c r="L85">
        <v>0</v>
      </c>
      <c r="M85">
        <v>12</v>
      </c>
      <c r="N85">
        <v>0</v>
      </c>
      <c r="O85">
        <v>0</v>
      </c>
      <c r="P85">
        <v>0</v>
      </c>
      <c r="Q85">
        <v>0</v>
      </c>
      <c r="R85">
        <v>0</v>
      </c>
      <c r="S85">
        <v>115</v>
      </c>
      <c r="T85">
        <v>0</v>
      </c>
      <c r="U85">
        <v>0</v>
      </c>
      <c r="V85">
        <v>0</v>
      </c>
      <c r="W85">
        <f t="shared" si="28"/>
        <v>132.08576530612248</v>
      </c>
      <c r="X85">
        <f t="shared" si="29"/>
        <v>-1.307853912874668</v>
      </c>
      <c r="Y85">
        <f t="shared" si="30"/>
        <v>14.22367346938776</v>
      </c>
      <c r="Z85">
        <f t="shared" si="31"/>
        <v>-0.20479988469525254</v>
      </c>
      <c r="AA85">
        <f t="shared" si="32"/>
        <v>13.955561224489797</v>
      </c>
      <c r="AB85">
        <f t="shared" si="33"/>
        <v>0.42467711755119614</v>
      </c>
      <c r="AC85">
        <f t="shared" si="34"/>
        <v>94.784132653061263</v>
      </c>
      <c r="AD85">
        <f t="shared" si="35"/>
        <v>-0.46166082127590496</v>
      </c>
      <c r="AE85">
        <f t="shared" si="36"/>
        <v>11.873546273546282</v>
      </c>
      <c r="AF85">
        <f t="shared" si="37"/>
        <v>140.98110111004462</v>
      </c>
      <c r="AG85">
        <f t="shared" si="38"/>
        <v>1.2299536509452951</v>
      </c>
      <c r="AH85">
        <f t="shared" si="39"/>
        <v>129</v>
      </c>
      <c r="AI85">
        <f t="shared" si="40"/>
        <v>214</v>
      </c>
      <c r="AJ85">
        <f t="shared" si="41"/>
        <v>202</v>
      </c>
      <c r="AK85">
        <f t="shared" si="42"/>
        <v>612</v>
      </c>
      <c r="AL85">
        <f t="shared" si="43"/>
        <v>0.33006535947712418</v>
      </c>
      <c r="AM85">
        <f t="shared" si="44"/>
        <v>0.37282229965156793</v>
      </c>
      <c r="AN85">
        <f t="shared" si="45"/>
        <v>0.70288765912869211</v>
      </c>
      <c r="AO85">
        <f t="shared" si="46"/>
        <v>612</v>
      </c>
      <c r="AP85">
        <f t="shared" si="47"/>
        <v>-36.97986017575144</v>
      </c>
      <c r="AQ85">
        <f t="shared" si="48"/>
        <v>1384.4893926672189</v>
      </c>
      <c r="AR85">
        <f t="shared" si="49"/>
        <v>-1.0822459801816176</v>
      </c>
      <c r="AS85">
        <f t="shared" si="50"/>
        <v>-1.401929830530952</v>
      </c>
    </row>
    <row r="86" spans="1:45" x14ac:dyDescent="0.25">
      <c r="A86">
        <v>572816</v>
      </c>
      <c r="B86" t="s">
        <v>251</v>
      </c>
      <c r="C86">
        <v>481</v>
      </c>
      <c r="D86">
        <v>126</v>
      </c>
      <c r="E86">
        <v>34</v>
      </c>
      <c r="F86">
        <v>4</v>
      </c>
      <c r="G86">
        <v>20</v>
      </c>
      <c r="H86">
        <v>59</v>
      </c>
      <c r="I86">
        <v>63</v>
      </c>
      <c r="J86">
        <v>29</v>
      </c>
      <c r="K86">
        <v>117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66</v>
      </c>
      <c r="U86">
        <v>0</v>
      </c>
      <c r="V86">
        <v>2</v>
      </c>
      <c r="W86">
        <f t="shared" si="28"/>
        <v>6.2857653061224443</v>
      </c>
      <c r="X86">
        <f t="shared" si="29"/>
        <v>0.28530560809136624</v>
      </c>
      <c r="Y86">
        <f t="shared" si="30"/>
        <v>33.309387755102051</v>
      </c>
      <c r="Z86">
        <f t="shared" si="31"/>
        <v>-0.31340588415485615</v>
      </c>
      <c r="AA86">
        <f t="shared" si="32"/>
        <v>39.241275510204083</v>
      </c>
      <c r="AB86">
        <f t="shared" si="33"/>
        <v>-0.71212587398164251</v>
      </c>
      <c r="AC86">
        <f t="shared" si="34"/>
        <v>6.9846938775509237E-2</v>
      </c>
      <c r="AD86">
        <f t="shared" si="35"/>
        <v>1.2532245331774293E-2</v>
      </c>
      <c r="AE86">
        <f t="shared" si="36"/>
        <v>-1.4787878787878697</v>
      </c>
      <c r="AF86">
        <f t="shared" si="37"/>
        <v>2.1868135904499488</v>
      </c>
      <c r="AG86">
        <f t="shared" si="38"/>
        <v>-0.15318427271733404</v>
      </c>
      <c r="AH86">
        <f t="shared" si="39"/>
        <v>68</v>
      </c>
      <c r="AI86">
        <f t="shared" si="40"/>
        <v>228</v>
      </c>
      <c r="AJ86">
        <f t="shared" si="41"/>
        <v>155</v>
      </c>
      <c r="AK86">
        <f t="shared" si="42"/>
        <v>510</v>
      </c>
      <c r="AL86">
        <f t="shared" si="43"/>
        <v>0.30392156862745096</v>
      </c>
      <c r="AM86">
        <f t="shared" si="44"/>
        <v>0.47401247401247404</v>
      </c>
      <c r="AN86">
        <f t="shared" si="45"/>
        <v>0.77793404263992505</v>
      </c>
      <c r="AO86">
        <f t="shared" si="46"/>
        <v>510</v>
      </c>
      <c r="AP86">
        <f t="shared" si="47"/>
        <v>7.457105444269267</v>
      </c>
      <c r="AQ86">
        <f t="shared" si="48"/>
        <v>52.247428165604369</v>
      </c>
      <c r="AR86">
        <f t="shared" si="49"/>
        <v>0.21023916537376042</v>
      </c>
      <c r="AS86">
        <f t="shared" si="50"/>
        <v>-0.67063901205693166</v>
      </c>
    </row>
    <row r="87" spans="1:45" x14ac:dyDescent="0.25">
      <c r="A87">
        <v>592387</v>
      </c>
      <c r="B87" t="s">
        <v>265</v>
      </c>
      <c r="C87">
        <v>485</v>
      </c>
      <c r="D87">
        <v>133</v>
      </c>
      <c r="E87">
        <v>33</v>
      </c>
      <c r="F87">
        <v>2</v>
      </c>
      <c r="G87">
        <v>18</v>
      </c>
      <c r="H87">
        <v>58</v>
      </c>
      <c r="I87">
        <v>61</v>
      </c>
      <c r="J87">
        <v>25</v>
      </c>
      <c r="K87">
        <v>103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62</v>
      </c>
      <c r="S87">
        <v>0</v>
      </c>
      <c r="T87">
        <v>0</v>
      </c>
      <c r="U87">
        <v>0</v>
      </c>
      <c r="V87">
        <v>0</v>
      </c>
      <c r="W87">
        <f t="shared" si="28"/>
        <v>0.25719387755101947</v>
      </c>
      <c r="X87">
        <f t="shared" si="29"/>
        <v>5.77113908105042E-2</v>
      </c>
      <c r="Y87">
        <f t="shared" si="30"/>
        <v>45.852244897959196</v>
      </c>
      <c r="Z87">
        <f t="shared" si="31"/>
        <v>-0.36770888388465794</v>
      </c>
      <c r="AA87">
        <f t="shared" si="32"/>
        <v>68.29841836734694</v>
      </c>
      <c r="AB87">
        <f t="shared" si="33"/>
        <v>-0.93948647228821025</v>
      </c>
      <c r="AC87">
        <f t="shared" si="34"/>
        <v>3.0127040816326596</v>
      </c>
      <c r="AD87">
        <f t="shared" si="35"/>
        <v>-8.2306367989761556E-2</v>
      </c>
      <c r="AE87">
        <f t="shared" si="36"/>
        <v>4.4610974610974665</v>
      </c>
      <c r="AF87">
        <f t="shared" si="37"/>
        <v>19.901390557410199</v>
      </c>
      <c r="AG87">
        <f t="shared" si="38"/>
        <v>0.46211493879669874</v>
      </c>
      <c r="AH87">
        <f t="shared" si="39"/>
        <v>80</v>
      </c>
      <c r="AI87">
        <f t="shared" si="40"/>
        <v>224</v>
      </c>
      <c r="AJ87">
        <f t="shared" si="41"/>
        <v>158</v>
      </c>
      <c r="AK87">
        <f t="shared" si="42"/>
        <v>510</v>
      </c>
      <c r="AL87">
        <f t="shared" si="43"/>
        <v>0.30980392156862746</v>
      </c>
      <c r="AM87">
        <f t="shared" si="44"/>
        <v>0.46185567010309281</v>
      </c>
      <c r="AN87">
        <f t="shared" si="45"/>
        <v>0.77165959167172027</v>
      </c>
      <c r="AO87">
        <f t="shared" si="46"/>
        <v>510</v>
      </c>
      <c r="AP87">
        <f t="shared" si="47"/>
        <v>4.2571354504848289</v>
      </c>
      <c r="AQ87">
        <f t="shared" si="48"/>
        <v>16.226945125554757</v>
      </c>
      <c r="AR87">
        <f t="shared" si="49"/>
        <v>0.11716544565681557</v>
      </c>
      <c r="AS87">
        <f t="shared" si="50"/>
        <v>-0.75250994889861123</v>
      </c>
    </row>
    <row r="88" spans="1:45" x14ac:dyDescent="0.25">
      <c r="A88">
        <v>592696</v>
      </c>
      <c r="B88" t="s">
        <v>275</v>
      </c>
      <c r="C88">
        <v>491</v>
      </c>
      <c r="D88">
        <v>130</v>
      </c>
      <c r="E88">
        <v>26</v>
      </c>
      <c r="F88">
        <v>6</v>
      </c>
      <c r="G88">
        <v>15</v>
      </c>
      <c r="H88">
        <v>66</v>
      </c>
      <c r="I88">
        <v>52</v>
      </c>
      <c r="J88">
        <v>19</v>
      </c>
      <c r="K88">
        <v>121</v>
      </c>
      <c r="L88">
        <v>0</v>
      </c>
      <c r="M88">
        <v>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57</v>
      </c>
      <c r="U88">
        <v>37</v>
      </c>
      <c r="V88">
        <v>1</v>
      </c>
      <c r="W88">
        <f t="shared" si="28"/>
        <v>6.214336734693882</v>
      </c>
      <c r="X88">
        <f t="shared" si="29"/>
        <v>-0.28367993511078887</v>
      </c>
      <c r="Y88">
        <f t="shared" si="30"/>
        <v>1.5093877551020389</v>
      </c>
      <c r="Z88">
        <f t="shared" si="31"/>
        <v>6.6715113953756455E-2</v>
      </c>
      <c r="AA88">
        <f t="shared" si="32"/>
        <v>0.54127551020408171</v>
      </c>
      <c r="AB88">
        <f t="shared" si="33"/>
        <v>8.3636220091344568E-2</v>
      </c>
      <c r="AC88">
        <f t="shared" si="34"/>
        <v>115.25556122448984</v>
      </c>
      <c r="AD88">
        <f t="shared" si="35"/>
        <v>-0.5090801279366729</v>
      </c>
      <c r="AE88">
        <f t="shared" si="36"/>
        <v>-0.12907452907452921</v>
      </c>
      <c r="AF88">
        <f t="shared" si="37"/>
        <v>1.6660234055813385E-2</v>
      </c>
      <c r="AG88">
        <f t="shared" si="38"/>
        <v>-1.3370536874309523E-2</v>
      </c>
      <c r="AH88">
        <f t="shared" si="39"/>
        <v>83</v>
      </c>
      <c r="AI88">
        <f t="shared" si="40"/>
        <v>213</v>
      </c>
      <c r="AJ88">
        <f t="shared" si="41"/>
        <v>149</v>
      </c>
      <c r="AK88">
        <f t="shared" si="42"/>
        <v>510</v>
      </c>
      <c r="AL88">
        <f t="shared" si="43"/>
        <v>0.29215686274509806</v>
      </c>
      <c r="AM88">
        <f t="shared" si="44"/>
        <v>0.43380855397148677</v>
      </c>
      <c r="AN88">
        <f t="shared" si="45"/>
        <v>0.72596541671658477</v>
      </c>
      <c r="AO88">
        <f t="shared" si="46"/>
        <v>510</v>
      </c>
      <c r="AP88">
        <f t="shared" si="47"/>
        <v>-19.046893776634278</v>
      </c>
      <c r="AQ88">
        <f t="shared" si="48"/>
        <v>371.55496109583368</v>
      </c>
      <c r="AR88">
        <f t="shared" si="49"/>
        <v>-0.56065112411520901</v>
      </c>
      <c r="AS88">
        <f t="shared" si="50"/>
        <v>-1.2164303899918794</v>
      </c>
    </row>
    <row r="89" spans="1:45" x14ac:dyDescent="0.25">
      <c r="A89">
        <v>624585</v>
      </c>
      <c r="B89" t="s">
        <v>343</v>
      </c>
      <c r="C89">
        <v>459</v>
      </c>
      <c r="D89">
        <v>120</v>
      </c>
      <c r="E89">
        <v>26</v>
      </c>
      <c r="F89">
        <v>1</v>
      </c>
      <c r="G89">
        <v>17</v>
      </c>
      <c r="H89">
        <v>66</v>
      </c>
      <c r="I89">
        <v>65</v>
      </c>
      <c r="J89">
        <v>51</v>
      </c>
      <c r="K89">
        <v>133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51</v>
      </c>
      <c r="U89">
        <v>0</v>
      </c>
      <c r="V89">
        <v>7</v>
      </c>
      <c r="W89">
        <f t="shared" si="28"/>
        <v>0.24290816326530704</v>
      </c>
      <c r="X89">
        <f t="shared" si="29"/>
        <v>-5.6085717829926822E-2</v>
      </c>
      <c r="Y89">
        <f t="shared" si="30"/>
        <v>1.5093877551020389</v>
      </c>
      <c r="Z89">
        <f t="shared" si="31"/>
        <v>6.6715113953756455E-2</v>
      </c>
      <c r="AA89">
        <f t="shared" si="32"/>
        <v>52.769846938775508</v>
      </c>
      <c r="AB89">
        <f t="shared" si="33"/>
        <v>-0.82580617313492632</v>
      </c>
      <c r="AC89">
        <f t="shared" si="34"/>
        <v>5.1269897959183588</v>
      </c>
      <c r="AD89">
        <f t="shared" si="35"/>
        <v>0.10737085865331014</v>
      </c>
      <c r="AE89">
        <f t="shared" si="36"/>
        <v>-1.6481572481572471</v>
      </c>
      <c r="AF89">
        <f t="shared" si="37"/>
        <v>2.7164223146532933</v>
      </c>
      <c r="AG89">
        <f t="shared" si="38"/>
        <v>-0.17072886044326793</v>
      </c>
      <c r="AH89">
        <f t="shared" si="39"/>
        <v>76</v>
      </c>
      <c r="AI89">
        <f t="shared" si="40"/>
        <v>199</v>
      </c>
      <c r="AJ89">
        <f t="shared" si="41"/>
        <v>171</v>
      </c>
      <c r="AK89">
        <f t="shared" si="42"/>
        <v>510</v>
      </c>
      <c r="AL89">
        <f t="shared" si="43"/>
        <v>0.3352941176470588</v>
      </c>
      <c r="AM89">
        <f t="shared" si="44"/>
        <v>0.43355119825708061</v>
      </c>
      <c r="AN89">
        <f t="shared" si="45"/>
        <v>0.7688453159041394</v>
      </c>
      <c r="AO89">
        <f t="shared" si="46"/>
        <v>510</v>
      </c>
      <c r="AP89">
        <f t="shared" si="47"/>
        <v>2.8218548090185882</v>
      </c>
      <c r="AQ89">
        <f t="shared" si="48"/>
        <v>6.7235847583483492</v>
      </c>
      <c r="AR89">
        <f t="shared" si="49"/>
        <v>7.5419145410731248E-2</v>
      </c>
      <c r="AS89">
        <f t="shared" si="50"/>
        <v>-0.80311563339032321</v>
      </c>
    </row>
    <row r="90" spans="1:45" x14ac:dyDescent="0.25">
      <c r="A90">
        <v>607680</v>
      </c>
      <c r="B90" t="s">
        <v>323</v>
      </c>
      <c r="C90">
        <v>552</v>
      </c>
      <c r="D90">
        <v>149</v>
      </c>
      <c r="E90">
        <v>36</v>
      </c>
      <c r="F90">
        <v>2</v>
      </c>
      <c r="G90">
        <v>8</v>
      </c>
      <c r="H90">
        <v>64</v>
      </c>
      <c r="I90">
        <v>52</v>
      </c>
      <c r="J90">
        <v>26</v>
      </c>
      <c r="K90">
        <v>87</v>
      </c>
      <c r="L90">
        <v>0</v>
      </c>
      <c r="M90">
        <v>16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136</v>
      </c>
      <c r="V90">
        <v>0</v>
      </c>
      <c r="W90">
        <f t="shared" si="28"/>
        <v>90.114336734693893</v>
      </c>
      <c r="X90">
        <f t="shared" si="29"/>
        <v>-1.080259695593806</v>
      </c>
      <c r="Y90">
        <f t="shared" si="30"/>
        <v>0.59510204081632778</v>
      </c>
      <c r="Z90">
        <f t="shared" si="31"/>
        <v>-4.1890885505847145E-2</v>
      </c>
      <c r="AA90">
        <f t="shared" si="32"/>
        <v>59.841275510204085</v>
      </c>
      <c r="AB90">
        <f t="shared" si="33"/>
        <v>0.87939831416433167</v>
      </c>
      <c r="AC90">
        <f t="shared" si="34"/>
        <v>115.25556122448984</v>
      </c>
      <c r="AD90">
        <f t="shared" si="35"/>
        <v>-0.5090801279366729</v>
      </c>
      <c r="AE90">
        <f t="shared" si="36"/>
        <v>2.7041769041769044</v>
      </c>
      <c r="AF90">
        <f t="shared" si="37"/>
        <v>7.3125727290837457</v>
      </c>
      <c r="AG90">
        <f t="shared" si="38"/>
        <v>0.28011953459132299</v>
      </c>
      <c r="AH90">
        <f t="shared" si="39"/>
        <v>103</v>
      </c>
      <c r="AI90">
        <f t="shared" si="40"/>
        <v>213</v>
      </c>
      <c r="AJ90">
        <f t="shared" si="41"/>
        <v>175</v>
      </c>
      <c r="AK90">
        <f t="shared" si="42"/>
        <v>578</v>
      </c>
      <c r="AL90">
        <f t="shared" si="43"/>
        <v>0.30276816608996537</v>
      </c>
      <c r="AM90">
        <f t="shared" si="44"/>
        <v>0.3858695652173913</v>
      </c>
      <c r="AN90">
        <f t="shared" si="45"/>
        <v>0.68863773130735662</v>
      </c>
      <c r="AO90">
        <f t="shared" si="46"/>
        <v>578</v>
      </c>
      <c r="AP90">
        <f t="shared" si="47"/>
        <v>-43.161881780052717</v>
      </c>
      <c r="AQ90">
        <f t="shared" si="48"/>
        <v>1882.7570967516742</v>
      </c>
      <c r="AR90">
        <f t="shared" si="49"/>
        <v>-1.2620550868921334</v>
      </c>
      <c r="AS90">
        <f t="shared" si="50"/>
        <v>-1.7337679471728047</v>
      </c>
    </row>
    <row r="91" spans="1:45" x14ac:dyDescent="0.25">
      <c r="A91">
        <v>425783</v>
      </c>
      <c r="B91" t="s">
        <v>70</v>
      </c>
      <c r="C91">
        <v>419</v>
      </c>
      <c r="D91">
        <v>110</v>
      </c>
      <c r="E91">
        <v>20</v>
      </c>
      <c r="F91">
        <v>1</v>
      </c>
      <c r="G91">
        <v>14</v>
      </c>
      <c r="H91">
        <v>59</v>
      </c>
      <c r="I91">
        <v>41</v>
      </c>
      <c r="J91">
        <v>57</v>
      </c>
      <c r="K91">
        <v>112</v>
      </c>
      <c r="L91">
        <v>0</v>
      </c>
      <c r="M91">
        <v>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40</v>
      </c>
      <c r="W91">
        <f t="shared" si="28"/>
        <v>12.20005102040817</v>
      </c>
      <c r="X91">
        <f t="shared" si="29"/>
        <v>-0.39747704375121989</v>
      </c>
      <c r="Y91">
        <f t="shared" si="30"/>
        <v>33.309387755102051</v>
      </c>
      <c r="Z91">
        <f t="shared" si="31"/>
        <v>-0.31340588415485615</v>
      </c>
      <c r="AA91">
        <f t="shared" si="32"/>
        <v>0.54127551020408171</v>
      </c>
      <c r="AB91">
        <f t="shared" si="33"/>
        <v>8.3636220091344568E-2</v>
      </c>
      <c r="AC91">
        <f t="shared" si="34"/>
        <v>472.44127551020415</v>
      </c>
      <c r="AD91">
        <f t="shared" si="35"/>
        <v>-1.03069250120512</v>
      </c>
      <c r="AE91">
        <f t="shared" si="36"/>
        <v>-1.0470106470106373</v>
      </c>
      <c r="AF91">
        <f t="shared" si="37"/>
        <v>1.0962312949536486</v>
      </c>
      <c r="AG91">
        <f t="shared" si="38"/>
        <v>-0.1084574513966768</v>
      </c>
      <c r="AH91">
        <f t="shared" si="39"/>
        <v>75</v>
      </c>
      <c r="AI91">
        <f t="shared" si="40"/>
        <v>174</v>
      </c>
      <c r="AJ91">
        <f t="shared" si="41"/>
        <v>167</v>
      </c>
      <c r="AK91">
        <f t="shared" si="42"/>
        <v>476</v>
      </c>
      <c r="AL91">
        <f t="shared" si="43"/>
        <v>0.35084033613445376</v>
      </c>
      <c r="AM91">
        <f t="shared" si="44"/>
        <v>0.41527446300715992</v>
      </c>
      <c r="AN91">
        <f t="shared" si="45"/>
        <v>0.76611479914161373</v>
      </c>
      <c r="AO91">
        <f t="shared" si="46"/>
        <v>476</v>
      </c>
      <c r="AP91">
        <f t="shared" si="47"/>
        <v>1.3340051761217966</v>
      </c>
      <c r="AQ91">
        <f t="shared" si="48"/>
        <v>1.2213299538633924</v>
      </c>
      <c r="AR91">
        <f t="shared" si="49"/>
        <v>3.2143833460251833E-2</v>
      </c>
      <c r="AS91">
        <f t="shared" si="50"/>
        <v>-1.7342528269562765</v>
      </c>
    </row>
    <row r="92" spans="1:45" x14ac:dyDescent="0.25">
      <c r="A92">
        <v>493329</v>
      </c>
      <c r="B92" t="s">
        <v>159</v>
      </c>
      <c r="C92">
        <v>405</v>
      </c>
      <c r="D92">
        <v>111</v>
      </c>
      <c r="E92">
        <v>31</v>
      </c>
      <c r="F92">
        <v>3</v>
      </c>
      <c r="G92">
        <v>11</v>
      </c>
      <c r="H92">
        <v>52</v>
      </c>
      <c r="I92">
        <v>50</v>
      </c>
      <c r="J92">
        <v>37</v>
      </c>
      <c r="K92">
        <v>62</v>
      </c>
      <c r="L92">
        <v>0</v>
      </c>
      <c r="M92">
        <v>5</v>
      </c>
      <c r="N92">
        <v>0</v>
      </c>
      <c r="O92">
        <v>0</v>
      </c>
      <c r="P92">
        <v>5</v>
      </c>
      <c r="Q92">
        <v>0</v>
      </c>
      <c r="R92">
        <v>15</v>
      </c>
      <c r="S92">
        <v>0</v>
      </c>
      <c r="T92">
        <v>1</v>
      </c>
      <c r="U92">
        <v>0</v>
      </c>
      <c r="V92">
        <v>0</v>
      </c>
      <c r="W92">
        <f t="shared" si="28"/>
        <v>42.15719387755103</v>
      </c>
      <c r="X92">
        <f t="shared" si="29"/>
        <v>-0.7388683696725129</v>
      </c>
      <c r="Y92">
        <f t="shared" si="30"/>
        <v>163.10938775510206</v>
      </c>
      <c r="Z92">
        <f t="shared" si="31"/>
        <v>-0.69352688226346881</v>
      </c>
      <c r="AA92">
        <f t="shared" si="32"/>
        <v>10.655561224489796</v>
      </c>
      <c r="AB92">
        <f t="shared" si="33"/>
        <v>-0.3710849765217909</v>
      </c>
      <c r="AC92">
        <f t="shared" si="34"/>
        <v>162.19841836734699</v>
      </c>
      <c r="AD92">
        <f t="shared" si="35"/>
        <v>-0.60391874125820877</v>
      </c>
      <c r="AE92">
        <f t="shared" si="36"/>
        <v>3.6633906633906719</v>
      </c>
      <c r="AF92">
        <f t="shared" si="37"/>
        <v>13.420431152617892</v>
      </c>
      <c r="AG92">
        <f t="shared" si="38"/>
        <v>0.37948230608364875</v>
      </c>
      <c r="AH92">
        <f t="shared" si="39"/>
        <v>66</v>
      </c>
      <c r="AI92">
        <f t="shared" si="40"/>
        <v>181</v>
      </c>
      <c r="AJ92">
        <f t="shared" si="41"/>
        <v>148</v>
      </c>
      <c r="AK92">
        <f t="shared" si="42"/>
        <v>442</v>
      </c>
      <c r="AL92">
        <f t="shared" si="43"/>
        <v>0.33484162895927599</v>
      </c>
      <c r="AM92">
        <f t="shared" si="44"/>
        <v>0.44691358024691358</v>
      </c>
      <c r="AN92">
        <f t="shared" si="45"/>
        <v>0.78175520920618957</v>
      </c>
      <c r="AO92">
        <f t="shared" si="46"/>
        <v>442</v>
      </c>
      <c r="AP92">
        <f t="shared" si="47"/>
        <v>8.151780340655618</v>
      </c>
      <c r="AQ92">
        <f t="shared" si="48"/>
        <v>62.772552688836235</v>
      </c>
      <c r="AR92">
        <f t="shared" si="49"/>
        <v>0.23044434752429541</v>
      </c>
      <c r="AS92">
        <f t="shared" si="50"/>
        <v>-1.797472316108037</v>
      </c>
    </row>
    <row r="93" spans="1:45" x14ac:dyDescent="0.25">
      <c r="A93">
        <v>453056</v>
      </c>
      <c r="B93" t="s">
        <v>101</v>
      </c>
      <c r="C93">
        <v>499</v>
      </c>
      <c r="D93">
        <v>130</v>
      </c>
      <c r="E93">
        <v>21</v>
      </c>
      <c r="F93">
        <v>4</v>
      </c>
      <c r="G93">
        <v>9</v>
      </c>
      <c r="H93">
        <v>67</v>
      </c>
      <c r="I93">
        <v>49</v>
      </c>
      <c r="J93">
        <v>45</v>
      </c>
      <c r="K93">
        <v>82</v>
      </c>
      <c r="L93">
        <v>0</v>
      </c>
      <c r="M93">
        <v>17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138</v>
      </c>
      <c r="V93">
        <v>0</v>
      </c>
      <c r="W93">
        <f t="shared" si="28"/>
        <v>72.128622448979613</v>
      </c>
      <c r="X93">
        <f t="shared" si="29"/>
        <v>-0.96646258695337495</v>
      </c>
      <c r="Y93">
        <f t="shared" si="30"/>
        <v>4.9665306122448944</v>
      </c>
      <c r="Z93">
        <f t="shared" si="31"/>
        <v>0.12101811368355826</v>
      </c>
      <c r="AA93">
        <f t="shared" si="32"/>
        <v>76.31270408163266</v>
      </c>
      <c r="AB93">
        <f t="shared" si="33"/>
        <v>0.99307861331761549</v>
      </c>
      <c r="AC93">
        <f t="shared" si="34"/>
        <v>188.66984693877555</v>
      </c>
      <c r="AD93">
        <f t="shared" si="35"/>
        <v>-0.65133804791897665</v>
      </c>
      <c r="AE93">
        <f t="shared" si="36"/>
        <v>-2.2493038493038284</v>
      </c>
      <c r="AF93">
        <f t="shared" si="37"/>
        <v>5.0593678064930536</v>
      </c>
      <c r="AG93">
        <f t="shared" si="38"/>
        <v>-0.23300026948985611</v>
      </c>
      <c r="AH93">
        <f t="shared" si="39"/>
        <v>96</v>
      </c>
      <c r="AI93">
        <f t="shared" si="40"/>
        <v>186</v>
      </c>
      <c r="AJ93">
        <f t="shared" si="41"/>
        <v>175</v>
      </c>
      <c r="AK93">
        <f t="shared" si="42"/>
        <v>544</v>
      </c>
      <c r="AL93">
        <f t="shared" si="43"/>
        <v>0.32169117647058826</v>
      </c>
      <c r="AM93">
        <f t="shared" si="44"/>
        <v>0.37274549098196391</v>
      </c>
      <c r="AN93">
        <f t="shared" si="45"/>
        <v>0.69443666745255217</v>
      </c>
      <c r="AO93">
        <f t="shared" si="46"/>
        <v>544</v>
      </c>
      <c r="AP93">
        <f t="shared" si="47"/>
        <v>-37.468326294710295</v>
      </c>
      <c r="AQ93">
        <f t="shared" si="48"/>
        <v>1421.0783971184946</v>
      </c>
      <c r="AR93">
        <f t="shared" si="49"/>
        <v>-1.0964534129811461</v>
      </c>
      <c r="AS93">
        <f t="shared" si="50"/>
        <v>-1.83315759034218</v>
      </c>
    </row>
    <row r="94" spans="1:45" x14ac:dyDescent="0.25">
      <c r="A94">
        <v>570731</v>
      </c>
      <c r="B94" t="s">
        <v>237</v>
      </c>
      <c r="C94">
        <v>626</v>
      </c>
      <c r="D94">
        <v>160</v>
      </c>
      <c r="E94">
        <v>34</v>
      </c>
      <c r="F94">
        <v>0</v>
      </c>
      <c r="G94">
        <v>23</v>
      </c>
      <c r="H94">
        <v>74</v>
      </c>
      <c r="I94">
        <v>77</v>
      </c>
      <c r="J94">
        <v>20</v>
      </c>
      <c r="K94">
        <v>150</v>
      </c>
      <c r="L94">
        <v>0</v>
      </c>
      <c r="M94">
        <v>2</v>
      </c>
      <c r="N94">
        <v>0</v>
      </c>
      <c r="O94">
        <v>0</v>
      </c>
      <c r="P94">
        <v>0</v>
      </c>
      <c r="Q94">
        <v>153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28"/>
        <v>30.328622448979583</v>
      </c>
      <c r="X94">
        <f t="shared" si="29"/>
        <v>0.62669693401265925</v>
      </c>
      <c r="Y94">
        <f t="shared" si="30"/>
        <v>85.166530612244884</v>
      </c>
      <c r="Z94">
        <f t="shared" si="31"/>
        <v>0.50113911179217085</v>
      </c>
      <c r="AA94">
        <f t="shared" si="32"/>
        <v>39.241275510204083</v>
      </c>
      <c r="AB94">
        <f t="shared" si="33"/>
        <v>-0.71212587398164251</v>
      </c>
      <c r="AC94">
        <f t="shared" si="34"/>
        <v>203.46984693877545</v>
      </c>
      <c r="AD94">
        <f t="shared" si="35"/>
        <v>0.6764025385825253</v>
      </c>
      <c r="AE94">
        <f t="shared" si="36"/>
        <v>-5.907944307944291</v>
      </c>
      <c r="AF94">
        <f t="shared" si="37"/>
        <v>34.903805945771431</v>
      </c>
      <c r="AG94">
        <f t="shared" si="38"/>
        <v>-0.61199051266823234</v>
      </c>
      <c r="AH94">
        <f t="shared" si="39"/>
        <v>103</v>
      </c>
      <c r="AI94">
        <f t="shared" si="40"/>
        <v>263</v>
      </c>
      <c r="AJ94">
        <f t="shared" si="41"/>
        <v>180</v>
      </c>
      <c r="AK94">
        <f t="shared" si="42"/>
        <v>646</v>
      </c>
      <c r="AL94">
        <f t="shared" si="43"/>
        <v>0.27863777089783281</v>
      </c>
      <c r="AM94">
        <f t="shared" si="44"/>
        <v>0.42012779552715657</v>
      </c>
      <c r="AN94">
        <f t="shared" si="45"/>
        <v>0.69876556642498944</v>
      </c>
      <c r="AO94">
        <f t="shared" si="46"/>
        <v>646</v>
      </c>
      <c r="AP94">
        <f t="shared" si="47"/>
        <v>-41.697168738774003</v>
      </c>
      <c r="AQ94">
        <f t="shared" si="48"/>
        <v>1757.7924892511662</v>
      </c>
      <c r="AR94">
        <f t="shared" si="49"/>
        <v>-1.2194527214529178</v>
      </c>
      <c r="AS94">
        <f t="shared" si="50"/>
        <v>-0.7393305237154375</v>
      </c>
    </row>
    <row r="95" spans="1:45" x14ac:dyDescent="0.25">
      <c r="A95">
        <v>543760</v>
      </c>
      <c r="B95" t="s">
        <v>218</v>
      </c>
      <c r="C95">
        <v>560</v>
      </c>
      <c r="D95">
        <v>135</v>
      </c>
      <c r="E95">
        <v>27</v>
      </c>
      <c r="F95">
        <v>4</v>
      </c>
      <c r="G95">
        <v>20</v>
      </c>
      <c r="H95">
        <v>71</v>
      </c>
      <c r="I95">
        <v>63</v>
      </c>
      <c r="J95">
        <v>52</v>
      </c>
      <c r="K95">
        <v>136</v>
      </c>
      <c r="L95">
        <v>0</v>
      </c>
      <c r="M95">
        <v>11</v>
      </c>
      <c r="N95">
        <v>0</v>
      </c>
      <c r="O95">
        <v>0</v>
      </c>
      <c r="P95">
        <v>0</v>
      </c>
      <c r="Q95">
        <v>0</v>
      </c>
      <c r="R95">
        <v>0</v>
      </c>
      <c r="S95">
        <v>149</v>
      </c>
      <c r="T95">
        <v>0</v>
      </c>
      <c r="U95">
        <v>0</v>
      </c>
      <c r="V95">
        <v>0</v>
      </c>
      <c r="W95">
        <f t="shared" si="28"/>
        <v>6.2857653061224443</v>
      </c>
      <c r="X95">
        <f t="shared" si="29"/>
        <v>0.28530560809136624</v>
      </c>
      <c r="Y95">
        <f t="shared" si="30"/>
        <v>38.795102040816317</v>
      </c>
      <c r="Z95">
        <f t="shared" si="31"/>
        <v>0.33823011260276548</v>
      </c>
      <c r="AA95">
        <f t="shared" si="32"/>
        <v>7.4841326530612244</v>
      </c>
      <c r="AB95">
        <f t="shared" si="33"/>
        <v>0.31099681839791232</v>
      </c>
      <c r="AC95">
        <f t="shared" si="34"/>
        <v>6.9846938775509237E-2</v>
      </c>
      <c r="AD95">
        <f t="shared" si="35"/>
        <v>1.2532245331774293E-2</v>
      </c>
      <c r="AE95">
        <f t="shared" si="36"/>
        <v>-13.416052416052395</v>
      </c>
      <c r="AF95">
        <f t="shared" si="37"/>
        <v>179.9904624302655</v>
      </c>
      <c r="AG95">
        <f t="shared" si="38"/>
        <v>-1.3897383536678385</v>
      </c>
      <c r="AH95">
        <f t="shared" si="39"/>
        <v>84</v>
      </c>
      <c r="AI95">
        <f t="shared" si="40"/>
        <v>230</v>
      </c>
      <c r="AJ95">
        <f t="shared" si="41"/>
        <v>187</v>
      </c>
      <c r="AK95">
        <f t="shared" si="42"/>
        <v>612</v>
      </c>
      <c r="AL95">
        <f t="shared" si="43"/>
        <v>0.30555555555555558</v>
      </c>
      <c r="AM95">
        <f t="shared" si="44"/>
        <v>0.4107142857142857</v>
      </c>
      <c r="AN95">
        <f t="shared" si="45"/>
        <v>0.71626984126984128</v>
      </c>
      <c r="AO95">
        <f t="shared" si="46"/>
        <v>612</v>
      </c>
      <c r="AP95">
        <f t="shared" si="47"/>
        <v>-28.789964705368146</v>
      </c>
      <c r="AQ95">
        <f t="shared" si="48"/>
        <v>842.09260495253443</v>
      </c>
      <c r="AR95">
        <f t="shared" si="49"/>
        <v>-0.84403623540209205</v>
      </c>
      <c r="AS95">
        <f t="shared" si="50"/>
        <v>-1.2867098046461121</v>
      </c>
    </row>
    <row r="96" spans="1:45" x14ac:dyDescent="0.25">
      <c r="A96">
        <v>493114</v>
      </c>
      <c r="B96" t="s">
        <v>158</v>
      </c>
      <c r="C96">
        <v>410</v>
      </c>
      <c r="D96">
        <v>116</v>
      </c>
      <c r="E96">
        <v>22</v>
      </c>
      <c r="F96">
        <v>5</v>
      </c>
      <c r="G96">
        <v>5</v>
      </c>
      <c r="H96">
        <v>57</v>
      </c>
      <c r="I96">
        <v>31</v>
      </c>
      <c r="J96">
        <v>32</v>
      </c>
      <c r="K96">
        <v>40</v>
      </c>
      <c r="L96">
        <v>0</v>
      </c>
      <c r="M96">
        <v>13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91</v>
      </c>
      <c r="U96">
        <v>15</v>
      </c>
      <c r="V96">
        <v>0</v>
      </c>
      <c r="W96">
        <f t="shared" si="28"/>
        <v>156.07147959183675</v>
      </c>
      <c r="X96">
        <f t="shared" si="29"/>
        <v>-1.421651021515099</v>
      </c>
      <c r="Y96">
        <f t="shared" si="30"/>
        <v>60.39510204081634</v>
      </c>
      <c r="Z96">
        <f t="shared" si="31"/>
        <v>-0.42201188361445974</v>
      </c>
      <c r="AA96">
        <f t="shared" si="32"/>
        <v>22.426989795918367</v>
      </c>
      <c r="AB96">
        <f t="shared" si="33"/>
        <v>0.53835741670448001</v>
      </c>
      <c r="AC96">
        <f t="shared" si="34"/>
        <v>1007.1555612244899</v>
      </c>
      <c r="AD96">
        <f t="shared" si="35"/>
        <v>-1.5048855678127993</v>
      </c>
      <c r="AE96">
        <f t="shared" si="36"/>
        <v>7.3382473382473421</v>
      </c>
      <c r="AF96">
        <f t="shared" si="37"/>
        <v>53.849873997294097</v>
      </c>
      <c r="AG96">
        <f t="shared" si="38"/>
        <v>0.76015235021450711</v>
      </c>
      <c r="AH96">
        <f t="shared" si="39"/>
        <v>84</v>
      </c>
      <c r="AI96">
        <f t="shared" si="40"/>
        <v>163</v>
      </c>
      <c r="AJ96">
        <f t="shared" si="41"/>
        <v>148</v>
      </c>
      <c r="AK96">
        <f t="shared" si="42"/>
        <v>442</v>
      </c>
      <c r="AL96">
        <f t="shared" si="43"/>
        <v>0.33484162895927599</v>
      </c>
      <c r="AM96">
        <f t="shared" si="44"/>
        <v>0.39756097560975612</v>
      </c>
      <c r="AN96">
        <f t="shared" si="45"/>
        <v>0.73240260456903217</v>
      </c>
      <c r="AO96">
        <f t="shared" si="46"/>
        <v>442</v>
      </c>
      <c r="AP96">
        <f t="shared" si="47"/>
        <v>-13.662070908967955</v>
      </c>
      <c r="AQ96">
        <f t="shared" si="48"/>
        <v>192.95816145169073</v>
      </c>
      <c r="AR96">
        <f t="shared" si="49"/>
        <v>-0.40402918850829267</v>
      </c>
      <c r="AS96">
        <f t="shared" si="50"/>
        <v>-2.4540678945316636</v>
      </c>
    </row>
    <row r="97" spans="1:45" x14ac:dyDescent="0.25">
      <c r="A97">
        <v>595885</v>
      </c>
      <c r="B97" t="s">
        <v>295</v>
      </c>
      <c r="C97">
        <v>423</v>
      </c>
      <c r="D97">
        <v>105</v>
      </c>
      <c r="E97">
        <v>28</v>
      </c>
      <c r="F97">
        <v>1</v>
      </c>
      <c r="G97">
        <v>20</v>
      </c>
      <c r="H97">
        <v>58</v>
      </c>
      <c r="I97">
        <v>58</v>
      </c>
      <c r="J97">
        <v>53</v>
      </c>
      <c r="K97">
        <v>127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28"/>
        <v>6.2857653061224443</v>
      </c>
      <c r="X97">
        <f t="shared" si="29"/>
        <v>0.28530560809136624</v>
      </c>
      <c r="Y97">
        <f t="shared" si="30"/>
        <v>45.852244897959196</v>
      </c>
      <c r="Z97">
        <f t="shared" si="31"/>
        <v>-0.36770888388465794</v>
      </c>
      <c r="AA97">
        <f t="shared" si="32"/>
        <v>52.769846938775508</v>
      </c>
      <c r="AB97">
        <f t="shared" si="33"/>
        <v>-0.82580617313492632</v>
      </c>
      <c r="AC97">
        <f t="shared" si="34"/>
        <v>22.426989795918384</v>
      </c>
      <c r="AD97">
        <f t="shared" si="35"/>
        <v>-0.22456428797206535</v>
      </c>
      <c r="AE97">
        <f t="shared" si="36"/>
        <v>-7.1071253071253011</v>
      </c>
      <c r="AF97">
        <f t="shared" si="37"/>
        <v>50.511230131181009</v>
      </c>
      <c r="AG97">
        <f t="shared" si="38"/>
        <v>-0.73621094472002835</v>
      </c>
      <c r="AH97">
        <f t="shared" si="39"/>
        <v>56</v>
      </c>
      <c r="AI97">
        <f t="shared" si="40"/>
        <v>195</v>
      </c>
      <c r="AJ97">
        <f t="shared" si="41"/>
        <v>158</v>
      </c>
      <c r="AK97">
        <f t="shared" si="42"/>
        <v>476</v>
      </c>
      <c r="AL97">
        <f t="shared" si="43"/>
        <v>0.33193277310924368</v>
      </c>
      <c r="AM97">
        <f t="shared" si="44"/>
        <v>0.46099290780141844</v>
      </c>
      <c r="AN97">
        <f t="shared" si="45"/>
        <v>0.79292568091066218</v>
      </c>
      <c r="AO97">
        <f t="shared" si="46"/>
        <v>476</v>
      </c>
      <c r="AP97">
        <f t="shared" si="47"/>
        <v>14.095984898188856</v>
      </c>
      <c r="AQ97">
        <f t="shared" si="48"/>
        <v>192.29695335074635</v>
      </c>
      <c r="AR97">
        <f t="shared" si="49"/>
        <v>0.40333635276267443</v>
      </c>
      <c r="AS97">
        <f t="shared" si="50"/>
        <v>-1.465648328857637</v>
      </c>
    </row>
    <row r="98" spans="1:45" x14ac:dyDescent="0.25">
      <c r="A98">
        <v>136860</v>
      </c>
      <c r="B98" t="s">
        <v>63</v>
      </c>
      <c r="C98">
        <v>442</v>
      </c>
      <c r="D98">
        <v>118</v>
      </c>
      <c r="E98">
        <v>27</v>
      </c>
      <c r="F98">
        <v>0</v>
      </c>
      <c r="G98">
        <v>17</v>
      </c>
      <c r="H98">
        <v>48</v>
      </c>
      <c r="I98">
        <v>59</v>
      </c>
      <c r="J98">
        <v>34</v>
      </c>
      <c r="K98">
        <v>87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68</v>
      </c>
      <c r="W98">
        <f t="shared" si="28"/>
        <v>0.24290816326530704</v>
      </c>
      <c r="X98">
        <f t="shared" si="29"/>
        <v>-5.6085717829926822E-2</v>
      </c>
      <c r="Y98">
        <f t="shared" si="30"/>
        <v>281.28081632653061</v>
      </c>
      <c r="Z98">
        <f t="shared" si="31"/>
        <v>-0.91073888118267599</v>
      </c>
      <c r="AA98">
        <f t="shared" si="32"/>
        <v>52.769846938775508</v>
      </c>
      <c r="AB98">
        <f t="shared" si="33"/>
        <v>-0.82580617313492632</v>
      </c>
      <c r="AC98">
        <f t="shared" si="34"/>
        <v>13.955561224489809</v>
      </c>
      <c r="AD98">
        <f t="shared" si="35"/>
        <v>-0.17714498131129741</v>
      </c>
      <c r="AE98">
        <f t="shared" si="36"/>
        <v>0.85733005733005996</v>
      </c>
      <c r="AF98">
        <f t="shared" si="37"/>
        <v>0.73501482720155131</v>
      </c>
      <c r="AG98">
        <f t="shared" si="38"/>
        <v>8.8808870558542641E-2</v>
      </c>
      <c r="AH98">
        <f t="shared" si="39"/>
        <v>74</v>
      </c>
      <c r="AI98">
        <f t="shared" si="40"/>
        <v>196</v>
      </c>
      <c r="AJ98">
        <f t="shared" si="41"/>
        <v>152</v>
      </c>
      <c r="AK98">
        <f t="shared" si="42"/>
        <v>476</v>
      </c>
      <c r="AL98">
        <f t="shared" si="43"/>
        <v>0.31932773109243695</v>
      </c>
      <c r="AM98">
        <f t="shared" si="44"/>
        <v>0.4434389140271493</v>
      </c>
      <c r="AN98">
        <f t="shared" si="45"/>
        <v>0.76276664511958625</v>
      </c>
      <c r="AO98">
        <f t="shared" si="46"/>
        <v>476</v>
      </c>
      <c r="AP98">
        <f t="shared" si="47"/>
        <v>-0.25971613836328533</v>
      </c>
      <c r="AQ98">
        <f t="shared" si="48"/>
        <v>0.23871367516764952</v>
      </c>
      <c r="AR98">
        <f t="shared" si="49"/>
        <v>-1.4210842120902295E-2</v>
      </c>
      <c r="AS98">
        <f t="shared" si="50"/>
        <v>-1.8951777250211861</v>
      </c>
    </row>
    <row r="99" spans="1:45" x14ac:dyDescent="0.25">
      <c r="A99">
        <v>519048</v>
      </c>
      <c r="B99" t="s">
        <v>189</v>
      </c>
      <c r="C99">
        <v>444</v>
      </c>
      <c r="D99">
        <v>118</v>
      </c>
      <c r="E99">
        <v>27</v>
      </c>
      <c r="F99">
        <v>0</v>
      </c>
      <c r="G99">
        <v>16</v>
      </c>
      <c r="H99">
        <v>49</v>
      </c>
      <c r="I99">
        <v>65</v>
      </c>
      <c r="J99">
        <v>32</v>
      </c>
      <c r="K99">
        <v>110</v>
      </c>
      <c r="L99">
        <v>0</v>
      </c>
      <c r="M99">
        <v>1</v>
      </c>
      <c r="N99">
        <v>0</v>
      </c>
      <c r="O99">
        <v>0</v>
      </c>
      <c r="P99">
        <v>133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28"/>
        <v>2.2286224489795945</v>
      </c>
      <c r="X99">
        <f t="shared" si="29"/>
        <v>-0.16988282647035785</v>
      </c>
      <c r="Y99">
        <f t="shared" si="30"/>
        <v>248.7379591836735</v>
      </c>
      <c r="Z99">
        <f t="shared" si="31"/>
        <v>-0.85643588145287419</v>
      </c>
      <c r="AA99">
        <f t="shared" si="32"/>
        <v>52.769846938775508</v>
      </c>
      <c r="AB99">
        <f t="shared" si="33"/>
        <v>-0.82580617313492632</v>
      </c>
      <c r="AC99">
        <f t="shared" si="34"/>
        <v>5.1269897959183588</v>
      </c>
      <c r="AD99">
        <f t="shared" si="35"/>
        <v>0.10737085865331014</v>
      </c>
      <c r="AE99">
        <f t="shared" si="36"/>
        <v>0.32727272727272805</v>
      </c>
      <c r="AF99">
        <f t="shared" si="37"/>
        <v>0.1071074380165246</v>
      </c>
      <c r="AG99">
        <f t="shared" si="38"/>
        <v>3.3901437404655253E-2</v>
      </c>
      <c r="AH99">
        <f t="shared" si="39"/>
        <v>75</v>
      </c>
      <c r="AI99">
        <f t="shared" si="40"/>
        <v>193</v>
      </c>
      <c r="AJ99">
        <f t="shared" si="41"/>
        <v>150</v>
      </c>
      <c r="AK99">
        <f t="shared" si="42"/>
        <v>476</v>
      </c>
      <c r="AL99">
        <f t="shared" si="43"/>
        <v>0.31512605042016806</v>
      </c>
      <c r="AM99">
        <f t="shared" si="44"/>
        <v>0.43468468468468469</v>
      </c>
      <c r="AN99">
        <f t="shared" si="45"/>
        <v>0.74981073510485274</v>
      </c>
      <c r="AO99">
        <f t="shared" si="46"/>
        <v>476</v>
      </c>
      <c r="AP99">
        <f t="shared" si="47"/>
        <v>-6.4267293053764352</v>
      </c>
      <c r="AQ99">
        <f t="shared" si="48"/>
        <v>44.29696479662789</v>
      </c>
      <c r="AR99">
        <f t="shared" si="49"/>
        <v>-0.19358341627384487</v>
      </c>
      <c r="AS99">
        <f t="shared" si="50"/>
        <v>-1.9044360012740376</v>
      </c>
    </row>
    <row r="100" spans="1:45" x14ac:dyDescent="0.25">
      <c r="A100">
        <v>431145</v>
      </c>
      <c r="B100" t="s">
        <v>81</v>
      </c>
      <c r="C100">
        <v>418</v>
      </c>
      <c r="D100">
        <v>101</v>
      </c>
      <c r="E100">
        <v>18</v>
      </c>
      <c r="F100">
        <v>0</v>
      </c>
      <c r="G100">
        <v>19</v>
      </c>
      <c r="H100">
        <v>59</v>
      </c>
      <c r="I100">
        <v>69</v>
      </c>
      <c r="J100">
        <v>58</v>
      </c>
      <c r="K100">
        <v>115</v>
      </c>
      <c r="L100">
        <v>0</v>
      </c>
      <c r="M100">
        <v>3</v>
      </c>
      <c r="N100">
        <v>0</v>
      </c>
      <c r="O100">
        <v>118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f t="shared" si="28"/>
        <v>2.2714795918367319</v>
      </c>
      <c r="X100">
        <f t="shared" si="29"/>
        <v>0.17150849945093521</v>
      </c>
      <c r="Y100">
        <f t="shared" si="30"/>
        <v>33.309387755102051</v>
      </c>
      <c r="Z100">
        <f t="shared" si="31"/>
        <v>-0.31340588415485615</v>
      </c>
      <c r="AA100">
        <f t="shared" si="32"/>
        <v>27.712704081632651</v>
      </c>
      <c r="AB100">
        <f t="shared" si="33"/>
        <v>-0.59844557482835858</v>
      </c>
      <c r="AC100">
        <f t="shared" si="34"/>
        <v>39.241275510204062</v>
      </c>
      <c r="AD100">
        <f t="shared" si="35"/>
        <v>0.29704808529638183</v>
      </c>
      <c r="AE100">
        <f t="shared" si="36"/>
        <v>-9.7819819819819713</v>
      </c>
      <c r="AF100">
        <f t="shared" si="37"/>
        <v>95.687171495820081</v>
      </c>
      <c r="AG100">
        <f t="shared" si="38"/>
        <v>-1.0132932634477714</v>
      </c>
      <c r="AH100">
        <f t="shared" si="39"/>
        <v>64</v>
      </c>
      <c r="AI100">
        <f t="shared" si="40"/>
        <v>176</v>
      </c>
      <c r="AJ100">
        <f t="shared" si="41"/>
        <v>159</v>
      </c>
      <c r="AK100">
        <f t="shared" si="42"/>
        <v>476</v>
      </c>
      <c r="AL100">
        <f t="shared" si="43"/>
        <v>0.33403361344537813</v>
      </c>
      <c r="AM100">
        <f t="shared" si="44"/>
        <v>0.42105263157894735</v>
      </c>
      <c r="AN100">
        <f t="shared" si="45"/>
        <v>0.75508624502432542</v>
      </c>
      <c r="AO100">
        <f t="shared" si="46"/>
        <v>476</v>
      </c>
      <c r="AP100">
        <f t="shared" si="47"/>
        <v>-3.9155865837074408</v>
      </c>
      <c r="AQ100">
        <f t="shared" si="48"/>
        <v>17.1764971367976</v>
      </c>
      <c r="AR100">
        <f t="shared" si="49"/>
        <v>-0.12054479581807744</v>
      </c>
      <c r="AS100">
        <f t="shared" si="50"/>
        <v>-1.5771329335017463</v>
      </c>
    </row>
    <row r="101" spans="1:45" x14ac:dyDescent="0.25">
      <c r="A101">
        <v>593871</v>
      </c>
      <c r="B101" t="s">
        <v>285</v>
      </c>
      <c r="C101">
        <v>446</v>
      </c>
      <c r="D101">
        <v>122</v>
      </c>
      <c r="E101">
        <v>22</v>
      </c>
      <c r="F101">
        <v>5</v>
      </c>
      <c r="G101">
        <v>8</v>
      </c>
      <c r="H101">
        <v>44</v>
      </c>
      <c r="I101">
        <v>47</v>
      </c>
      <c r="J101">
        <v>30</v>
      </c>
      <c r="K101">
        <v>80</v>
      </c>
      <c r="L101">
        <v>0</v>
      </c>
      <c r="M101">
        <v>12</v>
      </c>
      <c r="N101">
        <v>0</v>
      </c>
      <c r="O101">
        <v>0</v>
      </c>
      <c r="P101">
        <v>0</v>
      </c>
      <c r="Q101">
        <v>5</v>
      </c>
      <c r="R101">
        <v>9</v>
      </c>
      <c r="S101">
        <v>39</v>
      </c>
      <c r="T101">
        <v>0</v>
      </c>
      <c r="U101">
        <v>0</v>
      </c>
      <c r="V101">
        <v>0</v>
      </c>
      <c r="W101">
        <f t="shared" si="28"/>
        <v>90.114336734693893</v>
      </c>
      <c r="X101">
        <f t="shared" si="29"/>
        <v>-1.080259695593806</v>
      </c>
      <c r="Y101">
        <f t="shared" si="30"/>
        <v>431.45224489795919</v>
      </c>
      <c r="Z101">
        <f t="shared" si="31"/>
        <v>-1.1279508801018832</v>
      </c>
      <c r="AA101">
        <f t="shared" si="32"/>
        <v>13.955561224489797</v>
      </c>
      <c r="AB101">
        <f t="shared" si="33"/>
        <v>0.42467711755119614</v>
      </c>
      <c r="AC101">
        <f t="shared" si="34"/>
        <v>247.6127040816327</v>
      </c>
      <c r="AD101">
        <f t="shared" si="35"/>
        <v>-0.74617666124051252</v>
      </c>
      <c r="AE101">
        <f t="shared" si="36"/>
        <v>3.7972153972154103</v>
      </c>
      <c r="AF101">
        <f t="shared" si="37"/>
        <v>14.418844772849729</v>
      </c>
      <c r="AG101">
        <f t="shared" si="38"/>
        <v>0.39334490586323073</v>
      </c>
      <c r="AH101">
        <f t="shared" si="39"/>
        <v>87</v>
      </c>
      <c r="AI101">
        <f t="shared" si="40"/>
        <v>178</v>
      </c>
      <c r="AJ101">
        <f t="shared" si="41"/>
        <v>152</v>
      </c>
      <c r="AK101">
        <f t="shared" si="42"/>
        <v>476</v>
      </c>
      <c r="AL101">
        <f t="shared" si="43"/>
        <v>0.31932773109243695</v>
      </c>
      <c r="AM101">
        <f t="shared" si="44"/>
        <v>0.3991031390134529</v>
      </c>
      <c r="AN101">
        <f t="shared" si="45"/>
        <v>0.71843087010588991</v>
      </c>
      <c r="AO101">
        <f t="shared" si="46"/>
        <v>476</v>
      </c>
      <c r="AP101">
        <f t="shared" si="47"/>
        <v>-21.363545044882745</v>
      </c>
      <c r="AQ101">
        <f t="shared" si="48"/>
        <v>466.2322664045343</v>
      </c>
      <c r="AR101">
        <f t="shared" si="49"/>
        <v>-0.62803280308147358</v>
      </c>
      <c r="AS101">
        <f t="shared" si="50"/>
        <v>-2.7643980166032485</v>
      </c>
    </row>
    <row r="102" spans="1:45" x14ac:dyDescent="0.25">
      <c r="A102">
        <v>461235</v>
      </c>
      <c r="B102" t="s">
        <v>129</v>
      </c>
      <c r="C102">
        <v>435</v>
      </c>
      <c r="D102">
        <v>100</v>
      </c>
      <c r="E102">
        <v>22</v>
      </c>
      <c r="F102">
        <v>2</v>
      </c>
      <c r="G102">
        <v>25</v>
      </c>
      <c r="H102">
        <v>65</v>
      </c>
      <c r="I102">
        <v>69</v>
      </c>
      <c r="J102">
        <v>41</v>
      </c>
      <c r="K102">
        <v>137</v>
      </c>
      <c r="L102">
        <v>0</v>
      </c>
      <c r="M102">
        <v>1</v>
      </c>
      <c r="N102">
        <v>0</v>
      </c>
      <c r="O102">
        <v>0</v>
      </c>
      <c r="P102">
        <v>61</v>
      </c>
      <c r="Q102">
        <v>0</v>
      </c>
      <c r="R102">
        <v>0</v>
      </c>
      <c r="S102">
        <v>0</v>
      </c>
      <c r="T102">
        <v>51</v>
      </c>
      <c r="U102">
        <v>0</v>
      </c>
      <c r="V102">
        <v>21</v>
      </c>
      <c r="W102">
        <f t="shared" si="28"/>
        <v>56.357193877551005</v>
      </c>
      <c r="X102">
        <f t="shared" si="29"/>
        <v>0.85429115129352129</v>
      </c>
      <c r="Y102">
        <f t="shared" si="30"/>
        <v>5.2244897959183301E-2</v>
      </c>
      <c r="Z102">
        <f t="shared" si="31"/>
        <v>1.2412114223954654E-2</v>
      </c>
      <c r="AA102">
        <f t="shared" si="32"/>
        <v>52.769846938775508</v>
      </c>
      <c r="AB102">
        <f t="shared" si="33"/>
        <v>-0.82580617313492632</v>
      </c>
      <c r="AC102">
        <f t="shared" si="34"/>
        <v>39.241275510204062</v>
      </c>
      <c r="AD102">
        <f t="shared" si="35"/>
        <v>0.29704808529638183</v>
      </c>
      <c r="AE102">
        <f t="shared" si="36"/>
        <v>-15.287469287469278</v>
      </c>
      <c r="AF102">
        <f t="shared" si="37"/>
        <v>233.70671721531667</v>
      </c>
      <c r="AG102">
        <f t="shared" si="38"/>
        <v>-1.5835941706589278</v>
      </c>
      <c r="AH102">
        <f t="shared" si="39"/>
        <v>51</v>
      </c>
      <c r="AI102">
        <f t="shared" si="40"/>
        <v>201</v>
      </c>
      <c r="AJ102">
        <f t="shared" si="41"/>
        <v>141</v>
      </c>
      <c r="AK102">
        <f t="shared" si="42"/>
        <v>476</v>
      </c>
      <c r="AL102">
        <f t="shared" si="43"/>
        <v>0.29621848739495799</v>
      </c>
      <c r="AM102">
        <f t="shared" si="44"/>
        <v>0.46206896551724136</v>
      </c>
      <c r="AN102">
        <f t="shared" si="45"/>
        <v>0.75828745291219934</v>
      </c>
      <c r="AO102">
        <f t="shared" si="46"/>
        <v>476</v>
      </c>
      <c r="AP102">
        <f t="shared" si="47"/>
        <v>-2.3918116290794527</v>
      </c>
      <c r="AQ102">
        <f t="shared" si="48"/>
        <v>6.867957507170483</v>
      </c>
      <c r="AR102">
        <f t="shared" si="49"/>
        <v>-7.6224566780236189E-2</v>
      </c>
      <c r="AS102">
        <f t="shared" si="50"/>
        <v>-1.3218735597602327</v>
      </c>
    </row>
    <row r="103" spans="1:45" x14ac:dyDescent="0.25">
      <c r="A103">
        <v>609275</v>
      </c>
      <c r="B103" t="s">
        <v>331</v>
      </c>
      <c r="C103">
        <v>452</v>
      </c>
      <c r="D103">
        <v>104</v>
      </c>
      <c r="E103">
        <v>14</v>
      </c>
      <c r="F103">
        <v>9</v>
      </c>
      <c r="G103">
        <v>8</v>
      </c>
      <c r="H103">
        <v>54</v>
      </c>
      <c r="I103">
        <v>47</v>
      </c>
      <c r="J103">
        <v>24</v>
      </c>
      <c r="K103">
        <v>139</v>
      </c>
      <c r="L103">
        <v>0</v>
      </c>
      <c r="M103">
        <v>35</v>
      </c>
      <c r="N103">
        <v>0</v>
      </c>
      <c r="O103">
        <v>0</v>
      </c>
      <c r="P103">
        <v>0</v>
      </c>
      <c r="Q103">
        <v>38</v>
      </c>
      <c r="R103">
        <v>0</v>
      </c>
      <c r="S103">
        <v>5</v>
      </c>
      <c r="T103">
        <v>0</v>
      </c>
      <c r="U103">
        <v>0</v>
      </c>
      <c r="V103">
        <v>0</v>
      </c>
      <c r="W103">
        <f t="shared" si="28"/>
        <v>90.114336734693893</v>
      </c>
      <c r="X103">
        <f t="shared" si="29"/>
        <v>-1.080259695593806</v>
      </c>
      <c r="Y103">
        <f t="shared" si="30"/>
        <v>116.02367346938777</v>
      </c>
      <c r="Z103">
        <f t="shared" si="31"/>
        <v>-0.58492088280386512</v>
      </c>
      <c r="AA103">
        <f t="shared" si="32"/>
        <v>714.79841836734704</v>
      </c>
      <c r="AB103">
        <f t="shared" si="33"/>
        <v>3.0393239980767253</v>
      </c>
      <c r="AC103">
        <f t="shared" si="34"/>
        <v>247.6127040816327</v>
      </c>
      <c r="AD103">
        <f t="shared" si="35"/>
        <v>-0.74617666124051252</v>
      </c>
      <c r="AE103">
        <f t="shared" si="36"/>
        <v>-15.792956592956585</v>
      </c>
      <c r="AF103">
        <f t="shared" si="37"/>
        <v>249.41747794701109</v>
      </c>
      <c r="AG103">
        <f t="shared" si="38"/>
        <v>-1.6359564508545077</v>
      </c>
      <c r="AH103">
        <f t="shared" si="39"/>
        <v>73</v>
      </c>
      <c r="AI103">
        <f t="shared" si="40"/>
        <v>160</v>
      </c>
      <c r="AJ103">
        <f t="shared" si="41"/>
        <v>128</v>
      </c>
      <c r="AK103">
        <f t="shared" si="42"/>
        <v>476</v>
      </c>
      <c r="AL103">
        <f t="shared" si="43"/>
        <v>0.26890756302521007</v>
      </c>
      <c r="AM103">
        <f t="shared" si="44"/>
        <v>0.35398230088495575</v>
      </c>
      <c r="AN103">
        <f t="shared" si="45"/>
        <v>0.62288986391016588</v>
      </c>
      <c r="AO103">
        <f t="shared" si="46"/>
        <v>476</v>
      </c>
      <c r="AP103">
        <f t="shared" si="47"/>
        <v>-66.841063994047389</v>
      </c>
      <c r="AQ103">
        <f t="shared" si="48"/>
        <v>4498.3756699132064</v>
      </c>
      <c r="AR103">
        <f t="shared" si="49"/>
        <v>-1.9507832852166922</v>
      </c>
      <c r="AS103">
        <f t="shared" si="50"/>
        <v>-2.9587729776326581</v>
      </c>
    </row>
    <row r="104" spans="1:45" x14ac:dyDescent="0.25">
      <c r="A104">
        <v>474892</v>
      </c>
      <c r="B104" t="s">
        <v>140</v>
      </c>
      <c r="C104">
        <v>301</v>
      </c>
      <c r="D104">
        <v>68</v>
      </c>
      <c r="E104">
        <v>13</v>
      </c>
      <c r="F104">
        <v>1</v>
      </c>
      <c r="G104">
        <v>25</v>
      </c>
      <c r="H104">
        <v>43</v>
      </c>
      <c r="I104">
        <v>51</v>
      </c>
      <c r="J104">
        <v>39</v>
      </c>
      <c r="K104">
        <v>109</v>
      </c>
      <c r="L104">
        <v>0</v>
      </c>
      <c r="M104">
        <v>1</v>
      </c>
      <c r="N104">
        <v>0</v>
      </c>
      <c r="O104">
        <v>0</v>
      </c>
      <c r="P104">
        <v>147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8"/>
        <v>56.357193877551005</v>
      </c>
      <c r="X104">
        <f t="shared" si="29"/>
        <v>0.85429115129352129</v>
      </c>
      <c r="Y104">
        <f t="shared" si="30"/>
        <v>473.99510204081633</v>
      </c>
      <c r="Z104">
        <f t="shared" si="31"/>
        <v>-1.1822538798316851</v>
      </c>
      <c r="AA104">
        <f t="shared" si="32"/>
        <v>52.769846938775508</v>
      </c>
      <c r="AB104">
        <f t="shared" si="33"/>
        <v>-0.82580617313492632</v>
      </c>
      <c r="AC104">
        <f t="shared" si="34"/>
        <v>137.7269897959184</v>
      </c>
      <c r="AD104">
        <f t="shared" si="35"/>
        <v>-0.55649943459744078</v>
      </c>
      <c r="AE104">
        <f t="shared" si="36"/>
        <v>-11.773628173628168</v>
      </c>
      <c r="AF104">
        <f t="shared" si="37"/>
        <v>138.61832037085114</v>
      </c>
      <c r="AG104">
        <f t="shared" si="38"/>
        <v>-1.2196033622481779</v>
      </c>
      <c r="AH104">
        <f t="shared" si="39"/>
        <v>29</v>
      </c>
      <c r="AI104">
        <f t="shared" si="40"/>
        <v>158</v>
      </c>
      <c r="AJ104">
        <f t="shared" si="41"/>
        <v>107</v>
      </c>
      <c r="AK104">
        <f t="shared" si="42"/>
        <v>340</v>
      </c>
      <c r="AL104">
        <f t="shared" si="43"/>
        <v>0.31470588235294117</v>
      </c>
      <c r="AM104">
        <f t="shared" si="44"/>
        <v>0.52491694352159468</v>
      </c>
      <c r="AN104">
        <f t="shared" si="45"/>
        <v>0.83962282587453585</v>
      </c>
      <c r="AO104">
        <f t="shared" si="46"/>
        <v>340</v>
      </c>
      <c r="AP104">
        <f t="shared" si="47"/>
        <v>25.945589929280516</v>
      </c>
      <c r="AQ104">
        <f t="shared" si="48"/>
        <v>661.34982811147199</v>
      </c>
      <c r="AR104">
        <f t="shared" si="49"/>
        <v>0.74799171501999284</v>
      </c>
      <c r="AS104">
        <f t="shared" si="50"/>
        <v>-2.1818799834987161</v>
      </c>
    </row>
    <row r="105" spans="1:45" x14ac:dyDescent="0.25">
      <c r="A105">
        <v>452104</v>
      </c>
      <c r="B105" t="s">
        <v>99</v>
      </c>
      <c r="C105">
        <v>491</v>
      </c>
      <c r="D105">
        <v>125</v>
      </c>
      <c r="E105">
        <v>22</v>
      </c>
      <c r="F105">
        <v>1</v>
      </c>
      <c r="G105">
        <v>15</v>
      </c>
      <c r="H105">
        <v>62</v>
      </c>
      <c r="I105">
        <v>56</v>
      </c>
      <c r="J105">
        <v>53</v>
      </c>
      <c r="K105">
        <v>126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132</v>
      </c>
      <c r="S105">
        <v>0</v>
      </c>
      <c r="T105">
        <v>0</v>
      </c>
      <c r="U105">
        <v>0</v>
      </c>
      <c r="V105">
        <v>0</v>
      </c>
      <c r="W105">
        <f t="shared" si="28"/>
        <v>6.214336734693882</v>
      </c>
      <c r="X105">
        <f t="shared" si="29"/>
        <v>-0.28367993511078887</v>
      </c>
      <c r="Y105">
        <f t="shared" si="30"/>
        <v>7.6808163265306169</v>
      </c>
      <c r="Z105">
        <f t="shared" si="31"/>
        <v>-0.15049688496545074</v>
      </c>
      <c r="AA105">
        <f t="shared" si="32"/>
        <v>5.1269897959183668</v>
      </c>
      <c r="AB105">
        <f t="shared" si="33"/>
        <v>-0.25740467736850703</v>
      </c>
      <c r="AC105">
        <f t="shared" si="34"/>
        <v>45.369846938775538</v>
      </c>
      <c r="AD105">
        <f t="shared" si="35"/>
        <v>-0.31940290129360122</v>
      </c>
      <c r="AE105">
        <f t="shared" si="36"/>
        <v>-5.1290745290745292</v>
      </c>
      <c r="AF105">
        <f t="shared" si="37"/>
        <v>26.307405524801176</v>
      </c>
      <c r="AG105">
        <f t="shared" si="38"/>
        <v>-0.53130916388988625</v>
      </c>
      <c r="AH105">
        <f t="shared" si="39"/>
        <v>87</v>
      </c>
      <c r="AI105">
        <f t="shared" si="40"/>
        <v>194</v>
      </c>
      <c r="AJ105">
        <f t="shared" si="41"/>
        <v>178</v>
      </c>
      <c r="AK105">
        <f t="shared" si="42"/>
        <v>544</v>
      </c>
      <c r="AL105">
        <f t="shared" si="43"/>
        <v>0.32720588235294118</v>
      </c>
      <c r="AM105">
        <f t="shared" si="44"/>
        <v>0.39511201629327902</v>
      </c>
      <c r="AN105">
        <f t="shared" si="45"/>
        <v>0.7223178986462202</v>
      </c>
      <c r="AO105">
        <f t="shared" si="46"/>
        <v>544</v>
      </c>
      <c r="AP105">
        <f t="shared" si="47"/>
        <v>-22.300936525354885</v>
      </c>
      <c r="AQ105">
        <f t="shared" si="48"/>
        <v>507.59205574814314</v>
      </c>
      <c r="AR105">
        <f t="shared" si="49"/>
        <v>-0.65529759371638008</v>
      </c>
      <c r="AS105">
        <f t="shared" si="50"/>
        <v>-2.1975911563446142</v>
      </c>
    </row>
    <row r="106" spans="1:45" x14ac:dyDescent="0.25">
      <c r="A106">
        <v>592450</v>
      </c>
      <c r="B106" t="s">
        <v>268</v>
      </c>
      <c r="C106">
        <v>460</v>
      </c>
      <c r="D106">
        <v>106</v>
      </c>
      <c r="E106">
        <v>20</v>
      </c>
      <c r="F106">
        <v>1</v>
      </c>
      <c r="G106">
        <v>23</v>
      </c>
      <c r="H106">
        <v>64</v>
      </c>
      <c r="I106">
        <v>70</v>
      </c>
      <c r="J106">
        <v>50</v>
      </c>
      <c r="K106">
        <v>168</v>
      </c>
      <c r="L106">
        <v>0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27</v>
      </c>
      <c r="W106">
        <f t="shared" si="28"/>
        <v>30.328622448979583</v>
      </c>
      <c r="X106">
        <f t="shared" si="29"/>
        <v>0.62669693401265925</v>
      </c>
      <c r="Y106">
        <f t="shared" si="30"/>
        <v>0.59510204081632778</v>
      </c>
      <c r="Z106">
        <f t="shared" si="31"/>
        <v>-4.1890885505847145E-2</v>
      </c>
      <c r="AA106">
        <f t="shared" si="32"/>
        <v>18.184132653061223</v>
      </c>
      <c r="AB106">
        <f t="shared" si="33"/>
        <v>-0.48476527567507477</v>
      </c>
      <c r="AC106">
        <f t="shared" si="34"/>
        <v>52.769846938775487</v>
      </c>
      <c r="AD106">
        <f t="shared" si="35"/>
        <v>0.34446739195714976</v>
      </c>
      <c r="AE106">
        <f t="shared" si="36"/>
        <v>-15.913185913185899</v>
      </c>
      <c r="AF106">
        <f t="shared" si="37"/>
        <v>253.22948590761837</v>
      </c>
      <c r="AG106">
        <f t="shared" si="38"/>
        <v>-1.6484107326638251</v>
      </c>
      <c r="AH106">
        <f t="shared" si="39"/>
        <v>62</v>
      </c>
      <c r="AI106">
        <f t="shared" si="40"/>
        <v>197</v>
      </c>
      <c r="AJ106">
        <f t="shared" si="41"/>
        <v>156</v>
      </c>
      <c r="AK106">
        <f t="shared" si="42"/>
        <v>510</v>
      </c>
      <c r="AL106">
        <f t="shared" si="43"/>
        <v>0.30588235294117649</v>
      </c>
      <c r="AM106">
        <f t="shared" si="44"/>
        <v>0.42826086956521742</v>
      </c>
      <c r="AN106">
        <f t="shared" si="45"/>
        <v>0.73414322250639397</v>
      </c>
      <c r="AO106">
        <f t="shared" si="46"/>
        <v>510</v>
      </c>
      <c r="AP106">
        <f t="shared" si="47"/>
        <v>-14.876212823831585</v>
      </c>
      <c r="AQ106">
        <f t="shared" si="48"/>
        <v>228.16344242252239</v>
      </c>
      <c r="AR106">
        <f t="shared" si="49"/>
        <v>-0.43934348973615123</v>
      </c>
      <c r="AS106">
        <f t="shared" si="50"/>
        <v>-1.6432460576110892</v>
      </c>
    </row>
    <row r="107" spans="1:45" x14ac:dyDescent="0.25">
      <c r="A107">
        <v>608577</v>
      </c>
      <c r="B107" t="s">
        <v>328</v>
      </c>
      <c r="C107">
        <v>535</v>
      </c>
      <c r="D107">
        <v>136</v>
      </c>
      <c r="E107">
        <v>19</v>
      </c>
      <c r="F107">
        <v>3</v>
      </c>
      <c r="G107">
        <v>20</v>
      </c>
      <c r="H107">
        <v>60</v>
      </c>
      <c r="I107">
        <v>65</v>
      </c>
      <c r="J107">
        <v>43</v>
      </c>
      <c r="K107">
        <v>120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36</v>
      </c>
      <c r="U107">
        <v>0</v>
      </c>
      <c r="V107">
        <v>108</v>
      </c>
      <c r="W107">
        <f t="shared" ref="W107:W138" si="51">(G107-B$4)^2</f>
        <v>6.2857653061224443</v>
      </c>
      <c r="X107">
        <f t="shared" si="29"/>
        <v>0.28530560809136624</v>
      </c>
      <c r="Y107">
        <f t="shared" ref="Y107:Y138" si="52">(H107-C$4)^2</f>
        <v>22.766530612244907</v>
      </c>
      <c r="Z107">
        <f t="shared" si="31"/>
        <v>-0.25910288442505436</v>
      </c>
      <c r="AA107">
        <f t="shared" ref="AA107:AA138" si="53">(M107-D$4)^2</f>
        <v>52.769846938775508</v>
      </c>
      <c r="AB107">
        <f t="shared" si="33"/>
        <v>-0.82580617313492632</v>
      </c>
      <c r="AC107">
        <f t="shared" ref="AC107:AC138" si="54">(I107-E$4)^2</f>
        <v>5.1269897959183588</v>
      </c>
      <c r="AD107">
        <f t="shared" si="35"/>
        <v>0.10737085865331014</v>
      </c>
      <c r="AE107">
        <f t="shared" si="36"/>
        <v>-5.7903357903357744</v>
      </c>
      <c r="AF107">
        <f t="shared" ref="AF107:AF138" si="55">(AE107-I$4)^2</f>
        <v>33.527988564843497</v>
      </c>
      <c r="AG107">
        <f t="shared" si="38"/>
        <v>-0.59980771384113385</v>
      </c>
      <c r="AH107">
        <f t="shared" si="39"/>
        <v>94</v>
      </c>
      <c r="AI107">
        <f t="shared" si="40"/>
        <v>221</v>
      </c>
      <c r="AJ107">
        <f t="shared" si="41"/>
        <v>179</v>
      </c>
      <c r="AK107">
        <f t="shared" si="42"/>
        <v>578</v>
      </c>
      <c r="AL107">
        <f t="shared" si="43"/>
        <v>0.30968858131487892</v>
      </c>
      <c r="AM107">
        <f t="shared" si="44"/>
        <v>0.41308411214953272</v>
      </c>
      <c r="AN107">
        <f t="shared" si="45"/>
        <v>0.72277269346441164</v>
      </c>
      <c r="AO107">
        <f t="shared" si="46"/>
        <v>578</v>
      </c>
      <c r="AP107">
        <f t="shared" si="47"/>
        <v>-23.431873653274913</v>
      </c>
      <c r="AQ107">
        <f t="shared" si="48"/>
        <v>559.83065756318661</v>
      </c>
      <c r="AR107">
        <f t="shared" si="49"/>
        <v>-0.68819181630783299</v>
      </c>
      <c r="AS107">
        <f t="shared" si="50"/>
        <v>-1.980232120964271</v>
      </c>
    </row>
    <row r="108" spans="1:45" x14ac:dyDescent="0.25">
      <c r="A108">
        <v>541645</v>
      </c>
      <c r="B108" t="s">
        <v>200</v>
      </c>
      <c r="C108">
        <v>508</v>
      </c>
      <c r="D108">
        <v>129</v>
      </c>
      <c r="E108">
        <v>22</v>
      </c>
      <c r="F108">
        <v>2</v>
      </c>
      <c r="G108">
        <v>14</v>
      </c>
      <c r="H108">
        <v>68</v>
      </c>
      <c r="I108">
        <v>62</v>
      </c>
      <c r="J108">
        <v>36</v>
      </c>
      <c r="K108">
        <v>136</v>
      </c>
      <c r="L108">
        <v>0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11</v>
      </c>
      <c r="U108">
        <v>0</v>
      </c>
      <c r="V108">
        <v>41</v>
      </c>
      <c r="W108">
        <f t="shared" si="51"/>
        <v>12.20005102040817</v>
      </c>
      <c r="X108">
        <f t="shared" si="29"/>
        <v>-0.39747704375121989</v>
      </c>
      <c r="Y108">
        <f t="shared" si="52"/>
        <v>10.423673469387749</v>
      </c>
      <c r="Z108">
        <f t="shared" si="31"/>
        <v>0.17532111341336007</v>
      </c>
      <c r="AA108">
        <f t="shared" si="53"/>
        <v>1.5984183673469385</v>
      </c>
      <c r="AB108">
        <f t="shared" si="33"/>
        <v>-0.14372437821522316</v>
      </c>
      <c r="AC108">
        <f t="shared" si="54"/>
        <v>0.54127551020408438</v>
      </c>
      <c r="AD108">
        <f t="shared" si="35"/>
        <v>-3.4887061328993635E-2</v>
      </c>
      <c r="AE108">
        <f t="shared" si="36"/>
        <v>-5.634561834561822</v>
      </c>
      <c r="AF108">
        <f t="shared" si="55"/>
        <v>31.748287067500765</v>
      </c>
      <c r="AG108">
        <f t="shared" si="38"/>
        <v>-0.58367144408546467</v>
      </c>
      <c r="AH108">
        <f t="shared" si="39"/>
        <v>91</v>
      </c>
      <c r="AI108">
        <f t="shared" si="40"/>
        <v>197</v>
      </c>
      <c r="AJ108">
        <f t="shared" si="41"/>
        <v>165</v>
      </c>
      <c r="AK108">
        <f t="shared" si="42"/>
        <v>544</v>
      </c>
      <c r="AL108">
        <f t="shared" si="43"/>
        <v>0.30330882352941174</v>
      </c>
      <c r="AM108">
        <f t="shared" si="44"/>
        <v>0.38779527559055116</v>
      </c>
      <c r="AN108">
        <f t="shared" si="45"/>
        <v>0.69110409911996284</v>
      </c>
      <c r="AO108">
        <f t="shared" si="46"/>
        <v>544</v>
      </c>
      <c r="AP108">
        <f t="shared" si="47"/>
        <v>-39.281243467638888</v>
      </c>
      <c r="AQ108">
        <f t="shared" si="48"/>
        <v>1561.0488446974764</v>
      </c>
      <c r="AR108">
        <f t="shared" si="49"/>
        <v>-1.1491835776861088</v>
      </c>
      <c r="AS108">
        <f t="shared" si="50"/>
        <v>-2.1336223916536499</v>
      </c>
    </row>
    <row r="109" spans="1:45" x14ac:dyDescent="0.25">
      <c r="A109">
        <v>521692</v>
      </c>
      <c r="B109" t="s">
        <v>197</v>
      </c>
      <c r="C109">
        <v>525</v>
      </c>
      <c r="D109">
        <v>135</v>
      </c>
      <c r="E109">
        <v>27</v>
      </c>
      <c r="F109">
        <v>1</v>
      </c>
      <c r="G109">
        <v>21</v>
      </c>
      <c r="H109">
        <v>55</v>
      </c>
      <c r="I109">
        <v>66</v>
      </c>
      <c r="J109">
        <v>19</v>
      </c>
      <c r="K109">
        <v>102</v>
      </c>
      <c r="L109">
        <v>0</v>
      </c>
      <c r="M109">
        <v>0</v>
      </c>
      <c r="N109">
        <v>0</v>
      </c>
      <c r="O109">
        <v>124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51"/>
        <v>12.300051020408157</v>
      </c>
      <c r="X109">
        <f t="shared" si="29"/>
        <v>0.39910271673179726</v>
      </c>
      <c r="Y109">
        <f t="shared" si="52"/>
        <v>95.480816326530629</v>
      </c>
      <c r="Z109">
        <f t="shared" si="31"/>
        <v>-0.53061788307406332</v>
      </c>
      <c r="AA109">
        <f t="shared" si="53"/>
        <v>68.29841836734694</v>
      </c>
      <c r="AB109">
        <f t="shared" si="33"/>
        <v>-0.93948647228821025</v>
      </c>
      <c r="AC109">
        <f t="shared" si="54"/>
        <v>10.655561224489784</v>
      </c>
      <c r="AD109">
        <f t="shared" si="35"/>
        <v>0.15479016531407808</v>
      </c>
      <c r="AE109">
        <f t="shared" si="36"/>
        <v>-4.1400491400491433</v>
      </c>
      <c r="AF109">
        <f t="shared" si="55"/>
        <v>17.140006882021709</v>
      </c>
      <c r="AG109">
        <f t="shared" si="38"/>
        <v>-0.42885827347481525</v>
      </c>
      <c r="AH109">
        <f t="shared" si="39"/>
        <v>86</v>
      </c>
      <c r="AI109">
        <f t="shared" si="40"/>
        <v>227</v>
      </c>
      <c r="AJ109">
        <f t="shared" si="41"/>
        <v>154</v>
      </c>
      <c r="AK109">
        <f t="shared" si="42"/>
        <v>544</v>
      </c>
      <c r="AL109">
        <f t="shared" si="43"/>
        <v>0.28308823529411764</v>
      </c>
      <c r="AM109">
        <f t="shared" si="44"/>
        <v>0.43238095238095237</v>
      </c>
      <c r="AN109">
        <f t="shared" si="45"/>
        <v>0.71546918767507006</v>
      </c>
      <c r="AO109">
        <f t="shared" si="46"/>
        <v>544</v>
      </c>
      <c r="AP109">
        <f t="shared" si="47"/>
        <v>-26.026635293660561</v>
      </c>
      <c r="AQ109">
        <f t="shared" si="48"/>
        <v>689.35141101413353</v>
      </c>
      <c r="AR109">
        <f t="shared" si="49"/>
        <v>-0.7636625607581331</v>
      </c>
      <c r="AS109">
        <f t="shared" si="50"/>
        <v>-2.1087323075493467</v>
      </c>
    </row>
    <row r="110" spans="1:45" x14ac:dyDescent="0.25">
      <c r="A110">
        <v>571745</v>
      </c>
      <c r="B110" t="s">
        <v>240</v>
      </c>
      <c r="C110">
        <v>437</v>
      </c>
      <c r="D110">
        <v>107</v>
      </c>
      <c r="E110">
        <v>20</v>
      </c>
      <c r="F110">
        <v>2</v>
      </c>
      <c r="G110">
        <v>20</v>
      </c>
      <c r="H110">
        <v>46</v>
      </c>
      <c r="I110">
        <v>50</v>
      </c>
      <c r="J110">
        <v>39</v>
      </c>
      <c r="K110">
        <v>105</v>
      </c>
      <c r="L110">
        <v>0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13</v>
      </c>
      <c r="V110">
        <v>4</v>
      </c>
      <c r="W110">
        <f t="shared" si="51"/>
        <v>6.2857653061224443</v>
      </c>
      <c r="X110">
        <f t="shared" si="29"/>
        <v>0.28530560809136624</v>
      </c>
      <c r="Y110">
        <f t="shared" si="52"/>
        <v>352.3665306122449</v>
      </c>
      <c r="Z110">
        <f t="shared" si="31"/>
        <v>-1.0193448806422796</v>
      </c>
      <c r="AA110">
        <f t="shared" si="53"/>
        <v>1.5984183673469385</v>
      </c>
      <c r="AB110">
        <f t="shared" si="33"/>
        <v>-0.14372437821522316</v>
      </c>
      <c r="AC110">
        <f t="shared" si="54"/>
        <v>162.19841836734699</v>
      </c>
      <c r="AD110">
        <f t="shared" si="35"/>
        <v>-0.60391874125820877</v>
      </c>
      <c r="AE110">
        <f t="shared" si="36"/>
        <v>-8.8175266175266103</v>
      </c>
      <c r="AF110">
        <f t="shared" si="55"/>
        <v>77.748775650790392</v>
      </c>
      <c r="AG110">
        <f t="shared" si="38"/>
        <v>-0.91338752599100781</v>
      </c>
      <c r="AH110">
        <f t="shared" si="39"/>
        <v>65</v>
      </c>
      <c r="AI110">
        <f t="shared" si="40"/>
        <v>191</v>
      </c>
      <c r="AJ110">
        <f t="shared" si="41"/>
        <v>146</v>
      </c>
      <c r="AK110">
        <f t="shared" si="42"/>
        <v>476</v>
      </c>
      <c r="AL110">
        <f t="shared" si="43"/>
        <v>0.30672268907563027</v>
      </c>
      <c r="AM110">
        <f t="shared" si="44"/>
        <v>0.43707093821510296</v>
      </c>
      <c r="AN110">
        <f t="shared" si="45"/>
        <v>0.74379362729073328</v>
      </c>
      <c r="AO110">
        <f t="shared" si="46"/>
        <v>476</v>
      </c>
      <c r="AP110">
        <f t="shared" si="47"/>
        <v>-9.2908726248972968</v>
      </c>
      <c r="AQ110">
        <f t="shared" si="48"/>
        <v>90.625446268296102</v>
      </c>
      <c r="AR110">
        <f t="shared" si="49"/>
        <v>-0.27688934510068941</v>
      </c>
      <c r="AS110">
        <f t="shared" si="50"/>
        <v>-2.6719592631160425</v>
      </c>
    </row>
    <row r="111" spans="1:45" x14ac:dyDescent="0.25">
      <c r="A111">
        <v>519390</v>
      </c>
      <c r="B111" t="s">
        <v>196</v>
      </c>
      <c r="C111">
        <v>470</v>
      </c>
      <c r="D111">
        <v>121</v>
      </c>
      <c r="E111">
        <v>25</v>
      </c>
      <c r="F111">
        <v>3</v>
      </c>
      <c r="G111">
        <v>16</v>
      </c>
      <c r="H111">
        <v>54</v>
      </c>
      <c r="I111">
        <v>62</v>
      </c>
      <c r="J111">
        <v>40</v>
      </c>
      <c r="K111">
        <v>85</v>
      </c>
      <c r="L111">
        <v>0</v>
      </c>
      <c r="M111">
        <v>0</v>
      </c>
      <c r="N111">
        <v>0</v>
      </c>
      <c r="O111">
        <v>108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51"/>
        <v>2.2286224489795945</v>
      </c>
      <c r="X111">
        <f t="shared" si="29"/>
        <v>-0.16988282647035785</v>
      </c>
      <c r="Y111">
        <f t="shared" si="52"/>
        <v>116.02367346938777</v>
      </c>
      <c r="Z111">
        <f t="shared" si="31"/>
        <v>-0.58492088280386512</v>
      </c>
      <c r="AA111">
        <f t="shared" si="53"/>
        <v>68.29841836734694</v>
      </c>
      <c r="AB111">
        <f t="shared" si="33"/>
        <v>-0.93948647228821025</v>
      </c>
      <c r="AC111">
        <f t="shared" si="54"/>
        <v>0.54127551020408438</v>
      </c>
      <c r="AD111">
        <f t="shared" si="35"/>
        <v>-3.4887061328993635E-2</v>
      </c>
      <c r="AE111">
        <f t="shared" si="36"/>
        <v>-3.5634725634725584</v>
      </c>
      <c r="AF111">
        <f t="shared" si="55"/>
        <v>12.69833671062174</v>
      </c>
      <c r="AG111">
        <f t="shared" si="38"/>
        <v>-0.36913201738653173</v>
      </c>
      <c r="AH111">
        <f t="shared" si="39"/>
        <v>77</v>
      </c>
      <c r="AI111">
        <f t="shared" si="40"/>
        <v>200</v>
      </c>
      <c r="AJ111">
        <f t="shared" si="41"/>
        <v>161</v>
      </c>
      <c r="AK111">
        <f t="shared" si="42"/>
        <v>510</v>
      </c>
      <c r="AL111">
        <f t="shared" si="43"/>
        <v>0.31568627450980391</v>
      </c>
      <c r="AM111">
        <f t="shared" si="44"/>
        <v>0.42553191489361702</v>
      </c>
      <c r="AN111">
        <f t="shared" si="45"/>
        <v>0.74121818940342088</v>
      </c>
      <c r="AO111">
        <f t="shared" si="46"/>
        <v>510</v>
      </c>
      <c r="AP111">
        <f t="shared" si="47"/>
        <v>-11.267979706347859</v>
      </c>
      <c r="AQ111">
        <f t="shared" si="48"/>
        <v>132.17748870897003</v>
      </c>
      <c r="AR111">
        <f t="shared" si="49"/>
        <v>-0.33439510631305924</v>
      </c>
      <c r="AS111">
        <f t="shared" si="50"/>
        <v>-2.4327043665910173</v>
      </c>
    </row>
    <row r="112" spans="1:45" x14ac:dyDescent="0.25">
      <c r="A112">
        <v>456078</v>
      </c>
      <c r="B112" t="s">
        <v>109</v>
      </c>
      <c r="C112">
        <v>439</v>
      </c>
      <c r="D112">
        <v>111</v>
      </c>
      <c r="E112">
        <v>14</v>
      </c>
      <c r="F112">
        <v>0</v>
      </c>
      <c r="G112">
        <v>20</v>
      </c>
      <c r="H112">
        <v>42</v>
      </c>
      <c r="I112">
        <v>66</v>
      </c>
      <c r="J112">
        <v>37</v>
      </c>
      <c r="K112">
        <v>123</v>
      </c>
      <c r="L112">
        <v>0</v>
      </c>
      <c r="M112">
        <v>1</v>
      </c>
      <c r="N112">
        <v>0</v>
      </c>
      <c r="O112">
        <v>101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51"/>
        <v>6.2857653061224443</v>
      </c>
      <c r="X112">
        <f t="shared" si="29"/>
        <v>0.28530560809136624</v>
      </c>
      <c r="Y112">
        <f t="shared" si="52"/>
        <v>518.53795918367348</v>
      </c>
      <c r="Z112">
        <f t="shared" si="31"/>
        <v>-1.2365568795614867</v>
      </c>
      <c r="AA112">
        <f t="shared" si="53"/>
        <v>52.769846938775508</v>
      </c>
      <c r="AB112">
        <f t="shared" si="33"/>
        <v>-0.82580617313492632</v>
      </c>
      <c r="AC112">
        <f t="shared" si="54"/>
        <v>10.655561224489784</v>
      </c>
      <c r="AD112">
        <f t="shared" si="35"/>
        <v>0.15479016531407808</v>
      </c>
      <c r="AE112">
        <f t="shared" si="36"/>
        <v>-5.3475839475839422</v>
      </c>
      <c r="AF112">
        <f t="shared" si="55"/>
        <v>28.596654076457533</v>
      </c>
      <c r="AG112">
        <f t="shared" si="38"/>
        <v>-0.55394405753243381</v>
      </c>
      <c r="AH112">
        <f t="shared" si="39"/>
        <v>77</v>
      </c>
      <c r="AI112">
        <f t="shared" si="40"/>
        <v>185</v>
      </c>
      <c r="AJ112">
        <f t="shared" si="41"/>
        <v>148</v>
      </c>
      <c r="AK112">
        <f t="shared" si="42"/>
        <v>476</v>
      </c>
      <c r="AL112">
        <f t="shared" si="43"/>
        <v>0.31092436974789917</v>
      </c>
      <c r="AM112">
        <f t="shared" si="44"/>
        <v>0.42141230068337132</v>
      </c>
      <c r="AN112">
        <f t="shared" si="45"/>
        <v>0.73233667043127049</v>
      </c>
      <c r="AO112">
        <f t="shared" si="46"/>
        <v>476</v>
      </c>
      <c r="AP112">
        <f t="shared" si="47"/>
        <v>-14.744384090001589</v>
      </c>
      <c r="AQ112">
        <f t="shared" si="48"/>
        <v>224.19825409060684</v>
      </c>
      <c r="AR112">
        <f t="shared" si="49"/>
        <v>-0.43550914421198522</v>
      </c>
      <c r="AS112">
        <f t="shared" si="50"/>
        <v>-2.6117204810353876</v>
      </c>
    </row>
    <row r="113" spans="1:45" x14ac:dyDescent="0.25">
      <c r="A113">
        <v>519306</v>
      </c>
      <c r="B113" t="s">
        <v>195</v>
      </c>
      <c r="C113">
        <v>436</v>
      </c>
      <c r="D113">
        <v>105</v>
      </c>
      <c r="E113">
        <v>20</v>
      </c>
      <c r="F113">
        <v>1</v>
      </c>
      <c r="G113">
        <v>16</v>
      </c>
      <c r="H113">
        <v>60</v>
      </c>
      <c r="I113">
        <v>52</v>
      </c>
      <c r="J113">
        <v>40</v>
      </c>
      <c r="K113">
        <v>151</v>
      </c>
      <c r="L113">
        <v>0</v>
      </c>
      <c r="M113">
        <v>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</v>
      </c>
      <c r="V113">
        <v>111</v>
      </c>
      <c r="W113">
        <f t="shared" si="51"/>
        <v>2.2286224489795945</v>
      </c>
      <c r="X113">
        <f t="shared" si="29"/>
        <v>-0.16988282647035785</v>
      </c>
      <c r="Y113">
        <f t="shared" si="52"/>
        <v>22.766530612244907</v>
      </c>
      <c r="Z113">
        <f t="shared" si="31"/>
        <v>-0.25910288442505436</v>
      </c>
      <c r="AA113">
        <f t="shared" si="53"/>
        <v>0.54127551020408171</v>
      </c>
      <c r="AB113">
        <f t="shared" si="33"/>
        <v>8.3636220091344568E-2</v>
      </c>
      <c r="AC113">
        <f t="shared" si="54"/>
        <v>115.25556122448984</v>
      </c>
      <c r="AD113">
        <f t="shared" si="35"/>
        <v>-0.5090801279366729</v>
      </c>
      <c r="AE113">
        <f t="shared" si="36"/>
        <v>-10.552497952497944</v>
      </c>
      <c r="AF113">
        <f t="shared" si="55"/>
        <v>111.35521303747346</v>
      </c>
      <c r="AG113">
        <f t="shared" si="38"/>
        <v>-1.0931092602202948</v>
      </c>
      <c r="AH113">
        <f t="shared" si="39"/>
        <v>68</v>
      </c>
      <c r="AI113">
        <f t="shared" si="40"/>
        <v>175</v>
      </c>
      <c r="AJ113">
        <f t="shared" si="41"/>
        <v>145</v>
      </c>
      <c r="AK113">
        <f t="shared" si="42"/>
        <v>476</v>
      </c>
      <c r="AL113">
        <f t="shared" si="43"/>
        <v>0.30462184873949577</v>
      </c>
      <c r="AM113">
        <f t="shared" si="44"/>
        <v>0.40137614678899081</v>
      </c>
      <c r="AN113">
        <f t="shared" si="45"/>
        <v>0.70599799552848652</v>
      </c>
      <c r="AO113">
        <f t="shared" si="46"/>
        <v>476</v>
      </c>
      <c r="AP113">
        <f t="shared" si="47"/>
        <v>-27.281593343726755</v>
      </c>
      <c r="AQ113">
        <f t="shared" si="48"/>
        <v>756.8254391388374</v>
      </c>
      <c r="AR113">
        <f t="shared" si="49"/>
        <v>-0.80016403234544853</v>
      </c>
      <c r="AS113">
        <f t="shared" si="50"/>
        <v>-2.7477029113064839</v>
      </c>
    </row>
    <row r="114" spans="1:45" x14ac:dyDescent="0.25">
      <c r="A114">
        <v>444876</v>
      </c>
      <c r="B114" t="s">
        <v>93</v>
      </c>
      <c r="C114">
        <v>586</v>
      </c>
      <c r="D114">
        <v>153</v>
      </c>
      <c r="E114">
        <v>23</v>
      </c>
      <c r="F114">
        <v>6</v>
      </c>
      <c r="G114">
        <v>6</v>
      </c>
      <c r="H114">
        <v>62</v>
      </c>
      <c r="I114">
        <v>51</v>
      </c>
      <c r="J114">
        <v>26</v>
      </c>
      <c r="K114">
        <v>84</v>
      </c>
      <c r="L114">
        <v>0</v>
      </c>
      <c r="M114">
        <v>18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153</v>
      </c>
      <c r="T114">
        <v>0</v>
      </c>
      <c r="U114">
        <v>0</v>
      </c>
      <c r="V114">
        <v>0</v>
      </c>
      <c r="W114">
        <f t="shared" si="51"/>
        <v>132.08576530612248</v>
      </c>
      <c r="X114">
        <f t="shared" si="29"/>
        <v>-1.307853912874668</v>
      </c>
      <c r="Y114">
        <f t="shared" si="52"/>
        <v>7.6808163265306169</v>
      </c>
      <c r="Z114">
        <f t="shared" si="31"/>
        <v>-0.15049688496545074</v>
      </c>
      <c r="AA114">
        <f t="shared" si="53"/>
        <v>94.784132653061221</v>
      </c>
      <c r="AB114">
        <f t="shared" si="33"/>
        <v>1.1067589124708994</v>
      </c>
      <c r="AC114">
        <f t="shared" si="54"/>
        <v>137.7269897959184</v>
      </c>
      <c r="AD114">
        <f t="shared" si="35"/>
        <v>-0.55649943459744078</v>
      </c>
      <c r="AE114">
        <f t="shared" si="36"/>
        <v>-2.3067977067977097</v>
      </c>
      <c r="AF114">
        <f t="shared" si="55"/>
        <v>5.3213156600872074</v>
      </c>
      <c r="AG114">
        <f t="shared" si="38"/>
        <v>-0.23895592741229815</v>
      </c>
      <c r="AH114">
        <f t="shared" si="39"/>
        <v>118</v>
      </c>
      <c r="AI114">
        <f t="shared" si="40"/>
        <v>206</v>
      </c>
      <c r="AJ114">
        <f t="shared" si="41"/>
        <v>179</v>
      </c>
      <c r="AK114">
        <f t="shared" si="42"/>
        <v>612</v>
      </c>
      <c r="AL114">
        <f t="shared" si="43"/>
        <v>0.29248366013071897</v>
      </c>
      <c r="AM114">
        <f t="shared" si="44"/>
        <v>0.35153583617747441</v>
      </c>
      <c r="AN114">
        <f t="shared" si="45"/>
        <v>0.64401949630819333</v>
      </c>
      <c r="AO114">
        <f t="shared" si="46"/>
        <v>612</v>
      </c>
      <c r="AP114">
        <f t="shared" si="47"/>
        <v>-73.007175821896695</v>
      </c>
      <c r="AQ114">
        <f t="shared" si="48"/>
        <v>5363.5179970016734</v>
      </c>
      <c r="AR114">
        <f t="shared" si="49"/>
        <v>-2.1301296431898367</v>
      </c>
      <c r="AS114">
        <f t="shared" si="50"/>
        <v>-3.2771768905687946</v>
      </c>
    </row>
    <row r="115" spans="1:45" x14ac:dyDescent="0.25">
      <c r="A115">
        <v>547982</v>
      </c>
      <c r="B115" t="s">
        <v>230</v>
      </c>
      <c r="C115">
        <v>474</v>
      </c>
      <c r="D115">
        <v>116</v>
      </c>
      <c r="E115">
        <v>17</v>
      </c>
      <c r="F115">
        <v>3</v>
      </c>
      <c r="G115">
        <v>9</v>
      </c>
      <c r="H115">
        <v>58</v>
      </c>
      <c r="I115">
        <v>38</v>
      </c>
      <c r="J115">
        <v>36</v>
      </c>
      <c r="K115">
        <v>120</v>
      </c>
      <c r="L115">
        <v>0</v>
      </c>
      <c r="M115">
        <v>23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134</v>
      </c>
      <c r="V115">
        <v>0</v>
      </c>
      <c r="W115">
        <f t="shared" si="51"/>
        <v>72.128622448979613</v>
      </c>
      <c r="X115">
        <f t="shared" si="29"/>
        <v>-0.96646258695337495</v>
      </c>
      <c r="Y115">
        <f t="shared" si="52"/>
        <v>45.852244897959196</v>
      </c>
      <c r="Z115">
        <f t="shared" si="31"/>
        <v>-0.36770888388465794</v>
      </c>
      <c r="AA115">
        <f t="shared" si="53"/>
        <v>217.14127551020408</v>
      </c>
      <c r="AB115">
        <f t="shared" si="33"/>
        <v>1.6751604082373186</v>
      </c>
      <c r="AC115">
        <f t="shared" si="54"/>
        <v>611.85556122448986</v>
      </c>
      <c r="AD115">
        <f t="shared" si="35"/>
        <v>-1.1729504211874238</v>
      </c>
      <c r="AE115">
        <f t="shared" si="36"/>
        <v>-9.6235872235872222</v>
      </c>
      <c r="AF115">
        <f t="shared" si="55"/>
        <v>92.613431049991362</v>
      </c>
      <c r="AG115">
        <f t="shared" si="38"/>
        <v>-0.99688551070988318</v>
      </c>
      <c r="AH115">
        <f t="shared" si="39"/>
        <v>87</v>
      </c>
      <c r="AI115">
        <f t="shared" si="40"/>
        <v>166</v>
      </c>
      <c r="AJ115">
        <f t="shared" si="41"/>
        <v>152</v>
      </c>
      <c r="AK115">
        <f t="shared" si="42"/>
        <v>510</v>
      </c>
      <c r="AL115">
        <f t="shared" si="43"/>
        <v>0.29803921568627451</v>
      </c>
      <c r="AM115">
        <f t="shared" si="44"/>
        <v>0.35021097046413502</v>
      </c>
      <c r="AN115">
        <f t="shared" si="45"/>
        <v>0.64825018615040952</v>
      </c>
      <c r="AO115">
        <f t="shared" si="46"/>
        <v>510</v>
      </c>
      <c r="AP115">
        <f t="shared" si="47"/>
        <v>-58.681661365383647</v>
      </c>
      <c r="AQ115">
        <f t="shared" si="48"/>
        <v>3470.4503754479269</v>
      </c>
      <c r="AR115">
        <f t="shared" si="49"/>
        <v>-1.7134604494422796</v>
      </c>
      <c r="AS115">
        <f t="shared" si="50"/>
        <v>-3.5423074439403006</v>
      </c>
    </row>
    <row r="116" spans="1:45" x14ac:dyDescent="0.25">
      <c r="A116">
        <v>488862</v>
      </c>
      <c r="B116" t="s">
        <v>151</v>
      </c>
      <c r="C116">
        <v>439</v>
      </c>
      <c r="D116">
        <v>127</v>
      </c>
      <c r="E116">
        <v>20</v>
      </c>
      <c r="F116">
        <v>1</v>
      </c>
      <c r="G116">
        <v>6</v>
      </c>
      <c r="H116">
        <v>54</v>
      </c>
      <c r="I116">
        <v>37</v>
      </c>
      <c r="J116">
        <v>37</v>
      </c>
      <c r="K116">
        <v>57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124</v>
      </c>
      <c r="S116">
        <v>0</v>
      </c>
      <c r="T116">
        <v>0</v>
      </c>
      <c r="U116">
        <v>0</v>
      </c>
      <c r="V116">
        <v>0</v>
      </c>
      <c r="W116">
        <f t="shared" si="51"/>
        <v>132.08576530612248</v>
      </c>
      <c r="X116">
        <f t="shared" si="29"/>
        <v>-1.307853912874668</v>
      </c>
      <c r="Y116">
        <f t="shared" si="52"/>
        <v>116.02367346938777</v>
      </c>
      <c r="Z116">
        <f t="shared" si="31"/>
        <v>-0.58492088280386512</v>
      </c>
      <c r="AA116">
        <f t="shared" si="53"/>
        <v>52.769846938775508</v>
      </c>
      <c r="AB116">
        <f t="shared" si="33"/>
        <v>-0.82580617313492632</v>
      </c>
      <c r="AC116">
        <f t="shared" si="54"/>
        <v>662.32698979591851</v>
      </c>
      <c r="AD116">
        <f t="shared" si="35"/>
        <v>-1.2203697278481918</v>
      </c>
      <c r="AE116">
        <f t="shared" si="36"/>
        <v>10.652416052416058</v>
      </c>
      <c r="AF116">
        <f t="shared" si="55"/>
        <v>113.47396775377116</v>
      </c>
      <c r="AG116">
        <f t="shared" si="38"/>
        <v>1.1034595489174119</v>
      </c>
      <c r="AH116">
        <f t="shared" si="39"/>
        <v>100</v>
      </c>
      <c r="AI116">
        <f t="shared" si="40"/>
        <v>167</v>
      </c>
      <c r="AJ116">
        <f t="shared" si="41"/>
        <v>164</v>
      </c>
      <c r="AK116">
        <f t="shared" si="42"/>
        <v>476</v>
      </c>
      <c r="AL116">
        <f t="shared" si="43"/>
        <v>0.34453781512605042</v>
      </c>
      <c r="AM116">
        <f t="shared" si="44"/>
        <v>0.38041002277904329</v>
      </c>
      <c r="AN116">
        <f t="shared" si="45"/>
        <v>0.72494783790509376</v>
      </c>
      <c r="AO116">
        <f t="shared" si="46"/>
        <v>476</v>
      </c>
      <c r="AP116">
        <f t="shared" si="47"/>
        <v>-18.26146837246171</v>
      </c>
      <c r="AQ116">
        <f t="shared" si="48"/>
        <v>341.89250945513885</v>
      </c>
      <c r="AR116">
        <f t="shared" si="49"/>
        <v>-0.53780638992441387</v>
      </c>
      <c r="AS116">
        <f t="shared" si="50"/>
        <v>-3.3732975376686531</v>
      </c>
    </row>
    <row r="117" spans="1:45" x14ac:dyDescent="0.25">
      <c r="A117">
        <v>544369</v>
      </c>
      <c r="B117" t="s">
        <v>221</v>
      </c>
      <c r="C117">
        <v>452</v>
      </c>
      <c r="D117">
        <v>119</v>
      </c>
      <c r="E117">
        <v>23</v>
      </c>
      <c r="F117">
        <v>3</v>
      </c>
      <c r="G117">
        <v>12</v>
      </c>
      <c r="H117">
        <v>53</v>
      </c>
      <c r="I117">
        <v>49</v>
      </c>
      <c r="J117">
        <v>24</v>
      </c>
      <c r="K117">
        <v>72</v>
      </c>
      <c r="L117">
        <v>0</v>
      </c>
      <c r="M117">
        <v>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144</v>
      </c>
      <c r="T117">
        <v>0</v>
      </c>
      <c r="U117">
        <v>0</v>
      </c>
      <c r="V117">
        <v>0</v>
      </c>
      <c r="W117">
        <f t="shared" si="51"/>
        <v>30.171479591836746</v>
      </c>
      <c r="X117">
        <f t="shared" si="29"/>
        <v>-0.62507126103208188</v>
      </c>
      <c r="Y117">
        <f t="shared" si="52"/>
        <v>138.56653061224492</v>
      </c>
      <c r="Z117">
        <f t="shared" si="31"/>
        <v>-0.63922388253366691</v>
      </c>
      <c r="AA117">
        <f t="shared" si="53"/>
        <v>10.655561224489796</v>
      </c>
      <c r="AB117">
        <f t="shared" si="33"/>
        <v>-0.3710849765217909</v>
      </c>
      <c r="AC117">
        <f t="shared" si="54"/>
        <v>188.66984693877555</v>
      </c>
      <c r="AD117">
        <f t="shared" si="35"/>
        <v>-0.65133804791897665</v>
      </c>
      <c r="AE117">
        <f t="shared" si="36"/>
        <v>-0.79295659295658538</v>
      </c>
      <c r="AF117">
        <f t="shared" si="55"/>
        <v>0.62878015831332745</v>
      </c>
      <c r="AG117">
        <f t="shared" si="38"/>
        <v>-8.2140569807777439E-2</v>
      </c>
      <c r="AH117">
        <f t="shared" si="39"/>
        <v>81</v>
      </c>
      <c r="AI117">
        <f t="shared" si="40"/>
        <v>184</v>
      </c>
      <c r="AJ117">
        <f t="shared" si="41"/>
        <v>143</v>
      </c>
      <c r="AK117">
        <f t="shared" si="42"/>
        <v>476</v>
      </c>
      <c r="AL117">
        <f t="shared" si="43"/>
        <v>0.30042016806722688</v>
      </c>
      <c r="AM117">
        <f t="shared" si="44"/>
        <v>0.40707964601769914</v>
      </c>
      <c r="AN117">
        <f t="shared" si="45"/>
        <v>0.70749981408492602</v>
      </c>
      <c r="AO117">
        <f t="shared" si="46"/>
        <v>476</v>
      </c>
      <c r="AP117">
        <f t="shared" si="47"/>
        <v>-26.566727710861556</v>
      </c>
      <c r="AQ117">
        <f t="shared" si="48"/>
        <v>718.00390644279457</v>
      </c>
      <c r="AR117">
        <f t="shared" si="49"/>
        <v>-0.77937158626695135</v>
      </c>
      <c r="AS117">
        <f t="shared" si="50"/>
        <v>-3.1482303240812448</v>
      </c>
    </row>
    <row r="118" spans="1:45" x14ac:dyDescent="0.25">
      <c r="A118">
        <v>502082</v>
      </c>
      <c r="B118" t="s">
        <v>166</v>
      </c>
      <c r="C118">
        <v>384</v>
      </c>
      <c r="D118">
        <v>102</v>
      </c>
      <c r="E118">
        <v>25</v>
      </c>
      <c r="F118">
        <v>3</v>
      </c>
      <c r="G118">
        <v>10</v>
      </c>
      <c r="H118">
        <v>43</v>
      </c>
      <c r="I118">
        <v>54</v>
      </c>
      <c r="J118">
        <v>24</v>
      </c>
      <c r="K118">
        <v>76</v>
      </c>
      <c r="L118">
        <v>0</v>
      </c>
      <c r="M118">
        <v>4</v>
      </c>
      <c r="N118">
        <v>0</v>
      </c>
      <c r="O118">
        <v>0</v>
      </c>
      <c r="P118">
        <v>3</v>
      </c>
      <c r="Q118">
        <v>0</v>
      </c>
      <c r="R118">
        <v>1</v>
      </c>
      <c r="S118">
        <v>0</v>
      </c>
      <c r="T118">
        <v>0</v>
      </c>
      <c r="U118">
        <v>2</v>
      </c>
      <c r="V118">
        <v>112</v>
      </c>
      <c r="W118">
        <f t="shared" si="51"/>
        <v>56.142908163265318</v>
      </c>
      <c r="X118">
        <f t="shared" si="29"/>
        <v>-0.85266547831294393</v>
      </c>
      <c r="Y118">
        <f t="shared" si="52"/>
        <v>473.99510204081633</v>
      </c>
      <c r="Z118">
        <f t="shared" si="31"/>
        <v>-1.1822538798316851</v>
      </c>
      <c r="AA118">
        <f t="shared" si="53"/>
        <v>18.184132653061223</v>
      </c>
      <c r="AB118">
        <f t="shared" si="33"/>
        <v>-0.48476527567507477</v>
      </c>
      <c r="AC118">
        <f t="shared" si="54"/>
        <v>76.312704081632688</v>
      </c>
      <c r="AD118">
        <f t="shared" si="35"/>
        <v>-0.41424151461513703</v>
      </c>
      <c r="AE118">
        <f t="shared" si="36"/>
        <v>0.22899262899264272</v>
      </c>
      <c r="AF118">
        <f t="shared" si="55"/>
        <v>5.243762413295875E-2</v>
      </c>
      <c r="AG118">
        <f t="shared" si="38"/>
        <v>2.3720825571426584E-2</v>
      </c>
      <c r="AH118">
        <f t="shared" si="39"/>
        <v>64</v>
      </c>
      <c r="AI118">
        <f t="shared" si="40"/>
        <v>163</v>
      </c>
      <c r="AJ118">
        <f t="shared" si="41"/>
        <v>126</v>
      </c>
      <c r="AK118">
        <f t="shared" si="42"/>
        <v>408</v>
      </c>
      <c r="AL118">
        <f t="shared" si="43"/>
        <v>0.30882352941176472</v>
      </c>
      <c r="AM118">
        <f t="shared" si="44"/>
        <v>0.42447916666666669</v>
      </c>
      <c r="AN118">
        <f t="shared" si="45"/>
        <v>0.73330269607843146</v>
      </c>
      <c r="AO118">
        <f t="shared" si="46"/>
        <v>408</v>
      </c>
      <c r="AP118">
        <f t="shared" si="47"/>
        <v>-12.243905041673971</v>
      </c>
      <c r="AQ118">
        <f t="shared" si="48"/>
        <v>155.57004730693382</v>
      </c>
      <c r="AR118">
        <f t="shared" si="49"/>
        <v>-0.36278068533450014</v>
      </c>
      <c r="AS118">
        <f t="shared" si="50"/>
        <v>-3.2729860081979143</v>
      </c>
    </row>
    <row r="119" spans="1:45" x14ac:dyDescent="0.25">
      <c r="A119">
        <v>622110</v>
      </c>
      <c r="B119" t="s">
        <v>340</v>
      </c>
      <c r="C119">
        <v>418</v>
      </c>
      <c r="D119">
        <v>114</v>
      </c>
      <c r="E119">
        <v>19</v>
      </c>
      <c r="F119">
        <v>3</v>
      </c>
      <c r="G119">
        <v>6</v>
      </c>
      <c r="H119">
        <v>52</v>
      </c>
      <c r="I119">
        <v>46</v>
      </c>
      <c r="J119">
        <v>24</v>
      </c>
      <c r="K119">
        <v>72</v>
      </c>
      <c r="L119">
        <v>0</v>
      </c>
      <c r="M119">
        <v>8</v>
      </c>
      <c r="N119">
        <v>0</v>
      </c>
      <c r="O119">
        <v>0</v>
      </c>
      <c r="P119">
        <v>0</v>
      </c>
      <c r="Q119">
        <v>0</v>
      </c>
      <c r="R119">
        <v>70</v>
      </c>
      <c r="S119">
        <v>18</v>
      </c>
      <c r="T119">
        <v>0</v>
      </c>
      <c r="U119">
        <v>0</v>
      </c>
      <c r="V119">
        <v>0</v>
      </c>
      <c r="W119">
        <f t="shared" si="51"/>
        <v>132.08576530612248</v>
      </c>
      <c r="X119">
        <f t="shared" si="29"/>
        <v>-1.307853912874668</v>
      </c>
      <c r="Y119">
        <f t="shared" si="52"/>
        <v>163.10938775510206</v>
      </c>
      <c r="Z119">
        <f t="shared" si="31"/>
        <v>-0.69352688226346881</v>
      </c>
      <c r="AA119">
        <f t="shared" si="53"/>
        <v>6.9846938775510181E-2</v>
      </c>
      <c r="AB119">
        <f t="shared" si="33"/>
        <v>-3.0044079061939302E-2</v>
      </c>
      <c r="AC119">
        <f t="shared" si="54"/>
        <v>280.08413265306126</v>
      </c>
      <c r="AD119">
        <f t="shared" si="35"/>
        <v>-0.7935959679012804</v>
      </c>
      <c r="AE119">
        <f t="shared" si="36"/>
        <v>3.2180180180180287</v>
      </c>
      <c r="AF119">
        <f t="shared" si="55"/>
        <v>10.355639964288633</v>
      </c>
      <c r="AG119">
        <f t="shared" si="38"/>
        <v>0.3333471667927283</v>
      </c>
      <c r="AH119">
        <f t="shared" si="39"/>
        <v>86</v>
      </c>
      <c r="AI119">
        <f t="shared" si="40"/>
        <v>157</v>
      </c>
      <c r="AJ119">
        <f t="shared" si="41"/>
        <v>138</v>
      </c>
      <c r="AK119">
        <f t="shared" si="42"/>
        <v>442</v>
      </c>
      <c r="AL119">
        <f t="shared" si="43"/>
        <v>0.31221719457013575</v>
      </c>
      <c r="AM119">
        <f t="shared" si="44"/>
        <v>0.37559808612440193</v>
      </c>
      <c r="AN119">
        <f t="shared" si="45"/>
        <v>0.68781528069453768</v>
      </c>
      <c r="AO119">
        <f t="shared" si="46"/>
        <v>442</v>
      </c>
      <c r="AP119">
        <f t="shared" si="47"/>
        <v>-33.369668061494522</v>
      </c>
      <c r="AQ119">
        <f t="shared" si="48"/>
        <v>1128.8615714869318</v>
      </c>
      <c r="AR119">
        <f t="shared" si="49"/>
        <v>-0.97724061775030102</v>
      </c>
      <c r="AS119">
        <f t="shared" si="50"/>
        <v>-3.468914293058929</v>
      </c>
    </row>
    <row r="120" spans="1:45" x14ac:dyDescent="0.25">
      <c r="A120">
        <v>452234</v>
      </c>
      <c r="B120" t="s">
        <v>100</v>
      </c>
      <c r="C120">
        <v>389</v>
      </c>
      <c r="D120">
        <v>97</v>
      </c>
      <c r="E120">
        <v>15</v>
      </c>
      <c r="F120">
        <v>2</v>
      </c>
      <c r="G120">
        <v>13</v>
      </c>
      <c r="H120">
        <v>63</v>
      </c>
      <c r="I120">
        <v>57</v>
      </c>
      <c r="J120">
        <v>53</v>
      </c>
      <c r="K120">
        <v>93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35</v>
      </c>
      <c r="U120">
        <v>0</v>
      </c>
      <c r="V120">
        <v>66</v>
      </c>
      <c r="W120">
        <f t="shared" si="51"/>
        <v>20.185765306122459</v>
      </c>
      <c r="X120">
        <f t="shared" si="29"/>
        <v>-0.51127415239165086</v>
      </c>
      <c r="Y120">
        <f t="shared" si="52"/>
        <v>3.1379591836734724</v>
      </c>
      <c r="Z120">
        <f t="shared" si="31"/>
        <v>-9.6193885235648952E-2</v>
      </c>
      <c r="AA120">
        <f t="shared" si="53"/>
        <v>68.29841836734694</v>
      </c>
      <c r="AB120">
        <f t="shared" si="33"/>
        <v>-0.93948647228821025</v>
      </c>
      <c r="AC120">
        <f t="shared" si="54"/>
        <v>32.898418367346963</v>
      </c>
      <c r="AD120">
        <f t="shared" si="35"/>
        <v>-0.27198359463283328</v>
      </c>
      <c r="AE120">
        <f t="shared" si="36"/>
        <v>-6.0961506961506871</v>
      </c>
      <c r="AF120">
        <f t="shared" si="55"/>
        <v>37.16305331017859</v>
      </c>
      <c r="AG120">
        <f t="shared" si="38"/>
        <v>-0.63148638432886861</v>
      </c>
      <c r="AH120">
        <f t="shared" si="39"/>
        <v>67</v>
      </c>
      <c r="AI120">
        <f t="shared" si="40"/>
        <v>155</v>
      </c>
      <c r="AJ120">
        <f t="shared" si="41"/>
        <v>150</v>
      </c>
      <c r="AK120">
        <f t="shared" si="42"/>
        <v>442</v>
      </c>
      <c r="AL120">
        <f t="shared" si="43"/>
        <v>0.33936651583710409</v>
      </c>
      <c r="AM120">
        <f t="shared" si="44"/>
        <v>0.39845758354755784</v>
      </c>
      <c r="AN120">
        <f t="shared" si="45"/>
        <v>0.73782409938466187</v>
      </c>
      <c r="AO120">
        <f t="shared" si="46"/>
        <v>442</v>
      </c>
      <c r="AP120">
        <f t="shared" si="47"/>
        <v>-11.265770200459627</v>
      </c>
      <c r="AQ120">
        <f t="shared" si="48"/>
        <v>132.12668888903013</v>
      </c>
      <c r="AR120">
        <f t="shared" si="49"/>
        <v>-0.33433084104427435</v>
      </c>
      <c r="AS120">
        <f t="shared" si="50"/>
        <v>-2.7847553299214862</v>
      </c>
    </row>
    <row r="121" spans="1:45" x14ac:dyDescent="0.25">
      <c r="A121">
        <v>489149</v>
      </c>
      <c r="B121" t="s">
        <v>153</v>
      </c>
      <c r="C121">
        <v>434</v>
      </c>
      <c r="D121">
        <v>104</v>
      </c>
      <c r="E121">
        <v>23</v>
      </c>
      <c r="F121">
        <v>2</v>
      </c>
      <c r="G121">
        <v>18</v>
      </c>
      <c r="H121">
        <v>53</v>
      </c>
      <c r="I121">
        <v>53</v>
      </c>
      <c r="J121">
        <v>42</v>
      </c>
      <c r="K121">
        <v>93</v>
      </c>
      <c r="L121">
        <v>0</v>
      </c>
      <c r="M121">
        <v>4</v>
      </c>
      <c r="N121">
        <v>0</v>
      </c>
      <c r="O121">
        <v>0</v>
      </c>
      <c r="P121">
        <v>83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51"/>
        <v>0.25719387755101947</v>
      </c>
      <c r="X121">
        <f t="shared" si="29"/>
        <v>5.77113908105042E-2</v>
      </c>
      <c r="Y121">
        <f t="shared" si="52"/>
        <v>138.56653061224492</v>
      </c>
      <c r="Z121">
        <f t="shared" si="31"/>
        <v>-0.63922388253366691</v>
      </c>
      <c r="AA121">
        <f t="shared" si="53"/>
        <v>18.184132653061223</v>
      </c>
      <c r="AB121">
        <f t="shared" si="33"/>
        <v>-0.48476527567507477</v>
      </c>
      <c r="AC121">
        <f t="shared" si="54"/>
        <v>94.784132653061263</v>
      </c>
      <c r="AD121">
        <f t="shared" si="35"/>
        <v>-0.46166082127590496</v>
      </c>
      <c r="AE121">
        <f t="shared" si="36"/>
        <v>-11.022440622440612</v>
      </c>
      <c r="AF121">
        <f t="shared" si="55"/>
        <v>121.49419727522915</v>
      </c>
      <c r="AG121">
        <f t="shared" si="38"/>
        <v>-1.1417895524695227</v>
      </c>
      <c r="AH121">
        <f t="shared" si="39"/>
        <v>61</v>
      </c>
      <c r="AI121">
        <f t="shared" si="40"/>
        <v>185</v>
      </c>
      <c r="AJ121">
        <f t="shared" si="41"/>
        <v>146</v>
      </c>
      <c r="AK121">
        <f t="shared" si="42"/>
        <v>476</v>
      </c>
      <c r="AL121">
        <f t="shared" si="43"/>
        <v>0.30672268907563027</v>
      </c>
      <c r="AM121">
        <f t="shared" si="44"/>
        <v>0.42626728110599077</v>
      </c>
      <c r="AN121">
        <f t="shared" si="45"/>
        <v>0.73298997018162104</v>
      </c>
      <c r="AO121">
        <f t="shared" si="46"/>
        <v>476</v>
      </c>
      <c r="AP121">
        <f t="shared" si="47"/>
        <v>-14.433413408834724</v>
      </c>
      <c r="AQ121">
        <f t="shared" si="48"/>
        <v>214.98247255142098</v>
      </c>
      <c r="AR121">
        <f t="shared" si="49"/>
        <v>-0.42646431001812374</v>
      </c>
      <c r="AS121">
        <f t="shared" si="50"/>
        <v>-3.0961924511617887</v>
      </c>
    </row>
    <row r="122" spans="1:45" x14ac:dyDescent="0.25">
      <c r="A122">
        <v>467055</v>
      </c>
      <c r="B122" t="s">
        <v>135</v>
      </c>
      <c r="C122">
        <v>411</v>
      </c>
      <c r="D122">
        <v>111</v>
      </c>
      <c r="E122">
        <v>21</v>
      </c>
      <c r="F122">
        <v>2</v>
      </c>
      <c r="G122">
        <v>11</v>
      </c>
      <c r="H122">
        <v>45</v>
      </c>
      <c r="I122">
        <v>54</v>
      </c>
      <c r="J122">
        <v>31</v>
      </c>
      <c r="K122">
        <v>62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0</v>
      </c>
      <c r="W122">
        <f t="shared" si="51"/>
        <v>42.15719387755103</v>
      </c>
      <c r="X122">
        <f t="shared" si="29"/>
        <v>-0.7388683696725129</v>
      </c>
      <c r="Y122">
        <f t="shared" si="52"/>
        <v>390.90938775510205</v>
      </c>
      <c r="Z122">
        <f t="shared" si="31"/>
        <v>-1.0736478803720815</v>
      </c>
      <c r="AA122">
        <f t="shared" si="53"/>
        <v>68.29841836734694</v>
      </c>
      <c r="AB122">
        <f t="shared" si="33"/>
        <v>-0.93948647228821025</v>
      </c>
      <c r="AC122">
        <f t="shared" si="54"/>
        <v>76.312704081632688</v>
      </c>
      <c r="AD122">
        <f t="shared" si="35"/>
        <v>-0.41424151461513703</v>
      </c>
      <c r="AE122">
        <f t="shared" si="36"/>
        <v>2.0732186732186761</v>
      </c>
      <c r="AF122">
        <f t="shared" si="55"/>
        <v>4.2982356669825768</v>
      </c>
      <c r="AG122">
        <f t="shared" si="38"/>
        <v>0.21476000662198658</v>
      </c>
      <c r="AH122">
        <f t="shared" si="39"/>
        <v>77</v>
      </c>
      <c r="AI122">
        <f t="shared" si="40"/>
        <v>169</v>
      </c>
      <c r="AJ122">
        <f t="shared" si="41"/>
        <v>142</v>
      </c>
      <c r="AK122">
        <f t="shared" si="42"/>
        <v>442</v>
      </c>
      <c r="AL122">
        <f t="shared" si="43"/>
        <v>0.32126696832579188</v>
      </c>
      <c r="AM122">
        <f t="shared" si="44"/>
        <v>0.41119221411192214</v>
      </c>
      <c r="AN122">
        <f t="shared" si="45"/>
        <v>0.73245918243771402</v>
      </c>
      <c r="AO122">
        <f t="shared" si="46"/>
        <v>442</v>
      </c>
      <c r="AP122">
        <f t="shared" si="47"/>
        <v>-13.637063491010577</v>
      </c>
      <c r="AQ122">
        <f t="shared" si="48"/>
        <v>192.26403383259347</v>
      </c>
      <c r="AR122">
        <f t="shared" si="49"/>
        <v>-0.40330182749730498</v>
      </c>
      <c r="AS122">
        <f t="shared" si="50"/>
        <v>-3.3547860578232602</v>
      </c>
    </row>
    <row r="123" spans="1:45" x14ac:dyDescent="0.25">
      <c r="A123">
        <v>485567</v>
      </c>
      <c r="B123" t="s">
        <v>146</v>
      </c>
      <c r="C123">
        <v>408</v>
      </c>
      <c r="D123">
        <v>101</v>
      </c>
      <c r="E123">
        <v>15</v>
      </c>
      <c r="F123">
        <v>2</v>
      </c>
      <c r="G123">
        <v>8</v>
      </c>
      <c r="H123">
        <v>61</v>
      </c>
      <c r="I123">
        <v>38</v>
      </c>
      <c r="J123">
        <v>34</v>
      </c>
      <c r="K123">
        <v>101</v>
      </c>
      <c r="L123">
        <v>0</v>
      </c>
      <c r="M123">
        <v>15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39</v>
      </c>
      <c r="U123">
        <v>5</v>
      </c>
      <c r="V123">
        <v>57</v>
      </c>
      <c r="W123">
        <f t="shared" si="51"/>
        <v>90.114336734693893</v>
      </c>
      <c r="X123">
        <f t="shared" si="29"/>
        <v>-1.080259695593806</v>
      </c>
      <c r="Y123">
        <f t="shared" si="52"/>
        <v>14.22367346938776</v>
      </c>
      <c r="Z123">
        <f t="shared" si="31"/>
        <v>-0.20479988469525254</v>
      </c>
      <c r="AA123">
        <f t="shared" si="53"/>
        <v>45.36984693877551</v>
      </c>
      <c r="AB123">
        <f t="shared" si="33"/>
        <v>0.76571801501104775</v>
      </c>
      <c r="AC123">
        <f t="shared" si="54"/>
        <v>611.85556122448986</v>
      </c>
      <c r="AD123">
        <f t="shared" si="35"/>
        <v>-1.1729504211874238</v>
      </c>
      <c r="AE123">
        <f t="shared" si="36"/>
        <v>-7.131695331695326</v>
      </c>
      <c r="AF123">
        <f t="shared" si="55"/>
        <v>50.861078304125009</v>
      </c>
      <c r="AG123">
        <f t="shared" si="38"/>
        <v>-0.73875609767833583</v>
      </c>
      <c r="AH123">
        <f t="shared" si="39"/>
        <v>76</v>
      </c>
      <c r="AI123">
        <f t="shared" si="40"/>
        <v>144</v>
      </c>
      <c r="AJ123">
        <f t="shared" si="41"/>
        <v>135</v>
      </c>
      <c r="AK123">
        <f t="shared" si="42"/>
        <v>442</v>
      </c>
      <c r="AL123">
        <f t="shared" si="43"/>
        <v>0.30542986425339369</v>
      </c>
      <c r="AM123">
        <f t="shared" si="44"/>
        <v>0.35294117647058826</v>
      </c>
      <c r="AN123">
        <f t="shared" si="45"/>
        <v>0.658371040723982</v>
      </c>
      <c r="AO123">
        <f t="shared" si="46"/>
        <v>442</v>
      </c>
      <c r="AP123">
        <f t="shared" si="47"/>
        <v>-46.384022128480126</v>
      </c>
      <c r="AQ123">
        <f t="shared" si="48"/>
        <v>2172.7614512287155</v>
      </c>
      <c r="AR123">
        <f t="shared" si="49"/>
        <v>-1.3557736493351267</v>
      </c>
      <c r="AS123">
        <f t="shared" si="50"/>
        <v>-3.7868217334788974</v>
      </c>
    </row>
    <row r="124" spans="1:45" x14ac:dyDescent="0.25">
      <c r="A124">
        <v>547957</v>
      </c>
      <c r="B124" t="s">
        <v>229</v>
      </c>
      <c r="C124">
        <v>364</v>
      </c>
      <c r="D124">
        <v>104</v>
      </c>
      <c r="E124">
        <v>19</v>
      </c>
      <c r="F124">
        <v>1</v>
      </c>
      <c r="G124">
        <v>6</v>
      </c>
      <c r="H124">
        <v>41</v>
      </c>
      <c r="I124">
        <v>25</v>
      </c>
      <c r="J124">
        <v>44</v>
      </c>
      <c r="K124">
        <v>51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84</v>
      </c>
      <c r="U124">
        <v>0</v>
      </c>
      <c r="V124">
        <v>0</v>
      </c>
      <c r="W124">
        <f t="shared" si="51"/>
        <v>132.08576530612248</v>
      </c>
      <c r="X124">
        <f t="shared" si="29"/>
        <v>-1.307853912874668</v>
      </c>
      <c r="Y124">
        <f t="shared" si="52"/>
        <v>565.08081632653068</v>
      </c>
      <c r="Z124">
        <f t="shared" si="31"/>
        <v>-1.2908598792912886</v>
      </c>
      <c r="AA124">
        <f t="shared" si="53"/>
        <v>27.712704081632651</v>
      </c>
      <c r="AB124">
        <f t="shared" si="33"/>
        <v>-0.59844557482835858</v>
      </c>
      <c r="AC124">
        <f t="shared" si="54"/>
        <v>1423.9841326530614</v>
      </c>
      <c r="AD124">
        <f t="shared" si="35"/>
        <v>-1.789401407777407</v>
      </c>
      <c r="AE124">
        <f t="shared" si="36"/>
        <v>7.5295659295659334</v>
      </c>
      <c r="AF124">
        <f t="shared" si="55"/>
        <v>56.694363087679989</v>
      </c>
      <c r="AG124">
        <f t="shared" si="38"/>
        <v>0.77997060791652817</v>
      </c>
      <c r="AH124">
        <f t="shared" si="39"/>
        <v>78</v>
      </c>
      <c r="AI124">
        <f t="shared" si="40"/>
        <v>143</v>
      </c>
      <c r="AJ124">
        <f t="shared" si="41"/>
        <v>148</v>
      </c>
      <c r="AK124">
        <f t="shared" si="42"/>
        <v>408</v>
      </c>
      <c r="AL124">
        <f t="shared" si="43"/>
        <v>0.36274509803921567</v>
      </c>
      <c r="AM124">
        <f t="shared" si="44"/>
        <v>0.39285714285714285</v>
      </c>
      <c r="AN124">
        <f t="shared" si="45"/>
        <v>0.75560224089635852</v>
      </c>
      <c r="AO124">
        <f t="shared" si="46"/>
        <v>408</v>
      </c>
      <c r="AP124">
        <f t="shared" si="47"/>
        <v>-3.1456907559597287</v>
      </c>
      <c r="AQ124">
        <f t="shared" si="48"/>
        <v>11.387641374934107</v>
      </c>
      <c r="AR124">
        <f t="shared" si="49"/>
        <v>-9.8151751938846954E-2</v>
      </c>
      <c r="AS124">
        <f t="shared" si="50"/>
        <v>-4.3047419187940408</v>
      </c>
    </row>
    <row r="125" spans="1:45" x14ac:dyDescent="0.25">
      <c r="A125">
        <v>573135</v>
      </c>
      <c r="B125" t="s">
        <v>253</v>
      </c>
      <c r="C125">
        <v>321</v>
      </c>
      <c r="D125">
        <v>82</v>
      </c>
      <c r="E125">
        <v>14</v>
      </c>
      <c r="F125">
        <v>2</v>
      </c>
      <c r="G125">
        <v>8</v>
      </c>
      <c r="H125">
        <v>37</v>
      </c>
      <c r="I125">
        <v>37</v>
      </c>
      <c r="J125">
        <v>19</v>
      </c>
      <c r="K125">
        <v>68</v>
      </c>
      <c r="L125">
        <v>0</v>
      </c>
      <c r="M125">
        <v>14</v>
      </c>
      <c r="N125">
        <v>0</v>
      </c>
      <c r="O125">
        <v>0</v>
      </c>
      <c r="P125">
        <v>2</v>
      </c>
      <c r="Q125">
        <v>42</v>
      </c>
      <c r="R125">
        <v>10</v>
      </c>
      <c r="S125">
        <v>32</v>
      </c>
      <c r="T125">
        <v>1</v>
      </c>
      <c r="U125">
        <v>1</v>
      </c>
      <c r="V125">
        <v>1</v>
      </c>
      <c r="W125">
        <f t="shared" si="51"/>
        <v>90.114336734693893</v>
      </c>
      <c r="X125">
        <f t="shared" si="29"/>
        <v>-1.080259695593806</v>
      </c>
      <c r="Y125">
        <f t="shared" si="52"/>
        <v>771.25224489795926</v>
      </c>
      <c r="Z125">
        <f t="shared" si="31"/>
        <v>-1.5080718782104958</v>
      </c>
      <c r="AA125">
        <f t="shared" si="53"/>
        <v>32.898418367346942</v>
      </c>
      <c r="AB125">
        <f t="shared" si="33"/>
        <v>0.65203771585776393</v>
      </c>
      <c r="AC125">
        <f t="shared" si="54"/>
        <v>662.32698979591851</v>
      </c>
      <c r="AD125">
        <f t="shared" si="35"/>
        <v>-1.2203697278481918</v>
      </c>
      <c r="AE125">
        <f t="shared" si="36"/>
        <v>-3.0742014742014732</v>
      </c>
      <c r="AF125">
        <f t="shared" si="55"/>
        <v>9.4507147039825572</v>
      </c>
      <c r="AG125">
        <f t="shared" si="38"/>
        <v>-0.31844953814343541</v>
      </c>
      <c r="AH125">
        <f t="shared" si="39"/>
        <v>58</v>
      </c>
      <c r="AI125">
        <f t="shared" si="40"/>
        <v>124</v>
      </c>
      <c r="AJ125">
        <f t="shared" si="41"/>
        <v>101</v>
      </c>
      <c r="AK125">
        <f t="shared" si="42"/>
        <v>340</v>
      </c>
      <c r="AL125">
        <f t="shared" si="43"/>
        <v>0.29705882352941176</v>
      </c>
      <c r="AM125">
        <f t="shared" si="44"/>
        <v>0.38629283489096572</v>
      </c>
      <c r="AN125">
        <f t="shared" si="45"/>
        <v>0.68335165842037748</v>
      </c>
      <c r="AO125">
        <f t="shared" si="46"/>
        <v>340</v>
      </c>
      <c r="AP125">
        <f t="shared" si="47"/>
        <v>-27.186607005133329</v>
      </c>
      <c r="AQ125">
        <f t="shared" si="48"/>
        <v>751.60822570387472</v>
      </c>
      <c r="AR125">
        <f t="shared" si="49"/>
        <v>-0.79740127773451297</v>
      </c>
      <c r="AS125">
        <f t="shared" si="50"/>
        <v>-4.2725144016726784</v>
      </c>
    </row>
    <row r="126" spans="1:45" x14ac:dyDescent="0.25">
      <c r="A126">
        <v>519184</v>
      </c>
      <c r="B126" t="s">
        <v>192</v>
      </c>
      <c r="C126">
        <v>359</v>
      </c>
      <c r="D126">
        <v>97</v>
      </c>
      <c r="E126">
        <v>10</v>
      </c>
      <c r="F126">
        <v>4</v>
      </c>
      <c r="G126">
        <v>2</v>
      </c>
      <c r="H126">
        <v>44</v>
      </c>
      <c r="I126">
        <v>22</v>
      </c>
      <c r="J126">
        <v>15</v>
      </c>
      <c r="K126">
        <v>36</v>
      </c>
      <c r="L126">
        <v>0</v>
      </c>
      <c r="M126">
        <v>17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23</v>
      </c>
      <c r="U126">
        <v>71</v>
      </c>
      <c r="V126">
        <v>0</v>
      </c>
      <c r="W126">
        <f t="shared" si="51"/>
        <v>240.02862244897963</v>
      </c>
      <c r="X126">
        <f t="shared" si="29"/>
        <v>-1.7630423474363921</v>
      </c>
      <c r="Y126">
        <f t="shared" si="52"/>
        <v>431.45224489795919</v>
      </c>
      <c r="Z126">
        <f t="shared" si="31"/>
        <v>-1.1279508801018832</v>
      </c>
      <c r="AA126">
        <f t="shared" si="53"/>
        <v>76.31270408163266</v>
      </c>
      <c r="AB126">
        <f t="shared" si="33"/>
        <v>0.99307861331761549</v>
      </c>
      <c r="AC126">
        <f t="shared" si="54"/>
        <v>1659.3984183673472</v>
      </c>
      <c r="AD126">
        <f t="shared" si="35"/>
        <v>-1.9316593277597107</v>
      </c>
      <c r="AE126">
        <f t="shared" si="36"/>
        <v>1.8547092547092632</v>
      </c>
      <c r="AF126">
        <f t="shared" si="55"/>
        <v>3.4399464195041634</v>
      </c>
      <c r="AG126">
        <f t="shared" si="38"/>
        <v>0.19212511297943913</v>
      </c>
      <c r="AH126">
        <f t="shared" si="39"/>
        <v>81</v>
      </c>
      <c r="AI126">
        <f t="shared" si="40"/>
        <v>121</v>
      </c>
      <c r="AJ126">
        <f t="shared" si="41"/>
        <v>112</v>
      </c>
      <c r="AK126">
        <f t="shared" si="42"/>
        <v>374</v>
      </c>
      <c r="AL126">
        <f t="shared" si="43"/>
        <v>0.29946524064171121</v>
      </c>
      <c r="AM126">
        <f t="shared" si="44"/>
        <v>0.3370473537604457</v>
      </c>
      <c r="AN126">
        <f t="shared" si="45"/>
        <v>0.63651259440215691</v>
      </c>
      <c r="AO126">
        <f t="shared" si="46"/>
        <v>374</v>
      </c>
      <c r="AP126">
        <f t="shared" si="47"/>
        <v>-47.42307764846116</v>
      </c>
      <c r="AQ126">
        <f t="shared" si="48"/>
        <v>2270.7078475132207</v>
      </c>
      <c r="AR126">
        <f t="shared" si="49"/>
        <v>-1.385995420922018</v>
      </c>
      <c r="AS126">
        <f t="shared" si="50"/>
        <v>-5.0234442499229495</v>
      </c>
    </row>
    <row r="127" spans="1:45" x14ac:dyDescent="0.25">
      <c r="A127">
        <v>459964</v>
      </c>
      <c r="B127" t="s">
        <v>123</v>
      </c>
      <c r="C127">
        <v>376</v>
      </c>
      <c r="D127">
        <v>84</v>
      </c>
      <c r="E127">
        <v>18</v>
      </c>
      <c r="F127">
        <v>3</v>
      </c>
      <c r="G127">
        <v>15</v>
      </c>
      <c r="H127">
        <v>56</v>
      </c>
      <c r="I127">
        <v>51</v>
      </c>
      <c r="J127">
        <v>66</v>
      </c>
      <c r="K127">
        <v>97</v>
      </c>
      <c r="L127">
        <v>0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20</v>
      </c>
      <c r="U127">
        <v>0</v>
      </c>
      <c r="V127">
        <v>39</v>
      </c>
      <c r="W127">
        <f t="shared" si="51"/>
        <v>6.214336734693882</v>
      </c>
      <c r="X127">
        <f t="shared" si="29"/>
        <v>-0.28367993511078887</v>
      </c>
      <c r="Y127">
        <f t="shared" si="52"/>
        <v>76.937959183673485</v>
      </c>
      <c r="Z127">
        <f t="shared" si="31"/>
        <v>-0.47631488334426153</v>
      </c>
      <c r="AA127">
        <f t="shared" si="53"/>
        <v>27.712704081632651</v>
      </c>
      <c r="AB127">
        <f t="shared" si="33"/>
        <v>-0.59844557482835858</v>
      </c>
      <c r="AC127">
        <f t="shared" si="54"/>
        <v>137.7269897959184</v>
      </c>
      <c r="AD127">
        <f t="shared" si="35"/>
        <v>-0.55649943459744078</v>
      </c>
      <c r="AE127">
        <f t="shared" si="36"/>
        <v>-15.650778050778044</v>
      </c>
      <c r="AF127">
        <f t="shared" si="55"/>
        <v>244.946853594716</v>
      </c>
      <c r="AG127">
        <f t="shared" si="38"/>
        <v>-1.6212284990691017</v>
      </c>
      <c r="AH127">
        <f t="shared" si="39"/>
        <v>48</v>
      </c>
      <c r="AI127">
        <f t="shared" si="40"/>
        <v>153</v>
      </c>
      <c r="AJ127">
        <f t="shared" si="41"/>
        <v>150</v>
      </c>
      <c r="AK127">
        <f t="shared" si="42"/>
        <v>442</v>
      </c>
      <c r="AL127">
        <f t="shared" si="43"/>
        <v>0.33936651583710409</v>
      </c>
      <c r="AM127">
        <f t="shared" si="44"/>
        <v>0.40691489361702127</v>
      </c>
      <c r="AN127">
        <f t="shared" si="45"/>
        <v>0.74628140945412536</v>
      </c>
      <c r="AO127">
        <f t="shared" si="46"/>
        <v>442</v>
      </c>
      <c r="AP127">
        <f t="shared" si="47"/>
        <v>-7.5276391497567667</v>
      </c>
      <c r="AQ127">
        <f t="shared" si="48"/>
        <v>60.163390700498169</v>
      </c>
      <c r="AR127">
        <f t="shared" si="49"/>
        <v>-0.22560427099701663</v>
      </c>
      <c r="AS127">
        <f t="shared" si="50"/>
        <v>-3.7617725979469681</v>
      </c>
    </row>
    <row r="128" spans="1:45" x14ac:dyDescent="0.25">
      <c r="A128">
        <v>572287</v>
      </c>
      <c r="B128" t="s">
        <v>249</v>
      </c>
      <c r="C128">
        <v>429</v>
      </c>
      <c r="D128">
        <v>98</v>
      </c>
      <c r="E128">
        <v>18</v>
      </c>
      <c r="F128">
        <v>0</v>
      </c>
      <c r="G128">
        <v>22</v>
      </c>
      <c r="H128">
        <v>46</v>
      </c>
      <c r="I128">
        <v>60</v>
      </c>
      <c r="J128">
        <v>47</v>
      </c>
      <c r="K128">
        <v>136</v>
      </c>
      <c r="L128">
        <v>0</v>
      </c>
      <c r="M128">
        <v>0</v>
      </c>
      <c r="N128">
        <v>0</v>
      </c>
      <c r="O128">
        <v>45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51"/>
        <v>20.314336734693871</v>
      </c>
      <c r="X128">
        <f t="shared" si="29"/>
        <v>0.51289982537222834</v>
      </c>
      <c r="Y128">
        <f t="shared" si="52"/>
        <v>352.3665306122449</v>
      </c>
      <c r="Z128">
        <f t="shared" si="31"/>
        <v>-1.0193448806422796</v>
      </c>
      <c r="AA128">
        <f t="shared" si="53"/>
        <v>68.29841836734694</v>
      </c>
      <c r="AB128">
        <f t="shared" si="33"/>
        <v>-0.93948647228821025</v>
      </c>
      <c r="AC128">
        <f t="shared" si="54"/>
        <v>7.4841326530612342</v>
      </c>
      <c r="AD128">
        <f t="shared" si="35"/>
        <v>-0.12972567465052948</v>
      </c>
      <c r="AE128">
        <f t="shared" si="36"/>
        <v>-15.697297297297297</v>
      </c>
      <c r="AF128">
        <f t="shared" si="55"/>
        <v>246.40514243973723</v>
      </c>
      <c r="AG128">
        <f t="shared" si="38"/>
        <v>-1.6260473220034979</v>
      </c>
      <c r="AH128">
        <f t="shared" si="39"/>
        <v>58</v>
      </c>
      <c r="AI128">
        <f t="shared" si="40"/>
        <v>182</v>
      </c>
      <c r="AJ128">
        <f t="shared" si="41"/>
        <v>145</v>
      </c>
      <c r="AK128">
        <f t="shared" si="42"/>
        <v>476</v>
      </c>
      <c r="AL128">
        <f t="shared" si="43"/>
        <v>0.30462184873949577</v>
      </c>
      <c r="AM128">
        <f t="shared" si="44"/>
        <v>0.42424242424242425</v>
      </c>
      <c r="AN128">
        <f t="shared" si="45"/>
        <v>0.72886427298192002</v>
      </c>
      <c r="AO128">
        <f t="shared" si="46"/>
        <v>476</v>
      </c>
      <c r="AP128">
        <f t="shared" si="47"/>
        <v>-16.397245275892409</v>
      </c>
      <c r="AQ128">
        <f t="shared" si="48"/>
        <v>276.42761594673595</v>
      </c>
      <c r="AR128">
        <f t="shared" si="49"/>
        <v>-0.48358395086499489</v>
      </c>
      <c r="AS128">
        <f t="shared" si="50"/>
        <v>-3.6852884750772841</v>
      </c>
    </row>
    <row r="129" spans="1:45" x14ac:dyDescent="0.25">
      <c r="A129">
        <v>592444</v>
      </c>
      <c r="B129" t="s">
        <v>267</v>
      </c>
      <c r="C129">
        <v>377</v>
      </c>
      <c r="D129">
        <v>89</v>
      </c>
      <c r="E129">
        <v>17</v>
      </c>
      <c r="F129">
        <v>6</v>
      </c>
      <c r="G129">
        <v>8</v>
      </c>
      <c r="H129">
        <v>45</v>
      </c>
      <c r="I129">
        <v>39</v>
      </c>
      <c r="J129">
        <v>31</v>
      </c>
      <c r="K129">
        <v>136</v>
      </c>
      <c r="L129">
        <v>0</v>
      </c>
      <c r="M129">
        <v>16</v>
      </c>
      <c r="N129">
        <v>0</v>
      </c>
      <c r="O129">
        <v>0</v>
      </c>
      <c r="P129">
        <v>0</v>
      </c>
      <c r="Q129">
        <v>0</v>
      </c>
      <c r="R129">
        <v>6</v>
      </c>
      <c r="S129">
        <v>0</v>
      </c>
      <c r="T129">
        <v>0</v>
      </c>
      <c r="U129">
        <v>4</v>
      </c>
      <c r="V129">
        <v>0</v>
      </c>
      <c r="W129">
        <f t="shared" si="51"/>
        <v>90.114336734693893</v>
      </c>
      <c r="X129">
        <f t="shared" si="29"/>
        <v>-1.080259695593806</v>
      </c>
      <c r="Y129">
        <f t="shared" si="52"/>
        <v>390.90938775510205</v>
      </c>
      <c r="Z129">
        <f t="shared" si="31"/>
        <v>-1.0736478803720815</v>
      </c>
      <c r="AA129">
        <f t="shared" si="53"/>
        <v>59.841275510204085</v>
      </c>
      <c r="AB129">
        <f t="shared" si="33"/>
        <v>0.87939831416433167</v>
      </c>
      <c r="AC129">
        <f t="shared" si="54"/>
        <v>563.38413265306133</v>
      </c>
      <c r="AD129">
        <f t="shared" si="35"/>
        <v>-1.125531114526656</v>
      </c>
      <c r="AE129">
        <f t="shared" si="36"/>
        <v>-10.91580671580671</v>
      </c>
      <c r="AF129">
        <f t="shared" si="55"/>
        <v>119.15483625685103</v>
      </c>
      <c r="AG129">
        <f t="shared" si="38"/>
        <v>-1.1307435886304686</v>
      </c>
      <c r="AH129">
        <f t="shared" si="39"/>
        <v>58</v>
      </c>
      <c r="AI129">
        <f t="shared" si="40"/>
        <v>142</v>
      </c>
      <c r="AJ129">
        <f t="shared" si="41"/>
        <v>120</v>
      </c>
      <c r="AK129">
        <f t="shared" si="42"/>
        <v>408</v>
      </c>
      <c r="AL129">
        <f t="shared" si="43"/>
        <v>0.29411764705882354</v>
      </c>
      <c r="AM129">
        <f t="shared" si="44"/>
        <v>0.37665782493368699</v>
      </c>
      <c r="AN129">
        <f t="shared" si="45"/>
        <v>0.67077547199251053</v>
      </c>
      <c r="AO129">
        <f t="shared" si="46"/>
        <v>408</v>
      </c>
      <c r="AP129">
        <f t="shared" si="47"/>
        <v>-37.75501246872971</v>
      </c>
      <c r="AQ129">
        <f t="shared" si="48"/>
        <v>1442.7751144274339</v>
      </c>
      <c r="AR129">
        <f t="shared" si="49"/>
        <v>-1.1047919126105912</v>
      </c>
      <c r="AS129">
        <f t="shared" si="50"/>
        <v>-4.6355758775692717</v>
      </c>
    </row>
    <row r="130" spans="1:45" x14ac:dyDescent="0.25">
      <c r="A130">
        <v>592192</v>
      </c>
      <c r="B130" t="s">
        <v>259</v>
      </c>
      <c r="C130">
        <v>343</v>
      </c>
      <c r="D130">
        <v>84</v>
      </c>
      <c r="E130">
        <v>19</v>
      </c>
      <c r="F130">
        <v>2</v>
      </c>
      <c r="G130">
        <v>13</v>
      </c>
      <c r="H130">
        <v>42</v>
      </c>
      <c r="I130">
        <v>41</v>
      </c>
      <c r="J130">
        <v>31</v>
      </c>
      <c r="K130">
        <v>84</v>
      </c>
      <c r="L130">
        <v>0</v>
      </c>
      <c r="M130">
        <v>4</v>
      </c>
      <c r="N130">
        <v>0</v>
      </c>
      <c r="O130">
        <v>0</v>
      </c>
      <c r="P130">
        <v>5</v>
      </c>
      <c r="Q130">
        <v>0</v>
      </c>
      <c r="R130">
        <v>3</v>
      </c>
      <c r="S130">
        <v>0</v>
      </c>
      <c r="T130">
        <v>3</v>
      </c>
      <c r="U130">
        <v>0</v>
      </c>
      <c r="V130">
        <v>3</v>
      </c>
      <c r="W130">
        <f t="shared" si="51"/>
        <v>20.185765306122459</v>
      </c>
      <c r="X130">
        <f t="shared" si="29"/>
        <v>-0.51127415239165086</v>
      </c>
      <c r="Y130">
        <f t="shared" si="52"/>
        <v>518.53795918367348</v>
      </c>
      <c r="Z130">
        <f t="shared" si="31"/>
        <v>-1.2365568795614867</v>
      </c>
      <c r="AA130">
        <f t="shared" si="53"/>
        <v>18.184132653061223</v>
      </c>
      <c r="AB130">
        <f t="shared" si="33"/>
        <v>-0.48476527567507477</v>
      </c>
      <c r="AC130">
        <f t="shared" si="54"/>
        <v>472.44127551020415</v>
      </c>
      <c r="AD130">
        <f t="shared" si="35"/>
        <v>-1.03069250120512</v>
      </c>
      <c r="AE130">
        <f t="shared" si="36"/>
        <v>-6.9048321048320958</v>
      </c>
      <c r="AF130">
        <f t="shared" si="55"/>
        <v>47.676706395920128</v>
      </c>
      <c r="AG130">
        <f t="shared" si="38"/>
        <v>-0.71525585202996289</v>
      </c>
      <c r="AH130">
        <f t="shared" si="39"/>
        <v>50</v>
      </c>
      <c r="AI130">
        <f t="shared" si="40"/>
        <v>146</v>
      </c>
      <c r="AJ130">
        <f t="shared" si="41"/>
        <v>115</v>
      </c>
      <c r="AK130">
        <f t="shared" si="42"/>
        <v>374</v>
      </c>
      <c r="AL130">
        <f t="shared" si="43"/>
        <v>0.30748663101604279</v>
      </c>
      <c r="AM130">
        <f t="shared" si="44"/>
        <v>0.42565597667638483</v>
      </c>
      <c r="AN130">
        <f t="shared" si="45"/>
        <v>0.73314260769242767</v>
      </c>
      <c r="AO130">
        <f t="shared" si="46"/>
        <v>374</v>
      </c>
      <c r="AP130">
        <f t="shared" si="47"/>
        <v>-11.28345267789989</v>
      </c>
      <c r="AQ130">
        <f t="shared" si="48"/>
        <v>132.53350889195227</v>
      </c>
      <c r="AR130">
        <f t="shared" si="49"/>
        <v>-0.33484515022603945</v>
      </c>
      <c r="AS130">
        <f t="shared" si="50"/>
        <v>-4.3133898110893343</v>
      </c>
    </row>
    <row r="131" spans="1:45" x14ac:dyDescent="0.25">
      <c r="A131">
        <v>472528</v>
      </c>
      <c r="B131" t="s">
        <v>138</v>
      </c>
      <c r="C131">
        <v>270</v>
      </c>
      <c r="D131">
        <v>68</v>
      </c>
      <c r="E131">
        <v>12</v>
      </c>
      <c r="F131">
        <v>1</v>
      </c>
      <c r="G131">
        <v>12</v>
      </c>
      <c r="H131">
        <v>36</v>
      </c>
      <c r="I131">
        <v>37</v>
      </c>
      <c r="J131">
        <v>36</v>
      </c>
      <c r="K131">
        <v>62</v>
      </c>
      <c r="L131">
        <v>0</v>
      </c>
      <c r="M131">
        <v>1</v>
      </c>
      <c r="N131">
        <v>0</v>
      </c>
      <c r="O131">
        <v>0</v>
      </c>
      <c r="P131">
        <v>8</v>
      </c>
      <c r="Q131">
        <v>1</v>
      </c>
      <c r="R131">
        <v>81</v>
      </c>
      <c r="S131">
        <v>0</v>
      </c>
      <c r="T131">
        <v>0</v>
      </c>
      <c r="U131">
        <v>0</v>
      </c>
      <c r="V131">
        <v>0</v>
      </c>
      <c r="W131">
        <f t="shared" si="51"/>
        <v>30.171479591836746</v>
      </c>
      <c r="X131">
        <f t="shared" si="29"/>
        <v>-0.62507126103208188</v>
      </c>
      <c r="Y131">
        <f t="shared" si="52"/>
        <v>827.79510204081635</v>
      </c>
      <c r="Z131">
        <f t="shared" si="31"/>
        <v>-1.5623748779402975</v>
      </c>
      <c r="AA131">
        <f t="shared" si="53"/>
        <v>52.769846938775508</v>
      </c>
      <c r="AB131">
        <f t="shared" si="33"/>
        <v>-0.82580617313492632</v>
      </c>
      <c r="AC131">
        <f t="shared" si="54"/>
        <v>662.32698979591851</v>
      </c>
      <c r="AD131">
        <f t="shared" si="35"/>
        <v>-1.2203697278481918</v>
      </c>
      <c r="AE131">
        <f t="shared" si="36"/>
        <v>-3.5577395577395521</v>
      </c>
      <c r="AF131">
        <f t="shared" si="55"/>
        <v>12.657510760704877</v>
      </c>
      <c r="AG131">
        <f t="shared" si="38"/>
        <v>-0.36853814836292659</v>
      </c>
      <c r="AH131">
        <f t="shared" si="39"/>
        <v>43</v>
      </c>
      <c r="AI131">
        <f t="shared" si="40"/>
        <v>118</v>
      </c>
      <c r="AJ131">
        <f t="shared" si="41"/>
        <v>104</v>
      </c>
      <c r="AK131">
        <f t="shared" si="42"/>
        <v>306</v>
      </c>
      <c r="AL131">
        <f t="shared" si="43"/>
        <v>0.33986928104575165</v>
      </c>
      <c r="AM131">
        <f t="shared" si="44"/>
        <v>0.43703703703703706</v>
      </c>
      <c r="AN131">
        <f t="shared" si="45"/>
        <v>0.77690631808278865</v>
      </c>
      <c r="AO131">
        <f t="shared" si="46"/>
        <v>306</v>
      </c>
      <c r="AP131">
        <f t="shared" si="47"/>
        <v>4.159779552077822</v>
      </c>
      <c r="AQ131">
        <f t="shared" si="48"/>
        <v>15.452071946739416</v>
      </c>
      <c r="AR131">
        <f t="shared" si="49"/>
        <v>0.11433377047900903</v>
      </c>
      <c r="AS131">
        <f t="shared" si="50"/>
        <v>-4.4878264178394147</v>
      </c>
    </row>
    <row r="132" spans="1:45" x14ac:dyDescent="0.25">
      <c r="A132">
        <v>457727</v>
      </c>
      <c r="B132" t="s">
        <v>117</v>
      </c>
      <c r="C132">
        <v>374</v>
      </c>
      <c r="D132">
        <v>93</v>
      </c>
      <c r="E132">
        <v>16</v>
      </c>
      <c r="F132">
        <v>3</v>
      </c>
      <c r="G132">
        <v>5</v>
      </c>
      <c r="H132">
        <v>53</v>
      </c>
      <c r="I132">
        <v>38</v>
      </c>
      <c r="J132">
        <v>34</v>
      </c>
      <c r="K132">
        <v>85</v>
      </c>
      <c r="L132">
        <v>0</v>
      </c>
      <c r="M132">
        <v>13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82</v>
      </c>
      <c r="V132">
        <v>0</v>
      </c>
      <c r="W132">
        <f t="shared" si="51"/>
        <v>156.07147959183675</v>
      </c>
      <c r="X132">
        <f t="shared" si="29"/>
        <v>-1.421651021515099</v>
      </c>
      <c r="Y132">
        <f t="shared" si="52"/>
        <v>138.56653061224492</v>
      </c>
      <c r="Z132">
        <f t="shared" si="31"/>
        <v>-0.63922388253366691</v>
      </c>
      <c r="AA132">
        <f t="shared" si="53"/>
        <v>22.426989795918367</v>
      </c>
      <c r="AB132">
        <f t="shared" si="33"/>
        <v>0.53835741670448001</v>
      </c>
      <c r="AC132">
        <f t="shared" si="54"/>
        <v>611.85556122448986</v>
      </c>
      <c r="AD132">
        <f t="shared" si="35"/>
        <v>-1.1729504211874238</v>
      </c>
      <c r="AE132">
        <f t="shared" si="36"/>
        <v>-6.1207207207207119</v>
      </c>
      <c r="AF132">
        <f t="shared" si="55"/>
        <v>37.463222141059958</v>
      </c>
      <c r="AG132">
        <f t="shared" si="38"/>
        <v>-0.63403153728717621</v>
      </c>
      <c r="AH132">
        <f t="shared" si="39"/>
        <v>69</v>
      </c>
      <c r="AI132">
        <f t="shared" si="40"/>
        <v>130</v>
      </c>
      <c r="AJ132">
        <f t="shared" si="41"/>
        <v>127</v>
      </c>
      <c r="AK132">
        <f t="shared" si="42"/>
        <v>408</v>
      </c>
      <c r="AL132">
        <f t="shared" si="43"/>
        <v>0.31127450980392157</v>
      </c>
      <c r="AM132">
        <f t="shared" si="44"/>
        <v>0.34759358288770054</v>
      </c>
      <c r="AN132">
        <f t="shared" si="45"/>
        <v>0.65886809269162216</v>
      </c>
      <c r="AO132">
        <f t="shared" si="46"/>
        <v>408</v>
      </c>
      <c r="AP132">
        <f t="shared" si="47"/>
        <v>-42.613223223492163</v>
      </c>
      <c r="AQ132">
        <f t="shared" si="48"/>
        <v>1835.4447115601788</v>
      </c>
      <c r="AR132">
        <f t="shared" si="49"/>
        <v>-1.246096908280206</v>
      </c>
      <c r="AS132">
        <f t="shared" si="50"/>
        <v>-4.5755963540990914</v>
      </c>
    </row>
    <row r="133" spans="1:45" x14ac:dyDescent="0.25">
      <c r="A133">
        <v>544725</v>
      </c>
      <c r="B133" t="s">
        <v>222</v>
      </c>
      <c r="C133">
        <v>287</v>
      </c>
      <c r="D133">
        <v>76</v>
      </c>
      <c r="E133">
        <v>6</v>
      </c>
      <c r="F133">
        <v>3</v>
      </c>
      <c r="G133">
        <v>5</v>
      </c>
      <c r="H133">
        <v>32</v>
      </c>
      <c r="I133">
        <v>25</v>
      </c>
      <c r="J133">
        <v>19</v>
      </c>
      <c r="K133">
        <v>72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6</v>
      </c>
      <c r="V133">
        <v>0</v>
      </c>
      <c r="W133">
        <f t="shared" si="51"/>
        <v>156.07147959183675</v>
      </c>
      <c r="X133">
        <f t="shared" si="29"/>
        <v>-1.421651021515099</v>
      </c>
      <c r="Y133">
        <f t="shared" si="52"/>
        <v>1073.9665306122449</v>
      </c>
      <c r="Z133">
        <f t="shared" si="31"/>
        <v>-1.7795868768595047</v>
      </c>
      <c r="AA133">
        <f t="shared" si="53"/>
        <v>22.426989795918367</v>
      </c>
      <c r="AB133">
        <f t="shared" si="33"/>
        <v>0.53835741670448001</v>
      </c>
      <c r="AC133">
        <f t="shared" si="54"/>
        <v>1423.9841326530614</v>
      </c>
      <c r="AD133">
        <f t="shared" si="35"/>
        <v>-1.789401407777407</v>
      </c>
      <c r="AE133">
        <f t="shared" si="36"/>
        <v>-6.3226863226859109E-2</v>
      </c>
      <c r="AF133">
        <f t="shared" si="55"/>
        <v>3.9976362335088786E-3</v>
      </c>
      <c r="AG133">
        <f t="shared" si="38"/>
        <v>-6.549526946044975E-3</v>
      </c>
      <c r="AH133">
        <f t="shared" si="39"/>
        <v>62</v>
      </c>
      <c r="AI133">
        <f t="shared" si="40"/>
        <v>103</v>
      </c>
      <c r="AJ133">
        <f t="shared" si="41"/>
        <v>95</v>
      </c>
      <c r="AK133">
        <f t="shared" si="42"/>
        <v>306</v>
      </c>
      <c r="AL133">
        <f t="shared" si="43"/>
        <v>0.31045751633986929</v>
      </c>
      <c r="AM133">
        <f t="shared" si="44"/>
        <v>0.35888501742160278</v>
      </c>
      <c r="AN133">
        <f t="shared" si="45"/>
        <v>0.66934253376147201</v>
      </c>
      <c r="AO133">
        <f t="shared" si="46"/>
        <v>306</v>
      </c>
      <c r="AP133">
        <f t="shared" si="47"/>
        <v>-28.754738450245068</v>
      </c>
      <c r="AQ133">
        <f t="shared" si="48"/>
        <v>840.04939628968214</v>
      </c>
      <c r="AR133">
        <f t="shared" si="49"/>
        <v>-0.8430116512333744</v>
      </c>
      <c r="AS133">
        <f t="shared" si="50"/>
        <v>-5.3018430676269501</v>
      </c>
    </row>
    <row r="134" spans="1:45" x14ac:dyDescent="0.25">
      <c r="A134">
        <v>592261</v>
      </c>
      <c r="B134" t="s">
        <v>263</v>
      </c>
      <c r="C134">
        <v>273</v>
      </c>
      <c r="D134">
        <v>63</v>
      </c>
      <c r="E134">
        <v>12</v>
      </c>
      <c r="F134">
        <v>2</v>
      </c>
      <c r="G134">
        <v>4</v>
      </c>
      <c r="H134">
        <v>49</v>
      </c>
      <c r="I134">
        <v>22</v>
      </c>
      <c r="J134">
        <v>33</v>
      </c>
      <c r="K134">
        <v>74</v>
      </c>
      <c r="L134">
        <v>0</v>
      </c>
      <c r="M134">
        <v>19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26</v>
      </c>
      <c r="U134">
        <v>30</v>
      </c>
      <c r="V134">
        <v>0</v>
      </c>
      <c r="W134">
        <f t="shared" si="51"/>
        <v>182.05719387755104</v>
      </c>
      <c r="X134">
        <f t="shared" si="29"/>
        <v>-1.5354481301555301</v>
      </c>
      <c r="Y134">
        <f t="shared" si="52"/>
        <v>248.7379591836735</v>
      </c>
      <c r="Z134">
        <f t="shared" si="31"/>
        <v>-0.85643588145287419</v>
      </c>
      <c r="AA134">
        <f t="shared" si="53"/>
        <v>115.2555612244898</v>
      </c>
      <c r="AB134">
        <f t="shared" si="33"/>
        <v>1.2204392116241831</v>
      </c>
      <c r="AC134">
        <f t="shared" si="54"/>
        <v>1659.3984183673472</v>
      </c>
      <c r="AD134">
        <f t="shared" si="35"/>
        <v>-1.9316593277597107</v>
      </c>
      <c r="AE134">
        <f t="shared" si="36"/>
        <v>-9.3528255528255499</v>
      </c>
      <c r="AF134">
        <f t="shared" si="55"/>
        <v>87.475345821586686</v>
      </c>
      <c r="AG134">
        <f t="shared" si="38"/>
        <v>-0.96883792510933442</v>
      </c>
      <c r="AH134">
        <f t="shared" si="39"/>
        <v>45</v>
      </c>
      <c r="AI134">
        <f t="shared" si="40"/>
        <v>91</v>
      </c>
      <c r="AJ134">
        <f t="shared" si="41"/>
        <v>96</v>
      </c>
      <c r="AK134">
        <f t="shared" si="42"/>
        <v>306</v>
      </c>
      <c r="AL134">
        <f t="shared" si="43"/>
        <v>0.31372549019607843</v>
      </c>
      <c r="AM134">
        <f t="shared" si="44"/>
        <v>0.33333333333333331</v>
      </c>
      <c r="AN134">
        <f t="shared" si="45"/>
        <v>0.64705882352941169</v>
      </c>
      <c r="AO134">
        <f t="shared" si="46"/>
        <v>306</v>
      </c>
      <c r="AP134">
        <f t="shared" si="47"/>
        <v>-35.573553781255526</v>
      </c>
      <c r="AQ134">
        <f t="shared" si="48"/>
        <v>1281.8133478729371</v>
      </c>
      <c r="AR134">
        <f t="shared" si="49"/>
        <v>-1.0413424193820793</v>
      </c>
      <c r="AS134">
        <f t="shared" si="50"/>
        <v>-5.1132844722353461</v>
      </c>
    </row>
    <row r="135" spans="1:45" x14ac:dyDescent="0.25">
      <c r="A135">
        <v>435263</v>
      </c>
      <c r="B135" t="s">
        <v>90</v>
      </c>
      <c r="C135">
        <v>429</v>
      </c>
      <c r="D135">
        <v>100</v>
      </c>
      <c r="E135">
        <v>15</v>
      </c>
      <c r="F135">
        <v>0</v>
      </c>
      <c r="G135">
        <v>17</v>
      </c>
      <c r="H135">
        <v>53</v>
      </c>
      <c r="I135">
        <v>63</v>
      </c>
      <c r="J135">
        <v>47</v>
      </c>
      <c r="K135">
        <v>92</v>
      </c>
      <c r="L135">
        <v>0</v>
      </c>
      <c r="M135">
        <v>1</v>
      </c>
      <c r="N135">
        <v>0</v>
      </c>
      <c r="O135">
        <v>88</v>
      </c>
      <c r="P135">
        <v>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51"/>
        <v>0.24290816326530704</v>
      </c>
      <c r="X135">
        <f t="shared" si="29"/>
        <v>-5.6085717829926822E-2</v>
      </c>
      <c r="Y135">
        <f t="shared" si="52"/>
        <v>138.56653061224492</v>
      </c>
      <c r="Z135">
        <f t="shared" si="31"/>
        <v>-0.63922388253366691</v>
      </c>
      <c r="AA135">
        <f t="shared" si="53"/>
        <v>52.769846938775508</v>
      </c>
      <c r="AB135">
        <f t="shared" si="33"/>
        <v>-0.82580617313492632</v>
      </c>
      <c r="AC135">
        <f t="shared" si="54"/>
        <v>6.9846938775509237E-2</v>
      </c>
      <c r="AD135">
        <f t="shared" si="35"/>
        <v>1.2532245331774293E-2</v>
      </c>
      <c r="AE135">
        <f t="shared" si="36"/>
        <v>-13.697297297297297</v>
      </c>
      <c r="AF135">
        <f t="shared" si="55"/>
        <v>187.61595325054802</v>
      </c>
      <c r="AG135">
        <f t="shared" si="38"/>
        <v>-1.4188718711972672</v>
      </c>
      <c r="AH135">
        <f t="shared" si="39"/>
        <v>68</v>
      </c>
      <c r="AI135">
        <f t="shared" si="40"/>
        <v>166</v>
      </c>
      <c r="AJ135">
        <f t="shared" si="41"/>
        <v>147</v>
      </c>
      <c r="AK135">
        <f t="shared" si="42"/>
        <v>476</v>
      </c>
      <c r="AL135">
        <f t="shared" si="43"/>
        <v>0.30882352941176472</v>
      </c>
      <c r="AM135">
        <f t="shared" si="44"/>
        <v>0.38694638694638694</v>
      </c>
      <c r="AN135">
        <f t="shared" si="45"/>
        <v>0.69576991635815166</v>
      </c>
      <c r="AO135">
        <f t="shared" si="46"/>
        <v>476</v>
      </c>
      <c r="AP135">
        <f t="shared" si="47"/>
        <v>-32.150159028806151</v>
      </c>
      <c r="AQ135">
        <f t="shared" si="48"/>
        <v>1048.4013393031405</v>
      </c>
      <c r="AR135">
        <f t="shared" si="49"/>
        <v>-0.94177020955235269</v>
      </c>
      <c r="AS135">
        <f t="shared" si="50"/>
        <v>-3.8692256089163659</v>
      </c>
    </row>
    <row r="136" spans="1:45" x14ac:dyDescent="0.25">
      <c r="A136">
        <v>461858</v>
      </c>
      <c r="B136" t="s">
        <v>130</v>
      </c>
      <c r="C136">
        <v>376</v>
      </c>
      <c r="D136">
        <v>93</v>
      </c>
      <c r="E136">
        <v>20</v>
      </c>
      <c r="F136">
        <v>1</v>
      </c>
      <c r="G136">
        <v>12</v>
      </c>
      <c r="H136">
        <v>42</v>
      </c>
      <c r="I136">
        <v>56</v>
      </c>
      <c r="J136">
        <v>32</v>
      </c>
      <c r="K136">
        <v>76</v>
      </c>
      <c r="L136">
        <v>0</v>
      </c>
      <c r="M136">
        <v>1</v>
      </c>
      <c r="N136">
        <v>0</v>
      </c>
      <c r="O136">
        <v>0</v>
      </c>
      <c r="P136">
        <v>13</v>
      </c>
      <c r="Q136">
        <v>0</v>
      </c>
      <c r="R136">
        <v>63</v>
      </c>
      <c r="S136">
        <v>0</v>
      </c>
      <c r="T136">
        <v>0</v>
      </c>
      <c r="U136">
        <v>0</v>
      </c>
      <c r="V136">
        <v>0</v>
      </c>
      <c r="W136">
        <f t="shared" si="51"/>
        <v>30.171479591836746</v>
      </c>
      <c r="X136">
        <f t="shared" si="29"/>
        <v>-0.62507126103208188</v>
      </c>
      <c r="Y136">
        <f t="shared" si="52"/>
        <v>518.53795918367348</v>
      </c>
      <c r="Z136">
        <f t="shared" si="31"/>
        <v>-1.2365568795614867</v>
      </c>
      <c r="AA136">
        <f t="shared" si="53"/>
        <v>52.769846938775508</v>
      </c>
      <c r="AB136">
        <f t="shared" si="33"/>
        <v>-0.82580617313492632</v>
      </c>
      <c r="AC136">
        <f t="shared" si="54"/>
        <v>45.369846938775538</v>
      </c>
      <c r="AD136">
        <f t="shared" si="35"/>
        <v>-0.31940290129360122</v>
      </c>
      <c r="AE136">
        <f t="shared" si="36"/>
        <v>-6.6507780507780438</v>
      </c>
      <c r="AF136">
        <f t="shared" si="55"/>
        <v>44.232848680711093</v>
      </c>
      <c r="AG136">
        <f t="shared" si="38"/>
        <v>-0.68893897044106356</v>
      </c>
      <c r="AH136">
        <f t="shared" si="39"/>
        <v>60</v>
      </c>
      <c r="AI136">
        <f t="shared" si="40"/>
        <v>151</v>
      </c>
      <c r="AJ136">
        <f t="shared" si="41"/>
        <v>125</v>
      </c>
      <c r="AK136">
        <f t="shared" si="42"/>
        <v>408</v>
      </c>
      <c r="AL136">
        <f t="shared" si="43"/>
        <v>0.30637254901960786</v>
      </c>
      <c r="AM136">
        <f t="shared" si="44"/>
        <v>0.40159574468085107</v>
      </c>
      <c r="AN136">
        <f t="shared" si="45"/>
        <v>0.70796829370045899</v>
      </c>
      <c r="AO136">
        <f t="shared" si="46"/>
        <v>408</v>
      </c>
      <c r="AP136">
        <f t="shared" si="47"/>
        <v>-22.580341211886736</v>
      </c>
      <c r="AQ136">
        <f t="shared" si="48"/>
        <v>520.25998822009228</v>
      </c>
      <c r="AR136">
        <f t="shared" si="49"/>
        <v>-0.66342430538317032</v>
      </c>
      <c r="AS136">
        <f t="shared" si="50"/>
        <v>-4.3592004908463302</v>
      </c>
    </row>
    <row r="137" spans="1:45" x14ac:dyDescent="0.25">
      <c r="A137">
        <v>578428</v>
      </c>
      <c r="B137" t="s">
        <v>255</v>
      </c>
      <c r="C137">
        <v>483</v>
      </c>
      <c r="D137">
        <v>129</v>
      </c>
      <c r="E137">
        <v>23</v>
      </c>
      <c r="F137">
        <v>1</v>
      </c>
      <c r="G137">
        <v>4</v>
      </c>
      <c r="H137">
        <v>54</v>
      </c>
      <c r="I137">
        <v>31</v>
      </c>
      <c r="J137">
        <v>27</v>
      </c>
      <c r="K137">
        <v>54</v>
      </c>
      <c r="L137">
        <v>0</v>
      </c>
      <c r="M137">
        <v>10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128</v>
      </c>
      <c r="T137">
        <v>0</v>
      </c>
      <c r="U137">
        <v>0</v>
      </c>
      <c r="V137">
        <v>0</v>
      </c>
      <c r="W137">
        <f t="shared" si="51"/>
        <v>182.05719387755104</v>
      </c>
      <c r="X137">
        <f t="shared" si="29"/>
        <v>-1.5354481301555301</v>
      </c>
      <c r="Y137">
        <f t="shared" si="52"/>
        <v>116.02367346938777</v>
      </c>
      <c r="Z137">
        <f t="shared" si="31"/>
        <v>-0.58492088280386512</v>
      </c>
      <c r="AA137">
        <f t="shared" si="53"/>
        <v>3.0127040816326534</v>
      </c>
      <c r="AB137">
        <f t="shared" si="33"/>
        <v>0.19731651924462842</v>
      </c>
      <c r="AC137">
        <f t="shared" si="54"/>
        <v>1007.1555612244899</v>
      </c>
      <c r="AD137">
        <f t="shared" si="35"/>
        <v>-1.5048855678127993</v>
      </c>
      <c r="AE137">
        <f t="shared" si="36"/>
        <v>0.99115479115479843</v>
      </c>
      <c r="AF137">
        <f t="shared" si="55"/>
        <v>0.98238782002909752</v>
      </c>
      <c r="AG137">
        <f t="shared" si="38"/>
        <v>0.10267147033812465</v>
      </c>
      <c r="AH137">
        <f t="shared" si="39"/>
        <v>101</v>
      </c>
      <c r="AI137">
        <f t="shared" si="40"/>
        <v>166</v>
      </c>
      <c r="AJ137">
        <f t="shared" si="41"/>
        <v>156</v>
      </c>
      <c r="AK137">
        <f t="shared" si="42"/>
        <v>510</v>
      </c>
      <c r="AL137">
        <f t="shared" si="43"/>
        <v>0.30588235294117649</v>
      </c>
      <c r="AM137">
        <f t="shared" si="44"/>
        <v>0.34368530020703936</v>
      </c>
      <c r="AN137">
        <f t="shared" si="45"/>
        <v>0.64956765314821585</v>
      </c>
      <c r="AO137">
        <f t="shared" si="46"/>
        <v>510</v>
      </c>
      <c r="AP137">
        <f t="shared" si="47"/>
        <v>-58.009753196502423</v>
      </c>
      <c r="AQ137">
        <f t="shared" si="48"/>
        <v>3391.7369052875711</v>
      </c>
      <c r="AR137">
        <f t="shared" si="49"/>
        <v>-1.6939174560056389</v>
      </c>
      <c r="AS137">
        <f t="shared" si="50"/>
        <v>-5.0191840471950799</v>
      </c>
    </row>
    <row r="138" spans="1:45" x14ac:dyDescent="0.25">
      <c r="A138">
        <v>434636</v>
      </c>
      <c r="B138" t="s">
        <v>84</v>
      </c>
      <c r="C138">
        <v>253</v>
      </c>
      <c r="D138">
        <v>69</v>
      </c>
      <c r="E138">
        <v>12</v>
      </c>
      <c r="F138">
        <v>2</v>
      </c>
      <c r="G138">
        <v>4</v>
      </c>
      <c r="H138">
        <v>34</v>
      </c>
      <c r="I138">
        <v>24</v>
      </c>
      <c r="J138">
        <v>19</v>
      </c>
      <c r="K138">
        <v>37</v>
      </c>
      <c r="L138">
        <v>0</v>
      </c>
      <c r="M138">
        <v>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114</v>
      </c>
      <c r="U138">
        <v>4</v>
      </c>
      <c r="V138">
        <v>0</v>
      </c>
      <c r="W138">
        <f t="shared" si="51"/>
        <v>182.05719387755104</v>
      </c>
      <c r="X138">
        <f t="shared" si="29"/>
        <v>-1.5354481301555301</v>
      </c>
      <c r="Y138">
        <f t="shared" si="52"/>
        <v>946.88081632653063</v>
      </c>
      <c r="Z138">
        <f t="shared" si="31"/>
        <v>-1.6709808773999011</v>
      </c>
      <c r="AA138">
        <f t="shared" si="53"/>
        <v>6.9846938775510181E-2</v>
      </c>
      <c r="AB138">
        <f t="shared" si="33"/>
        <v>-3.0044079061939302E-2</v>
      </c>
      <c r="AC138">
        <f t="shared" si="54"/>
        <v>1500.4555612244899</v>
      </c>
      <c r="AD138">
        <f t="shared" si="35"/>
        <v>-1.8368207144381747</v>
      </c>
      <c r="AE138">
        <f t="shared" si="36"/>
        <v>1.9477477477477549</v>
      </c>
      <c r="AF138">
        <f t="shared" si="55"/>
        <v>3.7937212888564233</v>
      </c>
      <c r="AG138">
        <f t="shared" si="38"/>
        <v>0.20176275884823008</v>
      </c>
      <c r="AH138">
        <f t="shared" si="39"/>
        <v>51</v>
      </c>
      <c r="AI138">
        <f t="shared" si="40"/>
        <v>97</v>
      </c>
      <c r="AJ138">
        <f t="shared" si="41"/>
        <v>88</v>
      </c>
      <c r="AK138">
        <f t="shared" si="42"/>
        <v>272</v>
      </c>
      <c r="AL138">
        <f t="shared" si="43"/>
        <v>0.3235294117647059</v>
      </c>
      <c r="AM138">
        <f t="shared" si="44"/>
        <v>0.38339920948616601</v>
      </c>
      <c r="AN138">
        <f t="shared" si="45"/>
        <v>0.70692862125087186</v>
      </c>
      <c r="AO138">
        <f t="shared" si="46"/>
        <v>272</v>
      </c>
      <c r="AP138">
        <f t="shared" si="47"/>
        <v>-15.336351714212192</v>
      </c>
      <c r="AQ138">
        <f t="shared" si="48"/>
        <v>242.27603974035233</v>
      </c>
      <c r="AR138">
        <f t="shared" si="49"/>
        <v>-0.45272700214324774</v>
      </c>
      <c r="AS138">
        <f t="shared" si="50"/>
        <v>-5.3242580443505627</v>
      </c>
    </row>
    <row r="139" spans="1:45" x14ac:dyDescent="0.25">
      <c r="A139">
        <v>467092</v>
      </c>
      <c r="B139" t="s">
        <v>136</v>
      </c>
      <c r="C139">
        <v>290</v>
      </c>
      <c r="D139">
        <v>77</v>
      </c>
      <c r="E139">
        <v>12</v>
      </c>
      <c r="F139">
        <v>0</v>
      </c>
      <c r="G139">
        <v>11</v>
      </c>
      <c r="H139">
        <v>29</v>
      </c>
      <c r="I139">
        <v>44</v>
      </c>
      <c r="J139">
        <v>16</v>
      </c>
      <c r="K139">
        <v>52</v>
      </c>
      <c r="L139">
        <v>0</v>
      </c>
      <c r="M139">
        <v>0</v>
      </c>
      <c r="N139">
        <v>0</v>
      </c>
      <c r="O139">
        <v>125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ref="W139:W150" si="56">(G139-B$4)^2</f>
        <v>42.15719387755103</v>
      </c>
      <c r="X139">
        <f t="shared" ref="X139:X202" si="57">(G139-B$4)/B$6</f>
        <v>-0.7388683696725129</v>
      </c>
      <c r="Y139">
        <f t="shared" ref="Y139:Y150" si="58">(H139-C$4)^2</f>
        <v>1279.5951020408163</v>
      </c>
      <c r="Z139">
        <f t="shared" ref="Z139:Z202" si="59">(H139-C$4)/C$6</f>
        <v>-1.9424958760489102</v>
      </c>
      <c r="AA139">
        <f t="shared" ref="AA139:AA150" si="60">(M139-D$4)^2</f>
        <v>68.29841836734694</v>
      </c>
      <c r="AB139">
        <f t="shared" ref="AB139:AB202" si="61">(M139-D$4)/D$6</f>
        <v>-0.93948647228821025</v>
      </c>
      <c r="AC139">
        <f t="shared" ref="AC139:AC150" si="62">(I139-E$4)^2</f>
        <v>351.02698979591844</v>
      </c>
      <c r="AD139">
        <f t="shared" ref="AD139:AD202" si="63">(I139-E$4)/E$6</f>
        <v>-0.88843458122281627</v>
      </c>
      <c r="AE139">
        <f t="shared" ref="AE139:AE202" si="64">D139-(C139*H$3)</f>
        <v>0.14168714168714303</v>
      </c>
      <c r="AF139">
        <f t="shared" ref="AF139:AF170" si="65">(AE139-I$4)^2</f>
        <v>2.0075246119470459E-2</v>
      </c>
      <c r="AG139">
        <f t="shared" ref="AG139:AG202" si="66">(AE139-I$4)/I$6</f>
        <v>1.4677048726239308E-2</v>
      </c>
      <c r="AH139">
        <f t="shared" ref="AH139:AH202" si="67">D139-E139-F139-G139</f>
        <v>54</v>
      </c>
      <c r="AI139">
        <f t="shared" ref="AI139:AI202" si="68">AH139+(2*E139)+(3*F139)+(4*G139)</f>
        <v>122</v>
      </c>
      <c r="AJ139">
        <f t="shared" ref="AJ139:AJ202" si="69">D139+J139+L139</f>
        <v>93</v>
      </c>
      <c r="AK139">
        <f t="shared" ref="AK139:AK202" si="70">C139+J139+L139+N139</f>
        <v>306</v>
      </c>
      <c r="AL139">
        <f t="shared" ref="AL139:AL202" si="71">AJ139/AK139</f>
        <v>0.30392156862745096</v>
      </c>
      <c r="AM139">
        <f t="shared" ref="AM139:AM202" si="72">AI139/C139</f>
        <v>0.4206896551724138</v>
      </c>
      <c r="AN139">
        <f t="shared" ref="AN139:AN202" si="73">AL139+AM139</f>
        <v>0.72461122379986476</v>
      </c>
      <c r="AO139">
        <f t="shared" ref="AO139:AO202" si="74">C139+J139+L139+N139</f>
        <v>306</v>
      </c>
      <c r="AP139">
        <f t="shared" ref="AP139:AP202" si="75">AO139 * (AN139-U$3)</f>
        <v>-11.842519298496889</v>
      </c>
      <c r="AQ139">
        <f t="shared" ref="AQ139:AQ202" si="76">(AP139-V$4)^2</f>
        <v>145.71837191311323</v>
      </c>
      <c r="AR139">
        <f t="shared" ref="AR139:AR202" si="77">(AP139-V$4)/V$6</f>
        <v>-0.35110605581253407</v>
      </c>
      <c r="AS139">
        <f t="shared" ref="AS139:AS202" si="78">X139+Z139+AB139+AD139+AG139+AR139</f>
        <v>-4.8457143063187447</v>
      </c>
    </row>
    <row r="140" spans="1:45" x14ac:dyDescent="0.25">
      <c r="A140">
        <v>543228</v>
      </c>
      <c r="B140" t="s">
        <v>208</v>
      </c>
      <c r="C140">
        <v>422</v>
      </c>
      <c r="D140">
        <v>101</v>
      </c>
      <c r="E140">
        <v>23</v>
      </c>
      <c r="F140">
        <v>2</v>
      </c>
      <c r="G140">
        <v>15</v>
      </c>
      <c r="H140">
        <v>48</v>
      </c>
      <c r="I140">
        <v>59</v>
      </c>
      <c r="J140">
        <v>20</v>
      </c>
      <c r="K140">
        <v>111</v>
      </c>
      <c r="L140">
        <v>0</v>
      </c>
      <c r="M140">
        <v>1</v>
      </c>
      <c r="N140">
        <v>0</v>
      </c>
      <c r="O140">
        <v>70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56"/>
        <v>6.214336734693882</v>
      </c>
      <c r="X140">
        <f t="shared" si="57"/>
        <v>-0.28367993511078887</v>
      </c>
      <c r="Y140">
        <f t="shared" si="58"/>
        <v>281.28081632653061</v>
      </c>
      <c r="Z140">
        <f t="shared" si="59"/>
        <v>-0.91073888118267599</v>
      </c>
      <c r="AA140">
        <f t="shared" si="60"/>
        <v>52.769846938775508</v>
      </c>
      <c r="AB140">
        <f t="shared" si="61"/>
        <v>-0.82580617313492632</v>
      </c>
      <c r="AC140">
        <f t="shared" si="62"/>
        <v>13.955561224489809</v>
      </c>
      <c r="AD140">
        <f t="shared" si="63"/>
        <v>-0.17714498131129741</v>
      </c>
      <c r="AE140">
        <f t="shared" si="64"/>
        <v>-10.842096642096635</v>
      </c>
      <c r="AF140">
        <f t="shared" si="65"/>
        <v>117.55105959656329</v>
      </c>
      <c r="AG140">
        <f t="shared" si="66"/>
        <v>-1.1231081297555461</v>
      </c>
      <c r="AH140">
        <f t="shared" si="67"/>
        <v>61</v>
      </c>
      <c r="AI140">
        <f t="shared" si="68"/>
        <v>173</v>
      </c>
      <c r="AJ140">
        <f t="shared" si="69"/>
        <v>121</v>
      </c>
      <c r="AK140">
        <f t="shared" si="70"/>
        <v>442</v>
      </c>
      <c r="AL140">
        <f t="shared" si="71"/>
        <v>0.27375565610859731</v>
      </c>
      <c r="AM140">
        <f t="shared" si="72"/>
        <v>0.4099526066350711</v>
      </c>
      <c r="AN140">
        <f t="shared" si="73"/>
        <v>0.68370826274366836</v>
      </c>
      <c r="AO140">
        <f t="shared" si="74"/>
        <v>442</v>
      </c>
      <c r="AP140">
        <f t="shared" si="75"/>
        <v>-35.184969995778758</v>
      </c>
      <c r="AQ140">
        <f t="shared" si="76"/>
        <v>1254.1398646856856</v>
      </c>
      <c r="AR140">
        <f t="shared" si="77"/>
        <v>-1.030040145171301</v>
      </c>
      <c r="AS140">
        <f t="shared" si="78"/>
        <v>-4.3505182456665352</v>
      </c>
    </row>
    <row r="141" spans="1:45" x14ac:dyDescent="0.25">
      <c r="A141">
        <v>571788</v>
      </c>
      <c r="B141" t="s">
        <v>241</v>
      </c>
      <c r="C141">
        <v>280</v>
      </c>
      <c r="D141">
        <v>75</v>
      </c>
      <c r="E141">
        <v>16</v>
      </c>
      <c r="F141">
        <v>2</v>
      </c>
      <c r="G141">
        <v>4</v>
      </c>
      <c r="H141">
        <v>39</v>
      </c>
      <c r="I141">
        <v>27</v>
      </c>
      <c r="J141">
        <v>26</v>
      </c>
      <c r="K141">
        <v>56</v>
      </c>
      <c r="L141">
        <v>0</v>
      </c>
      <c r="M141">
        <v>5</v>
      </c>
      <c r="N141">
        <v>0</v>
      </c>
      <c r="O141">
        <v>0</v>
      </c>
      <c r="P141">
        <v>0</v>
      </c>
      <c r="Q141">
        <v>8</v>
      </c>
      <c r="R141">
        <v>12</v>
      </c>
      <c r="S141">
        <v>7</v>
      </c>
      <c r="T141">
        <v>63</v>
      </c>
      <c r="U141">
        <v>0</v>
      </c>
      <c r="V141">
        <v>5</v>
      </c>
      <c r="W141">
        <f t="shared" si="56"/>
        <v>182.05719387755104</v>
      </c>
      <c r="X141">
        <f t="shared" si="57"/>
        <v>-1.5354481301555301</v>
      </c>
      <c r="Y141">
        <f t="shared" si="58"/>
        <v>664.16653061224497</v>
      </c>
      <c r="Z141">
        <f t="shared" si="59"/>
        <v>-1.3994658787508922</v>
      </c>
      <c r="AA141">
        <f t="shared" si="60"/>
        <v>10.655561224489796</v>
      </c>
      <c r="AB141">
        <f t="shared" si="61"/>
        <v>-0.3710849765217909</v>
      </c>
      <c r="AC141">
        <f t="shared" si="62"/>
        <v>1277.0412755102043</v>
      </c>
      <c r="AD141">
        <f t="shared" si="63"/>
        <v>-1.694562794455871</v>
      </c>
      <c r="AE141">
        <f t="shared" si="64"/>
        <v>0.79197379197380258</v>
      </c>
      <c r="AF141">
        <f t="shared" si="65"/>
        <v>0.62722248717335227</v>
      </c>
      <c r="AG141">
        <f t="shared" si="66"/>
        <v>8.2038763689445501E-2</v>
      </c>
      <c r="AH141">
        <f t="shared" si="67"/>
        <v>53</v>
      </c>
      <c r="AI141">
        <f t="shared" si="68"/>
        <v>107</v>
      </c>
      <c r="AJ141">
        <f t="shared" si="69"/>
        <v>101</v>
      </c>
      <c r="AK141">
        <f t="shared" si="70"/>
        <v>306</v>
      </c>
      <c r="AL141">
        <f t="shared" si="71"/>
        <v>0.33006535947712418</v>
      </c>
      <c r="AM141">
        <f t="shared" si="72"/>
        <v>0.38214285714285712</v>
      </c>
      <c r="AN141">
        <f t="shared" si="73"/>
        <v>0.71220821661998124</v>
      </c>
      <c r="AO141">
        <f t="shared" si="74"/>
        <v>306</v>
      </c>
      <c r="AP141">
        <f t="shared" si="75"/>
        <v>-15.637839495541247</v>
      </c>
      <c r="AQ141">
        <f t="shared" si="76"/>
        <v>251.75238125326433</v>
      </c>
      <c r="AR141">
        <f t="shared" si="77"/>
        <v>-0.46149601851277883</v>
      </c>
      <c r="AS141">
        <f t="shared" si="78"/>
        <v>-5.3800190347074173</v>
      </c>
    </row>
    <row r="142" spans="1:45" x14ac:dyDescent="0.25">
      <c r="A142">
        <v>475174</v>
      </c>
      <c r="B142" t="s">
        <v>141</v>
      </c>
      <c r="C142">
        <v>372</v>
      </c>
      <c r="D142">
        <v>97</v>
      </c>
      <c r="E142">
        <v>24</v>
      </c>
      <c r="F142">
        <v>0</v>
      </c>
      <c r="G142">
        <v>6</v>
      </c>
      <c r="H142">
        <v>42</v>
      </c>
      <c r="I142">
        <v>41</v>
      </c>
      <c r="J142">
        <v>36</v>
      </c>
      <c r="K142">
        <v>55</v>
      </c>
      <c r="L142">
        <v>0</v>
      </c>
      <c r="M142">
        <v>3</v>
      </c>
      <c r="N142">
        <v>0</v>
      </c>
      <c r="O142">
        <v>0</v>
      </c>
      <c r="P142">
        <v>136</v>
      </c>
      <c r="Q142">
        <v>0</v>
      </c>
      <c r="R142">
        <v>7</v>
      </c>
      <c r="S142">
        <v>0</v>
      </c>
      <c r="T142">
        <v>0</v>
      </c>
      <c r="U142">
        <v>0</v>
      </c>
      <c r="V142">
        <v>0</v>
      </c>
      <c r="W142">
        <f t="shared" si="56"/>
        <v>132.08576530612248</v>
      </c>
      <c r="X142">
        <f t="shared" si="57"/>
        <v>-1.307853912874668</v>
      </c>
      <c r="Y142">
        <f t="shared" si="58"/>
        <v>518.53795918367348</v>
      </c>
      <c r="Z142">
        <f t="shared" si="59"/>
        <v>-1.2365568795614867</v>
      </c>
      <c r="AA142">
        <f t="shared" si="60"/>
        <v>27.712704081632651</v>
      </c>
      <c r="AB142">
        <f t="shared" si="61"/>
        <v>-0.59844557482835858</v>
      </c>
      <c r="AC142">
        <f t="shared" si="62"/>
        <v>472.44127551020415</v>
      </c>
      <c r="AD142">
        <f t="shared" si="63"/>
        <v>-1.03069250120512</v>
      </c>
      <c r="AE142">
        <f t="shared" si="64"/>
        <v>-1.59066339066338</v>
      </c>
      <c r="AF142">
        <f t="shared" si="65"/>
        <v>2.5302100223967439</v>
      </c>
      <c r="AG142">
        <f t="shared" si="66"/>
        <v>-0.16477320252082739</v>
      </c>
      <c r="AH142">
        <f t="shared" si="67"/>
        <v>67</v>
      </c>
      <c r="AI142">
        <f t="shared" si="68"/>
        <v>139</v>
      </c>
      <c r="AJ142">
        <f t="shared" si="69"/>
        <v>133</v>
      </c>
      <c r="AK142">
        <f t="shared" si="70"/>
        <v>408</v>
      </c>
      <c r="AL142">
        <f t="shared" si="71"/>
        <v>0.32598039215686275</v>
      </c>
      <c r="AM142">
        <f t="shared" si="72"/>
        <v>0.37365591397849462</v>
      </c>
      <c r="AN142">
        <f t="shared" si="73"/>
        <v>0.69963630613535743</v>
      </c>
      <c r="AO142">
        <f t="shared" si="74"/>
        <v>408</v>
      </c>
      <c r="AP142">
        <f t="shared" si="75"/>
        <v>-25.979792138448175</v>
      </c>
      <c r="AQ142">
        <f t="shared" si="76"/>
        <v>686.89382413866622</v>
      </c>
      <c r="AR142">
        <f t="shared" si="77"/>
        <v>-0.76230008963891527</v>
      </c>
      <c r="AS142">
        <f t="shared" si="78"/>
        <v>-5.100622160629376</v>
      </c>
    </row>
    <row r="143" spans="1:45" x14ac:dyDescent="0.25">
      <c r="A143">
        <v>620439</v>
      </c>
      <c r="B143" t="s">
        <v>332</v>
      </c>
      <c r="C143">
        <v>159</v>
      </c>
      <c r="D143">
        <v>46</v>
      </c>
      <c r="E143">
        <v>10</v>
      </c>
      <c r="F143">
        <v>2</v>
      </c>
      <c r="G143">
        <v>3</v>
      </c>
      <c r="H143">
        <v>20</v>
      </c>
      <c r="I143">
        <v>15</v>
      </c>
      <c r="J143">
        <v>11</v>
      </c>
      <c r="K143">
        <v>30</v>
      </c>
      <c r="L143">
        <v>0</v>
      </c>
      <c r="M143">
        <v>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56"/>
        <v>210.04290816326534</v>
      </c>
      <c r="X143">
        <f t="shared" si="57"/>
        <v>-1.6492452387959611</v>
      </c>
      <c r="Y143">
        <f t="shared" si="58"/>
        <v>2004.4808163265307</v>
      </c>
      <c r="Z143">
        <f t="shared" si="59"/>
        <v>-2.4312228736171262</v>
      </c>
      <c r="AA143">
        <f t="shared" si="60"/>
        <v>1.5984183673469385</v>
      </c>
      <c r="AB143">
        <f t="shared" si="61"/>
        <v>-0.14372437821522316</v>
      </c>
      <c r="AC143">
        <f t="shared" si="62"/>
        <v>2278.6984183673471</v>
      </c>
      <c r="AD143">
        <f t="shared" si="63"/>
        <v>-2.2635944743850862</v>
      </c>
      <c r="AE143">
        <f t="shared" si="64"/>
        <v>3.8604422604422624</v>
      </c>
      <c r="AF143">
        <f t="shared" si="65"/>
        <v>14.903014446208505</v>
      </c>
      <c r="AG143">
        <f t="shared" si="66"/>
        <v>0.39989443280927423</v>
      </c>
      <c r="AH143">
        <f t="shared" si="67"/>
        <v>31</v>
      </c>
      <c r="AI143">
        <f t="shared" si="68"/>
        <v>69</v>
      </c>
      <c r="AJ143">
        <f t="shared" si="69"/>
        <v>57</v>
      </c>
      <c r="AK143">
        <f t="shared" si="70"/>
        <v>170</v>
      </c>
      <c r="AL143">
        <f t="shared" si="71"/>
        <v>0.3352941176470588</v>
      </c>
      <c r="AM143">
        <f t="shared" si="72"/>
        <v>0.43396226415094341</v>
      </c>
      <c r="AN143">
        <f t="shared" si="73"/>
        <v>0.76925638179800226</v>
      </c>
      <c r="AO143">
        <f t="shared" si="74"/>
        <v>170</v>
      </c>
      <c r="AP143">
        <f t="shared" si="75"/>
        <v>1.010499471629549</v>
      </c>
      <c r="AQ143">
        <f t="shared" si="76"/>
        <v>0.61094901342577523</v>
      </c>
      <c r="AR143">
        <f t="shared" si="77"/>
        <v>2.2734407957753656E-2</v>
      </c>
      <c r="AS143">
        <f t="shared" si="78"/>
        <v>-6.065158124246369</v>
      </c>
    </row>
    <row r="144" spans="1:45" x14ac:dyDescent="0.25">
      <c r="A144">
        <v>596129</v>
      </c>
      <c r="B144" t="s">
        <v>299</v>
      </c>
      <c r="C144">
        <v>233</v>
      </c>
      <c r="D144">
        <v>59</v>
      </c>
      <c r="E144">
        <v>11</v>
      </c>
      <c r="F144">
        <v>1</v>
      </c>
      <c r="G144">
        <v>8</v>
      </c>
      <c r="H144">
        <v>31</v>
      </c>
      <c r="I144">
        <v>37</v>
      </c>
      <c r="J144">
        <v>39</v>
      </c>
      <c r="K144">
        <v>62</v>
      </c>
      <c r="L144">
        <v>0</v>
      </c>
      <c r="M144">
        <v>0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56"/>
        <v>90.114336734693893</v>
      </c>
      <c r="X144">
        <f t="shared" si="57"/>
        <v>-1.080259695593806</v>
      </c>
      <c r="Y144">
        <f t="shared" si="58"/>
        <v>1140.5093877551021</v>
      </c>
      <c r="Z144">
        <f t="shared" si="59"/>
        <v>-1.8338898765893066</v>
      </c>
      <c r="AA144">
        <f t="shared" si="60"/>
        <v>68.29841836734694</v>
      </c>
      <c r="AB144">
        <f t="shared" si="61"/>
        <v>-0.93948647228821025</v>
      </c>
      <c r="AC144">
        <f t="shared" si="62"/>
        <v>662.32698979591851</v>
      </c>
      <c r="AD144">
        <f t="shared" si="63"/>
        <v>-1.2203697278481918</v>
      </c>
      <c r="AE144">
        <f t="shared" si="64"/>
        <v>-2.7516789516789473</v>
      </c>
      <c r="AF144">
        <f t="shared" si="65"/>
        <v>7.5717370531129919</v>
      </c>
      <c r="AG144">
        <f t="shared" si="66"/>
        <v>-0.28504016364405188</v>
      </c>
      <c r="AH144">
        <f t="shared" si="67"/>
        <v>39</v>
      </c>
      <c r="AI144">
        <f t="shared" si="68"/>
        <v>96</v>
      </c>
      <c r="AJ144">
        <f t="shared" si="69"/>
        <v>98</v>
      </c>
      <c r="AK144">
        <f t="shared" si="70"/>
        <v>272</v>
      </c>
      <c r="AL144">
        <f t="shared" si="71"/>
        <v>0.36029411764705882</v>
      </c>
      <c r="AM144">
        <f t="shared" si="72"/>
        <v>0.41201716738197425</v>
      </c>
      <c r="AN144">
        <f t="shared" si="73"/>
        <v>0.77231128502903301</v>
      </c>
      <c r="AO144">
        <f t="shared" si="74"/>
        <v>272</v>
      </c>
      <c r="AP144">
        <f t="shared" si="75"/>
        <v>2.4477328334476418</v>
      </c>
      <c r="AQ144">
        <f t="shared" si="76"/>
        <v>4.9233647145476729</v>
      </c>
      <c r="AR144">
        <f t="shared" si="77"/>
        <v>6.4537504657263101E-2</v>
      </c>
      <c r="AS144">
        <f t="shared" si="78"/>
        <v>-5.2945084313063031</v>
      </c>
    </row>
    <row r="145" spans="1:45" x14ac:dyDescent="0.25">
      <c r="A145">
        <v>429666</v>
      </c>
      <c r="B145" t="s">
        <v>75</v>
      </c>
      <c r="C145">
        <v>514</v>
      </c>
      <c r="D145">
        <v>130</v>
      </c>
      <c r="E145">
        <v>29</v>
      </c>
      <c r="F145">
        <v>0</v>
      </c>
      <c r="G145">
        <v>11</v>
      </c>
      <c r="H145">
        <v>56</v>
      </c>
      <c r="I145">
        <v>56</v>
      </c>
      <c r="J145">
        <v>30</v>
      </c>
      <c r="K145">
        <v>92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106</v>
      </c>
      <c r="T145">
        <v>0</v>
      </c>
      <c r="U145">
        <v>0</v>
      </c>
      <c r="V145">
        <v>0</v>
      </c>
      <c r="W145">
        <f t="shared" si="56"/>
        <v>42.15719387755103</v>
      </c>
      <c r="X145">
        <f t="shared" si="57"/>
        <v>-0.7388683696725129</v>
      </c>
      <c r="Y145">
        <f t="shared" si="58"/>
        <v>76.937959183673485</v>
      </c>
      <c r="Z145">
        <f t="shared" si="59"/>
        <v>-0.47631488334426153</v>
      </c>
      <c r="AA145">
        <f t="shared" si="60"/>
        <v>68.29841836734694</v>
      </c>
      <c r="AB145">
        <f t="shared" si="61"/>
        <v>-0.93948647228821025</v>
      </c>
      <c r="AC145">
        <f t="shared" si="62"/>
        <v>45.369846938775538</v>
      </c>
      <c r="AD145">
        <f t="shared" si="63"/>
        <v>-0.31940290129360122</v>
      </c>
      <c r="AE145">
        <f t="shared" si="64"/>
        <v>-6.2247338247338178</v>
      </c>
      <c r="AF145">
        <f t="shared" si="65"/>
        <v>38.747311188785389</v>
      </c>
      <c r="AG145">
        <f t="shared" si="66"/>
        <v>-0.64480601814401139</v>
      </c>
      <c r="AH145">
        <f t="shared" si="67"/>
        <v>90</v>
      </c>
      <c r="AI145">
        <f t="shared" si="68"/>
        <v>192</v>
      </c>
      <c r="AJ145">
        <f t="shared" si="69"/>
        <v>160</v>
      </c>
      <c r="AK145">
        <f t="shared" si="70"/>
        <v>544</v>
      </c>
      <c r="AL145">
        <f t="shared" si="71"/>
        <v>0.29411764705882354</v>
      </c>
      <c r="AM145">
        <f t="shared" si="72"/>
        <v>0.37354085603112841</v>
      </c>
      <c r="AN145">
        <f t="shared" si="73"/>
        <v>0.667658503089952</v>
      </c>
      <c r="AO145">
        <f t="shared" si="74"/>
        <v>544</v>
      </c>
      <c r="AP145">
        <f t="shared" si="75"/>
        <v>-52.035647707964785</v>
      </c>
      <c r="AQ145">
        <f t="shared" si="76"/>
        <v>2731.5795182056027</v>
      </c>
      <c r="AR145">
        <f t="shared" si="77"/>
        <v>-1.5201557579648322</v>
      </c>
      <c r="AS145">
        <f t="shared" si="78"/>
        <v>-4.6390344027074297</v>
      </c>
    </row>
    <row r="146" spans="1:45" x14ac:dyDescent="0.25">
      <c r="A146">
        <v>475253</v>
      </c>
      <c r="B146" t="s">
        <v>143</v>
      </c>
      <c r="C146">
        <v>366</v>
      </c>
      <c r="D146">
        <v>83</v>
      </c>
      <c r="E146">
        <v>15</v>
      </c>
      <c r="F146">
        <v>0</v>
      </c>
      <c r="G146">
        <v>17</v>
      </c>
      <c r="H146">
        <v>44</v>
      </c>
      <c r="I146">
        <v>50</v>
      </c>
      <c r="J146">
        <v>42</v>
      </c>
      <c r="K146">
        <v>121</v>
      </c>
      <c r="L146">
        <v>0</v>
      </c>
      <c r="M146">
        <v>0</v>
      </c>
      <c r="N146">
        <v>0</v>
      </c>
      <c r="O146">
        <v>0</v>
      </c>
      <c r="P146">
        <v>106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56"/>
        <v>0.24290816326530704</v>
      </c>
      <c r="X146">
        <f t="shared" si="57"/>
        <v>-5.6085717829926822E-2</v>
      </c>
      <c r="Y146">
        <f t="shared" si="58"/>
        <v>431.45224489795919</v>
      </c>
      <c r="Z146">
        <f t="shared" si="59"/>
        <v>-1.1279508801018832</v>
      </c>
      <c r="AA146">
        <f t="shared" si="60"/>
        <v>68.29841836734694</v>
      </c>
      <c r="AB146">
        <f t="shared" si="61"/>
        <v>-0.93948647228821025</v>
      </c>
      <c r="AC146">
        <f t="shared" si="62"/>
        <v>162.19841836734699</v>
      </c>
      <c r="AD146">
        <f t="shared" si="63"/>
        <v>-0.60391874125820877</v>
      </c>
      <c r="AE146">
        <f t="shared" si="64"/>
        <v>-14.000491400491399</v>
      </c>
      <c r="AF146">
        <f t="shared" si="65"/>
        <v>196.01375945523381</v>
      </c>
      <c r="AG146">
        <f t="shared" si="66"/>
        <v>-1.4502790587027816</v>
      </c>
      <c r="AH146">
        <f t="shared" si="67"/>
        <v>51</v>
      </c>
      <c r="AI146">
        <f t="shared" si="68"/>
        <v>149</v>
      </c>
      <c r="AJ146">
        <f t="shared" si="69"/>
        <v>125</v>
      </c>
      <c r="AK146">
        <f t="shared" si="70"/>
        <v>408</v>
      </c>
      <c r="AL146">
        <f t="shared" si="71"/>
        <v>0.30637254901960786</v>
      </c>
      <c r="AM146">
        <f t="shared" si="72"/>
        <v>0.40710382513661203</v>
      </c>
      <c r="AN146">
        <f t="shared" si="73"/>
        <v>0.71347637415621989</v>
      </c>
      <c r="AO146">
        <f t="shared" si="74"/>
        <v>408</v>
      </c>
      <c r="AP146">
        <f t="shared" si="75"/>
        <v>-20.33304438593629</v>
      </c>
      <c r="AQ146">
        <f t="shared" si="76"/>
        <v>422.79220792651677</v>
      </c>
      <c r="AR146">
        <f t="shared" si="77"/>
        <v>-0.59805985655847238</v>
      </c>
      <c r="AS146">
        <f t="shared" si="78"/>
        <v>-4.775780726739483</v>
      </c>
    </row>
    <row r="147" spans="1:45" x14ac:dyDescent="0.25">
      <c r="A147">
        <v>595777</v>
      </c>
      <c r="B147" t="s">
        <v>294</v>
      </c>
      <c r="C147">
        <v>369</v>
      </c>
      <c r="D147">
        <v>92</v>
      </c>
      <c r="E147">
        <v>13</v>
      </c>
      <c r="F147">
        <v>3</v>
      </c>
      <c r="G147">
        <v>9</v>
      </c>
      <c r="H147">
        <v>42</v>
      </c>
      <c r="I147">
        <v>30</v>
      </c>
      <c r="J147">
        <v>39</v>
      </c>
      <c r="K147">
        <v>75</v>
      </c>
      <c r="L147">
        <v>0</v>
      </c>
      <c r="M147">
        <v>5</v>
      </c>
      <c r="N147">
        <v>0</v>
      </c>
      <c r="O147">
        <v>0</v>
      </c>
      <c r="P147">
        <v>17</v>
      </c>
      <c r="Q147">
        <v>16</v>
      </c>
      <c r="R147">
        <v>24</v>
      </c>
      <c r="S147">
        <v>10</v>
      </c>
      <c r="T147">
        <v>14</v>
      </c>
      <c r="U147">
        <v>0</v>
      </c>
      <c r="V147">
        <v>0</v>
      </c>
      <c r="W147">
        <f t="shared" si="56"/>
        <v>72.128622448979613</v>
      </c>
      <c r="X147">
        <f t="shared" si="57"/>
        <v>-0.96646258695337495</v>
      </c>
      <c r="Y147">
        <f t="shared" si="58"/>
        <v>518.53795918367348</v>
      </c>
      <c r="Z147">
        <f t="shared" si="59"/>
        <v>-1.2365568795614867</v>
      </c>
      <c r="AA147">
        <f t="shared" si="60"/>
        <v>10.655561224489796</v>
      </c>
      <c r="AB147">
        <f t="shared" si="61"/>
        <v>-0.3710849765217909</v>
      </c>
      <c r="AC147">
        <f t="shared" si="62"/>
        <v>1071.6269897959185</v>
      </c>
      <c r="AD147">
        <f t="shared" si="63"/>
        <v>-1.5523048744735672</v>
      </c>
      <c r="AE147">
        <f t="shared" si="64"/>
        <v>-5.7955773955773822</v>
      </c>
      <c r="AF147">
        <f t="shared" si="65"/>
        <v>33.588717348127595</v>
      </c>
      <c r="AG147">
        <f t="shared" si="66"/>
        <v>-0.60035067980557311</v>
      </c>
      <c r="AH147">
        <f t="shared" si="67"/>
        <v>67</v>
      </c>
      <c r="AI147">
        <f t="shared" si="68"/>
        <v>138</v>
      </c>
      <c r="AJ147">
        <f t="shared" si="69"/>
        <v>131</v>
      </c>
      <c r="AK147">
        <f t="shared" si="70"/>
        <v>408</v>
      </c>
      <c r="AL147">
        <f t="shared" si="71"/>
        <v>0.32107843137254904</v>
      </c>
      <c r="AM147">
        <f t="shared" si="72"/>
        <v>0.37398373983739835</v>
      </c>
      <c r="AN147">
        <f t="shared" si="73"/>
        <v>0.6950621712099474</v>
      </c>
      <c r="AO147">
        <f t="shared" si="74"/>
        <v>408</v>
      </c>
      <c r="AP147">
        <f t="shared" si="75"/>
        <v>-27.846039188015467</v>
      </c>
      <c r="AQ147">
        <f t="shared" si="76"/>
        <v>788.20036850284248</v>
      </c>
      <c r="AR147">
        <f t="shared" si="77"/>
        <v>-0.81658139701098131</v>
      </c>
      <c r="AS147">
        <f t="shared" si="78"/>
        <v>-5.5433413943267746</v>
      </c>
    </row>
    <row r="148" spans="1:45" x14ac:dyDescent="0.25">
      <c r="A148">
        <v>543257</v>
      </c>
      <c r="B148" t="s">
        <v>209</v>
      </c>
      <c r="C148">
        <v>360</v>
      </c>
      <c r="D148">
        <v>87</v>
      </c>
      <c r="E148">
        <v>16</v>
      </c>
      <c r="F148">
        <v>1</v>
      </c>
      <c r="G148">
        <v>8</v>
      </c>
      <c r="H148">
        <v>44</v>
      </c>
      <c r="I148">
        <v>33</v>
      </c>
      <c r="J148">
        <v>48</v>
      </c>
      <c r="K148">
        <v>105</v>
      </c>
      <c r="L148">
        <v>0</v>
      </c>
      <c r="M148">
        <v>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71</v>
      </c>
      <c r="U148">
        <v>1</v>
      </c>
      <c r="V148">
        <v>0</v>
      </c>
      <c r="W148">
        <f t="shared" si="56"/>
        <v>90.114336734693893</v>
      </c>
      <c r="X148">
        <f t="shared" si="57"/>
        <v>-1.080259695593806</v>
      </c>
      <c r="Y148">
        <f t="shared" si="58"/>
        <v>431.45224489795919</v>
      </c>
      <c r="Z148">
        <f t="shared" si="59"/>
        <v>-1.1279508801018832</v>
      </c>
      <c r="AA148">
        <f t="shared" si="60"/>
        <v>1.5984183673469385</v>
      </c>
      <c r="AB148">
        <f t="shared" si="61"/>
        <v>-0.14372437821522316</v>
      </c>
      <c r="AC148">
        <f t="shared" si="62"/>
        <v>884.21270408163275</v>
      </c>
      <c r="AD148">
        <f t="shared" si="63"/>
        <v>-1.4100469544912635</v>
      </c>
      <c r="AE148">
        <f t="shared" si="64"/>
        <v>-8.4103194103194028</v>
      </c>
      <c r="AF148">
        <f t="shared" si="65"/>
        <v>70.733472583595429</v>
      </c>
      <c r="AG148">
        <f t="shared" si="66"/>
        <v>-0.8712058576286581</v>
      </c>
      <c r="AH148">
        <f t="shared" si="67"/>
        <v>62</v>
      </c>
      <c r="AI148">
        <f t="shared" si="68"/>
        <v>129</v>
      </c>
      <c r="AJ148">
        <f t="shared" si="69"/>
        <v>135</v>
      </c>
      <c r="AK148">
        <f t="shared" si="70"/>
        <v>408</v>
      </c>
      <c r="AL148">
        <f t="shared" si="71"/>
        <v>0.33088235294117646</v>
      </c>
      <c r="AM148">
        <f t="shared" si="72"/>
        <v>0.35833333333333334</v>
      </c>
      <c r="AN148">
        <f t="shared" si="73"/>
        <v>0.6892156862745098</v>
      </c>
      <c r="AO148">
        <f t="shared" si="74"/>
        <v>408</v>
      </c>
      <c r="AP148">
        <f t="shared" si="75"/>
        <v>-30.231405041674009</v>
      </c>
      <c r="AQ148">
        <f t="shared" si="76"/>
        <v>927.82818482750974</v>
      </c>
      <c r="AR148">
        <f t="shared" si="77"/>
        <v>-0.88596169536284819</v>
      </c>
      <c r="AS148">
        <f t="shared" si="78"/>
        <v>-5.5191494613936829</v>
      </c>
    </row>
    <row r="149" spans="1:45" x14ac:dyDescent="0.25">
      <c r="A149">
        <v>527043</v>
      </c>
      <c r="B149" t="s">
        <v>199</v>
      </c>
      <c r="C149">
        <v>221</v>
      </c>
      <c r="D149">
        <v>52</v>
      </c>
      <c r="E149">
        <v>12</v>
      </c>
      <c r="F149">
        <v>1</v>
      </c>
      <c r="G149">
        <v>11</v>
      </c>
      <c r="H149">
        <v>27</v>
      </c>
      <c r="I149">
        <v>31</v>
      </c>
      <c r="J149">
        <v>17</v>
      </c>
      <c r="K149">
        <v>48</v>
      </c>
      <c r="L149">
        <v>0</v>
      </c>
      <c r="M149">
        <v>3</v>
      </c>
      <c r="N149">
        <v>0</v>
      </c>
      <c r="O149">
        <v>0</v>
      </c>
      <c r="P149">
        <v>29</v>
      </c>
      <c r="Q149">
        <v>0</v>
      </c>
      <c r="R149">
        <v>21</v>
      </c>
      <c r="S149">
        <v>0</v>
      </c>
      <c r="T149">
        <v>22</v>
      </c>
      <c r="U149">
        <v>0</v>
      </c>
      <c r="V149">
        <v>0</v>
      </c>
      <c r="W149">
        <f t="shared" si="56"/>
        <v>42.15719387755103</v>
      </c>
      <c r="X149">
        <f t="shared" si="57"/>
        <v>-0.7388683696725129</v>
      </c>
      <c r="Y149">
        <f t="shared" si="58"/>
        <v>1426.6808163265307</v>
      </c>
      <c r="Z149">
        <f t="shared" si="59"/>
        <v>-2.0511018755085137</v>
      </c>
      <c r="AA149">
        <f t="shared" si="60"/>
        <v>27.712704081632651</v>
      </c>
      <c r="AB149">
        <f t="shared" si="61"/>
        <v>-0.59844557482835858</v>
      </c>
      <c r="AC149">
        <f t="shared" si="62"/>
        <v>1007.1555612244899</v>
      </c>
      <c r="AD149">
        <f t="shared" si="63"/>
        <v>-1.5048855678127993</v>
      </c>
      <c r="AE149">
        <f t="shared" si="64"/>
        <v>-6.57133497133497</v>
      </c>
      <c r="AF149">
        <f t="shared" si="65"/>
        <v>43.182443305490068</v>
      </c>
      <c r="AG149">
        <f t="shared" si="66"/>
        <v>-0.68070964254253652</v>
      </c>
      <c r="AH149">
        <f t="shared" si="67"/>
        <v>28</v>
      </c>
      <c r="AI149">
        <f t="shared" si="68"/>
        <v>99</v>
      </c>
      <c r="AJ149">
        <f t="shared" si="69"/>
        <v>69</v>
      </c>
      <c r="AK149">
        <f t="shared" si="70"/>
        <v>238</v>
      </c>
      <c r="AL149">
        <f t="shared" si="71"/>
        <v>0.28991596638655465</v>
      </c>
      <c r="AM149">
        <f t="shared" si="72"/>
        <v>0.44796380090497739</v>
      </c>
      <c r="AN149">
        <f t="shared" si="73"/>
        <v>0.73787976729153204</v>
      </c>
      <c r="AO149">
        <f t="shared" si="74"/>
        <v>238</v>
      </c>
      <c r="AP149">
        <f t="shared" si="75"/>
        <v>-6.0529349922585443</v>
      </c>
      <c r="AQ149">
        <f t="shared" si="76"/>
        <v>39.461038739482618</v>
      </c>
      <c r="AR149">
        <f t="shared" si="77"/>
        <v>-0.18271130584827874</v>
      </c>
      <c r="AS149">
        <f t="shared" si="78"/>
        <v>-5.7567223362129996</v>
      </c>
    </row>
    <row r="150" spans="1:45" x14ac:dyDescent="0.25">
      <c r="A150">
        <v>503556</v>
      </c>
      <c r="B150" t="s">
        <v>175</v>
      </c>
      <c r="C150">
        <v>260</v>
      </c>
      <c r="D150">
        <v>68</v>
      </c>
      <c r="E150">
        <v>14</v>
      </c>
      <c r="F150">
        <v>1</v>
      </c>
      <c r="G150">
        <v>7</v>
      </c>
      <c r="H150">
        <v>30</v>
      </c>
      <c r="I150">
        <v>25</v>
      </c>
      <c r="J150">
        <v>12</v>
      </c>
      <c r="K150">
        <v>58</v>
      </c>
      <c r="L150">
        <v>0</v>
      </c>
      <c r="M150">
        <v>4</v>
      </c>
      <c r="N150">
        <v>0</v>
      </c>
      <c r="O150">
        <v>0</v>
      </c>
      <c r="P150">
        <v>87</v>
      </c>
      <c r="Q150">
        <v>15</v>
      </c>
      <c r="R150">
        <v>21</v>
      </c>
      <c r="S150">
        <v>8</v>
      </c>
      <c r="T150">
        <v>16</v>
      </c>
      <c r="U150">
        <v>1</v>
      </c>
      <c r="V150">
        <v>0</v>
      </c>
      <c r="W150">
        <f t="shared" si="56"/>
        <v>110.10005102040819</v>
      </c>
      <c r="X150">
        <f t="shared" si="57"/>
        <v>-1.194056804234237</v>
      </c>
      <c r="Y150">
        <f t="shared" si="58"/>
        <v>1209.0522448979593</v>
      </c>
      <c r="Z150">
        <f t="shared" si="59"/>
        <v>-1.8881928763191085</v>
      </c>
      <c r="AA150">
        <f t="shared" si="60"/>
        <v>18.184132653061223</v>
      </c>
      <c r="AB150">
        <f t="shared" si="61"/>
        <v>-0.48476527567507477</v>
      </c>
      <c r="AC150">
        <f t="shared" si="62"/>
        <v>1423.9841326530614</v>
      </c>
      <c r="AD150">
        <f t="shared" si="63"/>
        <v>-1.789401407777407</v>
      </c>
      <c r="AE150">
        <f t="shared" si="64"/>
        <v>-0.90745290745290674</v>
      </c>
      <c r="AF150">
        <f t="shared" si="65"/>
        <v>0.82347077924474699</v>
      </c>
      <c r="AG150">
        <f t="shared" si="66"/>
        <v>-9.4000982593491114E-2</v>
      </c>
      <c r="AH150">
        <f t="shared" si="67"/>
        <v>46</v>
      </c>
      <c r="AI150">
        <f t="shared" si="68"/>
        <v>105</v>
      </c>
      <c r="AJ150">
        <f t="shared" si="69"/>
        <v>80</v>
      </c>
      <c r="AK150">
        <f t="shared" si="70"/>
        <v>272</v>
      </c>
      <c r="AL150">
        <f t="shared" si="71"/>
        <v>0.29411764705882354</v>
      </c>
      <c r="AM150">
        <f t="shared" si="72"/>
        <v>0.40384615384615385</v>
      </c>
      <c r="AN150">
        <f t="shared" si="73"/>
        <v>0.69796380090497734</v>
      </c>
      <c r="AO150">
        <f t="shared" si="74"/>
        <v>272</v>
      </c>
      <c r="AP150">
        <f t="shared" si="75"/>
        <v>-17.774782848295501</v>
      </c>
      <c r="AQ150">
        <f t="shared" si="76"/>
        <v>324.13141493773202</v>
      </c>
      <c r="AR150">
        <f t="shared" si="77"/>
        <v>-0.52365074716697391</v>
      </c>
      <c r="AS150">
        <f t="shared" si="78"/>
        <v>-5.9740680937662916</v>
      </c>
    </row>
    <row r="151" spans="1:45" x14ac:dyDescent="0.25">
      <c r="A151">
        <v>457706</v>
      </c>
      <c r="B151" t="s">
        <v>115</v>
      </c>
      <c r="C151">
        <v>188</v>
      </c>
      <c r="D151">
        <v>50</v>
      </c>
      <c r="E151">
        <v>12</v>
      </c>
      <c r="F151">
        <v>1</v>
      </c>
      <c r="G151">
        <v>4</v>
      </c>
      <c r="H151">
        <v>28</v>
      </c>
      <c r="I151">
        <v>19</v>
      </c>
      <c r="J151">
        <v>16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54</v>
      </c>
      <c r="V151">
        <v>0</v>
      </c>
      <c r="X151">
        <f t="shared" si="57"/>
        <v>-1.5354481301555301</v>
      </c>
      <c r="Z151">
        <f t="shared" si="59"/>
        <v>-1.9967988757787121</v>
      </c>
      <c r="AB151">
        <f t="shared" si="61"/>
        <v>-0.3710849765217909</v>
      </c>
      <c r="AD151">
        <f t="shared" si="63"/>
        <v>-2.0739172477420142</v>
      </c>
      <c r="AE151">
        <f t="shared" si="64"/>
        <v>0.17461097461097808</v>
      </c>
      <c r="AG151">
        <f t="shared" si="66"/>
        <v>1.8087553690371582E-2</v>
      </c>
      <c r="AH151">
        <f t="shared" si="67"/>
        <v>33</v>
      </c>
      <c r="AI151">
        <f t="shared" si="68"/>
        <v>76</v>
      </c>
      <c r="AJ151">
        <f t="shared" si="69"/>
        <v>66</v>
      </c>
      <c r="AK151">
        <f t="shared" si="70"/>
        <v>204</v>
      </c>
      <c r="AL151">
        <f t="shared" si="71"/>
        <v>0.3235294117647059</v>
      </c>
      <c r="AM151">
        <f t="shared" si="72"/>
        <v>0.40425531914893614</v>
      </c>
      <c r="AN151">
        <f t="shared" si="73"/>
        <v>0.72778473091364204</v>
      </c>
      <c r="AO151">
        <f t="shared" si="74"/>
        <v>204</v>
      </c>
      <c r="AP151">
        <f t="shared" si="75"/>
        <v>-7.2476174144540266</v>
      </c>
      <c r="AQ151">
        <f t="shared" si="76"/>
        <v>55.89782213877379</v>
      </c>
      <c r="AR151">
        <f t="shared" si="77"/>
        <v>-0.21745961196682467</v>
      </c>
      <c r="AS151">
        <f t="shared" si="78"/>
        <v>-6.1766212884745011</v>
      </c>
    </row>
    <row r="152" spans="1:45" x14ac:dyDescent="0.25">
      <c r="A152">
        <v>455759</v>
      </c>
      <c r="B152" t="s">
        <v>107</v>
      </c>
      <c r="C152">
        <v>186</v>
      </c>
      <c r="D152">
        <v>47</v>
      </c>
      <c r="E152">
        <v>14</v>
      </c>
      <c r="F152">
        <v>0</v>
      </c>
      <c r="G152">
        <v>7</v>
      </c>
      <c r="H152">
        <v>27</v>
      </c>
      <c r="I152">
        <v>22</v>
      </c>
      <c r="J152">
        <v>18</v>
      </c>
      <c r="K152">
        <v>47</v>
      </c>
      <c r="L152">
        <v>0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60</v>
      </c>
      <c r="U152">
        <v>3</v>
      </c>
      <c r="V152">
        <v>2</v>
      </c>
      <c r="X152">
        <f t="shared" si="57"/>
        <v>-1.194056804234237</v>
      </c>
      <c r="Z152">
        <f t="shared" si="59"/>
        <v>-2.0511018755085137</v>
      </c>
      <c r="AB152">
        <f t="shared" si="61"/>
        <v>-0.59844557482835858</v>
      </c>
      <c r="AD152">
        <f t="shared" si="63"/>
        <v>-1.9316593277597107</v>
      </c>
      <c r="AE152">
        <f t="shared" si="64"/>
        <v>-2.29533169533169</v>
      </c>
      <c r="AG152">
        <f t="shared" si="66"/>
        <v>-0.23776818936508712</v>
      </c>
      <c r="AH152">
        <f t="shared" si="67"/>
        <v>26</v>
      </c>
      <c r="AI152">
        <f t="shared" si="68"/>
        <v>82</v>
      </c>
      <c r="AJ152">
        <f t="shared" si="69"/>
        <v>65</v>
      </c>
      <c r="AK152">
        <f t="shared" si="70"/>
        <v>204</v>
      </c>
      <c r="AL152">
        <f t="shared" si="71"/>
        <v>0.31862745098039214</v>
      </c>
      <c r="AM152">
        <f t="shared" si="72"/>
        <v>0.44086021505376344</v>
      </c>
      <c r="AN152">
        <f t="shared" si="73"/>
        <v>0.75948766603415563</v>
      </c>
      <c r="AO152">
        <f t="shared" si="74"/>
        <v>204</v>
      </c>
      <c r="AP152">
        <f t="shared" si="75"/>
        <v>-0.78021864986925493</v>
      </c>
      <c r="AQ152">
        <f t="shared" si="76"/>
        <v>1.0182542454698154</v>
      </c>
      <c r="AR152">
        <f t="shared" si="77"/>
        <v>-2.9350079351867377E-2</v>
      </c>
      <c r="AS152">
        <f t="shared" si="78"/>
        <v>-6.0423818510477751</v>
      </c>
    </row>
    <row r="153" spans="1:45" x14ac:dyDescent="0.25">
      <c r="A153">
        <v>542921</v>
      </c>
      <c r="B153" t="s">
        <v>204</v>
      </c>
      <c r="C153">
        <v>221</v>
      </c>
      <c r="D153">
        <v>54</v>
      </c>
      <c r="E153">
        <v>12</v>
      </c>
      <c r="F153">
        <v>4</v>
      </c>
      <c r="G153">
        <v>8</v>
      </c>
      <c r="H153">
        <v>27</v>
      </c>
      <c r="I153">
        <v>23</v>
      </c>
      <c r="J153">
        <v>17</v>
      </c>
      <c r="K153">
        <v>70</v>
      </c>
      <c r="L153">
        <v>0</v>
      </c>
      <c r="M153">
        <v>4</v>
      </c>
      <c r="N153">
        <v>0</v>
      </c>
      <c r="O153">
        <v>0</v>
      </c>
      <c r="P153">
        <v>6</v>
      </c>
      <c r="Q153">
        <v>19</v>
      </c>
      <c r="R153">
        <v>7</v>
      </c>
      <c r="S153">
        <v>26</v>
      </c>
      <c r="T153">
        <v>0</v>
      </c>
      <c r="U153">
        <v>0</v>
      </c>
      <c r="V153">
        <v>0</v>
      </c>
      <c r="X153">
        <f t="shared" si="57"/>
        <v>-1.080259695593806</v>
      </c>
      <c r="Z153">
        <f t="shared" si="59"/>
        <v>-2.0511018755085137</v>
      </c>
      <c r="AB153">
        <f t="shared" si="61"/>
        <v>-0.48476527567507477</v>
      </c>
      <c r="AD153">
        <f t="shared" si="63"/>
        <v>-1.8842400210989427</v>
      </c>
      <c r="AE153">
        <f t="shared" si="64"/>
        <v>-4.57133497133497</v>
      </c>
      <c r="AG153">
        <f t="shared" si="66"/>
        <v>-0.47353419173630579</v>
      </c>
      <c r="AH153">
        <f t="shared" si="67"/>
        <v>30</v>
      </c>
      <c r="AI153">
        <f t="shared" si="68"/>
        <v>98</v>
      </c>
      <c r="AJ153">
        <f t="shared" si="69"/>
        <v>71</v>
      </c>
      <c r="AK153">
        <f t="shared" si="70"/>
        <v>238</v>
      </c>
      <c r="AL153">
        <f t="shared" si="71"/>
        <v>0.29831932773109243</v>
      </c>
      <c r="AM153">
        <f t="shared" si="72"/>
        <v>0.4434389140271493</v>
      </c>
      <c r="AN153">
        <f t="shared" si="73"/>
        <v>0.74175824175824179</v>
      </c>
      <c r="AO153">
        <f t="shared" si="74"/>
        <v>238</v>
      </c>
      <c r="AP153">
        <f t="shared" si="75"/>
        <v>-5.1298580691816245</v>
      </c>
      <c r="AQ153">
        <f t="shared" si="76"/>
        <v>28.715936473729347</v>
      </c>
      <c r="AR153">
        <f t="shared" si="77"/>
        <v>-0.15586286571211522</v>
      </c>
      <c r="AS153">
        <f t="shared" si="78"/>
        <v>-6.1297639253247587</v>
      </c>
    </row>
    <row r="154" spans="1:45" x14ac:dyDescent="0.25">
      <c r="A154">
        <v>650490</v>
      </c>
      <c r="B154" t="s">
        <v>361</v>
      </c>
      <c r="C154">
        <v>150</v>
      </c>
      <c r="D154">
        <v>43</v>
      </c>
      <c r="E154">
        <v>7</v>
      </c>
      <c r="F154">
        <v>1</v>
      </c>
      <c r="G154">
        <v>3</v>
      </c>
      <c r="H154">
        <v>19</v>
      </c>
      <c r="I154">
        <v>17</v>
      </c>
      <c r="J154">
        <v>20</v>
      </c>
      <c r="K154">
        <v>32</v>
      </c>
      <c r="L154">
        <v>0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57"/>
        <v>-1.6492452387959611</v>
      </c>
      <c r="Z154">
        <f t="shared" si="59"/>
        <v>-2.4855258733469281</v>
      </c>
      <c r="AB154">
        <f t="shared" si="61"/>
        <v>-0.59844557482835858</v>
      </c>
      <c r="AD154">
        <f t="shared" si="63"/>
        <v>-2.1687558610635502</v>
      </c>
      <c r="AE154">
        <f t="shared" si="64"/>
        <v>3.2457002457002488</v>
      </c>
      <c r="AG154">
        <f t="shared" si="66"/>
        <v>0.33621470579242063</v>
      </c>
      <c r="AH154">
        <f t="shared" si="67"/>
        <v>32</v>
      </c>
      <c r="AI154">
        <f t="shared" si="68"/>
        <v>61</v>
      </c>
      <c r="AJ154">
        <f t="shared" si="69"/>
        <v>63</v>
      </c>
      <c r="AK154">
        <f t="shared" si="70"/>
        <v>170</v>
      </c>
      <c r="AL154">
        <f t="shared" si="71"/>
        <v>0.37058823529411766</v>
      </c>
      <c r="AM154">
        <f t="shared" si="72"/>
        <v>0.40666666666666668</v>
      </c>
      <c r="AN154">
        <f t="shared" si="73"/>
        <v>0.77725490196078439</v>
      </c>
      <c r="AO154">
        <f t="shared" si="74"/>
        <v>170</v>
      </c>
      <c r="AP154">
        <f t="shared" si="75"/>
        <v>2.3702478993025111</v>
      </c>
      <c r="AQ154">
        <f t="shared" si="76"/>
        <v>4.5855113140653438</v>
      </c>
      <c r="AR154">
        <f t="shared" si="77"/>
        <v>6.2283792573425485E-2</v>
      </c>
      <c r="AS154">
        <f t="shared" si="78"/>
        <v>-6.5034740496689523</v>
      </c>
    </row>
    <row r="155" spans="1:45" x14ac:dyDescent="0.25">
      <c r="A155">
        <v>425834</v>
      </c>
      <c r="B155" t="s">
        <v>71</v>
      </c>
      <c r="C155">
        <v>219</v>
      </c>
      <c r="D155">
        <v>50</v>
      </c>
      <c r="E155">
        <v>8</v>
      </c>
      <c r="F155">
        <v>2</v>
      </c>
      <c r="G155">
        <v>7</v>
      </c>
      <c r="H155">
        <v>27</v>
      </c>
      <c r="I155">
        <v>22</v>
      </c>
      <c r="J155">
        <v>19</v>
      </c>
      <c r="K155">
        <v>71</v>
      </c>
      <c r="L155">
        <v>0</v>
      </c>
      <c r="M155">
        <v>10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113</v>
      </c>
      <c r="U155">
        <v>27</v>
      </c>
      <c r="V155">
        <v>3</v>
      </c>
      <c r="X155">
        <f t="shared" si="57"/>
        <v>-1.194056804234237</v>
      </c>
      <c r="Z155">
        <f t="shared" si="59"/>
        <v>-2.0511018755085137</v>
      </c>
      <c r="AB155">
        <f t="shared" si="61"/>
        <v>0.19731651924462842</v>
      </c>
      <c r="AD155">
        <f t="shared" si="63"/>
        <v>-1.9316593277597107</v>
      </c>
      <c r="AE155">
        <f t="shared" si="64"/>
        <v>-8.0412776412776381</v>
      </c>
      <c r="AG155">
        <f t="shared" si="66"/>
        <v>-0.83297766019487984</v>
      </c>
      <c r="AH155">
        <f t="shared" si="67"/>
        <v>33</v>
      </c>
      <c r="AI155">
        <f t="shared" si="68"/>
        <v>83</v>
      </c>
      <c r="AJ155">
        <f t="shared" si="69"/>
        <v>69</v>
      </c>
      <c r="AK155">
        <f t="shared" si="70"/>
        <v>238</v>
      </c>
      <c r="AL155">
        <f t="shared" si="71"/>
        <v>0.28991596638655465</v>
      </c>
      <c r="AM155">
        <f t="shared" si="72"/>
        <v>0.37899543378995432</v>
      </c>
      <c r="AN155">
        <f t="shared" si="73"/>
        <v>0.66891140017650896</v>
      </c>
      <c r="AO155">
        <f t="shared" si="74"/>
        <v>238</v>
      </c>
      <c r="AP155">
        <f t="shared" si="75"/>
        <v>-22.467406365634037</v>
      </c>
      <c r="AQ155">
        <f t="shared" si="76"/>
        <v>515.12083361008229</v>
      </c>
      <c r="AR155">
        <f t="shared" si="77"/>
        <v>-0.66013950388602594</v>
      </c>
      <c r="AS155">
        <f t="shared" si="78"/>
        <v>-6.4726186523387392</v>
      </c>
    </row>
    <row r="156" spans="1:45" x14ac:dyDescent="0.25">
      <c r="A156">
        <v>642133</v>
      </c>
      <c r="B156" t="s">
        <v>355</v>
      </c>
      <c r="C156">
        <v>90</v>
      </c>
      <c r="D156">
        <v>26</v>
      </c>
      <c r="E156">
        <v>6</v>
      </c>
      <c r="F156">
        <v>0</v>
      </c>
      <c r="G156">
        <v>5</v>
      </c>
      <c r="H156">
        <v>13</v>
      </c>
      <c r="I156">
        <v>15</v>
      </c>
      <c r="J156">
        <v>12</v>
      </c>
      <c r="K156">
        <v>21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57"/>
        <v>-1.421651021515099</v>
      </c>
      <c r="Z156">
        <f t="shared" si="59"/>
        <v>-2.8113438717257391</v>
      </c>
      <c r="AB156">
        <f t="shared" si="61"/>
        <v>-0.82580617313492632</v>
      </c>
      <c r="AD156">
        <f t="shared" si="63"/>
        <v>-2.2635944743850862</v>
      </c>
      <c r="AE156">
        <f t="shared" si="64"/>
        <v>2.1474201474201493</v>
      </c>
      <c r="AG156">
        <f t="shared" si="66"/>
        <v>0.22244636855607514</v>
      </c>
      <c r="AH156">
        <f t="shared" si="67"/>
        <v>15</v>
      </c>
      <c r="AI156">
        <f t="shared" si="68"/>
        <v>47</v>
      </c>
      <c r="AJ156">
        <f t="shared" si="69"/>
        <v>38</v>
      </c>
      <c r="AK156">
        <f t="shared" si="70"/>
        <v>102</v>
      </c>
      <c r="AL156">
        <f t="shared" si="71"/>
        <v>0.37254901960784315</v>
      </c>
      <c r="AM156">
        <f t="shared" si="72"/>
        <v>0.52222222222222225</v>
      </c>
      <c r="AN156">
        <f t="shared" si="73"/>
        <v>0.8947712418300654</v>
      </c>
      <c r="AO156">
        <f t="shared" si="74"/>
        <v>102</v>
      </c>
      <c r="AP156">
        <f t="shared" si="75"/>
        <v>13.40881540624817</v>
      </c>
      <c r="AQ156">
        <f t="shared" si="76"/>
        <v>173.71103480998445</v>
      </c>
      <c r="AR156">
        <f t="shared" si="77"/>
        <v>0.38334947138092634</v>
      </c>
      <c r="AS156">
        <f t="shared" si="78"/>
        <v>-6.7165997008238492</v>
      </c>
    </row>
    <row r="157" spans="1:45" x14ac:dyDescent="0.25">
      <c r="A157">
        <v>457787</v>
      </c>
      <c r="B157" t="s">
        <v>118</v>
      </c>
      <c r="C157">
        <v>440</v>
      </c>
      <c r="D157">
        <v>93</v>
      </c>
      <c r="E157">
        <v>16</v>
      </c>
      <c r="F157">
        <v>1</v>
      </c>
      <c r="G157">
        <v>19</v>
      </c>
      <c r="H157">
        <v>53</v>
      </c>
      <c r="I157">
        <v>46</v>
      </c>
      <c r="J157">
        <v>36</v>
      </c>
      <c r="K157">
        <v>147</v>
      </c>
      <c r="L157">
        <v>0</v>
      </c>
      <c r="M157">
        <v>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147</v>
      </c>
      <c r="T157">
        <v>0</v>
      </c>
      <c r="U157">
        <v>0</v>
      </c>
      <c r="V157">
        <v>0</v>
      </c>
      <c r="X157">
        <f t="shared" si="57"/>
        <v>0.17150849945093521</v>
      </c>
      <c r="Z157">
        <f t="shared" si="59"/>
        <v>-0.63922388253366691</v>
      </c>
      <c r="AB157">
        <f t="shared" si="61"/>
        <v>-0.14372437821522316</v>
      </c>
      <c r="AD157">
        <f t="shared" si="63"/>
        <v>-0.7935959679012804</v>
      </c>
      <c r="AE157">
        <f t="shared" si="64"/>
        <v>-23.612612612612608</v>
      </c>
      <c r="AG157">
        <f t="shared" si="66"/>
        <v>-2.4459768313654537</v>
      </c>
      <c r="AH157">
        <f t="shared" si="67"/>
        <v>57</v>
      </c>
      <c r="AI157">
        <f t="shared" si="68"/>
        <v>168</v>
      </c>
      <c r="AJ157">
        <f t="shared" si="69"/>
        <v>129</v>
      </c>
      <c r="AK157">
        <f t="shared" si="70"/>
        <v>476</v>
      </c>
      <c r="AL157">
        <f t="shared" si="71"/>
        <v>0.27100840336134452</v>
      </c>
      <c r="AM157">
        <f t="shared" si="72"/>
        <v>0.38181818181818183</v>
      </c>
      <c r="AN157">
        <f t="shared" si="73"/>
        <v>0.6528265851795263</v>
      </c>
      <c r="AO157">
        <f t="shared" si="74"/>
        <v>476</v>
      </c>
      <c r="AP157">
        <f t="shared" si="75"/>
        <v>-52.591184669831826</v>
      </c>
      <c r="AQ157">
        <f t="shared" si="76"/>
        <v>2789.9578791686354</v>
      </c>
      <c r="AR157">
        <f t="shared" si="77"/>
        <v>-1.5363140005676217</v>
      </c>
      <c r="AS157">
        <f t="shared" si="78"/>
        <v>-5.3873265611323102</v>
      </c>
    </row>
    <row r="158" spans="1:45" x14ac:dyDescent="0.25">
      <c r="A158">
        <v>446386</v>
      </c>
      <c r="B158" t="s">
        <v>96</v>
      </c>
      <c r="C158">
        <v>191</v>
      </c>
      <c r="D158">
        <v>50</v>
      </c>
      <c r="E158">
        <v>11</v>
      </c>
      <c r="F158">
        <v>1</v>
      </c>
      <c r="G158">
        <v>4</v>
      </c>
      <c r="H158">
        <v>27</v>
      </c>
      <c r="I158">
        <v>19</v>
      </c>
      <c r="J158">
        <v>13</v>
      </c>
      <c r="K158">
        <v>35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49</v>
      </c>
      <c r="U158">
        <v>18</v>
      </c>
      <c r="V158">
        <v>17</v>
      </c>
      <c r="X158">
        <f t="shared" si="57"/>
        <v>-1.5354481301555301</v>
      </c>
      <c r="Z158">
        <f t="shared" si="59"/>
        <v>-2.0511018755085137</v>
      </c>
      <c r="AB158">
        <f t="shared" si="61"/>
        <v>-0.48476527567507477</v>
      </c>
      <c r="AD158">
        <f t="shared" si="63"/>
        <v>-2.0739172477420142</v>
      </c>
      <c r="AE158">
        <f t="shared" si="64"/>
        <v>-0.62047502047501979</v>
      </c>
      <c r="AG158">
        <f t="shared" si="66"/>
        <v>-6.4273596040459485E-2</v>
      </c>
      <c r="AH158">
        <f t="shared" si="67"/>
        <v>34</v>
      </c>
      <c r="AI158">
        <f t="shared" si="68"/>
        <v>75</v>
      </c>
      <c r="AJ158">
        <f t="shared" si="69"/>
        <v>63</v>
      </c>
      <c r="AK158">
        <f t="shared" si="70"/>
        <v>204</v>
      </c>
      <c r="AL158">
        <f t="shared" si="71"/>
        <v>0.30882352941176472</v>
      </c>
      <c r="AM158">
        <f t="shared" si="72"/>
        <v>0.39267015706806285</v>
      </c>
      <c r="AN158">
        <f t="shared" si="73"/>
        <v>0.70149368647982757</v>
      </c>
      <c r="AO158">
        <f t="shared" si="74"/>
        <v>204</v>
      </c>
      <c r="AP158">
        <f t="shared" si="75"/>
        <v>-12.610990478952179</v>
      </c>
      <c r="AQ158">
        <f t="shared" si="76"/>
        <v>164.86194512748494</v>
      </c>
      <c r="AR158">
        <f t="shared" si="77"/>
        <v>-0.37345766267108998</v>
      </c>
      <c r="AS158">
        <f t="shared" si="78"/>
        <v>-6.5829637877926821</v>
      </c>
    </row>
    <row r="159" spans="1:45" x14ac:dyDescent="0.25">
      <c r="A159">
        <v>458675</v>
      </c>
      <c r="B159" t="s">
        <v>120</v>
      </c>
      <c r="C159">
        <v>276</v>
      </c>
      <c r="D159">
        <v>62</v>
      </c>
      <c r="E159">
        <v>9</v>
      </c>
      <c r="F159">
        <v>1</v>
      </c>
      <c r="G159">
        <v>12</v>
      </c>
      <c r="H159">
        <v>34</v>
      </c>
      <c r="I159">
        <v>39</v>
      </c>
      <c r="J159">
        <v>30</v>
      </c>
      <c r="K159">
        <v>94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88</v>
      </c>
      <c r="U159">
        <v>21</v>
      </c>
      <c r="V159">
        <v>11</v>
      </c>
      <c r="X159">
        <f t="shared" si="57"/>
        <v>-0.62507126103208188</v>
      </c>
      <c r="Z159">
        <f t="shared" si="59"/>
        <v>-1.6709808773999011</v>
      </c>
      <c r="AB159">
        <f t="shared" si="61"/>
        <v>-0.82580617313492632</v>
      </c>
      <c r="AD159">
        <f t="shared" si="63"/>
        <v>-1.125531114526656</v>
      </c>
      <c r="AE159">
        <f t="shared" si="64"/>
        <v>-11.147911547911548</v>
      </c>
      <c r="AG159">
        <f t="shared" si="66"/>
        <v>-1.1547868002432808</v>
      </c>
      <c r="AH159">
        <f t="shared" si="67"/>
        <v>40</v>
      </c>
      <c r="AI159">
        <f t="shared" si="68"/>
        <v>109</v>
      </c>
      <c r="AJ159">
        <f t="shared" si="69"/>
        <v>92</v>
      </c>
      <c r="AK159">
        <f t="shared" si="70"/>
        <v>306</v>
      </c>
      <c r="AL159">
        <f t="shared" si="71"/>
        <v>0.30065359477124182</v>
      </c>
      <c r="AM159">
        <f t="shared" si="72"/>
        <v>0.39492753623188404</v>
      </c>
      <c r="AN159">
        <f t="shared" si="73"/>
        <v>0.69558113100312591</v>
      </c>
      <c r="AO159">
        <f t="shared" si="74"/>
        <v>306</v>
      </c>
      <c r="AP159">
        <f t="shared" si="75"/>
        <v>-20.725727694298978</v>
      </c>
      <c r="AQ159">
        <f t="shared" si="76"/>
        <v>439.09504704013722</v>
      </c>
      <c r="AR159">
        <f t="shared" si="77"/>
        <v>-0.60948136871360592</v>
      </c>
      <c r="AS159">
        <f t="shared" si="78"/>
        <v>-6.0116575950504521</v>
      </c>
    </row>
    <row r="160" spans="1:45" x14ac:dyDescent="0.25">
      <c r="A160">
        <v>660162</v>
      </c>
      <c r="B160" t="s">
        <v>364</v>
      </c>
      <c r="C160">
        <v>154</v>
      </c>
      <c r="D160">
        <v>37</v>
      </c>
      <c r="E160">
        <v>5</v>
      </c>
      <c r="F160">
        <v>3</v>
      </c>
      <c r="G160">
        <v>5</v>
      </c>
      <c r="H160">
        <v>23</v>
      </c>
      <c r="I160">
        <v>15</v>
      </c>
      <c r="J160">
        <v>16</v>
      </c>
      <c r="K160">
        <v>49</v>
      </c>
      <c r="L160">
        <v>0</v>
      </c>
      <c r="M160">
        <v>6</v>
      </c>
      <c r="N160">
        <v>0</v>
      </c>
      <c r="O160">
        <v>0</v>
      </c>
      <c r="P160">
        <v>0</v>
      </c>
      <c r="Q160">
        <v>0</v>
      </c>
      <c r="R160">
        <v>5</v>
      </c>
      <c r="S160">
        <v>0</v>
      </c>
      <c r="T160">
        <v>0</v>
      </c>
      <c r="U160">
        <v>0</v>
      </c>
      <c r="V160">
        <v>0</v>
      </c>
      <c r="X160">
        <f t="shared" si="57"/>
        <v>-1.421651021515099</v>
      </c>
      <c r="Z160">
        <f t="shared" si="59"/>
        <v>-2.2683138744277209</v>
      </c>
      <c r="AB160">
        <f t="shared" si="61"/>
        <v>-0.25740467736850703</v>
      </c>
      <c r="AD160">
        <f t="shared" si="63"/>
        <v>-2.2635944743850862</v>
      </c>
      <c r="AE160">
        <f t="shared" si="64"/>
        <v>-3.814414414414415</v>
      </c>
      <c r="AG160">
        <f t="shared" si="66"/>
        <v>-0.39512651293404627</v>
      </c>
      <c r="AH160">
        <f t="shared" si="67"/>
        <v>24</v>
      </c>
      <c r="AI160">
        <f t="shared" si="68"/>
        <v>63</v>
      </c>
      <c r="AJ160">
        <f t="shared" si="69"/>
        <v>53</v>
      </c>
      <c r="AK160">
        <f t="shared" si="70"/>
        <v>170</v>
      </c>
      <c r="AL160">
        <f t="shared" si="71"/>
        <v>0.31176470588235294</v>
      </c>
      <c r="AM160">
        <f t="shared" si="72"/>
        <v>0.40909090909090912</v>
      </c>
      <c r="AN160">
        <f t="shared" si="73"/>
        <v>0.72085561497326212</v>
      </c>
      <c r="AO160">
        <f t="shared" si="74"/>
        <v>170</v>
      </c>
      <c r="AP160">
        <f t="shared" si="75"/>
        <v>-7.2176308885762763</v>
      </c>
      <c r="AQ160">
        <f t="shared" si="76"/>
        <v>55.450333731982283</v>
      </c>
      <c r="AR160">
        <f t="shared" si="77"/>
        <v>-0.21658742956816102</v>
      </c>
      <c r="AS160">
        <f t="shared" si="78"/>
        <v>-6.8226779901986214</v>
      </c>
    </row>
    <row r="161" spans="1:45" x14ac:dyDescent="0.25">
      <c r="A161">
        <v>573627</v>
      </c>
      <c r="B161" t="s">
        <v>254</v>
      </c>
      <c r="C161">
        <v>210</v>
      </c>
      <c r="D161">
        <v>48</v>
      </c>
      <c r="E161">
        <v>10</v>
      </c>
      <c r="F161">
        <v>1</v>
      </c>
      <c r="G161">
        <v>10</v>
      </c>
      <c r="H161">
        <v>27</v>
      </c>
      <c r="I161">
        <v>29</v>
      </c>
      <c r="J161">
        <v>28</v>
      </c>
      <c r="K161">
        <v>67</v>
      </c>
      <c r="L161">
        <v>0</v>
      </c>
      <c r="M161">
        <v>0</v>
      </c>
      <c r="N161">
        <v>0</v>
      </c>
      <c r="O161">
        <v>0</v>
      </c>
      <c r="P161">
        <v>24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57"/>
        <v>-0.85266547831294393</v>
      </c>
      <c r="Z161">
        <f t="shared" si="59"/>
        <v>-2.0511018755085137</v>
      </c>
      <c r="AB161">
        <f t="shared" si="61"/>
        <v>-0.93948647228821025</v>
      </c>
      <c r="AD161">
        <f t="shared" si="63"/>
        <v>-1.5997241811343352</v>
      </c>
      <c r="AE161">
        <f t="shared" si="64"/>
        <v>-7.6560196560196516</v>
      </c>
      <c r="AG161">
        <f t="shared" si="66"/>
        <v>-0.79306966180861804</v>
      </c>
      <c r="AH161">
        <f t="shared" si="67"/>
        <v>27</v>
      </c>
      <c r="AI161">
        <f t="shared" si="68"/>
        <v>90</v>
      </c>
      <c r="AJ161">
        <f t="shared" si="69"/>
        <v>76</v>
      </c>
      <c r="AK161">
        <f t="shared" si="70"/>
        <v>238</v>
      </c>
      <c r="AL161">
        <f t="shared" si="71"/>
        <v>0.31932773109243695</v>
      </c>
      <c r="AM161">
        <f t="shared" si="72"/>
        <v>0.42857142857142855</v>
      </c>
      <c r="AN161">
        <f t="shared" si="73"/>
        <v>0.74789915966386555</v>
      </c>
      <c r="AO161">
        <f t="shared" si="74"/>
        <v>238</v>
      </c>
      <c r="AP161">
        <f t="shared" si="75"/>
        <v>-3.6683196076431686</v>
      </c>
      <c r="AQ161">
        <f t="shared" si="76"/>
        <v>15.188064986878359</v>
      </c>
      <c r="AR161">
        <f t="shared" si="77"/>
        <v>-0.11335283549652296</v>
      </c>
      <c r="AS161">
        <f t="shared" si="78"/>
        <v>-6.3494005045491431</v>
      </c>
    </row>
    <row r="162" spans="1:45" x14ac:dyDescent="0.25">
      <c r="A162">
        <v>488771</v>
      </c>
      <c r="B162" t="s">
        <v>150</v>
      </c>
      <c r="C162">
        <v>430</v>
      </c>
      <c r="D162">
        <v>98</v>
      </c>
      <c r="E162">
        <v>22</v>
      </c>
      <c r="F162">
        <v>3</v>
      </c>
      <c r="G162">
        <v>12</v>
      </c>
      <c r="H162">
        <v>53</v>
      </c>
      <c r="I162">
        <v>45</v>
      </c>
      <c r="J162">
        <v>46</v>
      </c>
      <c r="K162">
        <v>133</v>
      </c>
      <c r="L162">
        <v>0</v>
      </c>
      <c r="M162">
        <v>1</v>
      </c>
      <c r="N162">
        <v>0</v>
      </c>
      <c r="O162">
        <v>105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-0.62507126103208188</v>
      </c>
      <c r="Z162">
        <f t="shared" si="59"/>
        <v>-0.63922388253366691</v>
      </c>
      <c r="AB162">
        <f t="shared" si="61"/>
        <v>-0.82580617313492632</v>
      </c>
      <c r="AD162">
        <f t="shared" si="63"/>
        <v>-0.84101527456204839</v>
      </c>
      <c r="AE162">
        <f t="shared" si="64"/>
        <v>-15.962325962325949</v>
      </c>
      <c r="AG162">
        <f t="shared" si="66"/>
        <v>-1.6535010385804401</v>
      </c>
      <c r="AH162">
        <f t="shared" si="67"/>
        <v>61</v>
      </c>
      <c r="AI162">
        <f t="shared" si="68"/>
        <v>162</v>
      </c>
      <c r="AJ162">
        <f t="shared" si="69"/>
        <v>144</v>
      </c>
      <c r="AK162">
        <f t="shared" si="70"/>
        <v>476</v>
      </c>
      <c r="AL162">
        <f t="shared" si="71"/>
        <v>0.30252100840336132</v>
      </c>
      <c r="AM162">
        <f t="shared" si="72"/>
        <v>0.37674418604651161</v>
      </c>
      <c r="AN162">
        <f t="shared" si="73"/>
        <v>0.67926519444987288</v>
      </c>
      <c r="AO162">
        <f t="shared" si="74"/>
        <v>476</v>
      </c>
      <c r="AP162">
        <f t="shared" si="75"/>
        <v>-40.006406657146854</v>
      </c>
      <c r="AQ162">
        <f t="shared" si="76"/>
        <v>1618.8772620830246</v>
      </c>
      <c r="AR162">
        <f t="shared" si="77"/>
        <v>-1.1702755365421009</v>
      </c>
      <c r="AS162">
        <f t="shared" si="78"/>
        <v>-5.7548931663852647</v>
      </c>
    </row>
    <row r="163" spans="1:45" x14ac:dyDescent="0.25">
      <c r="A163">
        <v>449181</v>
      </c>
      <c r="B163" t="s">
        <v>98</v>
      </c>
      <c r="C163">
        <v>164</v>
      </c>
      <c r="D163">
        <v>44</v>
      </c>
      <c r="E163">
        <v>8</v>
      </c>
      <c r="F163">
        <v>2</v>
      </c>
      <c r="G163">
        <v>3</v>
      </c>
      <c r="H163">
        <v>17</v>
      </c>
      <c r="I163">
        <v>15</v>
      </c>
      <c r="J163">
        <v>6</v>
      </c>
      <c r="K163">
        <v>36</v>
      </c>
      <c r="L163">
        <v>0</v>
      </c>
      <c r="M163">
        <v>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35</v>
      </c>
      <c r="V163">
        <v>81</v>
      </c>
      <c r="X163">
        <f t="shared" si="57"/>
        <v>-1.6492452387959611</v>
      </c>
      <c r="Z163">
        <f t="shared" si="59"/>
        <v>-2.5941318728065319</v>
      </c>
      <c r="AB163">
        <f t="shared" si="61"/>
        <v>-0.3710849765217909</v>
      </c>
      <c r="AD163">
        <f t="shared" si="63"/>
        <v>-2.2635944743850862</v>
      </c>
      <c r="AE163">
        <f t="shared" si="64"/>
        <v>0.53529893529893968</v>
      </c>
      <c r="AG163">
        <f t="shared" si="66"/>
        <v>5.5450399118325819E-2</v>
      </c>
      <c r="AH163">
        <f t="shared" si="67"/>
        <v>31</v>
      </c>
      <c r="AI163">
        <f t="shared" si="68"/>
        <v>65</v>
      </c>
      <c r="AJ163">
        <f t="shared" si="69"/>
        <v>50</v>
      </c>
      <c r="AK163">
        <f t="shared" si="70"/>
        <v>170</v>
      </c>
      <c r="AL163">
        <f t="shared" si="71"/>
        <v>0.29411764705882354</v>
      </c>
      <c r="AM163">
        <f t="shared" si="72"/>
        <v>0.39634146341463417</v>
      </c>
      <c r="AN163">
        <f t="shared" si="73"/>
        <v>0.69045911047345765</v>
      </c>
      <c r="AO163">
        <f t="shared" si="74"/>
        <v>170</v>
      </c>
      <c r="AP163">
        <f t="shared" si="75"/>
        <v>-12.385036653543036</v>
      </c>
      <c r="AQ163">
        <f t="shared" si="76"/>
        <v>159.11057033971881</v>
      </c>
      <c r="AR163">
        <f t="shared" si="77"/>
        <v>-0.36688561260313596</v>
      </c>
      <c r="AS163">
        <f t="shared" si="78"/>
        <v>-7.1894917759941812</v>
      </c>
    </row>
    <row r="164" spans="1:45" x14ac:dyDescent="0.25">
      <c r="A164">
        <v>519083</v>
      </c>
      <c r="B164" t="s">
        <v>191</v>
      </c>
      <c r="C164">
        <v>279</v>
      </c>
      <c r="D164">
        <v>64</v>
      </c>
      <c r="E164">
        <v>12</v>
      </c>
      <c r="F164">
        <v>1</v>
      </c>
      <c r="G164">
        <v>9</v>
      </c>
      <c r="H164">
        <v>32</v>
      </c>
      <c r="I164">
        <v>31</v>
      </c>
      <c r="J164">
        <v>27</v>
      </c>
      <c r="K164">
        <v>87</v>
      </c>
      <c r="L164">
        <v>0</v>
      </c>
      <c r="M164">
        <v>4</v>
      </c>
      <c r="N164">
        <v>0</v>
      </c>
      <c r="O164">
        <v>113</v>
      </c>
      <c r="P164">
        <v>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57"/>
        <v>-0.96646258695337495</v>
      </c>
      <c r="Z164">
        <f t="shared" si="59"/>
        <v>-1.7795868768595047</v>
      </c>
      <c r="AB164">
        <f t="shared" si="61"/>
        <v>-0.48476527567507477</v>
      </c>
      <c r="AD164">
        <f t="shared" si="63"/>
        <v>-1.5048855678127993</v>
      </c>
      <c r="AE164">
        <f t="shared" si="64"/>
        <v>-9.9429975429975315</v>
      </c>
      <c r="AG164">
        <f t="shared" si="66"/>
        <v>-1.0299724991678796</v>
      </c>
      <c r="AH164">
        <f t="shared" si="67"/>
        <v>42</v>
      </c>
      <c r="AI164">
        <f t="shared" si="68"/>
        <v>105</v>
      </c>
      <c r="AJ164">
        <f t="shared" si="69"/>
        <v>91</v>
      </c>
      <c r="AK164">
        <f t="shared" si="70"/>
        <v>306</v>
      </c>
      <c r="AL164">
        <f t="shared" si="71"/>
        <v>0.29738562091503268</v>
      </c>
      <c r="AM164">
        <f t="shared" si="72"/>
        <v>0.37634408602150538</v>
      </c>
      <c r="AN164">
        <f t="shared" si="73"/>
        <v>0.673729706936538</v>
      </c>
      <c r="AO164">
        <f t="shared" si="74"/>
        <v>306</v>
      </c>
      <c r="AP164">
        <f t="shared" si="75"/>
        <v>-27.412263458674879</v>
      </c>
      <c r="AQ164">
        <f t="shared" si="76"/>
        <v>764.03210389992898</v>
      </c>
      <c r="AR164">
        <f t="shared" si="77"/>
        <v>-0.80396467850078301</v>
      </c>
      <c r="AS164">
        <f t="shared" si="78"/>
        <v>-6.5696374849694159</v>
      </c>
    </row>
    <row r="165" spans="1:45" x14ac:dyDescent="0.25">
      <c r="A165">
        <v>542454</v>
      </c>
      <c r="B165" t="s">
        <v>202</v>
      </c>
      <c r="C165">
        <v>229</v>
      </c>
      <c r="D165">
        <v>58</v>
      </c>
      <c r="E165">
        <v>11</v>
      </c>
      <c r="F165">
        <v>3</v>
      </c>
      <c r="G165">
        <v>1</v>
      </c>
      <c r="H165">
        <v>29</v>
      </c>
      <c r="I165">
        <v>14</v>
      </c>
      <c r="J165">
        <v>9</v>
      </c>
      <c r="K165">
        <v>54</v>
      </c>
      <c r="L165">
        <v>0</v>
      </c>
      <c r="M165">
        <v>10</v>
      </c>
      <c r="N165">
        <v>0</v>
      </c>
      <c r="O165">
        <v>0</v>
      </c>
      <c r="P165">
        <v>0</v>
      </c>
      <c r="Q165">
        <v>3</v>
      </c>
      <c r="R165">
        <v>1</v>
      </c>
      <c r="S165">
        <v>3</v>
      </c>
      <c r="T165">
        <v>17</v>
      </c>
      <c r="U165">
        <v>40</v>
      </c>
      <c r="V165">
        <v>6</v>
      </c>
      <c r="X165">
        <f t="shared" si="57"/>
        <v>-1.8768394560768231</v>
      </c>
      <c r="Z165">
        <f t="shared" si="59"/>
        <v>-1.9424958760489102</v>
      </c>
      <c r="AB165">
        <f t="shared" si="61"/>
        <v>0.19731651924462842</v>
      </c>
      <c r="AD165">
        <f t="shared" si="63"/>
        <v>-2.3110137810458542</v>
      </c>
      <c r="AE165">
        <f t="shared" si="64"/>
        <v>-2.6915642915642906</v>
      </c>
      <c r="AG165">
        <f t="shared" si="66"/>
        <v>-0.27881302273939323</v>
      </c>
      <c r="AH165">
        <f t="shared" si="67"/>
        <v>43</v>
      </c>
      <c r="AI165">
        <f t="shared" si="68"/>
        <v>78</v>
      </c>
      <c r="AJ165">
        <f t="shared" si="69"/>
        <v>67</v>
      </c>
      <c r="AK165">
        <f t="shared" si="70"/>
        <v>238</v>
      </c>
      <c r="AL165">
        <f t="shared" si="71"/>
        <v>0.28151260504201681</v>
      </c>
      <c r="AM165">
        <f t="shared" si="72"/>
        <v>0.34061135371179041</v>
      </c>
      <c r="AN165">
        <f t="shared" si="73"/>
        <v>0.62212395875380722</v>
      </c>
      <c r="AO165">
        <f t="shared" si="74"/>
        <v>238</v>
      </c>
      <c r="AP165">
        <f t="shared" si="75"/>
        <v>-33.602817424237053</v>
      </c>
      <c r="AQ165">
        <f t="shared" si="76"/>
        <v>1144.5828842812759</v>
      </c>
      <c r="AR165">
        <f t="shared" si="77"/>
        <v>-0.98402195585104335</v>
      </c>
      <c r="AS165">
        <f t="shared" si="78"/>
        <v>-7.1958675725173951</v>
      </c>
    </row>
    <row r="166" spans="1:45" x14ac:dyDescent="0.25">
      <c r="A166">
        <v>596144</v>
      </c>
      <c r="B166" t="s">
        <v>301</v>
      </c>
      <c r="C166">
        <v>190</v>
      </c>
      <c r="D166">
        <v>49</v>
      </c>
      <c r="E166">
        <v>10</v>
      </c>
      <c r="F166">
        <v>1</v>
      </c>
      <c r="G166">
        <v>5</v>
      </c>
      <c r="H166">
        <v>20</v>
      </c>
      <c r="I166">
        <v>21</v>
      </c>
      <c r="J166">
        <v>14</v>
      </c>
      <c r="K166">
        <v>36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118</v>
      </c>
      <c r="S166">
        <v>0</v>
      </c>
      <c r="T166">
        <v>0</v>
      </c>
      <c r="U166">
        <v>0</v>
      </c>
      <c r="V166">
        <v>0</v>
      </c>
      <c r="X166">
        <f t="shared" si="57"/>
        <v>-1.421651021515099</v>
      </c>
      <c r="Z166">
        <f t="shared" si="59"/>
        <v>-2.4312228736171262</v>
      </c>
      <c r="AB166">
        <f t="shared" si="61"/>
        <v>-0.71212587398164251</v>
      </c>
      <c r="AD166">
        <f t="shared" si="63"/>
        <v>-1.9790786344204787</v>
      </c>
      <c r="AE166">
        <f t="shared" si="64"/>
        <v>-1.3554463554463538</v>
      </c>
      <c r="AG166">
        <f t="shared" si="66"/>
        <v>-0.14040760486663115</v>
      </c>
      <c r="AH166">
        <f t="shared" si="67"/>
        <v>33</v>
      </c>
      <c r="AI166">
        <f t="shared" si="68"/>
        <v>76</v>
      </c>
      <c r="AJ166">
        <f t="shared" si="69"/>
        <v>63</v>
      </c>
      <c r="AK166">
        <f t="shared" si="70"/>
        <v>204</v>
      </c>
      <c r="AL166">
        <f t="shared" si="71"/>
        <v>0.30882352941176472</v>
      </c>
      <c r="AM166">
        <f t="shared" si="72"/>
        <v>0.4</v>
      </c>
      <c r="AN166">
        <f t="shared" si="73"/>
        <v>0.70882352941176474</v>
      </c>
      <c r="AO166">
        <f t="shared" si="74"/>
        <v>204</v>
      </c>
      <c r="AP166">
        <f t="shared" si="75"/>
        <v>-11.115702520836996</v>
      </c>
      <c r="AQ166">
        <f t="shared" si="76"/>
        <v>128.69926207294804</v>
      </c>
      <c r="AR166">
        <f t="shared" si="77"/>
        <v>-0.329966001005493</v>
      </c>
      <c r="AS166">
        <f t="shared" si="78"/>
        <v>-7.0144520094064706</v>
      </c>
    </row>
    <row r="167" spans="1:45" x14ac:dyDescent="0.25">
      <c r="A167">
        <v>430001</v>
      </c>
      <c r="B167" t="s">
        <v>76</v>
      </c>
      <c r="C167">
        <v>184</v>
      </c>
      <c r="D167">
        <v>42</v>
      </c>
      <c r="E167">
        <v>9</v>
      </c>
      <c r="F167">
        <v>1</v>
      </c>
      <c r="G167">
        <v>7</v>
      </c>
      <c r="H167">
        <v>25</v>
      </c>
      <c r="I167">
        <v>24</v>
      </c>
      <c r="J167">
        <v>20</v>
      </c>
      <c r="K167">
        <v>54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36</v>
      </c>
      <c r="U167">
        <v>0</v>
      </c>
      <c r="V167">
        <v>2</v>
      </c>
      <c r="X167">
        <f t="shared" si="57"/>
        <v>-1.194056804234237</v>
      </c>
      <c r="Z167">
        <f t="shared" si="59"/>
        <v>-2.1597078749681176</v>
      </c>
      <c r="AB167">
        <f t="shared" si="61"/>
        <v>-0.59844557482835858</v>
      </c>
      <c r="AD167">
        <f t="shared" si="63"/>
        <v>-1.8368207144381747</v>
      </c>
      <c r="AE167">
        <f t="shared" si="64"/>
        <v>-6.7652743652743652</v>
      </c>
      <c r="AG167">
        <f t="shared" si="66"/>
        <v>-0.70079938322677726</v>
      </c>
      <c r="AH167">
        <f t="shared" si="67"/>
        <v>25</v>
      </c>
      <c r="AI167">
        <f t="shared" si="68"/>
        <v>74</v>
      </c>
      <c r="AJ167">
        <f t="shared" si="69"/>
        <v>62</v>
      </c>
      <c r="AK167">
        <f t="shared" si="70"/>
        <v>204</v>
      </c>
      <c r="AL167">
        <f t="shared" si="71"/>
        <v>0.30392156862745096</v>
      </c>
      <c r="AM167">
        <f t="shared" si="72"/>
        <v>0.40217391304347827</v>
      </c>
      <c r="AN167">
        <f t="shared" si="73"/>
        <v>0.70609548167092928</v>
      </c>
      <c r="AO167">
        <f t="shared" si="74"/>
        <v>204</v>
      </c>
      <c r="AP167">
        <f t="shared" si="75"/>
        <v>-11.672224259967429</v>
      </c>
      <c r="AQ167">
        <f t="shared" si="76"/>
        <v>141.63597785670055</v>
      </c>
      <c r="AR167">
        <f t="shared" si="77"/>
        <v>-0.34615288665280319</v>
      </c>
      <c r="AS167">
        <f t="shared" si="78"/>
        <v>-6.8359832383484687</v>
      </c>
    </row>
    <row r="168" spans="1:45" x14ac:dyDescent="0.25">
      <c r="A168">
        <v>592325</v>
      </c>
      <c r="B168" t="s">
        <v>264</v>
      </c>
      <c r="C168">
        <v>126</v>
      </c>
      <c r="D168">
        <v>34</v>
      </c>
      <c r="E168">
        <v>6</v>
      </c>
      <c r="F168">
        <v>1</v>
      </c>
      <c r="G168">
        <v>3</v>
      </c>
      <c r="H168">
        <v>17</v>
      </c>
      <c r="I168">
        <v>12</v>
      </c>
      <c r="J168">
        <v>10</v>
      </c>
      <c r="K168">
        <v>29</v>
      </c>
      <c r="L168">
        <v>0</v>
      </c>
      <c r="M168">
        <v>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21</v>
      </c>
      <c r="X168">
        <f t="shared" si="57"/>
        <v>-1.6492452387959611</v>
      </c>
      <c r="Z168">
        <f t="shared" si="59"/>
        <v>-2.5941318728065319</v>
      </c>
      <c r="AB168">
        <f t="shared" si="61"/>
        <v>-0.59844557482835858</v>
      </c>
      <c r="AD168">
        <f t="shared" si="63"/>
        <v>-2.4058523943673897</v>
      </c>
      <c r="AE168">
        <f t="shared" si="64"/>
        <v>0.60638820638821045</v>
      </c>
      <c r="AG168">
        <f t="shared" si="66"/>
        <v>6.2814375011028822E-2</v>
      </c>
      <c r="AH168">
        <f t="shared" si="67"/>
        <v>24</v>
      </c>
      <c r="AI168">
        <f t="shared" si="68"/>
        <v>51</v>
      </c>
      <c r="AJ168">
        <f t="shared" si="69"/>
        <v>44</v>
      </c>
      <c r="AK168">
        <f t="shared" si="70"/>
        <v>136</v>
      </c>
      <c r="AL168">
        <f t="shared" si="71"/>
        <v>0.3235294117647059</v>
      </c>
      <c r="AM168">
        <f t="shared" si="72"/>
        <v>0.40476190476190477</v>
      </c>
      <c r="AN168">
        <f t="shared" si="73"/>
        <v>0.72829131652661072</v>
      </c>
      <c r="AO168">
        <f t="shared" si="74"/>
        <v>136</v>
      </c>
      <c r="AP168">
        <f t="shared" si="75"/>
        <v>-4.7628492996056107</v>
      </c>
      <c r="AQ168">
        <f t="shared" si="76"/>
        <v>24.917233578121412</v>
      </c>
      <c r="AR168">
        <f t="shared" si="77"/>
        <v>-0.14518811831775583</v>
      </c>
      <c r="AS168">
        <f t="shared" si="78"/>
        <v>-7.3300488241049688</v>
      </c>
    </row>
    <row r="169" spans="1:45" x14ac:dyDescent="0.25">
      <c r="A169">
        <v>543305</v>
      </c>
      <c r="B169" t="s">
        <v>210</v>
      </c>
      <c r="C169">
        <v>216</v>
      </c>
      <c r="D169">
        <v>53</v>
      </c>
      <c r="E169">
        <v>9</v>
      </c>
      <c r="F169">
        <v>1</v>
      </c>
      <c r="G169">
        <v>5</v>
      </c>
      <c r="H169">
        <v>25</v>
      </c>
      <c r="I169">
        <v>21</v>
      </c>
      <c r="J169">
        <v>22</v>
      </c>
      <c r="K169">
        <v>48</v>
      </c>
      <c r="L169">
        <v>0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25</v>
      </c>
      <c r="U169">
        <v>23</v>
      </c>
      <c r="V169">
        <v>77</v>
      </c>
      <c r="X169">
        <f t="shared" si="57"/>
        <v>-1.421651021515099</v>
      </c>
      <c r="Z169">
        <f t="shared" si="59"/>
        <v>-2.1597078749681176</v>
      </c>
      <c r="AB169">
        <f t="shared" si="61"/>
        <v>-0.48476527567507477</v>
      </c>
      <c r="AD169">
        <f t="shared" si="63"/>
        <v>-1.9790786344204787</v>
      </c>
      <c r="AE169">
        <f t="shared" si="64"/>
        <v>-4.2461916461916402</v>
      </c>
      <c r="AG169">
        <f t="shared" si="66"/>
        <v>-0.43985333425470274</v>
      </c>
      <c r="AH169">
        <f t="shared" si="67"/>
        <v>38</v>
      </c>
      <c r="AI169">
        <f t="shared" si="68"/>
        <v>79</v>
      </c>
      <c r="AJ169">
        <f t="shared" si="69"/>
        <v>75</v>
      </c>
      <c r="AK169">
        <f t="shared" si="70"/>
        <v>238</v>
      </c>
      <c r="AL169">
        <f t="shared" si="71"/>
        <v>0.31512605042016806</v>
      </c>
      <c r="AM169">
        <f t="shared" si="72"/>
        <v>0.36574074074074076</v>
      </c>
      <c r="AN169">
        <f t="shared" si="73"/>
        <v>0.68086679116090876</v>
      </c>
      <c r="AO169">
        <f t="shared" si="74"/>
        <v>238</v>
      </c>
      <c r="AP169">
        <f t="shared" si="75"/>
        <v>-19.622023311346886</v>
      </c>
      <c r="AQ169">
        <f t="shared" si="76"/>
        <v>394.0578539570252</v>
      </c>
      <c r="AR169">
        <f t="shared" si="77"/>
        <v>-0.57737923257208601</v>
      </c>
      <c r="AS169">
        <f t="shared" si="78"/>
        <v>-7.0624353734055578</v>
      </c>
    </row>
    <row r="170" spans="1:45" x14ac:dyDescent="0.25">
      <c r="A170">
        <v>607223</v>
      </c>
      <c r="B170" t="s">
        <v>318</v>
      </c>
      <c r="C170">
        <v>214</v>
      </c>
      <c r="D170">
        <v>50</v>
      </c>
      <c r="E170">
        <v>12</v>
      </c>
      <c r="F170">
        <v>1</v>
      </c>
      <c r="G170">
        <v>7</v>
      </c>
      <c r="H170">
        <v>27</v>
      </c>
      <c r="I170">
        <v>31</v>
      </c>
      <c r="J170">
        <v>24</v>
      </c>
      <c r="K170">
        <v>66</v>
      </c>
      <c r="L170">
        <v>0</v>
      </c>
      <c r="M170">
        <v>0</v>
      </c>
      <c r="N170">
        <v>0</v>
      </c>
      <c r="O170">
        <v>0</v>
      </c>
      <c r="P170">
        <v>32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57"/>
        <v>-1.194056804234237</v>
      </c>
      <c r="Z170">
        <f t="shared" si="59"/>
        <v>-2.0511018755085137</v>
      </c>
      <c r="AB170">
        <f t="shared" si="61"/>
        <v>-0.93948647228821025</v>
      </c>
      <c r="AD170">
        <f t="shared" si="63"/>
        <v>-1.5048855678127993</v>
      </c>
      <c r="AE170">
        <f t="shared" si="64"/>
        <v>-6.7161343161343154</v>
      </c>
      <c r="AG170">
        <f t="shared" si="66"/>
        <v>-0.69570907731016218</v>
      </c>
      <c r="AH170">
        <f t="shared" si="67"/>
        <v>30</v>
      </c>
      <c r="AI170">
        <f t="shared" si="68"/>
        <v>85</v>
      </c>
      <c r="AJ170">
        <f t="shared" si="69"/>
        <v>74</v>
      </c>
      <c r="AK170">
        <f t="shared" si="70"/>
        <v>238</v>
      </c>
      <c r="AL170">
        <f t="shared" si="71"/>
        <v>0.31092436974789917</v>
      </c>
      <c r="AM170">
        <f t="shared" si="72"/>
        <v>0.39719626168224298</v>
      </c>
      <c r="AN170">
        <f t="shared" si="73"/>
        <v>0.70812063143014214</v>
      </c>
      <c r="AO170">
        <f t="shared" si="74"/>
        <v>238</v>
      </c>
      <c r="AP170">
        <f t="shared" si="75"/>
        <v>-13.135609327269339</v>
      </c>
      <c r="AQ170">
        <f t="shared" si="76"/>
        <v>178.60923275606459</v>
      </c>
      <c r="AR170">
        <f t="shared" si="77"/>
        <v>-0.38871662689304859</v>
      </c>
      <c r="AS170">
        <f t="shared" si="78"/>
        <v>-6.7739564240469701</v>
      </c>
    </row>
    <row r="171" spans="1:45" x14ac:dyDescent="0.25">
      <c r="A171">
        <v>607387</v>
      </c>
      <c r="B171" t="s">
        <v>322</v>
      </c>
      <c r="C171">
        <v>284</v>
      </c>
      <c r="D171">
        <v>64</v>
      </c>
      <c r="E171">
        <v>10</v>
      </c>
      <c r="F171">
        <v>0</v>
      </c>
      <c r="G171">
        <v>9</v>
      </c>
      <c r="H171">
        <v>36</v>
      </c>
      <c r="I171">
        <v>26</v>
      </c>
      <c r="J171">
        <v>22</v>
      </c>
      <c r="K171">
        <v>92</v>
      </c>
      <c r="L171">
        <v>0</v>
      </c>
      <c r="M171">
        <v>6</v>
      </c>
      <c r="N171">
        <v>0</v>
      </c>
      <c r="O171">
        <v>0</v>
      </c>
      <c r="P171">
        <v>27</v>
      </c>
      <c r="Q171">
        <v>0</v>
      </c>
      <c r="R171">
        <v>2</v>
      </c>
      <c r="S171">
        <v>0</v>
      </c>
      <c r="T171">
        <v>59</v>
      </c>
      <c r="U171">
        <v>4</v>
      </c>
      <c r="V171">
        <v>3</v>
      </c>
      <c r="X171">
        <f t="shared" si="57"/>
        <v>-0.96646258695337495</v>
      </c>
      <c r="Z171">
        <f t="shared" si="59"/>
        <v>-1.5623748779402975</v>
      </c>
      <c r="AB171">
        <f t="shared" si="61"/>
        <v>-0.25740467736850703</v>
      </c>
      <c r="AD171">
        <f t="shared" si="63"/>
        <v>-1.741982101116639</v>
      </c>
      <c r="AE171">
        <f t="shared" si="64"/>
        <v>-11.268140868140861</v>
      </c>
      <c r="AG171">
        <f t="shared" si="66"/>
        <v>-1.1672410820525982</v>
      </c>
      <c r="AH171">
        <f t="shared" si="67"/>
        <v>45</v>
      </c>
      <c r="AI171">
        <f t="shared" si="68"/>
        <v>101</v>
      </c>
      <c r="AJ171">
        <f t="shared" si="69"/>
        <v>86</v>
      </c>
      <c r="AK171">
        <f t="shared" si="70"/>
        <v>306</v>
      </c>
      <c r="AL171">
        <f t="shared" si="71"/>
        <v>0.28104575163398693</v>
      </c>
      <c r="AM171">
        <f t="shared" si="72"/>
        <v>0.35563380281690143</v>
      </c>
      <c r="AN171">
        <f t="shared" si="73"/>
        <v>0.63667955445088831</v>
      </c>
      <c r="AO171">
        <f t="shared" si="74"/>
        <v>306</v>
      </c>
      <c r="AP171">
        <f t="shared" si="75"/>
        <v>-38.74961011928368</v>
      </c>
      <c r="AQ171">
        <f t="shared" si="76"/>
        <v>1519.321693861971</v>
      </c>
      <c r="AR171">
        <f t="shared" si="77"/>
        <v>-1.1337205910477639</v>
      </c>
      <c r="AS171">
        <f t="shared" si="78"/>
        <v>-6.8291859164791804</v>
      </c>
    </row>
    <row r="172" spans="1:45" x14ac:dyDescent="0.25">
      <c r="A172">
        <v>605125</v>
      </c>
      <c r="B172" t="s">
        <v>308</v>
      </c>
      <c r="C172">
        <v>252</v>
      </c>
      <c r="D172">
        <v>59</v>
      </c>
      <c r="E172">
        <v>17</v>
      </c>
      <c r="F172">
        <v>0</v>
      </c>
      <c r="G172">
        <v>8</v>
      </c>
      <c r="H172">
        <v>28</v>
      </c>
      <c r="I172">
        <v>25</v>
      </c>
      <c r="J172">
        <v>20</v>
      </c>
      <c r="K172">
        <v>65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52</v>
      </c>
      <c r="U172">
        <v>0</v>
      </c>
      <c r="V172">
        <v>0</v>
      </c>
      <c r="X172">
        <f t="shared" si="57"/>
        <v>-1.080259695593806</v>
      </c>
      <c r="Z172">
        <f t="shared" si="59"/>
        <v>-1.9967988757787121</v>
      </c>
      <c r="AB172">
        <f t="shared" si="61"/>
        <v>-0.71212587398164251</v>
      </c>
      <c r="AD172">
        <f t="shared" si="63"/>
        <v>-1.789401407777407</v>
      </c>
      <c r="AE172">
        <f t="shared" si="64"/>
        <v>-7.7872235872235791</v>
      </c>
      <c r="AG172">
        <f t="shared" si="66"/>
        <v>-0.80666077860597973</v>
      </c>
      <c r="AH172">
        <f t="shared" si="67"/>
        <v>34</v>
      </c>
      <c r="AI172">
        <f t="shared" si="68"/>
        <v>100</v>
      </c>
      <c r="AJ172">
        <f t="shared" si="69"/>
        <v>79</v>
      </c>
      <c r="AK172">
        <f t="shared" si="70"/>
        <v>272</v>
      </c>
      <c r="AL172">
        <f t="shared" si="71"/>
        <v>0.29044117647058826</v>
      </c>
      <c r="AM172">
        <f t="shared" si="72"/>
        <v>0.3968253968253968</v>
      </c>
      <c r="AN172">
        <f t="shared" si="73"/>
        <v>0.68726657329598506</v>
      </c>
      <c r="AO172">
        <f t="shared" si="74"/>
        <v>272</v>
      </c>
      <c r="AP172">
        <f t="shared" si="75"/>
        <v>-20.684428757941401</v>
      </c>
      <c r="AQ172">
        <f t="shared" si="76"/>
        <v>437.36594768068841</v>
      </c>
      <c r="AR172">
        <f t="shared" si="77"/>
        <v>-0.60828015569141536</v>
      </c>
      <c r="AS172">
        <f t="shared" si="78"/>
        <v>-6.9935267874289622</v>
      </c>
    </row>
    <row r="173" spans="1:45" x14ac:dyDescent="0.25">
      <c r="A173">
        <v>476883</v>
      </c>
      <c r="B173" t="s">
        <v>145</v>
      </c>
      <c r="C173">
        <v>92</v>
      </c>
      <c r="D173">
        <v>23</v>
      </c>
      <c r="E173">
        <v>4</v>
      </c>
      <c r="F173">
        <v>0</v>
      </c>
      <c r="G173">
        <v>6</v>
      </c>
      <c r="H173">
        <v>12</v>
      </c>
      <c r="I173">
        <v>14</v>
      </c>
      <c r="J173">
        <v>10</v>
      </c>
      <c r="K173">
        <v>27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12</v>
      </c>
      <c r="S173">
        <v>0</v>
      </c>
      <c r="T173">
        <v>0</v>
      </c>
      <c r="U173">
        <v>0</v>
      </c>
      <c r="V173">
        <v>0</v>
      </c>
      <c r="X173">
        <f t="shared" si="57"/>
        <v>-1.307853912874668</v>
      </c>
      <c r="Z173">
        <f t="shared" si="59"/>
        <v>-2.865646871455541</v>
      </c>
      <c r="AB173">
        <f t="shared" si="61"/>
        <v>-0.93948647228821025</v>
      </c>
      <c r="AD173">
        <f t="shared" si="63"/>
        <v>-2.3110137810458542</v>
      </c>
      <c r="AE173">
        <f t="shared" si="64"/>
        <v>-1.3826371826371826</v>
      </c>
      <c r="AG173">
        <f t="shared" si="66"/>
        <v>-0.14322424080715829</v>
      </c>
      <c r="AH173">
        <f t="shared" si="67"/>
        <v>13</v>
      </c>
      <c r="AI173">
        <f t="shared" si="68"/>
        <v>45</v>
      </c>
      <c r="AJ173">
        <f t="shared" si="69"/>
        <v>33</v>
      </c>
      <c r="AK173">
        <f t="shared" si="70"/>
        <v>102</v>
      </c>
      <c r="AL173">
        <f t="shared" si="71"/>
        <v>0.3235294117647059</v>
      </c>
      <c r="AM173">
        <f t="shared" si="72"/>
        <v>0.4891304347826087</v>
      </c>
      <c r="AN173">
        <f t="shared" si="73"/>
        <v>0.8126598465473146</v>
      </c>
      <c r="AO173">
        <f t="shared" si="74"/>
        <v>102</v>
      </c>
      <c r="AP173">
        <f t="shared" si="75"/>
        <v>5.0334530874075876</v>
      </c>
      <c r="AQ173">
        <f t="shared" si="76"/>
        <v>23.084045582503283</v>
      </c>
      <c r="AR173">
        <f t="shared" si="77"/>
        <v>0.13974527305851497</v>
      </c>
      <c r="AS173">
        <f t="shared" si="78"/>
        <v>-7.4274800054129155</v>
      </c>
    </row>
    <row r="174" spans="1:45" x14ac:dyDescent="0.25">
      <c r="A174">
        <v>628338</v>
      </c>
      <c r="B174" t="s">
        <v>345</v>
      </c>
      <c r="C174">
        <v>183</v>
      </c>
      <c r="D174">
        <v>46</v>
      </c>
      <c r="E174">
        <v>8</v>
      </c>
      <c r="F174">
        <v>1</v>
      </c>
      <c r="G174">
        <v>2</v>
      </c>
      <c r="H174">
        <v>32</v>
      </c>
      <c r="I174">
        <v>16</v>
      </c>
      <c r="J174">
        <v>21</v>
      </c>
      <c r="K174">
        <v>25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28</v>
      </c>
      <c r="U174">
        <v>0</v>
      </c>
      <c r="V174">
        <v>14</v>
      </c>
      <c r="X174">
        <f t="shared" si="57"/>
        <v>-1.7630423474363921</v>
      </c>
      <c r="Z174">
        <f t="shared" si="59"/>
        <v>-1.7795868768595047</v>
      </c>
      <c r="AB174">
        <f t="shared" si="61"/>
        <v>-0.59844557482835858</v>
      </c>
      <c r="AD174">
        <f t="shared" si="63"/>
        <v>-2.2161751677243182</v>
      </c>
      <c r="AE174">
        <f t="shared" si="64"/>
        <v>-2.5002457002456993</v>
      </c>
      <c r="AG174">
        <f t="shared" si="66"/>
        <v>-0.25899476503737212</v>
      </c>
      <c r="AH174">
        <f t="shared" si="67"/>
        <v>35</v>
      </c>
      <c r="AI174">
        <f t="shared" si="68"/>
        <v>62</v>
      </c>
      <c r="AJ174">
        <f t="shared" si="69"/>
        <v>67</v>
      </c>
      <c r="AK174">
        <f t="shared" si="70"/>
        <v>204</v>
      </c>
      <c r="AL174">
        <f t="shared" si="71"/>
        <v>0.32843137254901961</v>
      </c>
      <c r="AM174">
        <f t="shared" si="72"/>
        <v>0.33879781420765026</v>
      </c>
      <c r="AN174">
        <f t="shared" si="73"/>
        <v>0.66722918675666987</v>
      </c>
      <c r="AO174">
        <f t="shared" si="74"/>
        <v>204</v>
      </c>
      <c r="AP174">
        <f t="shared" si="75"/>
        <v>-19.60094842247635</v>
      </c>
      <c r="AQ174">
        <f t="shared" si="76"/>
        <v>393.22158748509531</v>
      </c>
      <c r="AR174">
        <f t="shared" si="77"/>
        <v>-0.57676625235551771</v>
      </c>
      <c r="AS174">
        <f t="shared" si="78"/>
        <v>-7.1930109842414645</v>
      </c>
    </row>
    <row r="175" spans="1:45" x14ac:dyDescent="0.25">
      <c r="A175">
        <v>605508</v>
      </c>
      <c r="B175" t="s">
        <v>313</v>
      </c>
      <c r="C175">
        <v>317</v>
      </c>
      <c r="D175">
        <v>75</v>
      </c>
      <c r="E175">
        <v>12</v>
      </c>
      <c r="F175">
        <v>5</v>
      </c>
      <c r="G175">
        <v>3</v>
      </c>
      <c r="H175">
        <v>35</v>
      </c>
      <c r="I175">
        <v>23</v>
      </c>
      <c r="J175">
        <v>23</v>
      </c>
      <c r="K175">
        <v>56</v>
      </c>
      <c r="L175">
        <v>0</v>
      </c>
      <c r="M175">
        <v>10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X175">
        <f t="shared" si="57"/>
        <v>-1.6492452387959611</v>
      </c>
      <c r="Z175">
        <f t="shared" si="59"/>
        <v>-1.6166778776700994</v>
      </c>
      <c r="AB175">
        <f t="shared" si="61"/>
        <v>0.19731651924462842</v>
      </c>
      <c r="AD175">
        <f t="shared" si="63"/>
        <v>-1.8842400210989427</v>
      </c>
      <c r="AE175">
        <f t="shared" si="64"/>
        <v>-9.0140868140868093</v>
      </c>
      <c r="AG175">
        <f t="shared" si="66"/>
        <v>-0.93374874965746812</v>
      </c>
      <c r="AH175">
        <f t="shared" si="67"/>
        <v>55</v>
      </c>
      <c r="AI175">
        <f t="shared" si="68"/>
        <v>106</v>
      </c>
      <c r="AJ175">
        <f t="shared" si="69"/>
        <v>98</v>
      </c>
      <c r="AK175">
        <f t="shared" si="70"/>
        <v>340</v>
      </c>
      <c r="AL175">
        <f t="shared" si="71"/>
        <v>0.28823529411764703</v>
      </c>
      <c r="AM175">
        <f t="shared" si="72"/>
        <v>0.33438485804416401</v>
      </c>
      <c r="AN175">
        <f t="shared" si="73"/>
        <v>0.6226201521618111</v>
      </c>
      <c r="AO175">
        <f t="shared" si="74"/>
        <v>340</v>
      </c>
      <c r="AP175">
        <f t="shared" si="75"/>
        <v>-47.8353191330459</v>
      </c>
      <c r="AQ175">
        <f t="shared" si="76"/>
        <v>2310.1660075273589</v>
      </c>
      <c r="AR175">
        <f t="shared" si="77"/>
        <v>-1.3979857984775776</v>
      </c>
      <c r="AS175">
        <f t="shared" si="78"/>
        <v>-7.2845811664554212</v>
      </c>
    </row>
    <row r="176" spans="1:45" x14ac:dyDescent="0.25">
      <c r="A176">
        <v>591720</v>
      </c>
      <c r="B176" t="s">
        <v>257</v>
      </c>
      <c r="C176">
        <v>226</v>
      </c>
      <c r="D176">
        <v>58</v>
      </c>
      <c r="E176">
        <v>10</v>
      </c>
      <c r="F176">
        <v>4</v>
      </c>
      <c r="G176">
        <v>1</v>
      </c>
      <c r="H176">
        <v>27</v>
      </c>
      <c r="I176">
        <v>18</v>
      </c>
      <c r="J176">
        <v>12</v>
      </c>
      <c r="K176">
        <v>24</v>
      </c>
      <c r="L176">
        <v>0</v>
      </c>
      <c r="M176">
        <v>5</v>
      </c>
      <c r="N176">
        <v>0</v>
      </c>
      <c r="O176">
        <v>0</v>
      </c>
      <c r="P176">
        <v>0</v>
      </c>
      <c r="Q176">
        <v>8</v>
      </c>
      <c r="R176">
        <v>32</v>
      </c>
      <c r="S176">
        <v>13</v>
      </c>
      <c r="T176">
        <v>0</v>
      </c>
      <c r="U176">
        <v>0</v>
      </c>
      <c r="V176">
        <v>2</v>
      </c>
      <c r="X176">
        <f t="shared" si="57"/>
        <v>-1.8768394560768231</v>
      </c>
      <c r="Z176">
        <f t="shared" si="59"/>
        <v>-2.0511018755085137</v>
      </c>
      <c r="AB176">
        <f t="shared" si="61"/>
        <v>-0.3710849765217909</v>
      </c>
      <c r="AD176">
        <f t="shared" si="63"/>
        <v>-2.1213365544027822</v>
      </c>
      <c r="AE176">
        <f t="shared" si="64"/>
        <v>-1.8964782964782927</v>
      </c>
      <c r="AG176">
        <f t="shared" si="66"/>
        <v>-0.19645187300856212</v>
      </c>
      <c r="AH176">
        <f t="shared" si="67"/>
        <v>43</v>
      </c>
      <c r="AI176">
        <f t="shared" si="68"/>
        <v>79</v>
      </c>
      <c r="AJ176">
        <f t="shared" si="69"/>
        <v>70</v>
      </c>
      <c r="AK176">
        <f t="shared" si="70"/>
        <v>238</v>
      </c>
      <c r="AL176">
        <f t="shared" si="71"/>
        <v>0.29411764705882354</v>
      </c>
      <c r="AM176">
        <f t="shared" si="72"/>
        <v>0.34955752212389379</v>
      </c>
      <c r="AN176">
        <f t="shared" si="73"/>
        <v>0.64367516918271739</v>
      </c>
      <c r="AO176">
        <f t="shared" si="74"/>
        <v>238</v>
      </c>
      <c r="AP176">
        <f t="shared" si="75"/>
        <v>-28.473629342156432</v>
      </c>
      <c r="AQ176">
        <f t="shared" si="76"/>
        <v>823.83330755519864</v>
      </c>
      <c r="AR176">
        <f t="shared" si="77"/>
        <v>-0.83483536508477241</v>
      </c>
      <c r="AS176">
        <f t="shared" si="78"/>
        <v>-7.4516501006032438</v>
      </c>
    </row>
    <row r="177" spans="1:45" x14ac:dyDescent="0.25">
      <c r="A177">
        <v>608336</v>
      </c>
      <c r="B177" t="s">
        <v>327</v>
      </c>
      <c r="C177">
        <v>149</v>
      </c>
      <c r="D177">
        <v>30</v>
      </c>
      <c r="E177">
        <v>6</v>
      </c>
      <c r="F177">
        <v>2</v>
      </c>
      <c r="G177">
        <v>8</v>
      </c>
      <c r="H177">
        <v>21</v>
      </c>
      <c r="I177">
        <v>22</v>
      </c>
      <c r="J177">
        <v>21</v>
      </c>
      <c r="K177">
        <v>72</v>
      </c>
      <c r="L177">
        <v>0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X177">
        <f t="shared" si="57"/>
        <v>-1.080259695593806</v>
      </c>
      <c r="Z177">
        <f t="shared" si="59"/>
        <v>-2.3769198738873247</v>
      </c>
      <c r="AB177">
        <f t="shared" si="61"/>
        <v>-0.71212587398164251</v>
      </c>
      <c r="AD177">
        <f t="shared" si="63"/>
        <v>-1.9316593277597107</v>
      </c>
      <c r="AE177">
        <f t="shared" si="64"/>
        <v>-9.4892710892710852</v>
      </c>
      <c r="AG177">
        <f t="shared" si="66"/>
        <v>-0.98297200787113526</v>
      </c>
      <c r="AH177">
        <f t="shared" si="67"/>
        <v>14</v>
      </c>
      <c r="AI177">
        <f t="shared" si="68"/>
        <v>64</v>
      </c>
      <c r="AJ177">
        <f t="shared" si="69"/>
        <v>51</v>
      </c>
      <c r="AK177">
        <f t="shared" si="70"/>
        <v>170</v>
      </c>
      <c r="AL177">
        <f t="shared" si="71"/>
        <v>0.3</v>
      </c>
      <c r="AM177">
        <f t="shared" si="72"/>
        <v>0.42953020134228187</v>
      </c>
      <c r="AN177">
        <f t="shared" si="73"/>
        <v>0.72953020134228186</v>
      </c>
      <c r="AO177">
        <f t="shared" si="74"/>
        <v>170</v>
      </c>
      <c r="AP177">
        <f t="shared" si="75"/>
        <v>-5.7429512058429202</v>
      </c>
      <c r="AQ177">
        <f t="shared" si="76"/>
        <v>35.662615031313493</v>
      </c>
      <c r="AR177">
        <f t="shared" si="77"/>
        <v>-0.17369517628778744</v>
      </c>
      <c r="AS177">
        <f t="shared" si="78"/>
        <v>-7.2576319553814068</v>
      </c>
    </row>
    <row r="178" spans="1:45" x14ac:dyDescent="0.25">
      <c r="A178">
        <v>501659</v>
      </c>
      <c r="B178" t="s">
        <v>163</v>
      </c>
      <c r="C178">
        <v>158</v>
      </c>
      <c r="D178">
        <v>39</v>
      </c>
      <c r="E178">
        <v>10</v>
      </c>
      <c r="F178">
        <v>1</v>
      </c>
      <c r="G178">
        <v>2</v>
      </c>
      <c r="H178">
        <v>20</v>
      </c>
      <c r="I178">
        <v>16</v>
      </c>
      <c r="J178">
        <v>12</v>
      </c>
      <c r="K178">
        <v>38</v>
      </c>
      <c r="L178">
        <v>0</v>
      </c>
      <c r="M178">
        <v>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31</v>
      </c>
      <c r="U178">
        <v>2</v>
      </c>
      <c r="V178">
        <v>33</v>
      </c>
      <c r="X178">
        <f t="shared" si="57"/>
        <v>-1.7630423474363921</v>
      </c>
      <c r="Z178">
        <f t="shared" si="59"/>
        <v>-2.4312228736171262</v>
      </c>
      <c r="AB178">
        <f t="shared" si="61"/>
        <v>-0.3710849765217909</v>
      </c>
      <c r="AD178">
        <f t="shared" si="63"/>
        <v>-2.2161751677243182</v>
      </c>
      <c r="AE178">
        <f t="shared" si="64"/>
        <v>-2.8745290745290717</v>
      </c>
      <c r="AG178">
        <f t="shared" si="66"/>
        <v>-0.29776592843558958</v>
      </c>
      <c r="AH178">
        <f t="shared" si="67"/>
        <v>26</v>
      </c>
      <c r="AI178">
        <f t="shared" si="68"/>
        <v>57</v>
      </c>
      <c r="AJ178">
        <f t="shared" si="69"/>
        <v>51</v>
      </c>
      <c r="AK178">
        <f t="shared" si="70"/>
        <v>170</v>
      </c>
      <c r="AL178">
        <f t="shared" si="71"/>
        <v>0.3</v>
      </c>
      <c r="AM178">
        <f t="shared" si="72"/>
        <v>0.36075949367088606</v>
      </c>
      <c r="AN178">
        <f t="shared" si="73"/>
        <v>0.66075949367088604</v>
      </c>
      <c r="AO178">
        <f t="shared" si="74"/>
        <v>170</v>
      </c>
      <c r="AP178">
        <f t="shared" si="75"/>
        <v>-17.433971509980207</v>
      </c>
      <c r="AQ178">
        <f t="shared" si="76"/>
        <v>311.97587117335945</v>
      </c>
      <c r="AR178">
        <f t="shared" si="77"/>
        <v>-0.51373797328461623</v>
      </c>
      <c r="AS178">
        <f t="shared" si="78"/>
        <v>-7.5930292670198334</v>
      </c>
    </row>
    <row r="179" spans="1:45" x14ac:dyDescent="0.25">
      <c r="A179">
        <v>461865</v>
      </c>
      <c r="B179" t="s">
        <v>131</v>
      </c>
      <c r="C179">
        <v>223</v>
      </c>
      <c r="D179">
        <v>53</v>
      </c>
      <c r="E179">
        <v>6</v>
      </c>
      <c r="F179">
        <v>0</v>
      </c>
      <c r="G179">
        <v>2</v>
      </c>
      <c r="H179">
        <v>28</v>
      </c>
      <c r="I179">
        <v>16</v>
      </c>
      <c r="J179">
        <v>15</v>
      </c>
      <c r="K179">
        <v>54</v>
      </c>
      <c r="L179">
        <v>0</v>
      </c>
      <c r="M179">
        <v>11</v>
      </c>
      <c r="N179">
        <v>0</v>
      </c>
      <c r="O179">
        <v>0</v>
      </c>
      <c r="P179">
        <v>18</v>
      </c>
      <c r="Q179">
        <v>12</v>
      </c>
      <c r="R179">
        <v>42</v>
      </c>
      <c r="S179">
        <v>12</v>
      </c>
      <c r="T179">
        <v>0</v>
      </c>
      <c r="U179">
        <v>22</v>
      </c>
      <c r="V179">
        <v>2</v>
      </c>
      <c r="X179">
        <f t="shared" si="57"/>
        <v>-1.7630423474363921</v>
      </c>
      <c r="Z179">
        <f t="shared" si="59"/>
        <v>-1.9967988757787121</v>
      </c>
      <c r="AB179">
        <f t="shared" si="61"/>
        <v>0.31099681839791232</v>
      </c>
      <c r="AD179">
        <f t="shared" si="63"/>
        <v>-2.2161751677243182</v>
      </c>
      <c r="AE179">
        <f t="shared" si="64"/>
        <v>-6.1013923013922948</v>
      </c>
      <c r="AG179">
        <f t="shared" si="66"/>
        <v>-0.63202935029330787</v>
      </c>
      <c r="AH179">
        <f t="shared" si="67"/>
        <v>45</v>
      </c>
      <c r="AI179">
        <f t="shared" si="68"/>
        <v>65</v>
      </c>
      <c r="AJ179">
        <f t="shared" si="69"/>
        <v>68</v>
      </c>
      <c r="AK179">
        <f t="shared" si="70"/>
        <v>238</v>
      </c>
      <c r="AL179">
        <f t="shared" si="71"/>
        <v>0.2857142857142857</v>
      </c>
      <c r="AM179">
        <f t="shared" si="72"/>
        <v>0.2914798206278027</v>
      </c>
      <c r="AN179">
        <f t="shared" si="73"/>
        <v>0.57719410634208845</v>
      </c>
      <c r="AO179">
        <f t="shared" si="74"/>
        <v>238</v>
      </c>
      <c r="AP179">
        <f t="shared" si="75"/>
        <v>-44.296122298226116</v>
      </c>
      <c r="AQ179">
        <f t="shared" si="76"/>
        <v>1982.4746895110775</v>
      </c>
      <c r="AR179">
        <f t="shared" si="77"/>
        <v>-1.295045391265339</v>
      </c>
      <c r="AS179">
        <f t="shared" si="78"/>
        <v>-7.5920943141001578</v>
      </c>
    </row>
    <row r="180" spans="1:45" x14ac:dyDescent="0.25">
      <c r="A180">
        <v>434567</v>
      </c>
      <c r="B180" t="s">
        <v>83</v>
      </c>
      <c r="C180">
        <v>246</v>
      </c>
      <c r="D180">
        <v>56</v>
      </c>
      <c r="E180">
        <v>14</v>
      </c>
      <c r="F180">
        <v>0</v>
      </c>
      <c r="G180">
        <v>9</v>
      </c>
      <c r="H180">
        <v>28</v>
      </c>
      <c r="I180">
        <v>27</v>
      </c>
      <c r="J180">
        <v>26</v>
      </c>
      <c r="K180">
        <v>79</v>
      </c>
      <c r="L180">
        <v>0</v>
      </c>
      <c r="M180">
        <v>0</v>
      </c>
      <c r="N180">
        <v>0</v>
      </c>
      <c r="O180">
        <v>23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X180">
        <f t="shared" si="57"/>
        <v>-0.96646258695337495</v>
      </c>
      <c r="Z180">
        <f t="shared" si="59"/>
        <v>-1.9967988757787121</v>
      </c>
      <c r="AB180">
        <f t="shared" si="61"/>
        <v>-0.93948647228821025</v>
      </c>
      <c r="AD180">
        <f t="shared" si="63"/>
        <v>-1.694562794455871</v>
      </c>
      <c r="AE180">
        <f t="shared" si="64"/>
        <v>-9.1970515970515976</v>
      </c>
      <c r="AG180">
        <f t="shared" si="66"/>
        <v>-0.95270165535366513</v>
      </c>
      <c r="AH180">
        <f t="shared" si="67"/>
        <v>33</v>
      </c>
      <c r="AI180">
        <f t="shared" si="68"/>
        <v>97</v>
      </c>
      <c r="AJ180">
        <f t="shared" si="69"/>
        <v>82</v>
      </c>
      <c r="AK180">
        <f t="shared" si="70"/>
        <v>272</v>
      </c>
      <c r="AL180">
        <f t="shared" si="71"/>
        <v>0.3014705882352941</v>
      </c>
      <c r="AM180">
        <f t="shared" si="72"/>
        <v>0.39430894308943087</v>
      </c>
      <c r="AN180">
        <f t="shared" si="73"/>
        <v>0.69577953132472503</v>
      </c>
      <c r="AO180">
        <f t="shared" si="74"/>
        <v>272</v>
      </c>
      <c r="AP180">
        <f t="shared" si="75"/>
        <v>-18.368904174124129</v>
      </c>
      <c r="AQ180">
        <f t="shared" si="76"/>
        <v>345.87709995634827</v>
      </c>
      <c r="AR180">
        <f t="shared" si="77"/>
        <v>-0.54093124725461261</v>
      </c>
      <c r="AS180">
        <f t="shared" si="78"/>
        <v>-7.0909436320844463</v>
      </c>
    </row>
    <row r="181" spans="1:45" x14ac:dyDescent="0.25">
      <c r="A181">
        <v>543510</v>
      </c>
      <c r="B181" t="s">
        <v>216</v>
      </c>
      <c r="C181">
        <v>387</v>
      </c>
      <c r="D181">
        <v>90</v>
      </c>
      <c r="E181">
        <v>16</v>
      </c>
      <c r="F181">
        <v>2</v>
      </c>
      <c r="G181">
        <v>11</v>
      </c>
      <c r="H181">
        <v>34</v>
      </c>
      <c r="I181">
        <v>46</v>
      </c>
      <c r="J181">
        <v>21</v>
      </c>
      <c r="K181">
        <v>104</v>
      </c>
      <c r="L181">
        <v>0</v>
      </c>
      <c r="M181">
        <v>1</v>
      </c>
      <c r="N181">
        <v>0</v>
      </c>
      <c r="O181">
        <v>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57"/>
        <v>-0.7388683696725129</v>
      </c>
      <c r="Z181">
        <f t="shared" si="59"/>
        <v>-1.6709808773999011</v>
      </c>
      <c r="AB181">
        <f t="shared" si="61"/>
        <v>-0.82580617313492632</v>
      </c>
      <c r="AD181">
        <f t="shared" si="63"/>
        <v>-0.7935959679012804</v>
      </c>
      <c r="AE181">
        <f t="shared" si="64"/>
        <v>-12.566093366093355</v>
      </c>
      <c r="AG181">
        <f t="shared" si="66"/>
        <v>-1.3016930289967887</v>
      </c>
      <c r="AH181">
        <f t="shared" si="67"/>
        <v>61</v>
      </c>
      <c r="AI181">
        <f t="shared" si="68"/>
        <v>143</v>
      </c>
      <c r="AJ181">
        <f t="shared" si="69"/>
        <v>111</v>
      </c>
      <c r="AK181">
        <f t="shared" si="70"/>
        <v>408</v>
      </c>
      <c r="AL181">
        <f t="shared" si="71"/>
        <v>0.27205882352941174</v>
      </c>
      <c r="AM181">
        <f t="shared" si="72"/>
        <v>0.36950904392764861</v>
      </c>
      <c r="AN181">
        <f t="shared" si="73"/>
        <v>0.6415678674570604</v>
      </c>
      <c r="AO181">
        <f t="shared" si="74"/>
        <v>408</v>
      </c>
      <c r="AP181">
        <f t="shared" si="75"/>
        <v>-49.671715119193365</v>
      </c>
      <c r="AQ181">
        <f t="shared" si="76"/>
        <v>2490.0681154515728</v>
      </c>
      <c r="AR181">
        <f t="shared" si="77"/>
        <v>-1.4513988634863133</v>
      </c>
      <c r="AS181">
        <f t="shared" si="78"/>
        <v>-6.7823432805917232</v>
      </c>
    </row>
    <row r="182" spans="1:45" x14ac:dyDescent="0.25">
      <c r="A182">
        <v>596119</v>
      </c>
      <c r="B182" t="s">
        <v>298</v>
      </c>
      <c r="C182">
        <v>124</v>
      </c>
      <c r="D182">
        <v>32</v>
      </c>
      <c r="E182">
        <v>6</v>
      </c>
      <c r="F182">
        <v>1</v>
      </c>
      <c r="G182">
        <v>2</v>
      </c>
      <c r="H182">
        <v>16</v>
      </c>
      <c r="I182">
        <v>13</v>
      </c>
      <c r="J182">
        <v>12</v>
      </c>
      <c r="K182">
        <v>28</v>
      </c>
      <c r="L182">
        <v>0</v>
      </c>
      <c r="M182">
        <v>2</v>
      </c>
      <c r="N182">
        <v>0</v>
      </c>
      <c r="O182">
        <v>6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0</v>
      </c>
      <c r="V182">
        <v>0</v>
      </c>
      <c r="X182">
        <f t="shared" si="57"/>
        <v>-1.7630423474363921</v>
      </c>
      <c r="Z182">
        <f t="shared" si="59"/>
        <v>-2.6484348725363338</v>
      </c>
      <c r="AB182">
        <f t="shared" si="61"/>
        <v>-0.71212587398164251</v>
      </c>
      <c r="AD182">
        <f t="shared" si="63"/>
        <v>-2.3584330877066222</v>
      </c>
      <c r="AE182">
        <f t="shared" si="64"/>
        <v>-0.86355446355446475</v>
      </c>
      <c r="AG182">
        <f t="shared" si="66"/>
        <v>-8.9453642641315237E-2</v>
      </c>
      <c r="AH182">
        <f t="shared" si="67"/>
        <v>23</v>
      </c>
      <c r="AI182">
        <f t="shared" si="68"/>
        <v>46</v>
      </c>
      <c r="AJ182">
        <f t="shared" si="69"/>
        <v>44</v>
      </c>
      <c r="AK182">
        <f t="shared" si="70"/>
        <v>136</v>
      </c>
      <c r="AL182">
        <f t="shared" si="71"/>
        <v>0.3235294117647059</v>
      </c>
      <c r="AM182">
        <f t="shared" si="72"/>
        <v>0.37096774193548387</v>
      </c>
      <c r="AN182">
        <f t="shared" si="73"/>
        <v>0.69449715370018983</v>
      </c>
      <c r="AO182">
        <f t="shared" si="74"/>
        <v>136</v>
      </c>
      <c r="AP182">
        <f t="shared" si="75"/>
        <v>-9.3588554439988521</v>
      </c>
      <c r="AQ182">
        <f t="shared" si="76"/>
        <v>91.924425432341508</v>
      </c>
      <c r="AR182">
        <f t="shared" si="77"/>
        <v>-0.27886668047036983</v>
      </c>
      <c r="AS182">
        <f t="shared" si="78"/>
        <v>-7.8503565047726758</v>
      </c>
    </row>
    <row r="183" spans="1:45" x14ac:dyDescent="0.25">
      <c r="A183">
        <v>641820</v>
      </c>
      <c r="B183" t="s">
        <v>352</v>
      </c>
      <c r="C183">
        <v>125</v>
      </c>
      <c r="D183">
        <v>32</v>
      </c>
      <c r="E183">
        <v>5</v>
      </c>
      <c r="F183">
        <v>1</v>
      </c>
      <c r="G183">
        <v>4</v>
      </c>
      <c r="H183">
        <v>15</v>
      </c>
      <c r="I183">
        <v>13</v>
      </c>
      <c r="J183">
        <v>11</v>
      </c>
      <c r="K183">
        <v>35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57"/>
        <v>-1.5354481301555301</v>
      </c>
      <c r="Z183">
        <f t="shared" si="59"/>
        <v>-2.7027378722661353</v>
      </c>
      <c r="AB183">
        <f t="shared" si="61"/>
        <v>-0.93948647228821025</v>
      </c>
      <c r="AD183">
        <f t="shared" si="63"/>
        <v>-2.3584330877066222</v>
      </c>
      <c r="AE183">
        <f t="shared" si="64"/>
        <v>-1.1285831285831236</v>
      </c>
      <c r="AG183">
        <f t="shared" si="66"/>
        <v>-0.11690735921825819</v>
      </c>
      <c r="AH183">
        <f t="shared" si="67"/>
        <v>22</v>
      </c>
      <c r="AI183">
        <f t="shared" si="68"/>
        <v>51</v>
      </c>
      <c r="AJ183">
        <f t="shared" si="69"/>
        <v>43</v>
      </c>
      <c r="AK183">
        <f t="shared" si="70"/>
        <v>136</v>
      </c>
      <c r="AL183">
        <f t="shared" si="71"/>
        <v>0.31617647058823528</v>
      </c>
      <c r="AM183">
        <f t="shared" si="72"/>
        <v>0.40799999999999997</v>
      </c>
      <c r="AN183">
        <f t="shared" si="73"/>
        <v>0.7241764705882352</v>
      </c>
      <c r="AO183">
        <f t="shared" si="74"/>
        <v>136</v>
      </c>
      <c r="AP183">
        <f t="shared" si="75"/>
        <v>-5.3224683472246817</v>
      </c>
      <c r="AQ183">
        <f t="shared" si="76"/>
        <v>30.81732631972001</v>
      </c>
      <c r="AR183">
        <f t="shared" si="77"/>
        <v>-0.16146509169173481</v>
      </c>
      <c r="AS183">
        <f t="shared" si="78"/>
        <v>-7.8144780133264904</v>
      </c>
    </row>
    <row r="184" spans="1:45" x14ac:dyDescent="0.25">
      <c r="A184">
        <v>543434</v>
      </c>
      <c r="B184" t="s">
        <v>214</v>
      </c>
      <c r="C184">
        <v>127</v>
      </c>
      <c r="D184">
        <v>31</v>
      </c>
      <c r="E184">
        <v>7</v>
      </c>
      <c r="F184">
        <v>0</v>
      </c>
      <c r="G184">
        <v>4</v>
      </c>
      <c r="H184">
        <v>14</v>
      </c>
      <c r="I184">
        <v>15</v>
      </c>
      <c r="J184">
        <v>9</v>
      </c>
      <c r="K184">
        <v>33</v>
      </c>
      <c r="L184">
        <v>0</v>
      </c>
      <c r="M184">
        <v>2</v>
      </c>
      <c r="N184">
        <v>0</v>
      </c>
      <c r="O184">
        <v>0</v>
      </c>
      <c r="P184">
        <v>0</v>
      </c>
      <c r="Q184">
        <v>92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57"/>
        <v>-1.5354481301555301</v>
      </c>
      <c r="Z184">
        <f t="shared" si="59"/>
        <v>-2.7570408719959372</v>
      </c>
      <c r="AB184">
        <f t="shared" si="61"/>
        <v>-0.71212587398164251</v>
      </c>
      <c r="AD184">
        <f t="shared" si="63"/>
        <v>-2.2635944743850862</v>
      </c>
      <c r="AE184">
        <f t="shared" si="64"/>
        <v>-2.6586404586404555</v>
      </c>
      <c r="AG184">
        <f t="shared" si="66"/>
        <v>-0.27540251777526098</v>
      </c>
      <c r="AH184">
        <f t="shared" si="67"/>
        <v>20</v>
      </c>
      <c r="AI184">
        <f t="shared" si="68"/>
        <v>50</v>
      </c>
      <c r="AJ184">
        <f t="shared" si="69"/>
        <v>40</v>
      </c>
      <c r="AK184">
        <f t="shared" si="70"/>
        <v>136</v>
      </c>
      <c r="AL184">
        <f t="shared" si="71"/>
        <v>0.29411764705882354</v>
      </c>
      <c r="AM184">
        <f t="shared" si="72"/>
        <v>0.39370078740157483</v>
      </c>
      <c r="AN184">
        <f t="shared" si="73"/>
        <v>0.68781843446039836</v>
      </c>
      <c r="AO184">
        <f t="shared" si="74"/>
        <v>136</v>
      </c>
      <c r="AP184">
        <f t="shared" si="75"/>
        <v>-10.267161260610491</v>
      </c>
      <c r="AQ184">
        <f t="shared" si="76"/>
        <v>110.16661337379483</v>
      </c>
      <c r="AR184">
        <f t="shared" si="77"/>
        <v>-0.3052854910082155</v>
      </c>
      <c r="AS184">
        <f t="shared" si="78"/>
        <v>-7.848897359301672</v>
      </c>
    </row>
    <row r="185" spans="1:45" x14ac:dyDescent="0.25">
      <c r="A185">
        <v>593160</v>
      </c>
      <c r="B185" t="s">
        <v>280</v>
      </c>
      <c r="C185">
        <v>129</v>
      </c>
      <c r="D185">
        <v>33</v>
      </c>
      <c r="E185">
        <v>7</v>
      </c>
      <c r="F185">
        <v>1</v>
      </c>
      <c r="G185">
        <v>1</v>
      </c>
      <c r="H185">
        <v>15</v>
      </c>
      <c r="I185">
        <v>10</v>
      </c>
      <c r="J185">
        <v>7</v>
      </c>
      <c r="K185">
        <v>26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57</v>
      </c>
      <c r="R185">
        <v>3</v>
      </c>
      <c r="S185">
        <v>0</v>
      </c>
      <c r="T185">
        <v>13</v>
      </c>
      <c r="U185">
        <v>0</v>
      </c>
      <c r="V185">
        <v>4</v>
      </c>
      <c r="X185">
        <f t="shared" si="57"/>
        <v>-1.8768394560768231</v>
      </c>
      <c r="Z185">
        <f t="shared" si="59"/>
        <v>-2.7027378722661353</v>
      </c>
      <c r="AB185">
        <f t="shared" si="61"/>
        <v>-0.3710849765217909</v>
      </c>
      <c r="AD185">
        <f t="shared" si="63"/>
        <v>-2.5006910076889257</v>
      </c>
      <c r="AE185">
        <f t="shared" si="64"/>
        <v>-1.1886977886977874</v>
      </c>
      <c r="AG185">
        <f t="shared" si="66"/>
        <v>-0.1231345001229176</v>
      </c>
      <c r="AH185">
        <f t="shared" si="67"/>
        <v>24</v>
      </c>
      <c r="AI185">
        <f t="shared" si="68"/>
        <v>45</v>
      </c>
      <c r="AJ185">
        <f t="shared" si="69"/>
        <v>40</v>
      </c>
      <c r="AK185">
        <f t="shared" si="70"/>
        <v>136</v>
      </c>
      <c r="AL185">
        <f t="shared" si="71"/>
        <v>0.29411764705882354</v>
      </c>
      <c r="AM185">
        <f t="shared" si="72"/>
        <v>0.34883720930232559</v>
      </c>
      <c r="AN185">
        <f t="shared" si="73"/>
        <v>0.64295485636114913</v>
      </c>
      <c r="AO185">
        <f t="shared" si="74"/>
        <v>136</v>
      </c>
      <c r="AP185">
        <f t="shared" si="75"/>
        <v>-16.368607882108385</v>
      </c>
      <c r="AQ185">
        <f t="shared" si="76"/>
        <v>275.47617898711633</v>
      </c>
      <c r="AR185">
        <f t="shared" si="77"/>
        <v>-0.48275100906627327</v>
      </c>
      <c r="AS185">
        <f t="shared" si="78"/>
        <v>-8.0572388217428657</v>
      </c>
    </row>
    <row r="186" spans="1:45" x14ac:dyDescent="0.25">
      <c r="A186">
        <v>607385</v>
      </c>
      <c r="B186" t="s">
        <v>321</v>
      </c>
      <c r="C186">
        <v>219</v>
      </c>
      <c r="D186">
        <v>49</v>
      </c>
      <c r="E186">
        <v>7</v>
      </c>
      <c r="F186">
        <v>2</v>
      </c>
      <c r="G186">
        <v>7</v>
      </c>
      <c r="H186">
        <v>22</v>
      </c>
      <c r="I186">
        <v>26</v>
      </c>
      <c r="J186">
        <v>19</v>
      </c>
      <c r="K186">
        <v>58</v>
      </c>
      <c r="L186">
        <v>0</v>
      </c>
      <c r="M186">
        <v>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13</v>
      </c>
      <c r="U186">
        <v>29</v>
      </c>
      <c r="V186">
        <v>7</v>
      </c>
      <c r="X186">
        <f t="shared" si="57"/>
        <v>-1.194056804234237</v>
      </c>
      <c r="Z186">
        <f t="shared" si="59"/>
        <v>-2.3226168741575228</v>
      </c>
      <c r="AB186">
        <f t="shared" si="61"/>
        <v>-0.59844557482835858</v>
      </c>
      <c r="AD186">
        <f t="shared" si="63"/>
        <v>-1.741982101116639</v>
      </c>
      <c r="AE186">
        <f t="shared" si="64"/>
        <v>-9.0412776412776381</v>
      </c>
      <c r="AG186">
        <f t="shared" si="66"/>
        <v>-0.93656538559799518</v>
      </c>
      <c r="AH186">
        <f t="shared" si="67"/>
        <v>33</v>
      </c>
      <c r="AI186">
        <f t="shared" si="68"/>
        <v>81</v>
      </c>
      <c r="AJ186">
        <f t="shared" si="69"/>
        <v>68</v>
      </c>
      <c r="AK186">
        <f t="shared" si="70"/>
        <v>238</v>
      </c>
      <c r="AL186">
        <f t="shared" si="71"/>
        <v>0.2857142857142857</v>
      </c>
      <c r="AM186">
        <f t="shared" si="72"/>
        <v>0.36986301369863012</v>
      </c>
      <c r="AN186">
        <f t="shared" si="73"/>
        <v>0.65557729941291587</v>
      </c>
      <c r="AO186">
        <f t="shared" si="74"/>
        <v>238</v>
      </c>
      <c r="AP186">
        <f t="shared" si="75"/>
        <v>-25.640922347369195</v>
      </c>
      <c r="AQ186">
        <f t="shared" si="76"/>
        <v>669.24601104734143</v>
      </c>
      <c r="AR186">
        <f t="shared" si="77"/>
        <v>-0.75244378723086547</v>
      </c>
      <c r="AS186">
        <f t="shared" si="78"/>
        <v>-7.5461105271656184</v>
      </c>
    </row>
    <row r="187" spans="1:45" x14ac:dyDescent="0.25">
      <c r="A187">
        <v>506702</v>
      </c>
      <c r="B187" t="s">
        <v>176</v>
      </c>
      <c r="C187">
        <v>344</v>
      </c>
      <c r="D187">
        <v>83</v>
      </c>
      <c r="E187">
        <v>16</v>
      </c>
      <c r="F187">
        <v>1</v>
      </c>
      <c r="G187">
        <v>6</v>
      </c>
      <c r="H187">
        <v>37</v>
      </c>
      <c r="I187">
        <v>35</v>
      </c>
      <c r="J187">
        <v>30</v>
      </c>
      <c r="K187">
        <v>85</v>
      </c>
      <c r="L187">
        <v>0</v>
      </c>
      <c r="M187">
        <v>0</v>
      </c>
      <c r="N187">
        <v>0</v>
      </c>
      <c r="O187">
        <v>69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57"/>
        <v>-1.307853912874668</v>
      </c>
      <c r="Z187">
        <f t="shared" si="59"/>
        <v>-1.5080718782104958</v>
      </c>
      <c r="AB187">
        <f t="shared" si="61"/>
        <v>-0.93948647228821025</v>
      </c>
      <c r="AD187">
        <f t="shared" si="63"/>
        <v>-1.3152083411697277</v>
      </c>
      <c r="AE187">
        <f t="shared" si="64"/>
        <v>-8.1698607698607617</v>
      </c>
      <c r="AG187">
        <f t="shared" si="66"/>
        <v>-0.84629729401002196</v>
      </c>
      <c r="AH187">
        <f t="shared" si="67"/>
        <v>60</v>
      </c>
      <c r="AI187">
        <f t="shared" si="68"/>
        <v>119</v>
      </c>
      <c r="AJ187">
        <f t="shared" si="69"/>
        <v>113</v>
      </c>
      <c r="AK187">
        <f t="shared" si="70"/>
        <v>374</v>
      </c>
      <c r="AL187">
        <f t="shared" si="71"/>
        <v>0.30213903743315507</v>
      </c>
      <c r="AM187">
        <f t="shared" si="72"/>
        <v>0.34593023255813954</v>
      </c>
      <c r="AN187">
        <f t="shared" si="73"/>
        <v>0.64806926999129466</v>
      </c>
      <c r="AO187">
        <f t="shared" si="74"/>
        <v>374</v>
      </c>
      <c r="AP187">
        <f t="shared" si="75"/>
        <v>-43.100880978123634</v>
      </c>
      <c r="AQ187">
        <f t="shared" si="76"/>
        <v>1877.4670768817562</v>
      </c>
      <c r="AR187">
        <f t="shared" si="77"/>
        <v>-1.2602808291483782</v>
      </c>
      <c r="AS187">
        <f t="shared" si="78"/>
        <v>-7.1771987277015015</v>
      </c>
    </row>
    <row r="188" spans="1:45" x14ac:dyDescent="0.25">
      <c r="A188">
        <v>547379</v>
      </c>
      <c r="B188" t="s">
        <v>228</v>
      </c>
      <c r="C188">
        <v>241</v>
      </c>
      <c r="D188">
        <v>53</v>
      </c>
      <c r="E188">
        <v>12</v>
      </c>
      <c r="F188">
        <v>2</v>
      </c>
      <c r="G188">
        <v>8</v>
      </c>
      <c r="H188">
        <v>26</v>
      </c>
      <c r="I188">
        <v>28</v>
      </c>
      <c r="J188">
        <v>31</v>
      </c>
      <c r="K188">
        <v>78</v>
      </c>
      <c r="L188">
        <v>0</v>
      </c>
      <c r="M188">
        <v>0</v>
      </c>
      <c r="N188">
        <v>0</v>
      </c>
      <c r="O188">
        <v>54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57"/>
        <v>-1.080259695593806</v>
      </c>
      <c r="Z188">
        <f t="shared" si="59"/>
        <v>-2.1054048752383157</v>
      </c>
      <c r="AB188">
        <f t="shared" si="61"/>
        <v>-0.93948647228821025</v>
      </c>
      <c r="AD188">
        <f t="shared" si="63"/>
        <v>-1.6471434877951032</v>
      </c>
      <c r="AE188">
        <f t="shared" si="64"/>
        <v>-10.871908271908268</v>
      </c>
      <c r="AG188">
        <f t="shared" si="66"/>
        <v>-1.1261962486782928</v>
      </c>
      <c r="AH188">
        <f t="shared" si="67"/>
        <v>31</v>
      </c>
      <c r="AI188">
        <f t="shared" si="68"/>
        <v>93</v>
      </c>
      <c r="AJ188">
        <f t="shared" si="69"/>
        <v>84</v>
      </c>
      <c r="AK188">
        <f t="shared" si="70"/>
        <v>272</v>
      </c>
      <c r="AL188">
        <f t="shared" si="71"/>
        <v>0.30882352941176472</v>
      </c>
      <c r="AM188">
        <f t="shared" si="72"/>
        <v>0.38589211618257263</v>
      </c>
      <c r="AN188">
        <f t="shared" si="73"/>
        <v>0.69471564559433729</v>
      </c>
      <c r="AO188">
        <f t="shared" si="74"/>
        <v>272</v>
      </c>
      <c r="AP188">
        <f t="shared" si="75"/>
        <v>-18.658281092789593</v>
      </c>
      <c r="AQ188">
        <f t="shared" si="76"/>
        <v>356.72437050399304</v>
      </c>
      <c r="AR188">
        <f t="shared" si="77"/>
        <v>-0.54934800937198791</v>
      </c>
      <c r="AS188">
        <f t="shared" si="78"/>
        <v>-7.4478387889657149</v>
      </c>
    </row>
    <row r="189" spans="1:45" x14ac:dyDescent="0.25">
      <c r="A189">
        <v>656305</v>
      </c>
      <c r="B189" t="s">
        <v>362</v>
      </c>
      <c r="C189">
        <v>122</v>
      </c>
      <c r="D189">
        <v>26</v>
      </c>
      <c r="E189">
        <v>6</v>
      </c>
      <c r="F189">
        <v>1</v>
      </c>
      <c r="G189">
        <v>5</v>
      </c>
      <c r="H189">
        <v>19</v>
      </c>
      <c r="I189">
        <v>19</v>
      </c>
      <c r="J189">
        <v>14</v>
      </c>
      <c r="K189">
        <v>44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57"/>
        <v>-1.421651021515099</v>
      </c>
      <c r="Z189">
        <f t="shared" si="59"/>
        <v>-2.4855258733469281</v>
      </c>
      <c r="AB189">
        <f t="shared" si="61"/>
        <v>-0.82580617313492632</v>
      </c>
      <c r="AD189">
        <f t="shared" si="63"/>
        <v>-2.0739172477420142</v>
      </c>
      <c r="AE189">
        <f t="shared" si="64"/>
        <v>-6.3334971334971328</v>
      </c>
      <c r="AG189">
        <f t="shared" si="66"/>
        <v>-0.65607256190611996</v>
      </c>
      <c r="AH189">
        <f t="shared" si="67"/>
        <v>14</v>
      </c>
      <c r="AI189">
        <f t="shared" si="68"/>
        <v>49</v>
      </c>
      <c r="AJ189">
        <f t="shared" si="69"/>
        <v>40</v>
      </c>
      <c r="AK189">
        <f t="shared" si="70"/>
        <v>136</v>
      </c>
      <c r="AL189">
        <f t="shared" si="71"/>
        <v>0.29411764705882354</v>
      </c>
      <c r="AM189">
        <f t="shared" si="72"/>
        <v>0.40163934426229508</v>
      </c>
      <c r="AN189">
        <f t="shared" si="73"/>
        <v>0.69575699132111857</v>
      </c>
      <c r="AO189">
        <f t="shared" si="74"/>
        <v>136</v>
      </c>
      <c r="AP189">
        <f t="shared" si="75"/>
        <v>-9.1875175275525436</v>
      </c>
      <c r="AQ189">
        <f t="shared" si="76"/>
        <v>88.668301272555752</v>
      </c>
      <c r="AR189">
        <f t="shared" si="77"/>
        <v>-0.27388317836154247</v>
      </c>
      <c r="AS189">
        <f t="shared" si="78"/>
        <v>-7.7368560560066291</v>
      </c>
    </row>
    <row r="190" spans="1:45" x14ac:dyDescent="0.25">
      <c r="A190">
        <v>641933</v>
      </c>
      <c r="B190" t="s">
        <v>353</v>
      </c>
      <c r="C190">
        <v>60</v>
      </c>
      <c r="D190">
        <v>16</v>
      </c>
      <c r="E190">
        <v>3</v>
      </c>
      <c r="F190">
        <v>0</v>
      </c>
      <c r="G190">
        <v>1</v>
      </c>
      <c r="H190">
        <v>8</v>
      </c>
      <c r="I190">
        <v>12</v>
      </c>
      <c r="J190">
        <v>8</v>
      </c>
      <c r="K190">
        <v>21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57"/>
        <v>-1.8768394560768231</v>
      </c>
      <c r="Z190">
        <f t="shared" si="59"/>
        <v>-3.0828588703747482</v>
      </c>
      <c r="AB190">
        <f t="shared" si="61"/>
        <v>-0.71212587398164251</v>
      </c>
      <c r="AD190">
        <f t="shared" si="63"/>
        <v>-2.4058523943673897</v>
      </c>
      <c r="AE190">
        <f t="shared" si="64"/>
        <v>9.8280098280099537E-2</v>
      </c>
      <c r="AG190">
        <f t="shared" si="66"/>
        <v>1.0180611833229379E-2</v>
      </c>
      <c r="AH190">
        <f t="shared" si="67"/>
        <v>12</v>
      </c>
      <c r="AI190">
        <f t="shared" si="68"/>
        <v>22</v>
      </c>
      <c r="AJ190">
        <f t="shared" si="69"/>
        <v>24</v>
      </c>
      <c r="AK190">
        <f t="shared" si="70"/>
        <v>68</v>
      </c>
      <c r="AL190">
        <f t="shared" si="71"/>
        <v>0.35294117647058826</v>
      </c>
      <c r="AM190">
        <f t="shared" si="72"/>
        <v>0.36666666666666664</v>
      </c>
      <c r="AN190">
        <f t="shared" si="73"/>
        <v>0.7196078431372549</v>
      </c>
      <c r="AO190">
        <f t="shared" si="74"/>
        <v>68</v>
      </c>
      <c r="AP190">
        <f t="shared" si="75"/>
        <v>-2.9719008402790013</v>
      </c>
      <c r="AQ190">
        <f t="shared" si="76"/>
        <v>10.244916025669127</v>
      </c>
      <c r="AR190">
        <f t="shared" si="77"/>
        <v>-9.3096931445805428E-2</v>
      </c>
      <c r="AS190">
        <f t="shared" si="78"/>
        <v>-8.1605929144131792</v>
      </c>
    </row>
    <row r="191" spans="1:45" x14ac:dyDescent="0.25">
      <c r="A191">
        <v>553988</v>
      </c>
      <c r="B191" t="s">
        <v>233</v>
      </c>
      <c r="C191">
        <v>154</v>
      </c>
      <c r="D191">
        <v>38</v>
      </c>
      <c r="E191">
        <v>8</v>
      </c>
      <c r="F191">
        <v>1</v>
      </c>
      <c r="G191">
        <v>1</v>
      </c>
      <c r="H191">
        <v>16</v>
      </c>
      <c r="I191">
        <v>13</v>
      </c>
      <c r="J191">
        <v>16</v>
      </c>
      <c r="K191">
        <v>25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2</v>
      </c>
      <c r="R191">
        <v>0</v>
      </c>
      <c r="S191">
        <v>4</v>
      </c>
      <c r="T191">
        <v>0</v>
      </c>
      <c r="U191">
        <v>0</v>
      </c>
      <c r="V191">
        <v>0</v>
      </c>
      <c r="X191">
        <f t="shared" si="57"/>
        <v>-1.8768394560768231</v>
      </c>
      <c r="Z191">
        <f t="shared" si="59"/>
        <v>-2.6484348725363338</v>
      </c>
      <c r="AB191">
        <f t="shared" si="61"/>
        <v>-0.3710849765217909</v>
      </c>
      <c r="AD191">
        <f t="shared" si="63"/>
        <v>-2.3584330877066222</v>
      </c>
      <c r="AE191">
        <f t="shared" si="64"/>
        <v>-2.814414414414415</v>
      </c>
      <c r="AG191">
        <f t="shared" si="66"/>
        <v>-0.29153878753093088</v>
      </c>
      <c r="AH191">
        <f t="shared" si="67"/>
        <v>28</v>
      </c>
      <c r="AI191">
        <f t="shared" si="68"/>
        <v>51</v>
      </c>
      <c r="AJ191">
        <f t="shared" si="69"/>
        <v>54</v>
      </c>
      <c r="AK191">
        <f t="shared" si="70"/>
        <v>170</v>
      </c>
      <c r="AL191">
        <f t="shared" si="71"/>
        <v>0.31764705882352939</v>
      </c>
      <c r="AM191">
        <f t="shared" si="72"/>
        <v>0.33116883116883117</v>
      </c>
      <c r="AN191">
        <f t="shared" si="73"/>
        <v>0.64881588999236062</v>
      </c>
      <c r="AO191">
        <f t="shared" si="74"/>
        <v>170</v>
      </c>
      <c r="AP191">
        <f t="shared" si="75"/>
        <v>-19.464384135329531</v>
      </c>
      <c r="AQ191">
        <f t="shared" si="76"/>
        <v>387.82414802108536</v>
      </c>
      <c r="AR191">
        <f t="shared" si="77"/>
        <v>-0.5727941694266353</v>
      </c>
      <c r="AS191">
        <f t="shared" si="78"/>
        <v>-8.1191253497991358</v>
      </c>
    </row>
    <row r="192" spans="1:45" x14ac:dyDescent="0.25">
      <c r="A192">
        <v>543484</v>
      </c>
      <c r="B192" t="s">
        <v>215</v>
      </c>
      <c r="C192">
        <v>226</v>
      </c>
      <c r="D192">
        <v>52</v>
      </c>
      <c r="E192">
        <v>11</v>
      </c>
      <c r="F192">
        <v>1</v>
      </c>
      <c r="G192">
        <v>7</v>
      </c>
      <c r="H192">
        <v>23</v>
      </c>
      <c r="I192">
        <v>19</v>
      </c>
      <c r="J192">
        <v>12</v>
      </c>
      <c r="K192">
        <v>68</v>
      </c>
      <c r="L192">
        <v>0</v>
      </c>
      <c r="M192">
        <v>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26</v>
      </c>
      <c r="U192">
        <v>18</v>
      </c>
      <c r="V192">
        <v>12</v>
      </c>
      <c r="X192">
        <f t="shared" si="57"/>
        <v>-1.194056804234237</v>
      </c>
      <c r="Z192">
        <f t="shared" si="59"/>
        <v>-2.2683138744277209</v>
      </c>
      <c r="AB192">
        <f t="shared" si="61"/>
        <v>-0.59844557482835858</v>
      </c>
      <c r="AD192">
        <f t="shared" si="63"/>
        <v>-2.0739172477420142</v>
      </c>
      <c r="AE192">
        <f t="shared" si="64"/>
        <v>-7.8964782964782927</v>
      </c>
      <c r="AG192">
        <f t="shared" si="66"/>
        <v>-0.81797822542725429</v>
      </c>
      <c r="AH192">
        <f t="shared" si="67"/>
        <v>33</v>
      </c>
      <c r="AI192">
        <f t="shared" si="68"/>
        <v>86</v>
      </c>
      <c r="AJ192">
        <f t="shared" si="69"/>
        <v>64</v>
      </c>
      <c r="AK192">
        <f t="shared" si="70"/>
        <v>238</v>
      </c>
      <c r="AL192">
        <f t="shared" si="71"/>
        <v>0.26890756302521007</v>
      </c>
      <c r="AM192">
        <f t="shared" si="72"/>
        <v>0.38053097345132741</v>
      </c>
      <c r="AN192">
        <f t="shared" si="73"/>
        <v>0.64943853647653749</v>
      </c>
      <c r="AO192">
        <f t="shared" si="74"/>
        <v>238</v>
      </c>
      <c r="AP192">
        <f t="shared" si="75"/>
        <v>-27.101947926227247</v>
      </c>
      <c r="AQ192">
        <f t="shared" si="76"/>
        <v>746.97345527613777</v>
      </c>
      <c r="AR192">
        <f t="shared" si="77"/>
        <v>-0.79493889983818755</v>
      </c>
      <c r="AS192">
        <f t="shared" si="78"/>
        <v>-7.747650626497772</v>
      </c>
    </row>
    <row r="193" spans="1:45" x14ac:dyDescent="0.25">
      <c r="A193">
        <v>455139</v>
      </c>
      <c r="B193" t="s">
        <v>106</v>
      </c>
      <c r="C193">
        <v>93</v>
      </c>
      <c r="D193">
        <v>21</v>
      </c>
      <c r="E193">
        <v>6</v>
      </c>
      <c r="F193">
        <v>0</v>
      </c>
      <c r="G193">
        <v>5</v>
      </c>
      <c r="H193">
        <v>12</v>
      </c>
      <c r="I193">
        <v>14</v>
      </c>
      <c r="J193">
        <v>9</v>
      </c>
      <c r="K193">
        <v>26</v>
      </c>
      <c r="L193">
        <v>0</v>
      </c>
      <c r="M193">
        <v>0</v>
      </c>
      <c r="N193">
        <v>0</v>
      </c>
      <c r="O193">
        <v>51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57"/>
        <v>-1.421651021515099</v>
      </c>
      <c r="Z193">
        <f t="shared" si="59"/>
        <v>-2.865646871455541</v>
      </c>
      <c r="AB193">
        <f t="shared" si="61"/>
        <v>-0.93948647228821025</v>
      </c>
      <c r="AD193">
        <f t="shared" si="63"/>
        <v>-2.3110137810458542</v>
      </c>
      <c r="AE193">
        <f t="shared" si="64"/>
        <v>-3.647665847665845</v>
      </c>
      <c r="AG193">
        <f t="shared" si="66"/>
        <v>-0.37785340819033236</v>
      </c>
      <c r="AH193">
        <f t="shared" si="67"/>
        <v>10</v>
      </c>
      <c r="AI193">
        <f t="shared" si="68"/>
        <v>42</v>
      </c>
      <c r="AJ193">
        <f t="shared" si="69"/>
        <v>30</v>
      </c>
      <c r="AK193">
        <f t="shared" si="70"/>
        <v>102</v>
      </c>
      <c r="AL193">
        <f t="shared" si="71"/>
        <v>0.29411764705882354</v>
      </c>
      <c r="AM193">
        <f t="shared" si="72"/>
        <v>0.45161290322580644</v>
      </c>
      <c r="AN193">
        <f t="shared" si="73"/>
        <v>0.74573055028462998</v>
      </c>
      <c r="AO193">
        <f t="shared" si="74"/>
        <v>102</v>
      </c>
      <c r="AP193">
        <f t="shared" si="75"/>
        <v>-1.7933351313862438</v>
      </c>
      <c r="AQ193">
        <f t="shared" si="76"/>
        <v>4.0893022551631706</v>
      </c>
      <c r="AR193">
        <f t="shared" si="77"/>
        <v>-5.8817392990584451E-2</v>
      </c>
      <c r="AS193">
        <f t="shared" si="78"/>
        <v>-7.9744689474856205</v>
      </c>
    </row>
    <row r="194" spans="1:45" x14ac:dyDescent="0.25">
      <c r="A194">
        <v>572073</v>
      </c>
      <c r="B194" t="s">
        <v>247</v>
      </c>
      <c r="C194">
        <v>124</v>
      </c>
      <c r="D194">
        <v>31</v>
      </c>
      <c r="E194">
        <v>6</v>
      </c>
      <c r="F194">
        <v>1</v>
      </c>
      <c r="G194">
        <v>1</v>
      </c>
      <c r="H194">
        <v>16</v>
      </c>
      <c r="I194">
        <v>9</v>
      </c>
      <c r="J194">
        <v>12</v>
      </c>
      <c r="K194">
        <v>27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31</v>
      </c>
      <c r="U194">
        <v>13</v>
      </c>
      <c r="V194">
        <v>51</v>
      </c>
      <c r="X194">
        <f t="shared" si="57"/>
        <v>-1.8768394560768231</v>
      </c>
      <c r="Z194">
        <f t="shared" si="59"/>
        <v>-2.6484348725363338</v>
      </c>
      <c r="AB194">
        <f t="shared" si="61"/>
        <v>-0.48476527567507477</v>
      </c>
      <c r="AD194">
        <f t="shared" si="63"/>
        <v>-2.5481103143496937</v>
      </c>
      <c r="AE194">
        <f t="shared" si="64"/>
        <v>-1.8635544635544647</v>
      </c>
      <c r="AG194">
        <f t="shared" si="66"/>
        <v>-0.19304136804443059</v>
      </c>
      <c r="AH194">
        <f t="shared" si="67"/>
        <v>23</v>
      </c>
      <c r="AI194">
        <f t="shared" si="68"/>
        <v>42</v>
      </c>
      <c r="AJ194">
        <f t="shared" si="69"/>
        <v>43</v>
      </c>
      <c r="AK194">
        <f t="shared" si="70"/>
        <v>136</v>
      </c>
      <c r="AL194">
        <f t="shared" si="71"/>
        <v>0.31617647058823528</v>
      </c>
      <c r="AM194">
        <f t="shared" si="72"/>
        <v>0.33870967741935482</v>
      </c>
      <c r="AN194">
        <f t="shared" si="73"/>
        <v>0.65488614800759004</v>
      </c>
      <c r="AO194">
        <f t="shared" si="74"/>
        <v>136</v>
      </c>
      <c r="AP194">
        <f t="shared" si="75"/>
        <v>-14.745952218192423</v>
      </c>
      <c r="AQ194">
        <f t="shared" si="76"/>
        <v>224.24521650453468</v>
      </c>
      <c r="AR194">
        <f t="shared" si="77"/>
        <v>-0.43555475449083081</v>
      </c>
      <c r="AS194">
        <f t="shared" si="78"/>
        <v>-8.1867460411731869</v>
      </c>
    </row>
    <row r="195" spans="1:45" x14ac:dyDescent="0.25">
      <c r="A195">
        <v>500871</v>
      </c>
      <c r="B195" t="s">
        <v>161</v>
      </c>
      <c r="C195">
        <v>255</v>
      </c>
      <c r="D195">
        <v>62</v>
      </c>
      <c r="E195">
        <v>14</v>
      </c>
      <c r="F195">
        <v>2</v>
      </c>
      <c r="G195">
        <v>4</v>
      </c>
      <c r="H195">
        <v>26</v>
      </c>
      <c r="I195">
        <v>26</v>
      </c>
      <c r="J195">
        <v>17</v>
      </c>
      <c r="K195">
        <v>53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3</v>
      </c>
      <c r="R195">
        <v>20</v>
      </c>
      <c r="S195">
        <v>70</v>
      </c>
      <c r="T195">
        <v>2</v>
      </c>
      <c r="U195">
        <v>0</v>
      </c>
      <c r="V195">
        <v>0</v>
      </c>
      <c r="X195">
        <f t="shared" si="57"/>
        <v>-1.5354481301555301</v>
      </c>
      <c r="Z195">
        <f t="shared" si="59"/>
        <v>-2.1054048752383157</v>
      </c>
      <c r="AB195">
        <f t="shared" si="61"/>
        <v>-0.82580617313492632</v>
      </c>
      <c r="AD195">
        <f t="shared" si="63"/>
        <v>-1.741982101116639</v>
      </c>
      <c r="AE195">
        <f t="shared" si="64"/>
        <v>-5.582309582309577</v>
      </c>
      <c r="AG195">
        <f t="shared" si="66"/>
        <v>-0.5782587521274648</v>
      </c>
      <c r="AH195">
        <f t="shared" si="67"/>
        <v>42</v>
      </c>
      <c r="AI195">
        <f t="shared" si="68"/>
        <v>92</v>
      </c>
      <c r="AJ195">
        <f t="shared" si="69"/>
        <v>79</v>
      </c>
      <c r="AK195">
        <f t="shared" si="70"/>
        <v>272</v>
      </c>
      <c r="AL195">
        <f t="shared" si="71"/>
        <v>0.29044117647058826</v>
      </c>
      <c r="AM195">
        <f t="shared" si="72"/>
        <v>0.36078431372549019</v>
      </c>
      <c r="AN195">
        <f t="shared" si="73"/>
        <v>0.65122549019607845</v>
      </c>
      <c r="AO195">
        <f t="shared" si="74"/>
        <v>272</v>
      </c>
      <c r="AP195">
        <f t="shared" si="75"/>
        <v>-30.487603361116001</v>
      </c>
      <c r="AQ195">
        <f t="shared" si="76"/>
        <v>943.5015635207584</v>
      </c>
      <c r="AR195">
        <f t="shared" si="77"/>
        <v>-0.89341343104224935</v>
      </c>
      <c r="AS195">
        <f t="shared" si="78"/>
        <v>-7.6803134628151257</v>
      </c>
    </row>
    <row r="196" spans="1:45" x14ac:dyDescent="0.25">
      <c r="A196">
        <v>519222</v>
      </c>
      <c r="B196" t="s">
        <v>193</v>
      </c>
      <c r="C196">
        <v>161</v>
      </c>
      <c r="D196">
        <v>39</v>
      </c>
      <c r="E196">
        <v>9</v>
      </c>
      <c r="F196">
        <v>0</v>
      </c>
      <c r="G196">
        <v>4</v>
      </c>
      <c r="H196">
        <v>17</v>
      </c>
      <c r="I196">
        <v>20</v>
      </c>
      <c r="J196">
        <v>9</v>
      </c>
      <c r="K196">
        <v>34</v>
      </c>
      <c r="L196">
        <v>0</v>
      </c>
      <c r="M196">
        <v>1</v>
      </c>
      <c r="N196">
        <v>0</v>
      </c>
      <c r="O196">
        <v>46</v>
      </c>
      <c r="P196">
        <v>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57"/>
        <v>-1.5354481301555301</v>
      </c>
      <c r="Z196">
        <f t="shared" si="59"/>
        <v>-2.5941318728065319</v>
      </c>
      <c r="AB196">
        <f t="shared" si="61"/>
        <v>-0.82580617313492632</v>
      </c>
      <c r="AD196">
        <f t="shared" si="63"/>
        <v>-2.0264979410812467</v>
      </c>
      <c r="AE196">
        <f t="shared" si="64"/>
        <v>-3.6696150696150696</v>
      </c>
      <c r="AG196">
        <f t="shared" si="66"/>
        <v>-0.38012707816642066</v>
      </c>
      <c r="AH196">
        <f t="shared" si="67"/>
        <v>26</v>
      </c>
      <c r="AI196">
        <f t="shared" si="68"/>
        <v>60</v>
      </c>
      <c r="AJ196">
        <f t="shared" si="69"/>
        <v>48</v>
      </c>
      <c r="AK196">
        <f t="shared" si="70"/>
        <v>170</v>
      </c>
      <c r="AL196">
        <f t="shared" si="71"/>
        <v>0.28235294117647058</v>
      </c>
      <c r="AM196">
        <f t="shared" si="72"/>
        <v>0.37267080745341613</v>
      </c>
      <c r="AN196">
        <f t="shared" si="73"/>
        <v>0.65502374862988666</v>
      </c>
      <c r="AO196">
        <f t="shared" si="74"/>
        <v>170</v>
      </c>
      <c r="AP196">
        <f t="shared" si="75"/>
        <v>-18.409048166950104</v>
      </c>
      <c r="AQ196">
        <f t="shared" si="76"/>
        <v>347.37188909747624</v>
      </c>
      <c r="AR196">
        <f t="shared" si="77"/>
        <v>-0.54209886780851202</v>
      </c>
      <c r="AS196">
        <f t="shared" si="78"/>
        <v>-7.9041100631531673</v>
      </c>
    </row>
    <row r="197" spans="1:45" x14ac:dyDescent="0.25">
      <c r="A197">
        <v>543094</v>
      </c>
      <c r="B197" t="s">
        <v>207</v>
      </c>
      <c r="C197">
        <v>120</v>
      </c>
      <c r="D197">
        <v>26</v>
      </c>
      <c r="E197">
        <v>6</v>
      </c>
      <c r="F197">
        <v>1</v>
      </c>
      <c r="G197">
        <v>3</v>
      </c>
      <c r="H197">
        <v>15</v>
      </c>
      <c r="I197">
        <v>10</v>
      </c>
      <c r="J197">
        <v>16</v>
      </c>
      <c r="K197">
        <v>31</v>
      </c>
      <c r="L197">
        <v>0</v>
      </c>
      <c r="M197">
        <v>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7</v>
      </c>
      <c r="X197">
        <f t="shared" si="57"/>
        <v>-1.6492452387959611</v>
      </c>
      <c r="Z197">
        <f t="shared" si="59"/>
        <v>-2.7027378722661353</v>
      </c>
      <c r="AB197">
        <f t="shared" si="61"/>
        <v>-0.3710849765217909</v>
      </c>
      <c r="AD197">
        <f t="shared" si="63"/>
        <v>-2.5006910076889257</v>
      </c>
      <c r="AE197">
        <f t="shared" si="64"/>
        <v>-5.8034398034398009</v>
      </c>
      <c r="AG197">
        <f t="shared" si="66"/>
        <v>-0.6011651287522326</v>
      </c>
      <c r="AH197">
        <f t="shared" si="67"/>
        <v>16</v>
      </c>
      <c r="AI197">
        <f t="shared" si="68"/>
        <v>43</v>
      </c>
      <c r="AJ197">
        <f t="shared" si="69"/>
        <v>42</v>
      </c>
      <c r="AK197">
        <f t="shared" si="70"/>
        <v>136</v>
      </c>
      <c r="AL197">
        <f t="shared" si="71"/>
        <v>0.30882352941176472</v>
      </c>
      <c r="AM197">
        <f t="shared" si="72"/>
        <v>0.35833333333333334</v>
      </c>
      <c r="AN197">
        <f t="shared" si="73"/>
        <v>0.66715686274509811</v>
      </c>
      <c r="AO197">
        <f t="shared" si="74"/>
        <v>136</v>
      </c>
      <c r="AP197">
        <f t="shared" si="75"/>
        <v>-13.077135013891326</v>
      </c>
      <c r="AQ197">
        <f t="shared" si="76"/>
        <v>177.04969482461425</v>
      </c>
      <c r="AR197">
        <f t="shared" si="77"/>
        <v>-0.38701585411562966</v>
      </c>
      <c r="AS197">
        <f t="shared" si="78"/>
        <v>-8.2119400781406746</v>
      </c>
    </row>
    <row r="198" spans="1:45" x14ac:dyDescent="0.25">
      <c r="A198">
        <v>456714</v>
      </c>
      <c r="B198" t="s">
        <v>112</v>
      </c>
      <c r="C198">
        <v>94</v>
      </c>
      <c r="D198">
        <v>25</v>
      </c>
      <c r="E198">
        <v>6</v>
      </c>
      <c r="F198">
        <v>0</v>
      </c>
      <c r="G198">
        <v>2</v>
      </c>
      <c r="H198">
        <v>10</v>
      </c>
      <c r="I198">
        <v>12</v>
      </c>
      <c r="J198">
        <v>8</v>
      </c>
      <c r="K198">
        <v>16</v>
      </c>
      <c r="L198">
        <v>0</v>
      </c>
      <c r="M198">
        <v>0</v>
      </c>
      <c r="N198">
        <v>0</v>
      </c>
      <c r="O198">
        <v>0</v>
      </c>
      <c r="P198">
        <v>24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57"/>
        <v>-1.7630423474363921</v>
      </c>
      <c r="Z198">
        <f t="shared" si="59"/>
        <v>-2.9742528709151443</v>
      </c>
      <c r="AB198">
        <f t="shared" si="61"/>
        <v>-0.93948647228821025</v>
      </c>
      <c r="AD198">
        <f t="shared" si="63"/>
        <v>-2.4058523943673897</v>
      </c>
      <c r="AE198">
        <f t="shared" si="64"/>
        <v>8.7305487305489038E-2</v>
      </c>
      <c r="AG198">
        <f t="shared" si="66"/>
        <v>9.0437768451854094E-3</v>
      </c>
      <c r="AH198">
        <f t="shared" si="67"/>
        <v>17</v>
      </c>
      <c r="AI198">
        <f t="shared" si="68"/>
        <v>37</v>
      </c>
      <c r="AJ198">
        <f t="shared" si="69"/>
        <v>33</v>
      </c>
      <c r="AK198">
        <f t="shared" si="70"/>
        <v>102</v>
      </c>
      <c r="AL198">
        <f t="shared" si="71"/>
        <v>0.3235294117647059</v>
      </c>
      <c r="AM198">
        <f t="shared" si="72"/>
        <v>0.39361702127659576</v>
      </c>
      <c r="AN198">
        <f t="shared" si="73"/>
        <v>0.71714643304130166</v>
      </c>
      <c r="AO198">
        <f t="shared" si="74"/>
        <v>102</v>
      </c>
      <c r="AP198">
        <f t="shared" si="75"/>
        <v>-4.7089150902057328</v>
      </c>
      <c r="AQ198">
        <f t="shared" si="76"/>
        <v>24.381693911526643</v>
      </c>
      <c r="AR198">
        <f t="shared" si="77"/>
        <v>-0.14361939814269489</v>
      </c>
      <c r="AS198">
        <f t="shared" si="78"/>
        <v>-8.2172097063046454</v>
      </c>
    </row>
    <row r="199" spans="1:45" x14ac:dyDescent="0.25">
      <c r="A199">
        <v>595144</v>
      </c>
      <c r="B199" t="s">
        <v>292</v>
      </c>
      <c r="C199">
        <v>95</v>
      </c>
      <c r="D199">
        <v>24</v>
      </c>
      <c r="E199">
        <v>5</v>
      </c>
      <c r="F199">
        <v>1</v>
      </c>
      <c r="G199">
        <v>2</v>
      </c>
      <c r="H199">
        <v>11</v>
      </c>
      <c r="I199">
        <v>13</v>
      </c>
      <c r="J199">
        <v>7</v>
      </c>
      <c r="K199">
        <v>23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57"/>
        <v>-1.7630423474363921</v>
      </c>
      <c r="Z199">
        <f t="shared" si="59"/>
        <v>-2.9199498711853424</v>
      </c>
      <c r="AB199">
        <f t="shared" si="61"/>
        <v>-0.82580617313492632</v>
      </c>
      <c r="AD199">
        <f t="shared" si="63"/>
        <v>-2.3584330877066222</v>
      </c>
      <c r="AE199">
        <f t="shared" si="64"/>
        <v>-1.1777231777231769</v>
      </c>
      <c r="AG199">
        <f t="shared" si="66"/>
        <v>-0.12199766513487363</v>
      </c>
      <c r="AH199">
        <f t="shared" si="67"/>
        <v>16</v>
      </c>
      <c r="AI199">
        <f t="shared" si="68"/>
        <v>37</v>
      </c>
      <c r="AJ199">
        <f t="shared" si="69"/>
        <v>31</v>
      </c>
      <c r="AK199">
        <f t="shared" si="70"/>
        <v>102</v>
      </c>
      <c r="AL199">
        <f t="shared" si="71"/>
        <v>0.30392156862745096</v>
      </c>
      <c r="AM199">
        <f t="shared" si="72"/>
        <v>0.38947368421052631</v>
      </c>
      <c r="AN199">
        <f t="shared" si="73"/>
        <v>0.69339525283797721</v>
      </c>
      <c r="AO199">
        <f t="shared" si="74"/>
        <v>102</v>
      </c>
      <c r="AP199">
        <f t="shared" si="75"/>
        <v>-7.1315354709448266</v>
      </c>
      <c r="AQ199">
        <f t="shared" si="76"/>
        <v>54.175527427855712</v>
      </c>
      <c r="AR199">
        <f t="shared" si="77"/>
        <v>-0.21408327459636203</v>
      </c>
      <c r="AS199">
        <f t="shared" si="78"/>
        <v>-8.2033124191945177</v>
      </c>
    </row>
    <row r="200" spans="1:45" x14ac:dyDescent="0.25">
      <c r="A200">
        <v>592647</v>
      </c>
      <c r="B200" t="s">
        <v>272</v>
      </c>
      <c r="C200">
        <v>62</v>
      </c>
      <c r="D200">
        <v>16</v>
      </c>
      <c r="E200">
        <v>2</v>
      </c>
      <c r="F200">
        <v>1</v>
      </c>
      <c r="G200">
        <v>1</v>
      </c>
      <c r="H200">
        <v>9</v>
      </c>
      <c r="I200">
        <v>5</v>
      </c>
      <c r="J200">
        <v>6</v>
      </c>
      <c r="K200">
        <v>14</v>
      </c>
      <c r="L200">
        <v>0</v>
      </c>
      <c r="M200">
        <v>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X200">
        <f t="shared" si="57"/>
        <v>-1.8768394560768231</v>
      </c>
      <c r="Z200">
        <f t="shared" si="59"/>
        <v>-3.0285558706449462</v>
      </c>
      <c r="AB200">
        <f t="shared" si="61"/>
        <v>-0.59844557482835858</v>
      </c>
      <c r="AD200">
        <f t="shared" si="63"/>
        <v>-2.7377875409927652</v>
      </c>
      <c r="AE200">
        <f t="shared" si="64"/>
        <v>-0.43177723177723237</v>
      </c>
      <c r="AG200">
        <f t="shared" si="66"/>
        <v>-4.4726821320658007E-2</v>
      </c>
      <c r="AH200">
        <f t="shared" si="67"/>
        <v>12</v>
      </c>
      <c r="AI200">
        <f t="shared" si="68"/>
        <v>23</v>
      </c>
      <c r="AJ200">
        <f t="shared" si="69"/>
        <v>22</v>
      </c>
      <c r="AK200">
        <f t="shared" si="70"/>
        <v>68</v>
      </c>
      <c r="AL200">
        <f t="shared" si="71"/>
        <v>0.3235294117647059</v>
      </c>
      <c r="AM200">
        <f t="shared" si="72"/>
        <v>0.37096774193548387</v>
      </c>
      <c r="AN200">
        <f t="shared" si="73"/>
        <v>0.69449715370018983</v>
      </c>
      <c r="AO200">
        <f t="shared" si="74"/>
        <v>68</v>
      </c>
      <c r="AP200">
        <f t="shared" si="75"/>
        <v>-4.679427721999426</v>
      </c>
      <c r="AQ200">
        <f t="shared" si="76"/>
        <v>24.091359007585321</v>
      </c>
      <c r="AR200">
        <f t="shared" si="77"/>
        <v>-0.14276173414929652</v>
      </c>
      <c r="AS200">
        <f t="shared" si="78"/>
        <v>-8.429116998012848</v>
      </c>
    </row>
    <row r="201" spans="1:45" x14ac:dyDescent="0.25">
      <c r="A201">
        <v>519295</v>
      </c>
      <c r="B201" t="s">
        <v>194</v>
      </c>
      <c r="C201">
        <v>126</v>
      </c>
      <c r="D201">
        <v>31</v>
      </c>
      <c r="E201">
        <v>6</v>
      </c>
      <c r="F201">
        <v>0</v>
      </c>
      <c r="G201">
        <v>3</v>
      </c>
      <c r="H201">
        <v>15</v>
      </c>
      <c r="I201">
        <v>14</v>
      </c>
      <c r="J201">
        <v>10</v>
      </c>
      <c r="K201">
        <v>24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16</v>
      </c>
      <c r="U201">
        <v>45</v>
      </c>
      <c r="V201">
        <v>27</v>
      </c>
      <c r="X201">
        <f t="shared" si="57"/>
        <v>-1.6492452387959611</v>
      </c>
      <c r="Z201">
        <f t="shared" si="59"/>
        <v>-2.7027378722661353</v>
      </c>
      <c r="AB201">
        <f t="shared" si="61"/>
        <v>-0.82580617313492632</v>
      </c>
      <c r="AD201">
        <f t="shared" si="63"/>
        <v>-2.3110137810458542</v>
      </c>
      <c r="AE201">
        <f t="shared" si="64"/>
        <v>-2.3936117936117896</v>
      </c>
      <c r="AG201">
        <f t="shared" si="66"/>
        <v>-0.24794880119831728</v>
      </c>
      <c r="AH201">
        <f t="shared" si="67"/>
        <v>22</v>
      </c>
      <c r="AI201">
        <f t="shared" si="68"/>
        <v>46</v>
      </c>
      <c r="AJ201">
        <f t="shared" si="69"/>
        <v>41</v>
      </c>
      <c r="AK201">
        <f t="shared" si="70"/>
        <v>136</v>
      </c>
      <c r="AL201">
        <f t="shared" si="71"/>
        <v>0.3014705882352941</v>
      </c>
      <c r="AM201">
        <f t="shared" si="72"/>
        <v>0.36507936507936506</v>
      </c>
      <c r="AN201">
        <f t="shared" si="73"/>
        <v>0.66654995331465916</v>
      </c>
      <c r="AO201">
        <f t="shared" si="74"/>
        <v>136</v>
      </c>
      <c r="AP201">
        <f t="shared" si="75"/>
        <v>-13.159674696431022</v>
      </c>
      <c r="AQ201">
        <f t="shared" si="76"/>
        <v>179.25305402045481</v>
      </c>
      <c r="AR201">
        <f t="shared" si="77"/>
        <v>-0.38941658765161508</v>
      </c>
      <c r="AS201">
        <f t="shared" si="78"/>
        <v>-8.1261684540928094</v>
      </c>
    </row>
    <row r="202" spans="1:45" x14ac:dyDescent="0.25">
      <c r="A202">
        <v>666560</v>
      </c>
      <c r="B202" t="s">
        <v>365</v>
      </c>
      <c r="C202">
        <v>62</v>
      </c>
      <c r="D202">
        <v>16</v>
      </c>
      <c r="E202">
        <v>3</v>
      </c>
      <c r="F202">
        <v>0</v>
      </c>
      <c r="G202">
        <v>3</v>
      </c>
      <c r="H202">
        <v>7</v>
      </c>
      <c r="I202">
        <v>8</v>
      </c>
      <c r="J202">
        <v>6</v>
      </c>
      <c r="K202">
        <v>19</v>
      </c>
      <c r="L202">
        <v>0</v>
      </c>
      <c r="M202">
        <v>0</v>
      </c>
      <c r="N202">
        <v>0</v>
      </c>
      <c r="O202">
        <v>0</v>
      </c>
      <c r="P202">
        <v>25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57"/>
        <v>-1.6492452387959611</v>
      </c>
      <c r="Z202">
        <f t="shared" si="59"/>
        <v>-3.1371618701045496</v>
      </c>
      <c r="AB202">
        <f t="shared" si="61"/>
        <v>-0.93948647228821025</v>
      </c>
      <c r="AD202">
        <f t="shared" si="63"/>
        <v>-2.5955296210104617</v>
      </c>
      <c r="AE202">
        <f t="shared" si="64"/>
        <v>-0.43177723177723237</v>
      </c>
      <c r="AG202">
        <f t="shared" si="66"/>
        <v>-4.4726821320658007E-2</v>
      </c>
      <c r="AH202">
        <f t="shared" si="67"/>
        <v>10</v>
      </c>
      <c r="AI202">
        <f t="shared" si="68"/>
        <v>28</v>
      </c>
      <c r="AJ202">
        <f t="shared" si="69"/>
        <v>22</v>
      </c>
      <c r="AK202">
        <f t="shared" si="70"/>
        <v>68</v>
      </c>
      <c r="AL202">
        <f t="shared" si="71"/>
        <v>0.3235294117647059</v>
      </c>
      <c r="AM202">
        <f t="shared" si="72"/>
        <v>0.45161290322580644</v>
      </c>
      <c r="AN202">
        <f t="shared" si="73"/>
        <v>0.77514231499051234</v>
      </c>
      <c r="AO202">
        <f t="shared" si="74"/>
        <v>68</v>
      </c>
      <c r="AP202">
        <f t="shared" si="75"/>
        <v>0.80444324574250459</v>
      </c>
      <c r="AQ202">
        <f t="shared" si="76"/>
        <v>0.33128778838913603</v>
      </c>
      <c r="AR202">
        <f t="shared" si="77"/>
        <v>1.6741095691890522E-2</v>
      </c>
      <c r="AS202">
        <f t="shared" si="78"/>
        <v>-8.34940892782795</v>
      </c>
    </row>
    <row r="203" spans="1:45" x14ac:dyDescent="0.25">
      <c r="A203">
        <v>622194</v>
      </c>
      <c r="B203" t="s">
        <v>341</v>
      </c>
      <c r="C203">
        <v>61</v>
      </c>
      <c r="D203">
        <v>16</v>
      </c>
      <c r="E203">
        <v>3</v>
      </c>
      <c r="F203">
        <v>0</v>
      </c>
      <c r="G203">
        <v>2</v>
      </c>
      <c r="H203">
        <v>7</v>
      </c>
      <c r="I203">
        <v>11</v>
      </c>
      <c r="J203">
        <v>7</v>
      </c>
      <c r="K203">
        <v>14</v>
      </c>
      <c r="L203">
        <v>0</v>
      </c>
      <c r="M203">
        <v>0</v>
      </c>
      <c r="N203">
        <v>0</v>
      </c>
      <c r="O203">
        <v>23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ref="X203:X266" si="79">(G203-B$4)/B$6</f>
        <v>-1.7630423474363921</v>
      </c>
      <c r="Z203">
        <f t="shared" ref="Z203:Z266" si="80">(H203-C$4)/C$6</f>
        <v>-3.1371618701045496</v>
      </c>
      <c r="AB203">
        <f t="shared" ref="AB203:AB266" si="81">(M203-D$4)/D$6</f>
        <v>-0.93948647228821025</v>
      </c>
      <c r="AD203">
        <f t="shared" ref="AD203:AD266" si="82">(I203-E$4)/E$6</f>
        <v>-2.4532717010281577</v>
      </c>
      <c r="AE203">
        <f t="shared" ref="AE203:AE266" si="83">D203-(C203*H$3)</f>
        <v>-0.16674856674856642</v>
      </c>
      <c r="AG203">
        <f t="shared" ref="AG203:AG266" si="84">(AE203-I$4)/I$6</f>
        <v>-1.7273104743714313E-2</v>
      </c>
      <c r="AH203">
        <f t="shared" ref="AH203:AH266" si="85">D203-E203-F203-G203</f>
        <v>11</v>
      </c>
      <c r="AI203">
        <f t="shared" ref="AI203:AI266" si="86">AH203+(2*E203)+(3*F203)+(4*G203)</f>
        <v>25</v>
      </c>
      <c r="AJ203">
        <f t="shared" ref="AJ203:AJ266" si="87">D203+J203+L203</f>
        <v>23</v>
      </c>
      <c r="AK203">
        <f t="shared" ref="AK203:AK266" si="88">C203+J203+L203+N203</f>
        <v>68</v>
      </c>
      <c r="AL203">
        <f t="shared" ref="AL203:AL266" si="89">AJ203/AK203</f>
        <v>0.33823529411764708</v>
      </c>
      <c r="AM203">
        <f t="shared" ref="AM203:AM266" si="90">AI203/C203</f>
        <v>0.4098360655737705</v>
      </c>
      <c r="AN203">
        <f t="shared" ref="AN203:AN266" si="91">AL203+AM203</f>
        <v>0.74807135969141758</v>
      </c>
      <c r="AO203">
        <f t="shared" ref="AO203:AO266" si="92">C203+J203+L203+N203</f>
        <v>68</v>
      </c>
      <c r="AP203">
        <f t="shared" ref="AP203:AP266" si="93">AO203 * (AN203-U$3)</f>
        <v>-1.0363817145959389</v>
      </c>
      <c r="AQ203">
        <f t="shared" ref="AQ203:AQ266" si="94">(AP203-V$4)^2</f>
        <v>1.6008548071887736</v>
      </c>
      <c r="AR203">
        <f t="shared" ref="AR203:AR266" si="95">(AP203-V$4)/V$6</f>
        <v>-3.6800789619312178E-2</v>
      </c>
      <c r="AS203">
        <f t="shared" ref="AS203:AS266" si="96">X203+Z203+AB203+AD203+AG203+AR203</f>
        <v>-8.3470362852203355</v>
      </c>
    </row>
    <row r="204" spans="1:45" x14ac:dyDescent="0.25">
      <c r="A204">
        <v>518568</v>
      </c>
      <c r="B204" t="s">
        <v>183</v>
      </c>
      <c r="C204">
        <v>126</v>
      </c>
      <c r="D204">
        <v>32</v>
      </c>
      <c r="E204">
        <v>5</v>
      </c>
      <c r="F204">
        <v>0</v>
      </c>
      <c r="G204">
        <v>1</v>
      </c>
      <c r="H204">
        <v>12</v>
      </c>
      <c r="I204">
        <v>10</v>
      </c>
      <c r="J204">
        <v>10</v>
      </c>
      <c r="K204">
        <v>15</v>
      </c>
      <c r="L204">
        <v>0</v>
      </c>
      <c r="M204">
        <v>4</v>
      </c>
      <c r="N204">
        <v>0</v>
      </c>
      <c r="O204">
        <v>0</v>
      </c>
      <c r="P204">
        <v>0</v>
      </c>
      <c r="Q204">
        <v>32</v>
      </c>
      <c r="R204">
        <v>15</v>
      </c>
      <c r="S204">
        <v>4</v>
      </c>
      <c r="T204">
        <v>0</v>
      </c>
      <c r="U204">
        <v>0</v>
      </c>
      <c r="V204">
        <v>0</v>
      </c>
      <c r="X204">
        <f t="shared" si="79"/>
        <v>-1.8768394560768231</v>
      </c>
      <c r="Z204">
        <f t="shared" si="80"/>
        <v>-2.865646871455541</v>
      </c>
      <c r="AB204">
        <f t="shared" si="81"/>
        <v>-0.48476527567507477</v>
      </c>
      <c r="AD204">
        <f t="shared" si="82"/>
        <v>-2.5006910076889257</v>
      </c>
      <c r="AE204">
        <f t="shared" si="83"/>
        <v>-1.3936117936117896</v>
      </c>
      <c r="AG204">
        <f t="shared" si="84"/>
        <v>-0.14436107579520188</v>
      </c>
      <c r="AH204">
        <f t="shared" si="85"/>
        <v>26</v>
      </c>
      <c r="AI204">
        <f t="shared" si="86"/>
        <v>40</v>
      </c>
      <c r="AJ204">
        <f t="shared" si="87"/>
        <v>42</v>
      </c>
      <c r="AK204">
        <f t="shared" si="88"/>
        <v>136</v>
      </c>
      <c r="AL204">
        <f t="shared" si="89"/>
        <v>0.30882352941176472</v>
      </c>
      <c r="AM204">
        <f t="shared" si="90"/>
        <v>0.31746031746031744</v>
      </c>
      <c r="AN204">
        <f t="shared" si="91"/>
        <v>0.62628384687208216</v>
      </c>
      <c r="AO204">
        <f t="shared" si="92"/>
        <v>136</v>
      </c>
      <c r="AP204">
        <f t="shared" si="93"/>
        <v>-18.635865172621493</v>
      </c>
      <c r="AQ204">
        <f t="shared" si="94"/>
        <v>355.8781273609556</v>
      </c>
      <c r="AR204">
        <f t="shared" si="95"/>
        <v>-0.54869602417369678</v>
      </c>
      <c r="AS204">
        <f t="shared" si="96"/>
        <v>-8.4209997108652637</v>
      </c>
    </row>
    <row r="205" spans="1:45" x14ac:dyDescent="0.25">
      <c r="A205">
        <v>430637</v>
      </c>
      <c r="B205" t="s">
        <v>77</v>
      </c>
      <c r="C205">
        <v>94</v>
      </c>
      <c r="D205">
        <v>23</v>
      </c>
      <c r="E205">
        <v>4</v>
      </c>
      <c r="F205">
        <v>0</v>
      </c>
      <c r="G205">
        <v>3</v>
      </c>
      <c r="H205">
        <v>9</v>
      </c>
      <c r="I205">
        <v>12</v>
      </c>
      <c r="J205">
        <v>8</v>
      </c>
      <c r="K205">
        <v>23</v>
      </c>
      <c r="L205">
        <v>0</v>
      </c>
      <c r="M205">
        <v>1</v>
      </c>
      <c r="N205">
        <v>0</v>
      </c>
      <c r="O205">
        <v>0</v>
      </c>
      <c r="P205">
        <v>3</v>
      </c>
      <c r="Q205">
        <v>49</v>
      </c>
      <c r="R205">
        <v>21</v>
      </c>
      <c r="S205">
        <v>1</v>
      </c>
      <c r="T205">
        <v>15</v>
      </c>
      <c r="U205">
        <v>0</v>
      </c>
      <c r="V205">
        <v>0</v>
      </c>
      <c r="X205">
        <f t="shared" si="79"/>
        <v>-1.6492452387959611</v>
      </c>
      <c r="Z205">
        <f t="shared" si="80"/>
        <v>-3.0285558706449462</v>
      </c>
      <c r="AB205">
        <f t="shared" si="81"/>
        <v>-0.82580617313492632</v>
      </c>
      <c r="AD205">
        <f t="shared" si="82"/>
        <v>-2.4058523943673897</v>
      </c>
      <c r="AE205">
        <f t="shared" si="83"/>
        <v>-1.912694512694511</v>
      </c>
      <c r="AG205">
        <f t="shared" si="84"/>
        <v>-0.19813167396104531</v>
      </c>
      <c r="AH205">
        <f t="shared" si="85"/>
        <v>16</v>
      </c>
      <c r="AI205">
        <f t="shared" si="86"/>
        <v>36</v>
      </c>
      <c r="AJ205">
        <f t="shared" si="87"/>
        <v>31</v>
      </c>
      <c r="AK205">
        <f t="shared" si="88"/>
        <v>102</v>
      </c>
      <c r="AL205">
        <f t="shared" si="89"/>
        <v>0.30392156862745096</v>
      </c>
      <c r="AM205">
        <f t="shared" si="90"/>
        <v>0.38297872340425532</v>
      </c>
      <c r="AN205">
        <f t="shared" si="91"/>
        <v>0.68690029203170622</v>
      </c>
      <c r="AO205">
        <f t="shared" si="92"/>
        <v>102</v>
      </c>
      <c r="AP205">
        <f t="shared" si="93"/>
        <v>-7.7940214731844675</v>
      </c>
      <c r="AQ205">
        <f t="shared" si="94"/>
        <v>64.366742607161612</v>
      </c>
      <c r="AR205">
        <f t="shared" si="95"/>
        <v>-0.2333522166828875</v>
      </c>
      <c r="AS205">
        <f t="shared" si="96"/>
        <v>-8.3409435675871553</v>
      </c>
    </row>
    <row r="206" spans="1:45" x14ac:dyDescent="0.25">
      <c r="A206">
        <v>456422</v>
      </c>
      <c r="B206" t="s">
        <v>110</v>
      </c>
      <c r="C206">
        <v>94</v>
      </c>
      <c r="D206">
        <v>23</v>
      </c>
      <c r="E206">
        <v>3</v>
      </c>
      <c r="F206">
        <v>1</v>
      </c>
      <c r="G206">
        <v>1</v>
      </c>
      <c r="H206">
        <v>11</v>
      </c>
      <c r="I206">
        <v>8</v>
      </c>
      <c r="J206">
        <v>8</v>
      </c>
      <c r="K206">
        <v>24</v>
      </c>
      <c r="L206">
        <v>0</v>
      </c>
      <c r="M206">
        <v>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19</v>
      </c>
      <c r="U206">
        <v>77</v>
      </c>
      <c r="V206">
        <v>14</v>
      </c>
      <c r="X206">
        <f t="shared" si="79"/>
        <v>-1.8768394560768231</v>
      </c>
      <c r="Z206">
        <f t="shared" si="80"/>
        <v>-2.9199498711853424</v>
      </c>
      <c r="AB206">
        <f t="shared" si="81"/>
        <v>-0.48476527567507477</v>
      </c>
      <c r="AD206">
        <f t="shared" si="82"/>
        <v>-2.5955296210104617</v>
      </c>
      <c r="AE206">
        <f t="shared" si="83"/>
        <v>-1.912694512694511</v>
      </c>
      <c r="AG206">
        <f t="shared" si="84"/>
        <v>-0.19813167396104531</v>
      </c>
      <c r="AH206">
        <f t="shared" si="85"/>
        <v>18</v>
      </c>
      <c r="AI206">
        <f t="shared" si="86"/>
        <v>31</v>
      </c>
      <c r="AJ206">
        <f t="shared" si="87"/>
        <v>31</v>
      </c>
      <c r="AK206">
        <f t="shared" si="88"/>
        <v>102</v>
      </c>
      <c r="AL206">
        <f t="shared" si="89"/>
        <v>0.30392156862745096</v>
      </c>
      <c r="AM206">
        <f t="shared" si="90"/>
        <v>0.32978723404255317</v>
      </c>
      <c r="AN206">
        <f t="shared" si="91"/>
        <v>0.63370880267000418</v>
      </c>
      <c r="AO206">
        <f t="shared" si="92"/>
        <v>102</v>
      </c>
      <c r="AP206">
        <f t="shared" si="93"/>
        <v>-13.219553388078076</v>
      </c>
      <c r="AQ206">
        <f t="shared" si="94"/>
        <v>180.86001622139668</v>
      </c>
      <c r="AR206">
        <f t="shared" si="95"/>
        <v>-0.39115820790874262</v>
      </c>
      <c r="AS206">
        <f t="shared" si="96"/>
        <v>-8.4663741058174917</v>
      </c>
    </row>
    <row r="207" spans="1:45" x14ac:dyDescent="0.25">
      <c r="A207">
        <v>457454</v>
      </c>
      <c r="B207" t="s">
        <v>114</v>
      </c>
      <c r="C207">
        <v>150</v>
      </c>
      <c r="D207">
        <v>32</v>
      </c>
      <c r="E207">
        <v>6</v>
      </c>
      <c r="F207">
        <v>0</v>
      </c>
      <c r="G207">
        <v>6</v>
      </c>
      <c r="H207">
        <v>19</v>
      </c>
      <c r="I207">
        <v>21</v>
      </c>
      <c r="J207">
        <v>20</v>
      </c>
      <c r="K207">
        <v>62</v>
      </c>
      <c r="L207">
        <v>0</v>
      </c>
      <c r="M207">
        <v>0</v>
      </c>
      <c r="N207">
        <v>0</v>
      </c>
      <c r="O207">
        <v>65</v>
      </c>
      <c r="P207">
        <v>11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79"/>
        <v>-1.307853912874668</v>
      </c>
      <c r="Z207">
        <f t="shared" si="80"/>
        <v>-2.4855258733469281</v>
      </c>
      <c r="AB207">
        <f t="shared" si="81"/>
        <v>-0.93948647228821025</v>
      </c>
      <c r="AD207">
        <f t="shared" si="82"/>
        <v>-1.9790786344204787</v>
      </c>
      <c r="AE207">
        <f t="shared" si="83"/>
        <v>-7.7542997542997512</v>
      </c>
      <c r="AG207">
        <f t="shared" si="84"/>
        <v>-0.8032502736418482</v>
      </c>
      <c r="AH207">
        <f t="shared" si="85"/>
        <v>20</v>
      </c>
      <c r="AI207">
        <f t="shared" si="86"/>
        <v>56</v>
      </c>
      <c r="AJ207">
        <f t="shared" si="87"/>
        <v>52</v>
      </c>
      <c r="AK207">
        <f t="shared" si="88"/>
        <v>170</v>
      </c>
      <c r="AL207">
        <f t="shared" si="89"/>
        <v>0.30588235294117649</v>
      </c>
      <c r="AM207">
        <f t="shared" si="90"/>
        <v>0.37333333333333335</v>
      </c>
      <c r="AN207">
        <f t="shared" si="91"/>
        <v>0.67921568627450979</v>
      </c>
      <c r="AO207">
        <f t="shared" si="92"/>
        <v>170</v>
      </c>
      <c r="AP207">
        <f t="shared" si="93"/>
        <v>-14.296418767364171</v>
      </c>
      <c r="AQ207">
        <f t="shared" si="94"/>
        <v>210.98393233385846</v>
      </c>
      <c r="AR207">
        <f t="shared" si="95"/>
        <v>-0.42247970988508499</v>
      </c>
      <c r="AS207">
        <f t="shared" si="96"/>
        <v>-7.9376748764572183</v>
      </c>
    </row>
    <row r="208" spans="1:45" x14ac:dyDescent="0.25">
      <c r="A208">
        <v>605548</v>
      </c>
      <c r="B208" t="s">
        <v>315</v>
      </c>
      <c r="C208">
        <v>61</v>
      </c>
      <c r="D208">
        <v>14</v>
      </c>
      <c r="E208">
        <v>3</v>
      </c>
      <c r="F208">
        <v>0</v>
      </c>
      <c r="G208">
        <v>1</v>
      </c>
      <c r="H208">
        <v>8</v>
      </c>
      <c r="I208">
        <v>7</v>
      </c>
      <c r="J208">
        <v>7</v>
      </c>
      <c r="K208">
        <v>22</v>
      </c>
      <c r="L208">
        <v>0</v>
      </c>
      <c r="M208">
        <v>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f t="shared" si="79"/>
        <v>-1.8768394560768231</v>
      </c>
      <c r="Z208">
        <f t="shared" si="80"/>
        <v>-3.0828588703747482</v>
      </c>
      <c r="AB208">
        <f t="shared" si="81"/>
        <v>-0.48476527567507477</v>
      </c>
      <c r="AD208">
        <f t="shared" si="82"/>
        <v>-2.6429489276712297</v>
      </c>
      <c r="AE208">
        <f t="shared" si="83"/>
        <v>-2.1667485667485664</v>
      </c>
      <c r="AG208">
        <f t="shared" si="84"/>
        <v>-0.22444855554994506</v>
      </c>
      <c r="AH208">
        <f t="shared" si="85"/>
        <v>10</v>
      </c>
      <c r="AI208">
        <f t="shared" si="86"/>
        <v>20</v>
      </c>
      <c r="AJ208">
        <f t="shared" si="87"/>
        <v>21</v>
      </c>
      <c r="AK208">
        <f t="shared" si="88"/>
        <v>68</v>
      </c>
      <c r="AL208">
        <f t="shared" si="89"/>
        <v>0.30882352941176472</v>
      </c>
      <c r="AM208">
        <f t="shared" si="90"/>
        <v>0.32786885245901637</v>
      </c>
      <c r="AN208">
        <f t="shared" si="91"/>
        <v>0.63669238187078103</v>
      </c>
      <c r="AO208">
        <f t="shared" si="92"/>
        <v>68</v>
      </c>
      <c r="AP208">
        <f t="shared" si="93"/>
        <v>-8.6101522063992242</v>
      </c>
      <c r="AQ208">
        <f t="shared" si="94"/>
        <v>78.128264005941915</v>
      </c>
      <c r="AR208">
        <f t="shared" si="95"/>
        <v>-0.25709004024472049</v>
      </c>
      <c r="AS208">
        <f t="shared" si="96"/>
        <v>-8.568951125592541</v>
      </c>
    </row>
    <row r="209" spans="1:45" x14ac:dyDescent="0.25">
      <c r="A209">
        <v>594576</v>
      </c>
      <c r="B209" t="s">
        <v>287</v>
      </c>
      <c r="C209">
        <v>261</v>
      </c>
      <c r="D209">
        <v>59</v>
      </c>
      <c r="E209">
        <v>14</v>
      </c>
      <c r="F209">
        <v>1</v>
      </c>
      <c r="G209">
        <v>1</v>
      </c>
      <c r="H209">
        <v>26</v>
      </c>
      <c r="I209">
        <v>16</v>
      </c>
      <c r="J209">
        <v>11</v>
      </c>
      <c r="K209">
        <v>74</v>
      </c>
      <c r="L209">
        <v>0</v>
      </c>
      <c r="M209">
        <v>13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-1.8768394560768231</v>
      </c>
      <c r="Z209">
        <f t="shared" si="80"/>
        <v>-2.1054048752383157</v>
      </c>
      <c r="AB209">
        <f t="shared" si="81"/>
        <v>0.53835741670448001</v>
      </c>
      <c r="AD209">
        <f t="shared" si="82"/>
        <v>-2.2161751677243182</v>
      </c>
      <c r="AE209">
        <f t="shared" si="83"/>
        <v>-10.172481572481573</v>
      </c>
      <c r="AG209">
        <f t="shared" si="84"/>
        <v>-1.053744227798473</v>
      </c>
      <c r="AH209">
        <f t="shared" si="85"/>
        <v>43</v>
      </c>
      <c r="AI209">
        <f t="shared" si="86"/>
        <v>78</v>
      </c>
      <c r="AJ209">
        <f t="shared" si="87"/>
        <v>70</v>
      </c>
      <c r="AK209">
        <f t="shared" si="88"/>
        <v>272</v>
      </c>
      <c r="AL209">
        <f t="shared" si="89"/>
        <v>0.25735294117647056</v>
      </c>
      <c r="AM209">
        <f t="shared" si="90"/>
        <v>0.2988505747126437</v>
      </c>
      <c r="AN209">
        <f t="shared" si="91"/>
        <v>0.55620351588911432</v>
      </c>
      <c r="AO209">
        <f t="shared" si="92"/>
        <v>272</v>
      </c>
      <c r="AP209">
        <f t="shared" si="93"/>
        <v>-56.333580372610243</v>
      </c>
      <c r="AQ209">
        <f t="shared" si="94"/>
        <v>3199.3104750154675</v>
      </c>
      <c r="AR209">
        <f t="shared" si="95"/>
        <v>-1.6451646114754943</v>
      </c>
      <c r="AS209">
        <f t="shared" si="96"/>
        <v>-8.3589709216089432</v>
      </c>
    </row>
    <row r="210" spans="1:45" x14ac:dyDescent="0.25">
      <c r="A210">
        <v>571602</v>
      </c>
      <c r="B210" t="s">
        <v>239</v>
      </c>
      <c r="C210">
        <v>217</v>
      </c>
      <c r="D210">
        <v>49</v>
      </c>
      <c r="E210">
        <v>12</v>
      </c>
      <c r="F210">
        <v>0</v>
      </c>
      <c r="G210">
        <v>6</v>
      </c>
      <c r="H210">
        <v>21</v>
      </c>
      <c r="I210">
        <v>28</v>
      </c>
      <c r="J210">
        <v>21</v>
      </c>
      <c r="K210">
        <v>80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79"/>
        <v>-1.307853912874668</v>
      </c>
      <c r="Z210">
        <f t="shared" si="80"/>
        <v>-2.3769198738873247</v>
      </c>
      <c r="AB210">
        <f t="shared" si="81"/>
        <v>-0.93948647228821025</v>
      </c>
      <c r="AD210">
        <f t="shared" si="82"/>
        <v>-1.6471434877951032</v>
      </c>
      <c r="AE210">
        <f t="shared" si="83"/>
        <v>-8.5112203112203062</v>
      </c>
      <c r="AG210">
        <f t="shared" si="84"/>
        <v>-0.88165795244410783</v>
      </c>
      <c r="AH210">
        <f t="shared" si="85"/>
        <v>31</v>
      </c>
      <c r="AI210">
        <f t="shared" si="86"/>
        <v>79</v>
      </c>
      <c r="AJ210">
        <f t="shared" si="87"/>
        <v>70</v>
      </c>
      <c r="AK210">
        <f t="shared" si="88"/>
        <v>238</v>
      </c>
      <c r="AL210">
        <f t="shared" si="89"/>
        <v>0.29411764705882354</v>
      </c>
      <c r="AM210">
        <f t="shared" si="90"/>
        <v>0.36405529953917048</v>
      </c>
      <c r="AN210">
        <f t="shared" si="91"/>
        <v>0.65817294659799397</v>
      </c>
      <c r="AO210">
        <f t="shared" si="92"/>
        <v>238</v>
      </c>
      <c r="AP210">
        <f t="shared" si="93"/>
        <v>-25.023158317320608</v>
      </c>
      <c r="AQ210">
        <f t="shared" si="94"/>
        <v>637.6647925538266</v>
      </c>
      <c r="AR210">
        <f t="shared" si="95"/>
        <v>-0.73447561993691124</v>
      </c>
      <c r="AS210">
        <f t="shared" si="96"/>
        <v>-7.8875373192263263</v>
      </c>
    </row>
    <row r="211" spans="1:45" x14ac:dyDescent="0.25">
      <c r="A211">
        <v>592685</v>
      </c>
      <c r="B211" t="s">
        <v>274</v>
      </c>
      <c r="C211">
        <v>61</v>
      </c>
      <c r="D211">
        <v>14</v>
      </c>
      <c r="E211">
        <v>3</v>
      </c>
      <c r="F211">
        <v>1</v>
      </c>
      <c r="G211">
        <v>2</v>
      </c>
      <c r="H211">
        <v>8</v>
      </c>
      <c r="I211">
        <v>7</v>
      </c>
      <c r="J211">
        <v>7</v>
      </c>
      <c r="K211">
        <v>21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79"/>
        <v>-1.7630423474363921</v>
      </c>
      <c r="Z211">
        <f t="shared" si="80"/>
        <v>-3.0828588703747482</v>
      </c>
      <c r="AB211">
        <f t="shared" si="81"/>
        <v>-0.71212587398164251</v>
      </c>
      <c r="AD211">
        <f t="shared" si="82"/>
        <v>-2.6429489276712297</v>
      </c>
      <c r="AE211">
        <f t="shared" si="83"/>
        <v>-2.1667485667485664</v>
      </c>
      <c r="AG211">
        <f t="shared" si="84"/>
        <v>-0.22444855554994506</v>
      </c>
      <c r="AH211">
        <f t="shared" si="85"/>
        <v>8</v>
      </c>
      <c r="AI211">
        <f t="shared" si="86"/>
        <v>25</v>
      </c>
      <c r="AJ211">
        <f t="shared" si="87"/>
        <v>21</v>
      </c>
      <c r="AK211">
        <f t="shared" si="88"/>
        <v>68</v>
      </c>
      <c r="AL211">
        <f t="shared" si="89"/>
        <v>0.30882352941176472</v>
      </c>
      <c r="AM211">
        <f t="shared" si="90"/>
        <v>0.4098360655737705</v>
      </c>
      <c r="AN211">
        <f t="shared" si="91"/>
        <v>0.71865959498553522</v>
      </c>
      <c r="AO211">
        <f t="shared" si="92"/>
        <v>68</v>
      </c>
      <c r="AP211">
        <f t="shared" si="93"/>
        <v>-3.0363817145959393</v>
      </c>
      <c r="AQ211">
        <f t="shared" si="94"/>
        <v>10.661850451824364</v>
      </c>
      <c r="AR211">
        <f t="shared" si="95"/>
        <v>-9.4972409914333394E-2</v>
      </c>
      <c r="AS211">
        <f t="shared" si="96"/>
        <v>-8.5203969849282899</v>
      </c>
    </row>
    <row r="212" spans="1:45" x14ac:dyDescent="0.25">
      <c r="A212">
        <v>598284</v>
      </c>
      <c r="B212" t="s">
        <v>305</v>
      </c>
      <c r="C212">
        <v>65</v>
      </c>
      <c r="D212">
        <v>14</v>
      </c>
      <c r="E212">
        <v>3</v>
      </c>
      <c r="F212">
        <v>1</v>
      </c>
      <c r="G212">
        <v>5</v>
      </c>
      <c r="H212">
        <v>6</v>
      </c>
      <c r="I212">
        <v>8</v>
      </c>
      <c r="J212">
        <v>3</v>
      </c>
      <c r="K212">
        <v>23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16</v>
      </c>
      <c r="U212">
        <v>0</v>
      </c>
      <c r="V212">
        <v>0</v>
      </c>
      <c r="X212">
        <f t="shared" si="79"/>
        <v>-1.421651021515099</v>
      </c>
      <c r="Z212">
        <f t="shared" si="80"/>
        <v>-3.1914648698343515</v>
      </c>
      <c r="AB212">
        <f t="shared" si="81"/>
        <v>-0.93948647228821025</v>
      </c>
      <c r="AD212">
        <f t="shared" si="82"/>
        <v>-2.5955296210104617</v>
      </c>
      <c r="AE212">
        <f t="shared" si="83"/>
        <v>-3.2268632268632267</v>
      </c>
      <c r="AG212">
        <f t="shared" si="84"/>
        <v>-0.33426342185771946</v>
      </c>
      <c r="AH212">
        <f t="shared" si="85"/>
        <v>5</v>
      </c>
      <c r="AI212">
        <f t="shared" si="86"/>
        <v>34</v>
      </c>
      <c r="AJ212">
        <f t="shared" si="87"/>
        <v>17</v>
      </c>
      <c r="AK212">
        <f t="shared" si="88"/>
        <v>68</v>
      </c>
      <c r="AL212">
        <f t="shared" si="89"/>
        <v>0.25</v>
      </c>
      <c r="AM212">
        <f t="shared" si="90"/>
        <v>0.52307692307692311</v>
      </c>
      <c r="AN212">
        <f t="shared" si="91"/>
        <v>0.77307692307692311</v>
      </c>
      <c r="AO212">
        <f t="shared" si="92"/>
        <v>68</v>
      </c>
      <c r="AP212">
        <f t="shared" si="93"/>
        <v>0.66399659561843682</v>
      </c>
      <c r="AQ212">
        <f t="shared" si="94"/>
        <v>0.18933759392238228</v>
      </c>
      <c r="AR212">
        <f t="shared" si="95"/>
        <v>1.2656091090528039E-2</v>
      </c>
      <c r="AS212">
        <f t="shared" si="96"/>
        <v>-8.469739315415314</v>
      </c>
    </row>
    <row r="213" spans="1:45" x14ac:dyDescent="0.25">
      <c r="A213">
        <v>592731</v>
      </c>
      <c r="B213" t="s">
        <v>277</v>
      </c>
      <c r="C213">
        <v>63</v>
      </c>
      <c r="D213">
        <v>16</v>
      </c>
      <c r="E213">
        <v>6</v>
      </c>
      <c r="F213">
        <v>0</v>
      </c>
      <c r="G213">
        <v>2</v>
      </c>
      <c r="H213">
        <v>8</v>
      </c>
      <c r="I213">
        <v>7</v>
      </c>
      <c r="J213">
        <v>5</v>
      </c>
      <c r="K213">
        <v>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</v>
      </c>
      <c r="U213">
        <v>1</v>
      </c>
      <c r="V213">
        <v>4</v>
      </c>
      <c r="X213">
        <f t="shared" si="79"/>
        <v>-1.7630423474363921</v>
      </c>
      <c r="Z213">
        <f t="shared" si="80"/>
        <v>-3.0828588703747482</v>
      </c>
      <c r="AB213">
        <f t="shared" si="81"/>
        <v>-0.93948647228821025</v>
      </c>
      <c r="AD213">
        <f t="shared" si="82"/>
        <v>-2.6429489276712297</v>
      </c>
      <c r="AE213">
        <f t="shared" si="83"/>
        <v>-0.69680589680589478</v>
      </c>
      <c r="AG213">
        <f t="shared" si="84"/>
        <v>-7.2180537897601316E-2</v>
      </c>
      <c r="AH213">
        <f t="shared" si="85"/>
        <v>8</v>
      </c>
      <c r="AI213">
        <f t="shared" si="86"/>
        <v>28</v>
      </c>
      <c r="AJ213">
        <f t="shared" si="87"/>
        <v>21</v>
      </c>
      <c r="AK213">
        <f t="shared" si="88"/>
        <v>68</v>
      </c>
      <c r="AL213">
        <f t="shared" si="89"/>
        <v>0.30882352941176472</v>
      </c>
      <c r="AM213">
        <f t="shared" si="90"/>
        <v>0.44444444444444442</v>
      </c>
      <c r="AN213">
        <f t="shared" si="91"/>
        <v>0.75326797385620914</v>
      </c>
      <c r="AO213">
        <f t="shared" si="92"/>
        <v>68</v>
      </c>
      <c r="AP213">
        <f t="shared" si="93"/>
        <v>-0.68301195139011295</v>
      </c>
      <c r="AQ213">
        <f t="shared" si="94"/>
        <v>0.83152358047161834</v>
      </c>
      <c r="AR213">
        <f t="shared" si="95"/>
        <v>-2.6522743774836748E-2</v>
      </c>
      <c r="AS213">
        <f t="shared" si="96"/>
        <v>-8.5270398994430181</v>
      </c>
    </row>
    <row r="214" spans="1:45" x14ac:dyDescent="0.25">
      <c r="A214">
        <v>572033</v>
      </c>
      <c r="B214" t="s">
        <v>246</v>
      </c>
      <c r="C214">
        <v>162</v>
      </c>
      <c r="D214">
        <v>37</v>
      </c>
      <c r="E214">
        <v>10</v>
      </c>
      <c r="F214">
        <v>1</v>
      </c>
      <c r="G214">
        <v>5</v>
      </c>
      <c r="H214">
        <v>17</v>
      </c>
      <c r="I214">
        <v>19</v>
      </c>
      <c r="J214">
        <v>9</v>
      </c>
      <c r="K214">
        <v>36</v>
      </c>
      <c r="L214">
        <v>0</v>
      </c>
      <c r="M214">
        <v>0</v>
      </c>
      <c r="N214">
        <v>0</v>
      </c>
      <c r="O214">
        <v>25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79"/>
        <v>-1.421651021515099</v>
      </c>
      <c r="Z214">
        <f t="shared" si="80"/>
        <v>-2.5941318728065319</v>
      </c>
      <c r="AB214">
        <f t="shared" si="81"/>
        <v>-0.93948647228821025</v>
      </c>
      <c r="AD214">
        <f t="shared" si="82"/>
        <v>-2.0739172477420142</v>
      </c>
      <c r="AE214">
        <f t="shared" si="83"/>
        <v>-5.9346437346437284</v>
      </c>
      <c r="AG214">
        <f t="shared" si="84"/>
        <v>-0.61475624554959429</v>
      </c>
      <c r="AH214">
        <f t="shared" si="85"/>
        <v>21</v>
      </c>
      <c r="AI214">
        <f t="shared" si="86"/>
        <v>64</v>
      </c>
      <c r="AJ214">
        <f t="shared" si="87"/>
        <v>46</v>
      </c>
      <c r="AK214">
        <f t="shared" si="88"/>
        <v>171</v>
      </c>
      <c r="AL214">
        <f t="shared" si="89"/>
        <v>0.26900584795321636</v>
      </c>
      <c r="AM214">
        <f t="shared" si="90"/>
        <v>0.39506172839506171</v>
      </c>
      <c r="AN214">
        <f t="shared" si="91"/>
        <v>0.66406757634827807</v>
      </c>
      <c r="AO214">
        <f t="shared" si="92"/>
        <v>171</v>
      </c>
      <c r="AP214">
        <f t="shared" si="93"/>
        <v>-16.970842145734292</v>
      </c>
      <c r="AQ214">
        <f t="shared" si="94"/>
        <v>295.83000145950734</v>
      </c>
      <c r="AR214">
        <f t="shared" si="95"/>
        <v>-0.5002674805224222</v>
      </c>
      <c r="AS214">
        <f t="shared" si="96"/>
        <v>-8.1442103404238715</v>
      </c>
    </row>
    <row r="215" spans="1:45" x14ac:dyDescent="0.25">
      <c r="A215">
        <v>488721</v>
      </c>
      <c r="B215" t="s">
        <v>148</v>
      </c>
      <c r="C215">
        <v>128</v>
      </c>
      <c r="D215">
        <v>30</v>
      </c>
      <c r="E215">
        <v>6</v>
      </c>
      <c r="F215">
        <v>2</v>
      </c>
      <c r="G215">
        <v>2</v>
      </c>
      <c r="H215">
        <v>17</v>
      </c>
      <c r="I215">
        <v>9</v>
      </c>
      <c r="J215">
        <v>8</v>
      </c>
      <c r="K215">
        <v>33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113</v>
      </c>
      <c r="X215">
        <f t="shared" si="79"/>
        <v>-1.7630423474363921</v>
      </c>
      <c r="Z215">
        <f t="shared" si="80"/>
        <v>-2.5941318728065319</v>
      </c>
      <c r="AB215">
        <f t="shared" si="81"/>
        <v>-0.59844557482835858</v>
      </c>
      <c r="AD215">
        <f t="shared" si="82"/>
        <v>-2.5481103143496937</v>
      </c>
      <c r="AE215">
        <f t="shared" si="83"/>
        <v>-3.9236691236691215</v>
      </c>
      <c r="AG215">
        <f t="shared" si="84"/>
        <v>-0.40644395975531999</v>
      </c>
      <c r="AH215">
        <f t="shared" si="85"/>
        <v>20</v>
      </c>
      <c r="AI215">
        <f t="shared" si="86"/>
        <v>46</v>
      </c>
      <c r="AJ215">
        <f t="shared" si="87"/>
        <v>38</v>
      </c>
      <c r="AK215">
        <f t="shared" si="88"/>
        <v>136</v>
      </c>
      <c r="AL215">
        <f t="shared" si="89"/>
        <v>0.27941176470588236</v>
      </c>
      <c r="AM215">
        <f t="shared" si="90"/>
        <v>0.359375</v>
      </c>
      <c r="AN215">
        <f t="shared" si="91"/>
        <v>0.63878676470588236</v>
      </c>
      <c r="AO215">
        <f t="shared" si="92"/>
        <v>136</v>
      </c>
      <c r="AP215">
        <f t="shared" si="93"/>
        <v>-16.935468347224667</v>
      </c>
      <c r="AQ215">
        <f t="shared" si="94"/>
        <v>294.61441465973127</v>
      </c>
      <c r="AR215">
        <f t="shared" si="95"/>
        <v>-0.49923860493477501</v>
      </c>
      <c r="AS215">
        <f t="shared" si="96"/>
        <v>-8.4094126741110706</v>
      </c>
    </row>
    <row r="216" spans="1:45" x14ac:dyDescent="0.25">
      <c r="A216">
        <v>493351</v>
      </c>
      <c r="B216" t="s">
        <v>160</v>
      </c>
      <c r="C216">
        <v>97</v>
      </c>
      <c r="D216">
        <v>24</v>
      </c>
      <c r="E216">
        <v>5</v>
      </c>
      <c r="F216">
        <v>0</v>
      </c>
      <c r="G216">
        <v>2</v>
      </c>
      <c r="H216">
        <v>9</v>
      </c>
      <c r="I216">
        <v>10</v>
      </c>
      <c r="J216">
        <v>5</v>
      </c>
      <c r="K216">
        <v>12</v>
      </c>
      <c r="L216">
        <v>0</v>
      </c>
      <c r="M216">
        <v>2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118</v>
      </c>
      <c r="T216">
        <v>0</v>
      </c>
      <c r="U216">
        <v>0</v>
      </c>
      <c r="V216">
        <v>3</v>
      </c>
      <c r="X216">
        <f t="shared" si="79"/>
        <v>-1.7630423474363921</v>
      </c>
      <c r="Z216">
        <f t="shared" si="80"/>
        <v>-3.0285558706449462</v>
      </c>
      <c r="AB216">
        <f t="shared" si="81"/>
        <v>-0.71212587398164251</v>
      </c>
      <c r="AD216">
        <f t="shared" si="82"/>
        <v>-2.5006910076889257</v>
      </c>
      <c r="AE216">
        <f t="shared" si="83"/>
        <v>-1.7077805077805053</v>
      </c>
      <c r="AG216">
        <f t="shared" si="84"/>
        <v>-0.17690509828876064</v>
      </c>
      <c r="AH216">
        <f t="shared" si="85"/>
        <v>17</v>
      </c>
      <c r="AI216">
        <f t="shared" si="86"/>
        <v>35</v>
      </c>
      <c r="AJ216">
        <f t="shared" si="87"/>
        <v>29</v>
      </c>
      <c r="AK216">
        <f t="shared" si="88"/>
        <v>102</v>
      </c>
      <c r="AL216">
        <f t="shared" si="89"/>
        <v>0.28431372549019607</v>
      </c>
      <c r="AM216">
        <f t="shared" si="90"/>
        <v>0.36082474226804123</v>
      </c>
      <c r="AN216">
        <f t="shared" si="91"/>
        <v>0.64513846775823724</v>
      </c>
      <c r="AO216">
        <f t="shared" si="92"/>
        <v>102</v>
      </c>
      <c r="AP216">
        <f t="shared" si="93"/>
        <v>-12.053727549078303</v>
      </c>
      <c r="AQ216">
        <f t="shared" si="94"/>
        <v>150.8621336856543</v>
      </c>
      <c r="AR216">
        <f t="shared" si="95"/>
        <v>-0.35724921889053296</v>
      </c>
      <c r="AS216">
        <f t="shared" si="96"/>
        <v>-8.5385694169311996</v>
      </c>
    </row>
    <row r="217" spans="1:45" x14ac:dyDescent="0.25">
      <c r="A217">
        <v>641553</v>
      </c>
      <c r="B217" t="s">
        <v>351</v>
      </c>
      <c r="C217">
        <v>94</v>
      </c>
      <c r="D217">
        <v>20</v>
      </c>
      <c r="E217">
        <v>4</v>
      </c>
      <c r="F217">
        <v>2</v>
      </c>
      <c r="G217">
        <v>1</v>
      </c>
      <c r="H217">
        <v>12</v>
      </c>
      <c r="I217">
        <v>7</v>
      </c>
      <c r="J217">
        <v>8</v>
      </c>
      <c r="K217">
        <v>30</v>
      </c>
      <c r="L217">
        <v>0</v>
      </c>
      <c r="M217">
        <v>6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 t="shared" si="79"/>
        <v>-1.8768394560768231</v>
      </c>
      <c r="Z217">
        <f t="shared" si="80"/>
        <v>-2.865646871455541</v>
      </c>
      <c r="AB217">
        <f t="shared" si="81"/>
        <v>-0.25740467736850703</v>
      </c>
      <c r="AD217">
        <f t="shared" si="82"/>
        <v>-2.6429489276712297</v>
      </c>
      <c r="AE217">
        <f t="shared" si="83"/>
        <v>-4.912694512694511</v>
      </c>
      <c r="AG217">
        <f t="shared" si="84"/>
        <v>-0.50889485017039138</v>
      </c>
      <c r="AH217">
        <f t="shared" si="85"/>
        <v>13</v>
      </c>
      <c r="AI217">
        <f t="shared" si="86"/>
        <v>31</v>
      </c>
      <c r="AJ217">
        <f t="shared" si="87"/>
        <v>28</v>
      </c>
      <c r="AK217">
        <f t="shared" si="88"/>
        <v>102</v>
      </c>
      <c r="AL217">
        <f t="shared" si="89"/>
        <v>0.27450980392156865</v>
      </c>
      <c r="AM217">
        <f t="shared" si="90"/>
        <v>0.32978723404255317</v>
      </c>
      <c r="AN217">
        <f t="shared" si="91"/>
        <v>0.60429703796412182</v>
      </c>
      <c r="AO217">
        <f t="shared" si="92"/>
        <v>102</v>
      </c>
      <c r="AP217">
        <f t="shared" si="93"/>
        <v>-16.219553388078076</v>
      </c>
      <c r="AQ217">
        <f t="shared" si="94"/>
        <v>270.55053972924293</v>
      </c>
      <c r="AR217">
        <f t="shared" si="95"/>
        <v>-0.47841563835127449</v>
      </c>
      <c r="AS217">
        <f t="shared" si="96"/>
        <v>-8.6301504210937665</v>
      </c>
    </row>
    <row r="218" spans="1:45" x14ac:dyDescent="0.25">
      <c r="A218">
        <v>570560</v>
      </c>
      <c r="B218" t="s">
        <v>236</v>
      </c>
      <c r="C218">
        <v>163</v>
      </c>
      <c r="D218">
        <v>38</v>
      </c>
      <c r="E218">
        <v>9</v>
      </c>
      <c r="F218">
        <v>1</v>
      </c>
      <c r="G218">
        <v>2</v>
      </c>
      <c r="H218">
        <v>17</v>
      </c>
      <c r="I218">
        <v>17</v>
      </c>
      <c r="J218">
        <v>7</v>
      </c>
      <c r="K218">
        <v>39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23</v>
      </c>
      <c r="R218">
        <v>6</v>
      </c>
      <c r="S218">
        <v>4</v>
      </c>
      <c r="T218">
        <v>0</v>
      </c>
      <c r="U218">
        <v>0</v>
      </c>
      <c r="V218">
        <v>0</v>
      </c>
      <c r="X218">
        <f t="shared" si="79"/>
        <v>-1.7630423474363921</v>
      </c>
      <c r="Z218">
        <f t="shared" si="80"/>
        <v>-2.5941318728065319</v>
      </c>
      <c r="AB218">
        <f t="shared" si="81"/>
        <v>-0.48476527567507477</v>
      </c>
      <c r="AD218">
        <f t="shared" si="82"/>
        <v>-2.1687558610635502</v>
      </c>
      <c r="AE218">
        <f t="shared" si="83"/>
        <v>-5.1996723996723944</v>
      </c>
      <c r="AG218">
        <f t="shared" si="84"/>
        <v>-0.53862223672342258</v>
      </c>
      <c r="AH218">
        <f t="shared" si="85"/>
        <v>26</v>
      </c>
      <c r="AI218">
        <f t="shared" si="86"/>
        <v>55</v>
      </c>
      <c r="AJ218">
        <f t="shared" si="87"/>
        <v>45</v>
      </c>
      <c r="AK218">
        <f t="shared" si="88"/>
        <v>170</v>
      </c>
      <c r="AL218">
        <f t="shared" si="89"/>
        <v>0.26470588235294118</v>
      </c>
      <c r="AM218">
        <f t="shared" si="90"/>
        <v>0.33742331288343558</v>
      </c>
      <c r="AN218">
        <f t="shared" si="91"/>
        <v>0.60212919523637676</v>
      </c>
      <c r="AO218">
        <f t="shared" si="92"/>
        <v>170</v>
      </c>
      <c r="AP218">
        <f t="shared" si="93"/>
        <v>-27.401122243846785</v>
      </c>
      <c r="AQ218">
        <f t="shared" si="94"/>
        <v>763.41631647715394</v>
      </c>
      <c r="AR218">
        <f t="shared" si="95"/>
        <v>-0.80364062724148044</v>
      </c>
      <c r="AS218">
        <f t="shared" si="96"/>
        <v>-8.3529582209464515</v>
      </c>
    </row>
    <row r="219" spans="1:45" x14ac:dyDescent="0.25">
      <c r="A219">
        <v>642715</v>
      </c>
      <c r="B219" t="s">
        <v>357</v>
      </c>
      <c r="C219">
        <v>60</v>
      </c>
      <c r="D219">
        <v>15</v>
      </c>
      <c r="E219">
        <v>3</v>
      </c>
      <c r="F219">
        <v>1</v>
      </c>
      <c r="G219">
        <v>1</v>
      </c>
      <c r="H219">
        <v>9</v>
      </c>
      <c r="I219">
        <v>6</v>
      </c>
      <c r="J219">
        <v>8</v>
      </c>
      <c r="K219">
        <v>17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f t="shared" si="79"/>
        <v>-1.8768394560768231</v>
      </c>
      <c r="Z219">
        <f t="shared" si="80"/>
        <v>-3.0285558706449462</v>
      </c>
      <c r="AB219">
        <f t="shared" si="81"/>
        <v>-0.82580617313492632</v>
      </c>
      <c r="AD219">
        <f t="shared" si="82"/>
        <v>-2.6903682343319977</v>
      </c>
      <c r="AE219">
        <f t="shared" si="83"/>
        <v>-0.90171990171990046</v>
      </c>
      <c r="AG219">
        <f t="shared" si="84"/>
        <v>-9.3407113569885972E-2</v>
      </c>
      <c r="AH219">
        <f t="shared" si="85"/>
        <v>10</v>
      </c>
      <c r="AI219">
        <f t="shared" si="86"/>
        <v>23</v>
      </c>
      <c r="AJ219">
        <f t="shared" si="87"/>
        <v>23</v>
      </c>
      <c r="AK219">
        <f t="shared" si="88"/>
        <v>68</v>
      </c>
      <c r="AL219">
        <f t="shared" si="89"/>
        <v>0.33823529411764708</v>
      </c>
      <c r="AM219">
        <f t="shared" si="90"/>
        <v>0.38333333333333336</v>
      </c>
      <c r="AN219">
        <f t="shared" si="91"/>
        <v>0.72156862745098049</v>
      </c>
      <c r="AO219">
        <f t="shared" si="92"/>
        <v>68</v>
      </c>
      <c r="AP219">
        <f t="shared" si="93"/>
        <v>-2.8385675069456608</v>
      </c>
      <c r="AQ219">
        <f t="shared" si="94"/>
        <v>9.4091556602890094</v>
      </c>
      <c r="AR219">
        <f t="shared" si="95"/>
        <v>-8.9218823426137156E-2</v>
      </c>
      <c r="AS219">
        <f t="shared" si="96"/>
        <v>-8.6041956711847174</v>
      </c>
    </row>
    <row r="220" spans="1:45" x14ac:dyDescent="0.25">
      <c r="A220">
        <v>476704</v>
      </c>
      <c r="B220" t="s">
        <v>144</v>
      </c>
      <c r="C220">
        <v>344</v>
      </c>
      <c r="D220">
        <v>81</v>
      </c>
      <c r="E220">
        <v>17</v>
      </c>
      <c r="F220">
        <v>1</v>
      </c>
      <c r="G220">
        <v>5</v>
      </c>
      <c r="H220">
        <v>38</v>
      </c>
      <c r="I220">
        <v>30</v>
      </c>
      <c r="J220">
        <v>30</v>
      </c>
      <c r="K220">
        <v>68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82</v>
      </c>
      <c r="R220">
        <v>0</v>
      </c>
      <c r="S220">
        <v>2</v>
      </c>
      <c r="T220">
        <v>0</v>
      </c>
      <c r="U220">
        <v>0</v>
      </c>
      <c r="V220">
        <v>0</v>
      </c>
      <c r="X220">
        <f t="shared" si="79"/>
        <v>-1.421651021515099</v>
      </c>
      <c r="Z220">
        <f t="shared" si="80"/>
        <v>-1.4537688784806939</v>
      </c>
      <c r="AB220">
        <f t="shared" si="81"/>
        <v>-0.82580617313492632</v>
      </c>
      <c r="AD220">
        <f t="shared" si="82"/>
        <v>-1.5523048744735672</v>
      </c>
      <c r="AE220">
        <f t="shared" si="83"/>
        <v>-10.169860769860762</v>
      </c>
      <c r="AG220">
        <f t="shared" si="84"/>
        <v>-1.0534727448162526</v>
      </c>
      <c r="AH220">
        <f t="shared" si="85"/>
        <v>58</v>
      </c>
      <c r="AI220">
        <f t="shared" si="86"/>
        <v>115</v>
      </c>
      <c r="AJ220">
        <f t="shared" si="87"/>
        <v>111</v>
      </c>
      <c r="AK220">
        <f t="shared" si="88"/>
        <v>374</v>
      </c>
      <c r="AL220">
        <f t="shared" si="89"/>
        <v>0.2967914438502674</v>
      </c>
      <c r="AM220">
        <f t="shared" si="90"/>
        <v>0.33430232558139533</v>
      </c>
      <c r="AN220">
        <f t="shared" si="91"/>
        <v>0.63109376943166273</v>
      </c>
      <c r="AO220">
        <f t="shared" si="92"/>
        <v>374</v>
      </c>
      <c r="AP220">
        <f t="shared" si="93"/>
        <v>-49.449718187425979</v>
      </c>
      <c r="AQ220">
        <f t="shared" si="94"/>
        <v>2467.9618457542792</v>
      </c>
      <c r="AR220">
        <f t="shared" si="95"/>
        <v>-1.4449419028755972</v>
      </c>
      <c r="AS220">
        <f t="shared" si="96"/>
        <v>-7.751945595296136</v>
      </c>
    </row>
    <row r="221" spans="1:45" x14ac:dyDescent="0.25">
      <c r="A221">
        <v>607752</v>
      </c>
      <c r="B221" t="s">
        <v>324</v>
      </c>
      <c r="C221">
        <v>31</v>
      </c>
      <c r="D221">
        <v>9</v>
      </c>
      <c r="E221">
        <v>2</v>
      </c>
      <c r="F221">
        <v>0</v>
      </c>
      <c r="G221">
        <v>1</v>
      </c>
      <c r="H221">
        <v>5</v>
      </c>
      <c r="I221">
        <v>5</v>
      </c>
      <c r="J221">
        <v>3</v>
      </c>
      <c r="K221">
        <v>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79"/>
        <v>-1.8768394560768231</v>
      </c>
      <c r="Z221">
        <f t="shared" si="80"/>
        <v>-3.2457678695641534</v>
      </c>
      <c r="AB221">
        <f t="shared" si="81"/>
        <v>-0.93948647228821025</v>
      </c>
      <c r="AD221">
        <f t="shared" si="82"/>
        <v>-2.7377875409927652</v>
      </c>
      <c r="AE221">
        <f t="shared" si="83"/>
        <v>0.78411138411138381</v>
      </c>
      <c r="AG221">
        <f t="shared" si="84"/>
        <v>8.1224314742785977E-2</v>
      </c>
      <c r="AH221">
        <f t="shared" si="85"/>
        <v>6</v>
      </c>
      <c r="AI221">
        <f t="shared" si="86"/>
        <v>14</v>
      </c>
      <c r="AJ221">
        <f t="shared" si="87"/>
        <v>12</v>
      </c>
      <c r="AK221">
        <f t="shared" si="88"/>
        <v>34</v>
      </c>
      <c r="AL221">
        <f t="shared" si="89"/>
        <v>0.35294117647058826</v>
      </c>
      <c r="AM221">
        <f t="shared" si="90"/>
        <v>0.45161290322580644</v>
      </c>
      <c r="AN221">
        <f t="shared" si="91"/>
        <v>0.8045540796963947</v>
      </c>
      <c r="AO221">
        <f t="shared" si="92"/>
        <v>34</v>
      </c>
      <c r="AP221">
        <f t="shared" si="93"/>
        <v>1.4022216228712525</v>
      </c>
      <c r="AQ221">
        <f t="shared" si="94"/>
        <v>1.3767606097372673</v>
      </c>
      <c r="AR221">
        <f t="shared" si="95"/>
        <v>3.4127964079344278E-2</v>
      </c>
      <c r="AS221">
        <f t="shared" si="96"/>
        <v>-8.6845290600998233</v>
      </c>
    </row>
    <row r="222" spans="1:45" x14ac:dyDescent="0.25">
      <c r="A222">
        <v>641343</v>
      </c>
      <c r="B222" t="s">
        <v>349</v>
      </c>
      <c r="C222">
        <v>60</v>
      </c>
      <c r="D222">
        <v>15</v>
      </c>
      <c r="E222">
        <v>3</v>
      </c>
      <c r="F222">
        <v>0</v>
      </c>
      <c r="G222">
        <v>1</v>
      </c>
      <c r="H222">
        <v>8</v>
      </c>
      <c r="I222">
        <v>8</v>
      </c>
      <c r="J222">
        <v>8</v>
      </c>
      <c r="K222">
        <v>12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79"/>
        <v>-1.8768394560768231</v>
      </c>
      <c r="Z222">
        <f t="shared" si="80"/>
        <v>-3.0828588703747482</v>
      </c>
      <c r="AB222">
        <f t="shared" si="81"/>
        <v>-0.82580617313492632</v>
      </c>
      <c r="AD222">
        <f t="shared" si="82"/>
        <v>-2.5955296210104617</v>
      </c>
      <c r="AE222">
        <f t="shared" si="83"/>
        <v>-0.90171990171990046</v>
      </c>
      <c r="AG222">
        <f t="shared" si="84"/>
        <v>-9.3407113569885972E-2</v>
      </c>
      <c r="AH222">
        <f t="shared" si="85"/>
        <v>11</v>
      </c>
      <c r="AI222">
        <f t="shared" si="86"/>
        <v>21</v>
      </c>
      <c r="AJ222">
        <f t="shared" si="87"/>
        <v>23</v>
      </c>
      <c r="AK222">
        <f t="shared" si="88"/>
        <v>68</v>
      </c>
      <c r="AL222">
        <f t="shared" si="89"/>
        <v>0.33823529411764708</v>
      </c>
      <c r="AM222">
        <f t="shared" si="90"/>
        <v>0.35</v>
      </c>
      <c r="AN222">
        <f t="shared" si="91"/>
        <v>0.68823529411764706</v>
      </c>
      <c r="AO222">
        <f t="shared" si="92"/>
        <v>68</v>
      </c>
      <c r="AP222">
        <f t="shared" si="93"/>
        <v>-5.1052341736123346</v>
      </c>
      <c r="AQ222">
        <f t="shared" si="94"/>
        <v>28.452637427305934</v>
      </c>
      <c r="AR222">
        <f t="shared" si="95"/>
        <v>-0.15514665976049472</v>
      </c>
      <c r="AS222">
        <f t="shared" si="96"/>
        <v>-8.62958789392734</v>
      </c>
    </row>
    <row r="223" spans="1:45" x14ac:dyDescent="0.25">
      <c r="A223">
        <v>605253</v>
      </c>
      <c r="B223" t="s">
        <v>311</v>
      </c>
      <c r="C223">
        <v>63</v>
      </c>
      <c r="D223">
        <v>13</v>
      </c>
      <c r="E223">
        <v>0</v>
      </c>
      <c r="F223">
        <v>0</v>
      </c>
      <c r="G223">
        <v>0</v>
      </c>
      <c r="H223">
        <v>6</v>
      </c>
      <c r="I223">
        <v>2</v>
      </c>
      <c r="J223">
        <v>5</v>
      </c>
      <c r="K223">
        <v>16</v>
      </c>
      <c r="L223">
        <v>0</v>
      </c>
      <c r="M223">
        <v>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2</v>
      </c>
      <c r="U223">
        <v>0</v>
      </c>
      <c r="V223">
        <v>0</v>
      </c>
      <c r="X223">
        <f t="shared" si="79"/>
        <v>-1.9906365647172541</v>
      </c>
      <c r="Z223">
        <f t="shared" si="80"/>
        <v>-3.1914648698343515</v>
      </c>
      <c r="AB223">
        <f t="shared" si="81"/>
        <v>8.3636220091344568E-2</v>
      </c>
      <c r="AD223">
        <f t="shared" si="82"/>
        <v>-2.8800454609750692</v>
      </c>
      <c r="AE223">
        <f t="shared" si="83"/>
        <v>-3.6968058968058948</v>
      </c>
      <c r="AG223">
        <f t="shared" si="84"/>
        <v>-0.38294371410694739</v>
      </c>
      <c r="AH223">
        <f t="shared" si="85"/>
        <v>13</v>
      </c>
      <c r="AI223">
        <f t="shared" si="86"/>
        <v>13</v>
      </c>
      <c r="AJ223">
        <f t="shared" si="87"/>
        <v>18</v>
      </c>
      <c r="AK223">
        <f t="shared" si="88"/>
        <v>68</v>
      </c>
      <c r="AL223">
        <f t="shared" si="89"/>
        <v>0.26470588235294118</v>
      </c>
      <c r="AM223">
        <f t="shared" si="90"/>
        <v>0.20634920634920634</v>
      </c>
      <c r="AN223">
        <f t="shared" si="91"/>
        <v>0.47105508870214752</v>
      </c>
      <c r="AO223">
        <f t="shared" si="92"/>
        <v>68</v>
      </c>
      <c r="AP223">
        <f t="shared" si="93"/>
        <v>-19.873488141866304</v>
      </c>
      <c r="AQ223">
        <f t="shared" si="94"/>
        <v>404.10469015247548</v>
      </c>
      <c r="AR223">
        <f t="shared" si="95"/>
        <v>-0.58469329089134969</v>
      </c>
      <c r="AS223">
        <f t="shared" si="96"/>
        <v>-8.9461476804336275</v>
      </c>
    </row>
    <row r="224" spans="1:45" x14ac:dyDescent="0.25">
      <c r="A224">
        <v>592419</v>
      </c>
      <c r="B224" t="s">
        <v>266</v>
      </c>
      <c r="C224">
        <v>63</v>
      </c>
      <c r="D224">
        <v>14</v>
      </c>
      <c r="E224">
        <v>3</v>
      </c>
      <c r="F224">
        <v>1</v>
      </c>
      <c r="G224">
        <v>2</v>
      </c>
      <c r="H224">
        <v>7</v>
      </c>
      <c r="I224">
        <v>8</v>
      </c>
      <c r="J224">
        <v>5</v>
      </c>
      <c r="K224">
        <v>15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</v>
      </c>
      <c r="U224">
        <v>1</v>
      </c>
      <c r="V224">
        <v>10</v>
      </c>
      <c r="X224">
        <f t="shared" si="79"/>
        <v>-1.7630423474363921</v>
      </c>
      <c r="Z224">
        <f t="shared" si="80"/>
        <v>-3.1371618701045496</v>
      </c>
      <c r="AB224">
        <f t="shared" si="81"/>
        <v>-0.71212587398164251</v>
      </c>
      <c r="AD224">
        <f t="shared" si="82"/>
        <v>-2.5955296210104617</v>
      </c>
      <c r="AE224">
        <f t="shared" si="83"/>
        <v>-2.6968058968058948</v>
      </c>
      <c r="AG224">
        <f t="shared" si="84"/>
        <v>-0.27935598870383205</v>
      </c>
      <c r="AH224">
        <f t="shared" si="85"/>
        <v>8</v>
      </c>
      <c r="AI224">
        <f t="shared" si="86"/>
        <v>25</v>
      </c>
      <c r="AJ224">
        <f t="shared" si="87"/>
        <v>19</v>
      </c>
      <c r="AK224">
        <f t="shared" si="88"/>
        <v>68</v>
      </c>
      <c r="AL224">
        <f t="shared" si="89"/>
        <v>0.27941176470588236</v>
      </c>
      <c r="AM224">
        <f t="shared" si="90"/>
        <v>0.3968253968253968</v>
      </c>
      <c r="AN224">
        <f t="shared" si="91"/>
        <v>0.67623716153127922</v>
      </c>
      <c r="AO224">
        <f t="shared" si="92"/>
        <v>68</v>
      </c>
      <c r="AP224">
        <f t="shared" si="93"/>
        <v>-5.9211071894853475</v>
      </c>
      <c r="AQ224">
        <f t="shared" si="94"/>
        <v>37.822184949050232</v>
      </c>
      <c r="AR224">
        <f t="shared" si="95"/>
        <v>-0.17887698740465408</v>
      </c>
      <c r="AS224">
        <f t="shared" si="96"/>
        <v>-8.6660926886415339</v>
      </c>
    </row>
    <row r="225" spans="1:45" x14ac:dyDescent="0.25">
      <c r="A225">
        <v>621563</v>
      </c>
      <c r="B225" t="s">
        <v>338</v>
      </c>
      <c r="C225">
        <v>98</v>
      </c>
      <c r="D225">
        <v>24</v>
      </c>
      <c r="E225">
        <v>5</v>
      </c>
      <c r="F225">
        <v>1</v>
      </c>
      <c r="G225">
        <v>1</v>
      </c>
      <c r="H225">
        <v>12</v>
      </c>
      <c r="I225">
        <v>10</v>
      </c>
      <c r="J225">
        <v>4</v>
      </c>
      <c r="K225">
        <v>22</v>
      </c>
      <c r="L225">
        <v>0</v>
      </c>
      <c r="M225">
        <v>2</v>
      </c>
      <c r="N225">
        <v>0</v>
      </c>
      <c r="O225">
        <v>0</v>
      </c>
      <c r="P225">
        <v>0</v>
      </c>
      <c r="Q225">
        <v>19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79"/>
        <v>-1.8768394560768231</v>
      </c>
      <c r="Z225">
        <f t="shared" si="80"/>
        <v>-2.865646871455541</v>
      </c>
      <c r="AB225">
        <f t="shared" si="81"/>
        <v>-0.71212587398164251</v>
      </c>
      <c r="AD225">
        <f t="shared" si="82"/>
        <v>-2.5006910076889257</v>
      </c>
      <c r="AE225">
        <f t="shared" si="83"/>
        <v>-1.9728091728091712</v>
      </c>
      <c r="AG225">
        <f t="shared" si="84"/>
        <v>-0.20435881486570434</v>
      </c>
      <c r="AH225">
        <f t="shared" si="85"/>
        <v>17</v>
      </c>
      <c r="AI225">
        <f t="shared" si="86"/>
        <v>34</v>
      </c>
      <c r="AJ225">
        <f t="shared" si="87"/>
        <v>28</v>
      </c>
      <c r="AK225">
        <f t="shared" si="88"/>
        <v>102</v>
      </c>
      <c r="AL225">
        <f t="shared" si="89"/>
        <v>0.27450980392156865</v>
      </c>
      <c r="AM225">
        <f t="shared" si="90"/>
        <v>0.34693877551020408</v>
      </c>
      <c r="AN225">
        <f t="shared" si="91"/>
        <v>0.62144857943177279</v>
      </c>
      <c r="AO225">
        <f t="shared" si="92"/>
        <v>102</v>
      </c>
      <c r="AP225">
        <f t="shared" si="93"/>
        <v>-14.470096158377677</v>
      </c>
      <c r="AQ225">
        <f t="shared" si="94"/>
        <v>216.05952370988763</v>
      </c>
      <c r="AR225">
        <f t="shared" si="95"/>
        <v>-0.42753125750701876</v>
      </c>
      <c r="AS225">
        <f t="shared" si="96"/>
        <v>-8.5871932815756544</v>
      </c>
    </row>
    <row r="226" spans="1:45" x14ac:dyDescent="0.25">
      <c r="A226">
        <v>475247</v>
      </c>
      <c r="B226" t="s">
        <v>142</v>
      </c>
      <c r="C226">
        <v>156</v>
      </c>
      <c r="D226">
        <v>35</v>
      </c>
      <c r="E226">
        <v>6</v>
      </c>
      <c r="F226">
        <v>1</v>
      </c>
      <c r="G226">
        <v>4</v>
      </c>
      <c r="H226">
        <v>19</v>
      </c>
      <c r="I226">
        <v>17</v>
      </c>
      <c r="J226">
        <v>14</v>
      </c>
      <c r="K226">
        <v>43</v>
      </c>
      <c r="L226">
        <v>0</v>
      </c>
      <c r="M226">
        <v>1</v>
      </c>
      <c r="N226">
        <v>0</v>
      </c>
      <c r="O226">
        <v>0</v>
      </c>
      <c r="P226">
        <v>6</v>
      </c>
      <c r="Q226">
        <v>0</v>
      </c>
      <c r="R226">
        <v>40</v>
      </c>
      <c r="S226">
        <v>13</v>
      </c>
      <c r="T226">
        <v>3</v>
      </c>
      <c r="U226">
        <v>0</v>
      </c>
      <c r="V226">
        <v>6</v>
      </c>
      <c r="X226">
        <f t="shared" si="79"/>
        <v>-1.5354481301555301</v>
      </c>
      <c r="Z226">
        <f t="shared" si="80"/>
        <v>-2.4855258733469281</v>
      </c>
      <c r="AB226">
        <f t="shared" si="81"/>
        <v>-0.82580617313492632</v>
      </c>
      <c r="AD226">
        <f t="shared" si="82"/>
        <v>-2.1687558610635502</v>
      </c>
      <c r="AE226">
        <f t="shared" si="83"/>
        <v>-6.3444717444717398</v>
      </c>
      <c r="AG226">
        <f t="shared" si="84"/>
        <v>-0.65720939689416358</v>
      </c>
      <c r="AH226">
        <f t="shared" si="85"/>
        <v>24</v>
      </c>
      <c r="AI226">
        <f t="shared" si="86"/>
        <v>55</v>
      </c>
      <c r="AJ226">
        <f t="shared" si="87"/>
        <v>49</v>
      </c>
      <c r="AK226">
        <f t="shared" si="88"/>
        <v>170</v>
      </c>
      <c r="AL226">
        <f t="shared" si="89"/>
        <v>0.28823529411764703</v>
      </c>
      <c r="AM226">
        <f t="shared" si="90"/>
        <v>0.35256410256410259</v>
      </c>
      <c r="AN226">
        <f t="shared" si="91"/>
        <v>0.64079939668174957</v>
      </c>
      <c r="AO226">
        <f t="shared" si="92"/>
        <v>170</v>
      </c>
      <c r="AP226">
        <f t="shared" si="93"/>
        <v>-20.827187998133411</v>
      </c>
      <c r="AQ226">
        <f t="shared" si="94"/>
        <v>443.35746036209997</v>
      </c>
      <c r="AR226">
        <f t="shared" si="95"/>
        <v>-0.61243242384844299</v>
      </c>
      <c r="AS226">
        <f t="shared" si="96"/>
        <v>-8.2851778584435412</v>
      </c>
    </row>
    <row r="227" spans="1:45" x14ac:dyDescent="0.25">
      <c r="A227">
        <v>542642</v>
      </c>
      <c r="B227" t="s">
        <v>203</v>
      </c>
      <c r="C227">
        <v>62</v>
      </c>
      <c r="D227">
        <v>15</v>
      </c>
      <c r="E227">
        <v>3</v>
      </c>
      <c r="F227">
        <v>0</v>
      </c>
      <c r="G227">
        <v>1</v>
      </c>
      <c r="H227">
        <v>8</v>
      </c>
      <c r="I227">
        <v>6</v>
      </c>
      <c r="J227">
        <v>6</v>
      </c>
      <c r="K227">
        <v>20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79"/>
        <v>-1.8768394560768231</v>
      </c>
      <c r="Z227">
        <f t="shared" si="80"/>
        <v>-3.0828588703747482</v>
      </c>
      <c r="AB227">
        <f t="shared" si="81"/>
        <v>-0.71212587398164251</v>
      </c>
      <c r="AD227">
        <f t="shared" si="82"/>
        <v>-2.6903682343319977</v>
      </c>
      <c r="AE227">
        <f t="shared" si="83"/>
        <v>-1.4317772317772324</v>
      </c>
      <c r="AG227">
        <f t="shared" si="84"/>
        <v>-0.14831454672377337</v>
      </c>
      <c r="AH227">
        <f t="shared" si="85"/>
        <v>11</v>
      </c>
      <c r="AI227">
        <f t="shared" si="86"/>
        <v>21</v>
      </c>
      <c r="AJ227">
        <f t="shared" si="87"/>
        <v>21</v>
      </c>
      <c r="AK227">
        <f t="shared" si="88"/>
        <v>68</v>
      </c>
      <c r="AL227">
        <f t="shared" si="89"/>
        <v>0.30882352941176472</v>
      </c>
      <c r="AM227">
        <f t="shared" si="90"/>
        <v>0.33870967741935482</v>
      </c>
      <c r="AN227">
        <f t="shared" si="91"/>
        <v>0.64753320683111948</v>
      </c>
      <c r="AO227">
        <f t="shared" si="92"/>
        <v>68</v>
      </c>
      <c r="AP227">
        <f t="shared" si="93"/>
        <v>-7.8729761090962098</v>
      </c>
      <c r="AQ227">
        <f t="shared" si="94"/>
        <v>65.639864949454278</v>
      </c>
      <c r="AR227">
        <f t="shared" si="95"/>
        <v>-0.23564867623328226</v>
      </c>
      <c r="AS227">
        <f t="shared" si="96"/>
        <v>-8.7461556577222677</v>
      </c>
    </row>
    <row r="228" spans="1:45" x14ac:dyDescent="0.25">
      <c r="A228">
        <v>570481</v>
      </c>
      <c r="B228" t="s">
        <v>235</v>
      </c>
      <c r="C228">
        <v>33</v>
      </c>
      <c r="D228">
        <v>9</v>
      </c>
      <c r="E228">
        <v>2</v>
      </c>
      <c r="F228">
        <v>0</v>
      </c>
      <c r="G228">
        <v>1</v>
      </c>
      <c r="H228">
        <v>4</v>
      </c>
      <c r="I228">
        <v>3</v>
      </c>
      <c r="J228">
        <v>1</v>
      </c>
      <c r="K228">
        <v>7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4</v>
      </c>
      <c r="R228">
        <v>2</v>
      </c>
      <c r="S228">
        <v>3</v>
      </c>
      <c r="T228">
        <v>0</v>
      </c>
      <c r="U228">
        <v>0</v>
      </c>
      <c r="V228">
        <v>2</v>
      </c>
      <c r="X228">
        <f t="shared" si="79"/>
        <v>-1.8768394560768231</v>
      </c>
      <c r="Z228">
        <f t="shared" si="80"/>
        <v>-3.3000708692939553</v>
      </c>
      <c r="AB228">
        <f t="shared" si="81"/>
        <v>-0.82580617313492632</v>
      </c>
      <c r="AD228">
        <f t="shared" si="82"/>
        <v>-2.8326261543143012</v>
      </c>
      <c r="AE228">
        <f t="shared" si="83"/>
        <v>0.25405405405405546</v>
      </c>
      <c r="AG228">
        <f t="shared" si="84"/>
        <v>2.6316881588898958E-2</v>
      </c>
      <c r="AH228">
        <f t="shared" si="85"/>
        <v>6</v>
      </c>
      <c r="AI228">
        <f t="shared" si="86"/>
        <v>14</v>
      </c>
      <c r="AJ228">
        <f t="shared" si="87"/>
        <v>10</v>
      </c>
      <c r="AK228">
        <f t="shared" si="88"/>
        <v>34</v>
      </c>
      <c r="AL228">
        <f t="shared" si="89"/>
        <v>0.29411764705882354</v>
      </c>
      <c r="AM228">
        <f t="shared" si="90"/>
        <v>0.42424242424242425</v>
      </c>
      <c r="AN228">
        <f t="shared" si="91"/>
        <v>0.71836007130124779</v>
      </c>
      <c r="AO228">
        <f t="shared" si="92"/>
        <v>34</v>
      </c>
      <c r="AP228">
        <f t="shared" si="93"/>
        <v>-1.5283746625637422</v>
      </c>
      <c r="AQ228">
        <f t="shared" si="94"/>
        <v>3.0878989514670612</v>
      </c>
      <c r="AR228">
        <f t="shared" si="95"/>
        <v>-5.1110803097817764E-2</v>
      </c>
      <c r="AS228">
        <f t="shared" si="96"/>
        <v>-8.8601365743289247</v>
      </c>
    </row>
    <row r="229" spans="1:45" x14ac:dyDescent="0.25">
      <c r="A229">
        <v>640449</v>
      </c>
      <c r="B229" t="s">
        <v>346</v>
      </c>
      <c r="C229">
        <v>31</v>
      </c>
      <c r="D229">
        <v>8</v>
      </c>
      <c r="E229">
        <v>2</v>
      </c>
      <c r="F229">
        <v>0</v>
      </c>
      <c r="G229">
        <v>1</v>
      </c>
      <c r="H229">
        <v>4</v>
      </c>
      <c r="I229">
        <v>3</v>
      </c>
      <c r="J229">
        <v>3</v>
      </c>
      <c r="K229">
        <v>9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79"/>
        <v>-1.8768394560768231</v>
      </c>
      <c r="Z229">
        <f t="shared" si="80"/>
        <v>-3.3000708692939553</v>
      </c>
      <c r="AB229">
        <f t="shared" si="81"/>
        <v>-0.82580617313492632</v>
      </c>
      <c r="AD229">
        <f t="shared" si="82"/>
        <v>-2.8326261543143012</v>
      </c>
      <c r="AE229">
        <f t="shared" si="83"/>
        <v>-0.21588861588861619</v>
      </c>
      <c r="AG229">
        <f t="shared" si="84"/>
        <v>-2.2363410660329382E-2</v>
      </c>
      <c r="AH229">
        <f t="shared" si="85"/>
        <v>5</v>
      </c>
      <c r="AI229">
        <f t="shared" si="86"/>
        <v>13</v>
      </c>
      <c r="AJ229">
        <f t="shared" si="87"/>
        <v>11</v>
      </c>
      <c r="AK229">
        <f t="shared" si="88"/>
        <v>34</v>
      </c>
      <c r="AL229">
        <f t="shared" si="89"/>
        <v>0.3235294117647059</v>
      </c>
      <c r="AM229">
        <f t="shared" si="90"/>
        <v>0.41935483870967744</v>
      </c>
      <c r="AN229">
        <f t="shared" si="91"/>
        <v>0.74288425047438333</v>
      </c>
      <c r="AO229">
        <f t="shared" si="92"/>
        <v>34</v>
      </c>
      <c r="AP229">
        <f t="shared" si="93"/>
        <v>-0.69455257067713383</v>
      </c>
      <c r="AQ229">
        <f t="shared" si="94"/>
        <v>0.85270406652974506</v>
      </c>
      <c r="AR229">
        <f t="shared" si="95"/>
        <v>-2.6858412036403736E-2</v>
      </c>
      <c r="AS229">
        <f t="shared" si="96"/>
        <v>-8.8845644755167399</v>
      </c>
    </row>
    <row r="230" spans="1:45" x14ac:dyDescent="0.25">
      <c r="A230">
        <v>593523</v>
      </c>
      <c r="B230" t="s">
        <v>282</v>
      </c>
      <c r="C230">
        <v>32</v>
      </c>
      <c r="D230">
        <v>8</v>
      </c>
      <c r="E230">
        <v>1</v>
      </c>
      <c r="F230">
        <v>1</v>
      </c>
      <c r="G230">
        <v>1</v>
      </c>
      <c r="H230">
        <v>4</v>
      </c>
      <c r="I230">
        <v>4</v>
      </c>
      <c r="J230">
        <v>2</v>
      </c>
      <c r="K230">
        <v>8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12</v>
      </c>
      <c r="R230">
        <v>10</v>
      </c>
      <c r="S230">
        <v>2</v>
      </c>
      <c r="T230">
        <v>0</v>
      </c>
      <c r="U230">
        <v>0</v>
      </c>
      <c r="V230">
        <v>0</v>
      </c>
      <c r="X230">
        <f t="shared" si="79"/>
        <v>-1.8768394560768231</v>
      </c>
      <c r="Z230">
        <f t="shared" si="80"/>
        <v>-3.3000708692939553</v>
      </c>
      <c r="AB230">
        <f t="shared" si="81"/>
        <v>-0.82580617313492632</v>
      </c>
      <c r="AD230">
        <f t="shared" si="82"/>
        <v>-2.7852068476535332</v>
      </c>
      <c r="AE230">
        <f t="shared" si="83"/>
        <v>-0.48091728091728037</v>
      </c>
      <c r="AG230">
        <f t="shared" si="84"/>
        <v>-4.9817127237272892E-2</v>
      </c>
      <c r="AH230">
        <f t="shared" si="85"/>
        <v>5</v>
      </c>
      <c r="AI230">
        <f t="shared" si="86"/>
        <v>14</v>
      </c>
      <c r="AJ230">
        <f t="shared" si="87"/>
        <v>10</v>
      </c>
      <c r="AK230">
        <f t="shared" si="88"/>
        <v>34</v>
      </c>
      <c r="AL230">
        <f t="shared" si="89"/>
        <v>0.29411764705882354</v>
      </c>
      <c r="AM230">
        <f t="shared" si="90"/>
        <v>0.4375</v>
      </c>
      <c r="AN230">
        <f t="shared" si="91"/>
        <v>0.73161764705882359</v>
      </c>
      <c r="AO230">
        <f t="shared" si="92"/>
        <v>34</v>
      </c>
      <c r="AP230">
        <f t="shared" si="93"/>
        <v>-1.077617086806165</v>
      </c>
      <c r="AQ230">
        <f t="shared" si="94"/>
        <v>1.7069011826905305</v>
      </c>
      <c r="AR230">
        <f t="shared" si="95"/>
        <v>-3.800015382678075E-2</v>
      </c>
      <c r="AS230">
        <f t="shared" si="96"/>
        <v>-8.8757406272232906</v>
      </c>
    </row>
    <row r="231" spans="1:45" x14ac:dyDescent="0.25">
      <c r="A231">
        <v>642180</v>
      </c>
      <c r="B231" t="s">
        <v>356</v>
      </c>
      <c r="C231">
        <v>30</v>
      </c>
      <c r="D231">
        <v>8</v>
      </c>
      <c r="E231">
        <v>1</v>
      </c>
      <c r="F231">
        <v>0</v>
      </c>
      <c r="G231">
        <v>0</v>
      </c>
      <c r="H231">
        <v>5</v>
      </c>
      <c r="I231">
        <v>2</v>
      </c>
      <c r="J231">
        <v>4</v>
      </c>
      <c r="K231">
        <v>7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79"/>
        <v>-1.9906365647172541</v>
      </c>
      <c r="Z231">
        <f t="shared" si="80"/>
        <v>-3.2457678695641534</v>
      </c>
      <c r="AB231">
        <f t="shared" si="81"/>
        <v>-0.71212587398164251</v>
      </c>
      <c r="AD231">
        <f t="shared" si="82"/>
        <v>-2.8800454609750692</v>
      </c>
      <c r="AE231">
        <f t="shared" si="83"/>
        <v>4.9140049140049769E-2</v>
      </c>
      <c r="AG231">
        <f t="shared" si="84"/>
        <v>5.0903059166143077E-3</v>
      </c>
      <c r="AH231">
        <f t="shared" si="85"/>
        <v>7</v>
      </c>
      <c r="AI231">
        <f t="shared" si="86"/>
        <v>9</v>
      </c>
      <c r="AJ231">
        <f t="shared" si="87"/>
        <v>12</v>
      </c>
      <c r="AK231">
        <f t="shared" si="88"/>
        <v>34</v>
      </c>
      <c r="AL231">
        <f t="shared" si="89"/>
        <v>0.35294117647058826</v>
      </c>
      <c r="AM231">
        <f t="shared" si="90"/>
        <v>0.3</v>
      </c>
      <c r="AN231">
        <f t="shared" si="91"/>
        <v>0.65294117647058825</v>
      </c>
      <c r="AO231">
        <f t="shared" si="92"/>
        <v>34</v>
      </c>
      <c r="AP231">
        <f t="shared" si="93"/>
        <v>-3.7526170868061666</v>
      </c>
      <c r="AQ231">
        <f t="shared" si="94"/>
        <v>15.852217098715352</v>
      </c>
      <c r="AR231">
        <f t="shared" si="95"/>
        <v>-0.11580469597137166</v>
      </c>
      <c r="AS231">
        <f t="shared" si="96"/>
        <v>-8.9392901592928773</v>
      </c>
    </row>
    <row r="232" spans="1:45" x14ac:dyDescent="0.25">
      <c r="A232">
        <v>606477</v>
      </c>
      <c r="B232" t="s">
        <v>317</v>
      </c>
      <c r="C232">
        <v>32</v>
      </c>
      <c r="D232">
        <v>9</v>
      </c>
      <c r="E232">
        <v>2</v>
      </c>
      <c r="F232">
        <v>1</v>
      </c>
      <c r="G232">
        <v>0</v>
      </c>
      <c r="H232">
        <v>4</v>
      </c>
      <c r="I232">
        <v>3</v>
      </c>
      <c r="J232">
        <v>2</v>
      </c>
      <c r="K232">
        <v>6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-1.9906365647172541</v>
      </c>
      <c r="Z232">
        <f t="shared" si="80"/>
        <v>-3.3000708692939553</v>
      </c>
      <c r="AB232">
        <f t="shared" si="81"/>
        <v>-0.82580617313492632</v>
      </c>
      <c r="AD232">
        <f t="shared" si="82"/>
        <v>-2.8326261543143012</v>
      </c>
      <c r="AE232">
        <f t="shared" si="83"/>
        <v>0.51908271908271963</v>
      </c>
      <c r="AG232">
        <f t="shared" si="84"/>
        <v>5.3770598165842468E-2</v>
      </c>
      <c r="AH232">
        <f t="shared" si="85"/>
        <v>6</v>
      </c>
      <c r="AI232">
        <f t="shared" si="86"/>
        <v>13</v>
      </c>
      <c r="AJ232">
        <f t="shared" si="87"/>
        <v>11</v>
      </c>
      <c r="AK232">
        <f t="shared" si="88"/>
        <v>34</v>
      </c>
      <c r="AL232">
        <f t="shared" si="89"/>
        <v>0.3235294117647059</v>
      </c>
      <c r="AM232">
        <f t="shared" si="90"/>
        <v>0.40625</v>
      </c>
      <c r="AN232">
        <f t="shared" si="91"/>
        <v>0.72977941176470584</v>
      </c>
      <c r="AO232">
        <f t="shared" si="92"/>
        <v>34</v>
      </c>
      <c r="AP232">
        <f t="shared" si="93"/>
        <v>-1.1401170868061685</v>
      </c>
      <c r="AQ232">
        <f t="shared" si="94"/>
        <v>1.8741179681116804</v>
      </c>
      <c r="AR232">
        <f t="shared" si="95"/>
        <v>-3.9818016961000263E-2</v>
      </c>
      <c r="AS232">
        <f t="shared" si="96"/>
        <v>-8.9351871802555944</v>
      </c>
    </row>
    <row r="233" spans="1:45" x14ac:dyDescent="0.25">
      <c r="A233">
        <v>545350</v>
      </c>
      <c r="B233" t="s">
        <v>223</v>
      </c>
      <c r="C233">
        <v>97</v>
      </c>
      <c r="D233">
        <v>21</v>
      </c>
      <c r="E233">
        <v>5</v>
      </c>
      <c r="F233">
        <v>0</v>
      </c>
      <c r="G233">
        <v>2</v>
      </c>
      <c r="H233">
        <v>12</v>
      </c>
      <c r="I233">
        <v>8</v>
      </c>
      <c r="J233">
        <v>5</v>
      </c>
      <c r="K233">
        <v>28</v>
      </c>
      <c r="L233">
        <v>0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26</v>
      </c>
      <c r="U233">
        <v>65</v>
      </c>
      <c r="V233">
        <v>5</v>
      </c>
      <c r="X233">
        <f t="shared" si="79"/>
        <v>-1.7630423474363921</v>
      </c>
      <c r="Z233">
        <f t="shared" si="80"/>
        <v>-2.865646871455541</v>
      </c>
      <c r="AB233">
        <f t="shared" si="81"/>
        <v>-0.48476527567507477</v>
      </c>
      <c r="AD233">
        <f t="shared" si="82"/>
        <v>-2.5955296210104617</v>
      </c>
      <c r="AE233">
        <f t="shared" si="83"/>
        <v>-4.7077805077805053</v>
      </c>
      <c r="AG233">
        <f t="shared" si="84"/>
        <v>-0.48766827449810668</v>
      </c>
      <c r="AH233">
        <f t="shared" si="85"/>
        <v>14</v>
      </c>
      <c r="AI233">
        <f t="shared" si="86"/>
        <v>32</v>
      </c>
      <c r="AJ233">
        <f t="shared" si="87"/>
        <v>26</v>
      </c>
      <c r="AK233">
        <f t="shared" si="88"/>
        <v>102</v>
      </c>
      <c r="AL233">
        <f t="shared" si="89"/>
        <v>0.25490196078431371</v>
      </c>
      <c r="AM233">
        <f t="shared" si="90"/>
        <v>0.32989690721649484</v>
      </c>
      <c r="AN233">
        <f t="shared" si="91"/>
        <v>0.58479886800080849</v>
      </c>
      <c r="AO233">
        <f t="shared" si="92"/>
        <v>102</v>
      </c>
      <c r="AP233">
        <f t="shared" si="93"/>
        <v>-18.208366724336035</v>
      </c>
      <c r="AQ233">
        <f t="shared" si="94"/>
        <v>339.93159465394848</v>
      </c>
      <c r="AR233">
        <f t="shared" si="95"/>
        <v>-0.53626188546851061</v>
      </c>
      <c r="AS233">
        <f t="shared" si="96"/>
        <v>-8.7329142755440881</v>
      </c>
    </row>
    <row r="234" spans="1:45" x14ac:dyDescent="0.25">
      <c r="A234">
        <v>592710</v>
      </c>
      <c r="B234" t="s">
        <v>276</v>
      </c>
      <c r="C234">
        <v>32</v>
      </c>
      <c r="D234">
        <v>9</v>
      </c>
      <c r="E234">
        <v>2</v>
      </c>
      <c r="F234">
        <v>0</v>
      </c>
      <c r="G234">
        <v>1</v>
      </c>
      <c r="H234">
        <v>4</v>
      </c>
      <c r="I234">
        <v>3</v>
      </c>
      <c r="J234">
        <v>2</v>
      </c>
      <c r="K234">
        <v>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5</v>
      </c>
      <c r="R234">
        <v>17</v>
      </c>
      <c r="S234">
        <v>1</v>
      </c>
      <c r="T234">
        <v>0</v>
      </c>
      <c r="U234">
        <v>0</v>
      </c>
      <c r="V234">
        <v>0</v>
      </c>
      <c r="X234">
        <f t="shared" si="79"/>
        <v>-1.8768394560768231</v>
      </c>
      <c r="Z234">
        <f t="shared" si="80"/>
        <v>-3.3000708692939553</v>
      </c>
      <c r="AB234">
        <f t="shared" si="81"/>
        <v>-0.93948647228821025</v>
      </c>
      <c r="AD234">
        <f t="shared" si="82"/>
        <v>-2.8326261543143012</v>
      </c>
      <c r="AE234">
        <f t="shared" si="83"/>
        <v>0.51908271908271963</v>
      </c>
      <c r="AG234">
        <f t="shared" si="84"/>
        <v>5.3770598165842468E-2</v>
      </c>
      <c r="AH234">
        <f t="shared" si="85"/>
        <v>6</v>
      </c>
      <c r="AI234">
        <f t="shared" si="86"/>
        <v>14</v>
      </c>
      <c r="AJ234">
        <f t="shared" si="87"/>
        <v>11</v>
      </c>
      <c r="AK234">
        <f t="shared" si="88"/>
        <v>34</v>
      </c>
      <c r="AL234">
        <f t="shared" si="89"/>
        <v>0.3235294117647059</v>
      </c>
      <c r="AM234">
        <f t="shared" si="90"/>
        <v>0.4375</v>
      </c>
      <c r="AN234">
        <f t="shared" si="91"/>
        <v>0.76102941176470584</v>
      </c>
      <c r="AO234">
        <f t="shared" si="92"/>
        <v>34</v>
      </c>
      <c r="AP234">
        <f t="shared" si="93"/>
        <v>-7.7617086806168523E-2</v>
      </c>
      <c r="AQ234">
        <f t="shared" si="94"/>
        <v>9.3932615952286941E-2</v>
      </c>
      <c r="AR234">
        <f t="shared" si="95"/>
        <v>-8.9143436792702493E-3</v>
      </c>
      <c r="AS234">
        <f t="shared" si="96"/>
        <v>-8.9041666974867191</v>
      </c>
    </row>
    <row r="235" spans="1:45" x14ac:dyDescent="0.25">
      <c r="A235">
        <v>596847</v>
      </c>
      <c r="B235" t="s">
        <v>303</v>
      </c>
      <c r="C235">
        <v>30</v>
      </c>
      <c r="D235">
        <v>7</v>
      </c>
      <c r="E235">
        <v>2</v>
      </c>
      <c r="F235">
        <v>0</v>
      </c>
      <c r="G235">
        <v>2</v>
      </c>
      <c r="H235">
        <v>3</v>
      </c>
      <c r="I235">
        <v>4</v>
      </c>
      <c r="J235">
        <v>4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0</v>
      </c>
      <c r="R235">
        <v>0</v>
      </c>
      <c r="S235">
        <v>0</v>
      </c>
      <c r="T235">
        <v>20</v>
      </c>
      <c r="U235">
        <v>0</v>
      </c>
      <c r="V235">
        <v>0</v>
      </c>
      <c r="X235">
        <f t="shared" si="79"/>
        <v>-1.7630423474363921</v>
      </c>
      <c r="Z235">
        <f t="shared" si="80"/>
        <v>-3.3543738690237572</v>
      </c>
      <c r="AB235">
        <f t="shared" si="81"/>
        <v>-0.93948647228821025</v>
      </c>
      <c r="AD235">
        <f t="shared" si="82"/>
        <v>-2.7852068476535332</v>
      </c>
      <c r="AE235">
        <f t="shared" si="83"/>
        <v>-0.95085995085995023</v>
      </c>
      <c r="AG235">
        <f t="shared" si="84"/>
        <v>-9.8497419486501051E-2</v>
      </c>
      <c r="AH235">
        <f t="shared" si="85"/>
        <v>3</v>
      </c>
      <c r="AI235">
        <f t="shared" si="86"/>
        <v>15</v>
      </c>
      <c r="AJ235">
        <f t="shared" si="87"/>
        <v>11</v>
      </c>
      <c r="AK235">
        <f t="shared" si="88"/>
        <v>34</v>
      </c>
      <c r="AL235">
        <f t="shared" si="89"/>
        <v>0.3235294117647059</v>
      </c>
      <c r="AM235">
        <f t="shared" si="90"/>
        <v>0.5</v>
      </c>
      <c r="AN235">
        <f t="shared" si="91"/>
        <v>0.82352941176470584</v>
      </c>
      <c r="AO235">
        <f t="shared" si="92"/>
        <v>34</v>
      </c>
      <c r="AP235">
        <f t="shared" si="93"/>
        <v>2.0473829131938315</v>
      </c>
      <c r="AQ235">
        <f t="shared" si="94"/>
        <v>3.3069994116335</v>
      </c>
      <c r="AR235">
        <f t="shared" si="95"/>
        <v>5.2893002884189778E-2</v>
      </c>
      <c r="AS235">
        <f t="shared" si="96"/>
        <v>-8.8877139530042033</v>
      </c>
    </row>
    <row r="236" spans="1:45" x14ac:dyDescent="0.25">
      <c r="A236">
        <v>571553</v>
      </c>
      <c r="B236" t="s">
        <v>238</v>
      </c>
      <c r="C236">
        <v>32</v>
      </c>
      <c r="D236">
        <v>8</v>
      </c>
      <c r="E236">
        <v>2</v>
      </c>
      <c r="F236">
        <v>0</v>
      </c>
      <c r="G236">
        <v>1</v>
      </c>
      <c r="H236">
        <v>4</v>
      </c>
      <c r="I236">
        <v>4</v>
      </c>
      <c r="J236">
        <v>2</v>
      </c>
      <c r="K236">
        <v>6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8</v>
      </c>
      <c r="U236">
        <v>0</v>
      </c>
      <c r="V236">
        <v>4</v>
      </c>
      <c r="X236">
        <f t="shared" si="79"/>
        <v>-1.8768394560768231</v>
      </c>
      <c r="Z236">
        <f t="shared" si="80"/>
        <v>-3.3000708692939553</v>
      </c>
      <c r="AB236">
        <f t="shared" si="81"/>
        <v>-0.82580617313492632</v>
      </c>
      <c r="AD236">
        <f t="shared" si="82"/>
        <v>-2.7852068476535332</v>
      </c>
      <c r="AE236">
        <f t="shared" si="83"/>
        <v>-0.48091728091728037</v>
      </c>
      <c r="AG236">
        <f t="shared" si="84"/>
        <v>-4.9817127237272892E-2</v>
      </c>
      <c r="AH236">
        <f t="shared" si="85"/>
        <v>5</v>
      </c>
      <c r="AI236">
        <f t="shared" si="86"/>
        <v>13</v>
      </c>
      <c r="AJ236">
        <f t="shared" si="87"/>
        <v>10</v>
      </c>
      <c r="AK236">
        <f t="shared" si="88"/>
        <v>34</v>
      </c>
      <c r="AL236">
        <f t="shared" si="89"/>
        <v>0.29411764705882354</v>
      </c>
      <c r="AM236">
        <f t="shared" si="90"/>
        <v>0.40625</v>
      </c>
      <c r="AN236">
        <f t="shared" si="91"/>
        <v>0.70036764705882359</v>
      </c>
      <c r="AO236">
        <f t="shared" si="92"/>
        <v>34</v>
      </c>
      <c r="AP236">
        <f t="shared" si="93"/>
        <v>-2.140117086806165</v>
      </c>
      <c r="AQ236">
        <f t="shared" si="94"/>
        <v>5.6120865348499178</v>
      </c>
      <c r="AR236">
        <f t="shared" si="95"/>
        <v>-6.8903827108510771E-2</v>
      </c>
      <c r="AS236">
        <f t="shared" si="96"/>
        <v>-8.90664430050502</v>
      </c>
    </row>
    <row r="237" spans="1:45" x14ac:dyDescent="0.25">
      <c r="A237">
        <v>572365</v>
      </c>
      <c r="B237" t="s">
        <v>250</v>
      </c>
      <c r="C237">
        <v>94</v>
      </c>
      <c r="D237">
        <v>23</v>
      </c>
      <c r="E237">
        <v>4</v>
      </c>
      <c r="F237">
        <v>1</v>
      </c>
      <c r="G237">
        <v>1</v>
      </c>
      <c r="H237">
        <v>11</v>
      </c>
      <c r="I237">
        <v>9</v>
      </c>
      <c r="J237">
        <v>8</v>
      </c>
      <c r="K237">
        <v>21</v>
      </c>
      <c r="L237">
        <v>0</v>
      </c>
      <c r="M237">
        <v>1</v>
      </c>
      <c r="N237">
        <v>0</v>
      </c>
      <c r="O237">
        <v>0</v>
      </c>
      <c r="P237">
        <v>2</v>
      </c>
      <c r="Q237">
        <v>36</v>
      </c>
      <c r="R237">
        <v>6</v>
      </c>
      <c r="S237">
        <v>27</v>
      </c>
      <c r="T237">
        <v>2</v>
      </c>
      <c r="U237">
        <v>0</v>
      </c>
      <c r="V237">
        <v>1</v>
      </c>
      <c r="X237">
        <f t="shared" si="79"/>
        <v>-1.8768394560768231</v>
      </c>
      <c r="Z237">
        <f t="shared" si="80"/>
        <v>-2.9199498711853424</v>
      </c>
      <c r="AB237">
        <f t="shared" si="81"/>
        <v>-0.82580617313492632</v>
      </c>
      <c r="AD237">
        <f t="shared" si="82"/>
        <v>-2.5481103143496937</v>
      </c>
      <c r="AE237">
        <f t="shared" si="83"/>
        <v>-1.912694512694511</v>
      </c>
      <c r="AG237">
        <f t="shared" si="84"/>
        <v>-0.19813167396104531</v>
      </c>
      <c r="AH237">
        <f t="shared" si="85"/>
        <v>17</v>
      </c>
      <c r="AI237">
        <f t="shared" si="86"/>
        <v>32</v>
      </c>
      <c r="AJ237">
        <f t="shared" si="87"/>
        <v>31</v>
      </c>
      <c r="AK237">
        <f t="shared" si="88"/>
        <v>102</v>
      </c>
      <c r="AL237">
        <f t="shared" si="89"/>
        <v>0.30392156862745096</v>
      </c>
      <c r="AM237">
        <f t="shared" si="90"/>
        <v>0.34042553191489361</v>
      </c>
      <c r="AN237">
        <f t="shared" si="91"/>
        <v>0.64434710054234456</v>
      </c>
      <c r="AO237">
        <f t="shared" si="92"/>
        <v>102</v>
      </c>
      <c r="AP237">
        <f t="shared" si="93"/>
        <v>-12.134447005099355</v>
      </c>
      <c r="AQ237">
        <f t="shared" si="94"/>
        <v>152.85153804902504</v>
      </c>
      <c r="AR237">
        <f t="shared" si="95"/>
        <v>-0.35959700966357161</v>
      </c>
      <c r="AS237">
        <f t="shared" si="96"/>
        <v>-8.7284344983714028</v>
      </c>
    </row>
    <row r="238" spans="1:45" x14ac:dyDescent="0.25">
      <c r="A238">
        <v>553882</v>
      </c>
      <c r="B238" t="s">
        <v>232</v>
      </c>
      <c r="C238">
        <v>346</v>
      </c>
      <c r="D238">
        <v>85</v>
      </c>
      <c r="E238">
        <v>13</v>
      </c>
      <c r="F238">
        <v>0</v>
      </c>
      <c r="G238">
        <v>4</v>
      </c>
      <c r="H238">
        <v>33</v>
      </c>
      <c r="I238">
        <v>29</v>
      </c>
      <c r="J238">
        <v>28</v>
      </c>
      <c r="K238">
        <v>50</v>
      </c>
      <c r="L238">
        <v>0</v>
      </c>
      <c r="M238">
        <v>0</v>
      </c>
      <c r="N238">
        <v>0</v>
      </c>
      <c r="O238">
        <v>28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-1.5354481301555301</v>
      </c>
      <c r="Z238">
        <f t="shared" si="80"/>
        <v>-1.725283877129703</v>
      </c>
      <c r="AB238">
        <f t="shared" si="81"/>
        <v>-0.93948647228821025</v>
      </c>
      <c r="AD238">
        <f t="shared" si="82"/>
        <v>-1.5997241811343352</v>
      </c>
      <c r="AE238">
        <f t="shared" si="83"/>
        <v>-6.6999180999180936</v>
      </c>
      <c r="AG238">
        <f t="shared" si="84"/>
        <v>-0.69402927635767864</v>
      </c>
      <c r="AH238">
        <f t="shared" si="85"/>
        <v>68</v>
      </c>
      <c r="AI238">
        <f t="shared" si="86"/>
        <v>110</v>
      </c>
      <c r="AJ238">
        <f t="shared" si="87"/>
        <v>113</v>
      </c>
      <c r="AK238">
        <f t="shared" si="88"/>
        <v>374</v>
      </c>
      <c r="AL238">
        <f t="shared" si="89"/>
        <v>0.30213903743315507</v>
      </c>
      <c r="AM238">
        <f t="shared" si="90"/>
        <v>0.31791907514450868</v>
      </c>
      <c r="AN238">
        <f t="shared" si="91"/>
        <v>0.62005811257766374</v>
      </c>
      <c r="AO238">
        <f t="shared" si="92"/>
        <v>374</v>
      </c>
      <c r="AP238">
        <f t="shared" si="93"/>
        <v>-53.577053850821599</v>
      </c>
      <c r="AQ238">
        <f t="shared" si="94"/>
        <v>2895.0771397573808</v>
      </c>
      <c r="AR238">
        <f t="shared" si="95"/>
        <v>-1.5649888043961719</v>
      </c>
      <c r="AS238">
        <f t="shared" si="96"/>
        <v>-8.0589607414616289</v>
      </c>
    </row>
    <row r="239" spans="1:45" x14ac:dyDescent="0.25">
      <c r="A239">
        <v>666971</v>
      </c>
      <c r="B239" t="s">
        <v>366</v>
      </c>
      <c r="C239">
        <v>65</v>
      </c>
      <c r="D239">
        <v>14</v>
      </c>
      <c r="E239">
        <v>5</v>
      </c>
      <c r="F239">
        <v>0</v>
      </c>
      <c r="G239">
        <v>2</v>
      </c>
      <c r="H239">
        <v>7</v>
      </c>
      <c r="I239">
        <v>8</v>
      </c>
      <c r="J239">
        <v>3</v>
      </c>
      <c r="K239">
        <v>14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79"/>
        <v>-1.7630423474363921</v>
      </c>
      <c r="Z239">
        <f t="shared" si="80"/>
        <v>-3.1371618701045496</v>
      </c>
      <c r="AB239">
        <f t="shared" si="81"/>
        <v>-0.71212587398164251</v>
      </c>
      <c r="AD239">
        <f t="shared" si="82"/>
        <v>-2.5955296210104617</v>
      </c>
      <c r="AE239">
        <f t="shared" si="83"/>
        <v>-3.2268632268632267</v>
      </c>
      <c r="AG239">
        <f t="shared" si="84"/>
        <v>-0.33426342185771946</v>
      </c>
      <c r="AH239">
        <f t="shared" si="85"/>
        <v>7</v>
      </c>
      <c r="AI239">
        <f t="shared" si="86"/>
        <v>25</v>
      </c>
      <c r="AJ239">
        <f t="shared" si="87"/>
        <v>17</v>
      </c>
      <c r="AK239">
        <f t="shared" si="88"/>
        <v>68</v>
      </c>
      <c r="AL239">
        <f t="shared" si="89"/>
        <v>0.25</v>
      </c>
      <c r="AM239">
        <f t="shared" si="90"/>
        <v>0.38461538461538464</v>
      </c>
      <c r="AN239">
        <f t="shared" si="91"/>
        <v>0.63461538461538458</v>
      </c>
      <c r="AO239">
        <f t="shared" si="92"/>
        <v>68</v>
      </c>
      <c r="AP239">
        <f t="shared" si="93"/>
        <v>-8.751388019766182</v>
      </c>
      <c r="AQ239">
        <f t="shared" si="94"/>
        <v>80.644983750406709</v>
      </c>
      <c r="AR239">
        <f t="shared" si="95"/>
        <v>-0.26119799829834106</v>
      </c>
      <c r="AS239">
        <f t="shared" si="96"/>
        <v>-8.8033211326891081</v>
      </c>
    </row>
    <row r="240" spans="1:45" x14ac:dyDescent="0.25">
      <c r="A240">
        <v>543877</v>
      </c>
      <c r="B240" t="s">
        <v>220</v>
      </c>
      <c r="C240">
        <v>221</v>
      </c>
      <c r="D240">
        <v>54</v>
      </c>
      <c r="E240">
        <v>13</v>
      </c>
      <c r="F240">
        <v>1</v>
      </c>
      <c r="G240">
        <v>1</v>
      </c>
      <c r="H240">
        <v>24</v>
      </c>
      <c r="I240">
        <v>20</v>
      </c>
      <c r="J240">
        <v>17</v>
      </c>
      <c r="K240">
        <v>47</v>
      </c>
      <c r="L240">
        <v>0</v>
      </c>
      <c r="M240">
        <v>1</v>
      </c>
      <c r="N240">
        <v>0</v>
      </c>
      <c r="O240">
        <v>53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79"/>
        <v>-1.8768394560768231</v>
      </c>
      <c r="Z240">
        <f t="shared" si="80"/>
        <v>-2.214010874697919</v>
      </c>
      <c r="AB240">
        <f t="shared" si="81"/>
        <v>-0.82580617313492632</v>
      </c>
      <c r="AD240">
        <f t="shared" si="82"/>
        <v>-2.0264979410812467</v>
      </c>
      <c r="AE240">
        <f t="shared" si="83"/>
        <v>-4.57133497133497</v>
      </c>
      <c r="AG240">
        <f t="shared" si="84"/>
        <v>-0.47353419173630579</v>
      </c>
      <c r="AH240">
        <f t="shared" si="85"/>
        <v>39</v>
      </c>
      <c r="AI240">
        <f t="shared" si="86"/>
        <v>72</v>
      </c>
      <c r="AJ240">
        <f t="shared" si="87"/>
        <v>71</v>
      </c>
      <c r="AK240">
        <f t="shared" si="88"/>
        <v>238</v>
      </c>
      <c r="AL240">
        <f t="shared" si="89"/>
        <v>0.29831932773109243</v>
      </c>
      <c r="AM240">
        <f t="shared" si="90"/>
        <v>0.32579185520361992</v>
      </c>
      <c r="AN240">
        <f t="shared" si="91"/>
        <v>0.62411118293471235</v>
      </c>
      <c r="AO240">
        <f t="shared" si="92"/>
        <v>238</v>
      </c>
      <c r="AP240">
        <f t="shared" si="93"/>
        <v>-33.12985806918163</v>
      </c>
      <c r="AQ240">
        <f t="shared" si="94"/>
        <v>1112.8045513554264</v>
      </c>
      <c r="AR240">
        <f t="shared" si="95"/>
        <v>-0.9702655498424122</v>
      </c>
      <c r="AS240">
        <f t="shared" si="96"/>
        <v>-8.3869541865696338</v>
      </c>
    </row>
    <row r="241" spans="1:45" x14ac:dyDescent="0.25">
      <c r="A241">
        <v>460060</v>
      </c>
      <c r="B241" t="s">
        <v>124</v>
      </c>
      <c r="C241">
        <v>183</v>
      </c>
      <c r="D241">
        <v>42</v>
      </c>
      <c r="E241">
        <v>5</v>
      </c>
      <c r="F241">
        <v>1</v>
      </c>
      <c r="G241">
        <v>2</v>
      </c>
      <c r="H241">
        <v>19</v>
      </c>
      <c r="I241">
        <v>15</v>
      </c>
      <c r="J241">
        <v>21</v>
      </c>
      <c r="K241">
        <v>41</v>
      </c>
      <c r="L241">
        <v>0</v>
      </c>
      <c r="M241">
        <v>4</v>
      </c>
      <c r="N241">
        <v>0</v>
      </c>
      <c r="O241">
        <v>0</v>
      </c>
      <c r="P241">
        <v>3</v>
      </c>
      <c r="Q241">
        <v>52</v>
      </c>
      <c r="R241">
        <v>1</v>
      </c>
      <c r="S241">
        <v>13</v>
      </c>
      <c r="T241">
        <v>0</v>
      </c>
      <c r="U241">
        <v>0</v>
      </c>
      <c r="V241">
        <v>0</v>
      </c>
      <c r="X241">
        <f t="shared" si="79"/>
        <v>-1.7630423474363921</v>
      </c>
      <c r="Z241">
        <f t="shared" si="80"/>
        <v>-2.4855258733469281</v>
      </c>
      <c r="AB241">
        <f t="shared" si="81"/>
        <v>-0.48476527567507477</v>
      </c>
      <c r="AD241">
        <f t="shared" si="82"/>
        <v>-2.2635944743850862</v>
      </c>
      <c r="AE241">
        <f t="shared" si="83"/>
        <v>-6.5002457002456993</v>
      </c>
      <c r="AG241">
        <f t="shared" si="84"/>
        <v>-0.67334566664983353</v>
      </c>
      <c r="AH241">
        <f t="shared" si="85"/>
        <v>34</v>
      </c>
      <c r="AI241">
        <f t="shared" si="86"/>
        <v>55</v>
      </c>
      <c r="AJ241">
        <f t="shared" si="87"/>
        <v>63</v>
      </c>
      <c r="AK241">
        <f t="shared" si="88"/>
        <v>204</v>
      </c>
      <c r="AL241">
        <f t="shared" si="89"/>
        <v>0.30882352941176472</v>
      </c>
      <c r="AM241">
        <f t="shared" si="90"/>
        <v>0.30054644808743169</v>
      </c>
      <c r="AN241">
        <f t="shared" si="91"/>
        <v>0.60936997749919641</v>
      </c>
      <c r="AO241">
        <f t="shared" si="92"/>
        <v>204</v>
      </c>
      <c r="AP241">
        <f t="shared" si="93"/>
        <v>-31.404227111000935</v>
      </c>
      <c r="AQ241">
        <f t="shared" si="94"/>
        <v>1000.6526554712312</v>
      </c>
      <c r="AR241">
        <f t="shared" si="95"/>
        <v>-0.92007417540810177</v>
      </c>
      <c r="AS241">
        <f t="shared" si="96"/>
        <v>-8.5903478129014168</v>
      </c>
    </row>
    <row r="242" spans="1:45" x14ac:dyDescent="0.25">
      <c r="A242">
        <v>285078</v>
      </c>
      <c r="B242" t="s">
        <v>64</v>
      </c>
      <c r="C242">
        <v>31</v>
      </c>
      <c r="D242">
        <v>8</v>
      </c>
      <c r="E242">
        <v>2</v>
      </c>
      <c r="F242">
        <v>0</v>
      </c>
      <c r="G242">
        <v>1</v>
      </c>
      <c r="H242">
        <v>4</v>
      </c>
      <c r="I242">
        <v>5</v>
      </c>
      <c r="J242">
        <v>3</v>
      </c>
      <c r="K242">
        <v>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79"/>
        <v>-1.8768394560768231</v>
      </c>
      <c r="Z242">
        <f t="shared" si="80"/>
        <v>-3.3000708692939553</v>
      </c>
      <c r="AB242">
        <f t="shared" si="81"/>
        <v>-0.93948647228821025</v>
      </c>
      <c r="AD242">
        <f t="shared" si="82"/>
        <v>-2.7377875409927652</v>
      </c>
      <c r="AE242">
        <f t="shared" si="83"/>
        <v>-0.21588861588861619</v>
      </c>
      <c r="AG242">
        <f t="shared" si="84"/>
        <v>-2.2363410660329382E-2</v>
      </c>
      <c r="AH242">
        <f t="shared" si="85"/>
        <v>5</v>
      </c>
      <c r="AI242">
        <f t="shared" si="86"/>
        <v>13</v>
      </c>
      <c r="AJ242">
        <f t="shared" si="87"/>
        <v>11</v>
      </c>
      <c r="AK242">
        <f t="shared" si="88"/>
        <v>34</v>
      </c>
      <c r="AL242">
        <f t="shared" si="89"/>
        <v>0.3235294117647059</v>
      </c>
      <c r="AM242">
        <f t="shared" si="90"/>
        <v>0.41935483870967744</v>
      </c>
      <c r="AN242">
        <f t="shared" si="91"/>
        <v>0.74288425047438333</v>
      </c>
      <c r="AO242">
        <f t="shared" si="92"/>
        <v>34</v>
      </c>
      <c r="AP242">
        <f t="shared" si="93"/>
        <v>-0.69455257067713383</v>
      </c>
      <c r="AQ242">
        <f t="shared" si="94"/>
        <v>0.85270406652974506</v>
      </c>
      <c r="AR242">
        <f t="shared" si="95"/>
        <v>-2.6858412036403736E-2</v>
      </c>
      <c r="AS242">
        <f t="shared" si="96"/>
        <v>-8.9034061613484869</v>
      </c>
    </row>
    <row r="243" spans="1:45" x14ac:dyDescent="0.25">
      <c r="A243">
        <v>446381</v>
      </c>
      <c r="B243" t="s">
        <v>95</v>
      </c>
      <c r="C243">
        <v>192</v>
      </c>
      <c r="D243">
        <v>46</v>
      </c>
      <c r="E243">
        <v>9</v>
      </c>
      <c r="F243">
        <v>1</v>
      </c>
      <c r="G243">
        <v>2</v>
      </c>
      <c r="H243">
        <v>22</v>
      </c>
      <c r="I243">
        <v>14</v>
      </c>
      <c r="J243">
        <v>12</v>
      </c>
      <c r="K243">
        <v>32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38</v>
      </c>
      <c r="R243">
        <v>31</v>
      </c>
      <c r="S243">
        <v>25</v>
      </c>
      <c r="T243">
        <v>5</v>
      </c>
      <c r="U243">
        <v>0</v>
      </c>
      <c r="V243">
        <v>0</v>
      </c>
      <c r="X243">
        <f t="shared" si="79"/>
        <v>-1.7630423474363921</v>
      </c>
      <c r="Z243">
        <f t="shared" si="80"/>
        <v>-2.3226168741575228</v>
      </c>
      <c r="AB243">
        <f t="shared" si="81"/>
        <v>-0.71212587398164251</v>
      </c>
      <c r="AD243">
        <f t="shared" si="82"/>
        <v>-2.3110137810458542</v>
      </c>
      <c r="AE243">
        <f t="shared" si="83"/>
        <v>-4.8855036855036786</v>
      </c>
      <c r="AG243">
        <f t="shared" si="84"/>
        <v>-0.50607821422986388</v>
      </c>
      <c r="AH243">
        <f t="shared" si="85"/>
        <v>34</v>
      </c>
      <c r="AI243">
        <f t="shared" si="86"/>
        <v>63</v>
      </c>
      <c r="AJ243">
        <f t="shared" si="87"/>
        <v>58</v>
      </c>
      <c r="AK243">
        <f t="shared" si="88"/>
        <v>204</v>
      </c>
      <c r="AL243">
        <f t="shared" si="89"/>
        <v>0.28431372549019607</v>
      </c>
      <c r="AM243">
        <f t="shared" si="90"/>
        <v>0.328125</v>
      </c>
      <c r="AN243">
        <f t="shared" si="91"/>
        <v>0.61243872549019607</v>
      </c>
      <c r="AO243">
        <f t="shared" si="92"/>
        <v>204</v>
      </c>
      <c r="AP243">
        <f t="shared" si="93"/>
        <v>-30.778202520837006</v>
      </c>
      <c r="AQ243">
        <f t="shared" si="94"/>
        <v>961.4383724597019</v>
      </c>
      <c r="AR243">
        <f t="shared" si="95"/>
        <v>-0.9018657430309206</v>
      </c>
      <c r="AS243">
        <f t="shared" si="96"/>
        <v>-8.516742833882196</v>
      </c>
    </row>
    <row r="244" spans="1:45" x14ac:dyDescent="0.25">
      <c r="A244">
        <v>621566</v>
      </c>
      <c r="B244" t="s">
        <v>339</v>
      </c>
      <c r="C244">
        <v>59</v>
      </c>
      <c r="D244">
        <v>13</v>
      </c>
      <c r="E244">
        <v>4</v>
      </c>
      <c r="F244">
        <v>0</v>
      </c>
      <c r="G244">
        <v>2</v>
      </c>
      <c r="H244">
        <v>8</v>
      </c>
      <c r="I244">
        <v>7</v>
      </c>
      <c r="J244">
        <v>9</v>
      </c>
      <c r="K244">
        <v>17</v>
      </c>
      <c r="L244">
        <v>0</v>
      </c>
      <c r="M244">
        <v>0</v>
      </c>
      <c r="N244">
        <v>0</v>
      </c>
      <c r="O244">
        <v>0</v>
      </c>
      <c r="P244">
        <v>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f t="shared" si="79"/>
        <v>-1.7630423474363921</v>
      </c>
      <c r="Z244">
        <f t="shared" si="80"/>
        <v>-3.0828588703747482</v>
      </c>
      <c r="AB244">
        <f t="shared" si="81"/>
        <v>-0.93948647228821025</v>
      </c>
      <c r="AD244">
        <f t="shared" si="82"/>
        <v>-2.6429489276712297</v>
      </c>
      <c r="AE244">
        <f t="shared" si="83"/>
        <v>-2.6366912366912363</v>
      </c>
      <c r="AG244">
        <f t="shared" si="84"/>
        <v>-0.27312884779917318</v>
      </c>
      <c r="AH244">
        <f t="shared" si="85"/>
        <v>7</v>
      </c>
      <c r="AI244">
        <f t="shared" si="86"/>
        <v>23</v>
      </c>
      <c r="AJ244">
        <f t="shared" si="87"/>
        <v>22</v>
      </c>
      <c r="AK244">
        <f t="shared" si="88"/>
        <v>68</v>
      </c>
      <c r="AL244">
        <f t="shared" si="89"/>
        <v>0.3235294117647059</v>
      </c>
      <c r="AM244">
        <f t="shared" si="90"/>
        <v>0.38983050847457629</v>
      </c>
      <c r="AN244">
        <f t="shared" si="91"/>
        <v>0.71335992023928219</v>
      </c>
      <c r="AO244">
        <f t="shared" si="92"/>
        <v>68</v>
      </c>
      <c r="AP244">
        <f t="shared" si="93"/>
        <v>-3.3967595973411457</v>
      </c>
      <c r="AQ244">
        <f t="shared" si="94"/>
        <v>13.145169648675351</v>
      </c>
      <c r="AR244">
        <f t="shared" si="95"/>
        <v>-0.10545429259322231</v>
      </c>
      <c r="AS244">
        <f t="shared" si="96"/>
        <v>-8.8069197581629748</v>
      </c>
    </row>
    <row r="245" spans="1:45" x14ac:dyDescent="0.25">
      <c r="A245">
        <v>542208</v>
      </c>
      <c r="B245" t="s">
        <v>201</v>
      </c>
      <c r="C245">
        <v>289</v>
      </c>
      <c r="D245">
        <v>67</v>
      </c>
      <c r="E245">
        <v>17</v>
      </c>
      <c r="F245">
        <v>0</v>
      </c>
      <c r="G245">
        <v>5</v>
      </c>
      <c r="H245">
        <v>27</v>
      </c>
      <c r="I245">
        <v>30</v>
      </c>
      <c r="J245">
        <v>17</v>
      </c>
      <c r="K245">
        <v>54</v>
      </c>
      <c r="L245">
        <v>0</v>
      </c>
      <c r="M245">
        <v>1</v>
      </c>
      <c r="N245">
        <v>0</v>
      </c>
      <c r="O245">
        <v>78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 t="shared" si="79"/>
        <v>-1.421651021515099</v>
      </c>
      <c r="Z245">
        <f t="shared" si="80"/>
        <v>-2.0511018755085137</v>
      </c>
      <c r="AB245">
        <f t="shared" si="81"/>
        <v>-0.82580617313492632</v>
      </c>
      <c r="AD245">
        <f t="shared" si="82"/>
        <v>-1.5523048744735672</v>
      </c>
      <c r="AE245">
        <f t="shared" si="83"/>
        <v>-9.593284193284191</v>
      </c>
      <c r="AG245">
        <f t="shared" si="84"/>
        <v>-0.99374648872797056</v>
      </c>
      <c r="AH245">
        <f t="shared" si="85"/>
        <v>45</v>
      </c>
      <c r="AI245">
        <f t="shared" si="86"/>
        <v>99</v>
      </c>
      <c r="AJ245">
        <f t="shared" si="87"/>
        <v>84</v>
      </c>
      <c r="AK245">
        <f t="shared" si="88"/>
        <v>306</v>
      </c>
      <c r="AL245">
        <f t="shared" si="89"/>
        <v>0.27450980392156865</v>
      </c>
      <c r="AM245">
        <f t="shared" si="90"/>
        <v>0.34256055363321797</v>
      </c>
      <c r="AN245">
        <f t="shared" si="91"/>
        <v>0.61707035755478667</v>
      </c>
      <c r="AO245">
        <f t="shared" si="92"/>
        <v>306</v>
      </c>
      <c r="AP245">
        <f t="shared" si="93"/>
        <v>-44.750024369490781</v>
      </c>
      <c r="AQ245">
        <f t="shared" si="94"/>
        <v>2023.1006865108202</v>
      </c>
      <c r="AR245">
        <f t="shared" si="95"/>
        <v>-1.3082475007357048</v>
      </c>
      <c r="AS245">
        <f t="shared" si="96"/>
        <v>-8.1528579340957812</v>
      </c>
    </row>
    <row r="246" spans="1:45" x14ac:dyDescent="0.25">
      <c r="A246">
        <v>592122</v>
      </c>
      <c r="B246" t="s">
        <v>258</v>
      </c>
      <c r="C246">
        <v>31</v>
      </c>
      <c r="D246">
        <v>8</v>
      </c>
      <c r="E246">
        <v>2</v>
      </c>
      <c r="F246">
        <v>0</v>
      </c>
      <c r="G246">
        <v>1</v>
      </c>
      <c r="H246">
        <v>4</v>
      </c>
      <c r="I246">
        <v>4</v>
      </c>
      <c r="J246">
        <v>3</v>
      </c>
      <c r="K246">
        <v>10</v>
      </c>
      <c r="L246">
        <v>0</v>
      </c>
      <c r="M246">
        <v>0</v>
      </c>
      <c r="N246">
        <v>0</v>
      </c>
      <c r="O246">
        <v>0</v>
      </c>
      <c r="P246">
        <v>20</v>
      </c>
      <c r="Q246">
        <v>0</v>
      </c>
      <c r="R246">
        <v>0</v>
      </c>
      <c r="S246">
        <v>0</v>
      </c>
      <c r="T246">
        <v>2</v>
      </c>
      <c r="U246">
        <v>0</v>
      </c>
      <c r="V246">
        <v>2</v>
      </c>
      <c r="X246">
        <f t="shared" si="79"/>
        <v>-1.8768394560768231</v>
      </c>
      <c r="Z246">
        <f t="shared" si="80"/>
        <v>-3.3000708692939553</v>
      </c>
      <c r="AB246">
        <f t="shared" si="81"/>
        <v>-0.93948647228821025</v>
      </c>
      <c r="AD246">
        <f t="shared" si="82"/>
        <v>-2.7852068476535332</v>
      </c>
      <c r="AE246">
        <f t="shared" si="83"/>
        <v>-0.21588861588861619</v>
      </c>
      <c r="AG246">
        <f t="shared" si="84"/>
        <v>-2.2363410660329382E-2</v>
      </c>
      <c r="AH246">
        <f t="shared" si="85"/>
        <v>5</v>
      </c>
      <c r="AI246">
        <f t="shared" si="86"/>
        <v>13</v>
      </c>
      <c r="AJ246">
        <f t="shared" si="87"/>
        <v>11</v>
      </c>
      <c r="AK246">
        <f t="shared" si="88"/>
        <v>34</v>
      </c>
      <c r="AL246">
        <f t="shared" si="89"/>
        <v>0.3235294117647059</v>
      </c>
      <c r="AM246">
        <f t="shared" si="90"/>
        <v>0.41935483870967744</v>
      </c>
      <c r="AN246">
        <f t="shared" si="91"/>
        <v>0.74288425047438333</v>
      </c>
      <c r="AO246">
        <f t="shared" si="92"/>
        <v>34</v>
      </c>
      <c r="AP246">
        <f t="shared" si="93"/>
        <v>-0.69455257067713383</v>
      </c>
      <c r="AQ246">
        <f t="shared" si="94"/>
        <v>0.85270406652974506</v>
      </c>
      <c r="AR246">
        <f t="shared" si="95"/>
        <v>-2.6858412036403736E-2</v>
      </c>
      <c r="AS246">
        <f t="shared" si="96"/>
        <v>-8.9508254680092545</v>
      </c>
    </row>
    <row r="247" spans="1:45" x14ac:dyDescent="0.25">
      <c r="A247">
        <v>605233</v>
      </c>
      <c r="B247" t="s">
        <v>310</v>
      </c>
      <c r="C247">
        <v>30</v>
      </c>
      <c r="D247">
        <v>7</v>
      </c>
      <c r="E247">
        <v>1</v>
      </c>
      <c r="F247">
        <v>0</v>
      </c>
      <c r="G247">
        <v>1</v>
      </c>
      <c r="H247">
        <v>3</v>
      </c>
      <c r="I247">
        <v>4</v>
      </c>
      <c r="J247">
        <v>4</v>
      </c>
      <c r="K247">
        <v>11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f t="shared" si="79"/>
        <v>-1.8768394560768231</v>
      </c>
      <c r="Z247">
        <f t="shared" si="80"/>
        <v>-3.3543738690237572</v>
      </c>
      <c r="AB247">
        <f t="shared" si="81"/>
        <v>-0.82580617313492632</v>
      </c>
      <c r="AD247">
        <f t="shared" si="82"/>
        <v>-2.7852068476535332</v>
      </c>
      <c r="AE247">
        <f t="shared" si="83"/>
        <v>-0.95085995085995023</v>
      </c>
      <c r="AG247">
        <f t="shared" si="84"/>
        <v>-9.8497419486501051E-2</v>
      </c>
      <c r="AH247">
        <f t="shared" si="85"/>
        <v>5</v>
      </c>
      <c r="AI247">
        <f t="shared" si="86"/>
        <v>11</v>
      </c>
      <c r="AJ247">
        <f t="shared" si="87"/>
        <v>11</v>
      </c>
      <c r="AK247">
        <f t="shared" si="88"/>
        <v>34</v>
      </c>
      <c r="AL247">
        <f t="shared" si="89"/>
        <v>0.3235294117647059</v>
      </c>
      <c r="AM247">
        <f t="shared" si="90"/>
        <v>0.36666666666666664</v>
      </c>
      <c r="AN247">
        <f t="shared" si="91"/>
        <v>0.69019607843137254</v>
      </c>
      <c r="AO247">
        <f t="shared" si="92"/>
        <v>34</v>
      </c>
      <c r="AP247">
        <f t="shared" si="93"/>
        <v>-2.4859504201395008</v>
      </c>
      <c r="AQ247">
        <f t="shared" si="94"/>
        <v>7.3702346919580188</v>
      </c>
      <c r="AR247">
        <f t="shared" si="95"/>
        <v>-7.896266978452493E-2</v>
      </c>
      <c r="AS247">
        <f t="shared" si="96"/>
        <v>-9.0196864351600663</v>
      </c>
    </row>
    <row r="248" spans="1:45" x14ac:dyDescent="0.25">
      <c r="A248">
        <v>606192</v>
      </c>
      <c r="B248" t="s">
        <v>316</v>
      </c>
      <c r="C248">
        <v>32</v>
      </c>
      <c r="D248">
        <v>7</v>
      </c>
      <c r="E248">
        <v>1</v>
      </c>
      <c r="F248">
        <v>0</v>
      </c>
      <c r="G248">
        <v>1</v>
      </c>
      <c r="H248">
        <v>4</v>
      </c>
      <c r="I248">
        <v>3</v>
      </c>
      <c r="J248">
        <v>2</v>
      </c>
      <c r="K248">
        <v>8</v>
      </c>
      <c r="L248">
        <v>0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16</v>
      </c>
      <c r="U248">
        <v>12</v>
      </c>
      <c r="V248">
        <v>4</v>
      </c>
      <c r="X248">
        <f t="shared" si="79"/>
        <v>-1.8768394560768231</v>
      </c>
      <c r="Z248">
        <f t="shared" si="80"/>
        <v>-3.3000708692939553</v>
      </c>
      <c r="AB248">
        <f t="shared" si="81"/>
        <v>-0.71212587398164251</v>
      </c>
      <c r="AD248">
        <f t="shared" si="82"/>
        <v>-2.8326261543143012</v>
      </c>
      <c r="AE248">
        <f t="shared" si="83"/>
        <v>-1.4809172809172804</v>
      </c>
      <c r="AG248">
        <f t="shared" si="84"/>
        <v>-0.15340485264038825</v>
      </c>
      <c r="AH248">
        <f t="shared" si="85"/>
        <v>5</v>
      </c>
      <c r="AI248">
        <f t="shared" si="86"/>
        <v>11</v>
      </c>
      <c r="AJ248">
        <f t="shared" si="87"/>
        <v>9</v>
      </c>
      <c r="AK248">
        <f t="shared" si="88"/>
        <v>34</v>
      </c>
      <c r="AL248">
        <f t="shared" si="89"/>
        <v>0.26470588235294118</v>
      </c>
      <c r="AM248">
        <f t="shared" si="90"/>
        <v>0.34375</v>
      </c>
      <c r="AN248">
        <f t="shared" si="91"/>
        <v>0.60845588235294112</v>
      </c>
      <c r="AO248">
        <f t="shared" si="92"/>
        <v>34</v>
      </c>
      <c r="AP248">
        <f t="shared" si="93"/>
        <v>-5.2651170868061694</v>
      </c>
      <c r="AQ248">
        <f t="shared" si="94"/>
        <v>30.183863305906986</v>
      </c>
      <c r="AR248">
        <f t="shared" si="95"/>
        <v>-0.15979698381948151</v>
      </c>
      <c r="AS248">
        <f t="shared" si="96"/>
        <v>-9.0348641901265925</v>
      </c>
    </row>
    <row r="249" spans="1:45" x14ac:dyDescent="0.25">
      <c r="A249">
        <v>492841</v>
      </c>
      <c r="B249" t="s">
        <v>157</v>
      </c>
      <c r="C249">
        <v>127</v>
      </c>
      <c r="D249">
        <v>29</v>
      </c>
      <c r="E249">
        <v>9</v>
      </c>
      <c r="F249">
        <v>1</v>
      </c>
      <c r="G249">
        <v>2</v>
      </c>
      <c r="H249">
        <v>11</v>
      </c>
      <c r="I249">
        <v>11</v>
      </c>
      <c r="J249">
        <v>9</v>
      </c>
      <c r="K249">
        <v>32</v>
      </c>
      <c r="L249">
        <v>0</v>
      </c>
      <c r="M249">
        <v>2</v>
      </c>
      <c r="N249">
        <v>0</v>
      </c>
      <c r="O249">
        <v>0</v>
      </c>
      <c r="P249">
        <v>0</v>
      </c>
      <c r="Q249">
        <v>17</v>
      </c>
      <c r="R249">
        <v>2</v>
      </c>
      <c r="S249">
        <v>5</v>
      </c>
      <c r="T249">
        <v>8</v>
      </c>
      <c r="U249">
        <v>9</v>
      </c>
      <c r="V249">
        <v>11</v>
      </c>
      <c r="X249">
        <f t="shared" si="79"/>
        <v>-1.7630423474363921</v>
      </c>
      <c r="Z249">
        <f t="shared" si="80"/>
        <v>-2.9199498711853424</v>
      </c>
      <c r="AB249">
        <f t="shared" si="81"/>
        <v>-0.71212587398164251</v>
      </c>
      <c r="AD249">
        <f t="shared" si="82"/>
        <v>-2.4532717010281577</v>
      </c>
      <c r="AE249">
        <f t="shared" si="83"/>
        <v>-4.6586404586404555</v>
      </c>
      <c r="AG249">
        <f t="shared" si="84"/>
        <v>-0.4825779685814916</v>
      </c>
      <c r="AH249">
        <f t="shared" si="85"/>
        <v>17</v>
      </c>
      <c r="AI249">
        <f t="shared" si="86"/>
        <v>46</v>
      </c>
      <c r="AJ249">
        <f t="shared" si="87"/>
        <v>38</v>
      </c>
      <c r="AK249">
        <f t="shared" si="88"/>
        <v>136</v>
      </c>
      <c r="AL249">
        <f t="shared" si="89"/>
        <v>0.27941176470588236</v>
      </c>
      <c r="AM249">
        <f t="shared" si="90"/>
        <v>0.36220472440944884</v>
      </c>
      <c r="AN249">
        <f t="shared" si="91"/>
        <v>0.6416164891153312</v>
      </c>
      <c r="AO249">
        <f t="shared" si="92"/>
        <v>136</v>
      </c>
      <c r="AP249">
        <f t="shared" si="93"/>
        <v>-16.550625827539626</v>
      </c>
      <c r="AQ249">
        <f t="shared" si="94"/>
        <v>281.55138614590732</v>
      </c>
      <c r="AR249">
        <f t="shared" si="95"/>
        <v>-0.48804514847052632</v>
      </c>
      <c r="AS249">
        <f t="shared" si="96"/>
        <v>-8.8190129106835524</v>
      </c>
    </row>
    <row r="250" spans="1:45" x14ac:dyDescent="0.25">
      <c r="A250">
        <v>600524</v>
      </c>
      <c r="B250" t="s">
        <v>307</v>
      </c>
      <c r="C250">
        <v>64</v>
      </c>
      <c r="D250">
        <v>15</v>
      </c>
      <c r="E250">
        <v>3</v>
      </c>
      <c r="F250">
        <v>0</v>
      </c>
      <c r="G250">
        <v>2</v>
      </c>
      <c r="H250">
        <v>7</v>
      </c>
      <c r="I250">
        <v>8</v>
      </c>
      <c r="J250">
        <v>4</v>
      </c>
      <c r="K250">
        <v>15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79"/>
        <v>-1.7630423474363921</v>
      </c>
      <c r="Z250">
        <f t="shared" si="80"/>
        <v>-3.1371618701045496</v>
      </c>
      <c r="AB250">
        <f t="shared" si="81"/>
        <v>-0.93948647228821025</v>
      </c>
      <c r="AD250">
        <f t="shared" si="82"/>
        <v>-2.5955296210104617</v>
      </c>
      <c r="AE250">
        <f t="shared" si="83"/>
        <v>-1.9618345618345607</v>
      </c>
      <c r="AG250">
        <f t="shared" si="84"/>
        <v>-0.20322197987766036</v>
      </c>
      <c r="AH250">
        <f t="shared" si="85"/>
        <v>10</v>
      </c>
      <c r="AI250">
        <f t="shared" si="86"/>
        <v>24</v>
      </c>
      <c r="AJ250">
        <f t="shared" si="87"/>
        <v>19</v>
      </c>
      <c r="AK250">
        <f t="shared" si="88"/>
        <v>68</v>
      </c>
      <c r="AL250">
        <f t="shared" si="89"/>
        <v>0.27941176470588236</v>
      </c>
      <c r="AM250">
        <f t="shared" si="90"/>
        <v>0.375</v>
      </c>
      <c r="AN250">
        <f t="shared" si="91"/>
        <v>0.65441176470588236</v>
      </c>
      <c r="AO250">
        <f t="shared" si="92"/>
        <v>68</v>
      </c>
      <c r="AP250">
        <f t="shared" si="93"/>
        <v>-7.4052341736123335</v>
      </c>
      <c r="AQ250">
        <f t="shared" si="94"/>
        <v>58.27950373011226</v>
      </c>
      <c r="AR250">
        <f t="shared" si="95"/>
        <v>-0.22204402309976909</v>
      </c>
      <c r="AS250">
        <f t="shared" si="96"/>
        <v>-8.8604863138170451</v>
      </c>
    </row>
    <row r="251" spans="1:45" x14ac:dyDescent="0.25">
      <c r="A251">
        <v>592660</v>
      </c>
      <c r="B251" t="s">
        <v>273</v>
      </c>
      <c r="C251">
        <v>63</v>
      </c>
      <c r="D251">
        <v>15</v>
      </c>
      <c r="E251">
        <v>4</v>
      </c>
      <c r="F251">
        <v>0</v>
      </c>
      <c r="G251">
        <v>1</v>
      </c>
      <c r="H251">
        <v>9</v>
      </c>
      <c r="I251">
        <v>8</v>
      </c>
      <c r="J251">
        <v>5</v>
      </c>
      <c r="K251">
        <v>12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79"/>
        <v>-1.8768394560768231</v>
      </c>
      <c r="Z251">
        <f t="shared" si="80"/>
        <v>-3.0285558706449462</v>
      </c>
      <c r="AB251">
        <f t="shared" si="81"/>
        <v>-0.93948647228821025</v>
      </c>
      <c r="AD251">
        <f t="shared" si="82"/>
        <v>-2.5955296210104617</v>
      </c>
      <c r="AE251">
        <f t="shared" si="83"/>
        <v>-1.6968058968058948</v>
      </c>
      <c r="AG251">
        <f t="shared" si="84"/>
        <v>-0.17576826330071668</v>
      </c>
      <c r="AH251">
        <f t="shared" si="85"/>
        <v>10</v>
      </c>
      <c r="AI251">
        <f t="shared" si="86"/>
        <v>22</v>
      </c>
      <c r="AJ251">
        <f t="shared" si="87"/>
        <v>20</v>
      </c>
      <c r="AK251">
        <f t="shared" si="88"/>
        <v>68</v>
      </c>
      <c r="AL251">
        <f t="shared" si="89"/>
        <v>0.29411764705882354</v>
      </c>
      <c r="AM251">
        <f t="shared" si="90"/>
        <v>0.34920634920634919</v>
      </c>
      <c r="AN251">
        <f t="shared" si="91"/>
        <v>0.64332399626517267</v>
      </c>
      <c r="AO251">
        <f t="shared" si="92"/>
        <v>68</v>
      </c>
      <c r="AP251">
        <f t="shared" si="93"/>
        <v>-8.1592024275805919</v>
      </c>
      <c r="AQ251">
        <f t="shared" si="94"/>
        <v>70.359712019479701</v>
      </c>
      <c r="AR251">
        <f t="shared" si="95"/>
        <v>-0.24397380059193988</v>
      </c>
      <c r="AS251">
        <f t="shared" si="96"/>
        <v>-8.8601534839130967</v>
      </c>
    </row>
    <row r="252" spans="1:45" x14ac:dyDescent="0.25">
      <c r="A252">
        <v>524968</v>
      </c>
      <c r="B252" t="s">
        <v>198</v>
      </c>
      <c r="C252">
        <v>33</v>
      </c>
      <c r="D252">
        <v>9</v>
      </c>
      <c r="E252">
        <v>1</v>
      </c>
      <c r="F252">
        <v>0</v>
      </c>
      <c r="G252">
        <v>1</v>
      </c>
      <c r="H252">
        <v>3</v>
      </c>
      <c r="I252">
        <v>3</v>
      </c>
      <c r="J252">
        <v>1</v>
      </c>
      <c r="K252">
        <v>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f t="shared" si="79"/>
        <v>-1.8768394560768231</v>
      </c>
      <c r="Z252">
        <f t="shared" si="80"/>
        <v>-3.3543738690237572</v>
      </c>
      <c r="AB252">
        <f t="shared" si="81"/>
        <v>-0.93948647228821025</v>
      </c>
      <c r="AD252">
        <f t="shared" si="82"/>
        <v>-2.8326261543143012</v>
      </c>
      <c r="AE252">
        <f t="shared" si="83"/>
        <v>0.25405405405405546</v>
      </c>
      <c r="AG252">
        <f t="shared" si="84"/>
        <v>2.6316881588898958E-2</v>
      </c>
      <c r="AH252">
        <f t="shared" si="85"/>
        <v>7</v>
      </c>
      <c r="AI252">
        <f t="shared" si="86"/>
        <v>13</v>
      </c>
      <c r="AJ252">
        <f t="shared" si="87"/>
        <v>10</v>
      </c>
      <c r="AK252">
        <f t="shared" si="88"/>
        <v>34</v>
      </c>
      <c r="AL252">
        <f t="shared" si="89"/>
        <v>0.29411764705882354</v>
      </c>
      <c r="AM252">
        <f t="shared" si="90"/>
        <v>0.39393939393939392</v>
      </c>
      <c r="AN252">
        <f t="shared" si="91"/>
        <v>0.68805704099821741</v>
      </c>
      <c r="AO252">
        <f t="shared" si="92"/>
        <v>34</v>
      </c>
      <c r="AP252">
        <f t="shared" si="93"/>
        <v>-2.5586776928667754</v>
      </c>
      <c r="AQ252">
        <f t="shared" si="94"/>
        <v>7.770406510585822</v>
      </c>
      <c r="AR252">
        <f t="shared" si="95"/>
        <v>-8.1078001431616642E-2</v>
      </c>
      <c r="AS252">
        <f t="shared" si="96"/>
        <v>-9.0580870715458097</v>
      </c>
    </row>
    <row r="253" spans="1:45" x14ac:dyDescent="0.25">
      <c r="A253">
        <v>640461</v>
      </c>
      <c r="B253" t="s">
        <v>347</v>
      </c>
      <c r="C253">
        <v>32</v>
      </c>
      <c r="D253">
        <v>8</v>
      </c>
      <c r="E253">
        <v>2</v>
      </c>
      <c r="F253">
        <v>0</v>
      </c>
      <c r="G253">
        <v>1</v>
      </c>
      <c r="H253">
        <v>4</v>
      </c>
      <c r="I253">
        <v>4</v>
      </c>
      <c r="J253">
        <v>2</v>
      </c>
      <c r="K253">
        <v>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9</v>
      </c>
      <c r="R253">
        <v>0</v>
      </c>
      <c r="S253">
        <v>6</v>
      </c>
      <c r="T253">
        <v>0</v>
      </c>
      <c r="U253">
        <v>0</v>
      </c>
      <c r="V253">
        <v>0</v>
      </c>
      <c r="X253">
        <f t="shared" si="79"/>
        <v>-1.8768394560768231</v>
      </c>
      <c r="Z253">
        <f t="shared" si="80"/>
        <v>-3.3000708692939553</v>
      </c>
      <c r="AB253">
        <f t="shared" si="81"/>
        <v>-0.93948647228821025</v>
      </c>
      <c r="AD253">
        <f t="shared" si="82"/>
        <v>-2.7852068476535332</v>
      </c>
      <c r="AE253">
        <f t="shared" si="83"/>
        <v>-0.48091728091728037</v>
      </c>
      <c r="AG253">
        <f t="shared" si="84"/>
        <v>-4.9817127237272892E-2</v>
      </c>
      <c r="AH253">
        <f t="shared" si="85"/>
        <v>5</v>
      </c>
      <c r="AI253">
        <f t="shared" si="86"/>
        <v>13</v>
      </c>
      <c r="AJ253">
        <f t="shared" si="87"/>
        <v>10</v>
      </c>
      <c r="AK253">
        <f t="shared" si="88"/>
        <v>34</v>
      </c>
      <c r="AL253">
        <f t="shared" si="89"/>
        <v>0.29411764705882354</v>
      </c>
      <c r="AM253">
        <f t="shared" si="90"/>
        <v>0.40625</v>
      </c>
      <c r="AN253">
        <f t="shared" si="91"/>
        <v>0.70036764705882359</v>
      </c>
      <c r="AO253">
        <f t="shared" si="92"/>
        <v>34</v>
      </c>
      <c r="AP253">
        <f t="shared" si="93"/>
        <v>-2.140117086806165</v>
      </c>
      <c r="AQ253">
        <f t="shared" si="94"/>
        <v>5.6120865348499178</v>
      </c>
      <c r="AR253">
        <f t="shared" si="95"/>
        <v>-6.8903827108510771E-2</v>
      </c>
      <c r="AS253">
        <f t="shared" si="96"/>
        <v>-9.0203245996583039</v>
      </c>
    </row>
    <row r="254" spans="1:45" x14ac:dyDescent="0.25">
      <c r="A254">
        <v>502100</v>
      </c>
      <c r="B254" t="s">
        <v>167</v>
      </c>
      <c r="C254">
        <v>31</v>
      </c>
      <c r="D254">
        <v>8</v>
      </c>
      <c r="E254">
        <v>2</v>
      </c>
      <c r="F254">
        <v>1</v>
      </c>
      <c r="G254">
        <v>0</v>
      </c>
      <c r="H254">
        <v>3</v>
      </c>
      <c r="I254">
        <v>2</v>
      </c>
      <c r="J254">
        <v>3</v>
      </c>
      <c r="K254">
        <v>6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13</v>
      </c>
      <c r="U254">
        <v>7</v>
      </c>
      <c r="V254">
        <v>13</v>
      </c>
      <c r="X254">
        <f t="shared" si="79"/>
        <v>-1.9906365647172541</v>
      </c>
      <c r="Z254">
        <f t="shared" si="80"/>
        <v>-3.3543738690237572</v>
      </c>
      <c r="AB254">
        <f t="shared" si="81"/>
        <v>-0.82580617313492632</v>
      </c>
      <c r="AD254">
        <f t="shared" si="82"/>
        <v>-2.8800454609750692</v>
      </c>
      <c r="AE254">
        <f t="shared" si="83"/>
        <v>-0.21588861588861619</v>
      </c>
      <c r="AG254">
        <f t="shared" si="84"/>
        <v>-2.2363410660329382E-2</v>
      </c>
      <c r="AH254">
        <f t="shared" si="85"/>
        <v>5</v>
      </c>
      <c r="AI254">
        <f t="shared" si="86"/>
        <v>12</v>
      </c>
      <c r="AJ254">
        <f t="shared" si="87"/>
        <v>11</v>
      </c>
      <c r="AK254">
        <f t="shared" si="88"/>
        <v>34</v>
      </c>
      <c r="AL254">
        <f t="shared" si="89"/>
        <v>0.3235294117647059</v>
      </c>
      <c r="AM254">
        <f t="shared" si="90"/>
        <v>0.38709677419354838</v>
      </c>
      <c r="AN254">
        <f t="shared" si="91"/>
        <v>0.71062618595825433</v>
      </c>
      <c r="AO254">
        <f t="shared" si="92"/>
        <v>34</v>
      </c>
      <c r="AP254">
        <f t="shared" si="93"/>
        <v>-1.79132676422552</v>
      </c>
      <c r="AQ254">
        <f t="shared" si="94"/>
        <v>4.0811836392062384</v>
      </c>
      <c r="AR254">
        <f t="shared" si="95"/>
        <v>-5.8758978004641145E-2</v>
      </c>
      <c r="AS254">
        <f t="shared" si="96"/>
        <v>-9.131984456515978</v>
      </c>
    </row>
    <row r="255" spans="1:45" x14ac:dyDescent="0.25">
      <c r="A255">
        <v>542993</v>
      </c>
      <c r="B255" t="s">
        <v>205</v>
      </c>
      <c r="C255">
        <v>32</v>
      </c>
      <c r="D255">
        <v>8</v>
      </c>
      <c r="E255">
        <v>1</v>
      </c>
      <c r="F255">
        <v>0</v>
      </c>
      <c r="G255">
        <v>0</v>
      </c>
      <c r="H255">
        <v>4</v>
      </c>
      <c r="I255">
        <v>2</v>
      </c>
      <c r="J255">
        <v>2</v>
      </c>
      <c r="K255">
        <v>6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78</v>
      </c>
      <c r="V255">
        <v>7</v>
      </c>
      <c r="X255">
        <f t="shared" si="79"/>
        <v>-1.9906365647172541</v>
      </c>
      <c r="Z255">
        <f t="shared" si="80"/>
        <v>-3.3000708692939553</v>
      </c>
      <c r="AB255">
        <f t="shared" si="81"/>
        <v>-0.71212587398164251</v>
      </c>
      <c r="AD255">
        <f t="shared" si="82"/>
        <v>-2.8800454609750692</v>
      </c>
      <c r="AE255">
        <f t="shared" si="83"/>
        <v>-0.48091728091728037</v>
      </c>
      <c r="AG255">
        <f t="shared" si="84"/>
        <v>-4.9817127237272892E-2</v>
      </c>
      <c r="AH255">
        <f t="shared" si="85"/>
        <v>7</v>
      </c>
      <c r="AI255">
        <f t="shared" si="86"/>
        <v>9</v>
      </c>
      <c r="AJ255">
        <f t="shared" si="87"/>
        <v>10</v>
      </c>
      <c r="AK255">
        <f t="shared" si="88"/>
        <v>34</v>
      </c>
      <c r="AL255">
        <f t="shared" si="89"/>
        <v>0.29411764705882354</v>
      </c>
      <c r="AM255">
        <f t="shared" si="90"/>
        <v>0.28125</v>
      </c>
      <c r="AN255">
        <f t="shared" si="91"/>
        <v>0.57536764705882359</v>
      </c>
      <c r="AO255">
        <f t="shared" si="92"/>
        <v>34</v>
      </c>
      <c r="AP255">
        <f t="shared" si="93"/>
        <v>-6.390117086806165</v>
      </c>
      <c r="AQ255">
        <f t="shared" si="94"/>
        <v>43.810952943487464</v>
      </c>
      <c r="AR255">
        <f t="shared" si="95"/>
        <v>-0.19251852023543081</v>
      </c>
      <c r="AS255">
        <f t="shared" si="96"/>
        <v>-9.1252144164406239</v>
      </c>
    </row>
    <row r="256" spans="1:45" x14ac:dyDescent="0.25">
      <c r="A256">
        <v>608701</v>
      </c>
      <c r="B256" t="s">
        <v>330</v>
      </c>
      <c r="C256">
        <v>31</v>
      </c>
      <c r="D256">
        <v>8</v>
      </c>
      <c r="E256">
        <v>2</v>
      </c>
      <c r="F256">
        <v>0</v>
      </c>
      <c r="G256">
        <v>0</v>
      </c>
      <c r="H256">
        <v>4</v>
      </c>
      <c r="I256">
        <v>3</v>
      </c>
      <c r="J256">
        <v>3</v>
      </c>
      <c r="K256">
        <v>6</v>
      </c>
      <c r="L256">
        <v>0</v>
      </c>
      <c r="M256">
        <v>1</v>
      </c>
      <c r="N256">
        <v>0</v>
      </c>
      <c r="O256">
        <v>0</v>
      </c>
      <c r="P256">
        <v>25</v>
      </c>
      <c r="Q256">
        <v>7</v>
      </c>
      <c r="R256">
        <v>1</v>
      </c>
      <c r="S256">
        <v>0</v>
      </c>
      <c r="T256">
        <v>5</v>
      </c>
      <c r="U256">
        <v>0</v>
      </c>
      <c r="V256">
        <v>22</v>
      </c>
      <c r="X256">
        <f t="shared" si="79"/>
        <v>-1.9906365647172541</v>
      </c>
      <c r="Z256">
        <f t="shared" si="80"/>
        <v>-3.3000708692939553</v>
      </c>
      <c r="AB256">
        <f t="shared" si="81"/>
        <v>-0.82580617313492632</v>
      </c>
      <c r="AD256">
        <f t="shared" si="82"/>
        <v>-2.8326261543143012</v>
      </c>
      <c r="AE256">
        <f t="shared" si="83"/>
        <v>-0.21588861588861619</v>
      </c>
      <c r="AG256">
        <f t="shared" si="84"/>
        <v>-2.2363410660329382E-2</v>
      </c>
      <c r="AH256">
        <f t="shared" si="85"/>
        <v>6</v>
      </c>
      <c r="AI256">
        <f t="shared" si="86"/>
        <v>10</v>
      </c>
      <c r="AJ256">
        <f t="shared" si="87"/>
        <v>11</v>
      </c>
      <c r="AK256">
        <f t="shared" si="88"/>
        <v>34</v>
      </c>
      <c r="AL256">
        <f t="shared" si="89"/>
        <v>0.3235294117647059</v>
      </c>
      <c r="AM256">
        <f t="shared" si="90"/>
        <v>0.32258064516129031</v>
      </c>
      <c r="AN256">
        <f t="shared" si="91"/>
        <v>0.64611005692599621</v>
      </c>
      <c r="AO256">
        <f t="shared" si="92"/>
        <v>34</v>
      </c>
      <c r="AP256">
        <f t="shared" si="93"/>
        <v>-3.9848751513222957</v>
      </c>
      <c r="AQ256">
        <f t="shared" si="94"/>
        <v>17.75562457436153</v>
      </c>
      <c r="AR256">
        <f t="shared" si="95"/>
        <v>-0.12256010994111606</v>
      </c>
      <c r="AS256">
        <f t="shared" si="96"/>
        <v>-9.0940632820618816</v>
      </c>
    </row>
    <row r="257" spans="1:45" x14ac:dyDescent="0.25">
      <c r="A257">
        <v>501303</v>
      </c>
      <c r="B257" t="s">
        <v>162</v>
      </c>
      <c r="C257">
        <v>32</v>
      </c>
      <c r="D257">
        <v>8</v>
      </c>
      <c r="E257">
        <v>1</v>
      </c>
      <c r="F257">
        <v>0</v>
      </c>
      <c r="G257">
        <v>1</v>
      </c>
      <c r="H257">
        <v>2</v>
      </c>
      <c r="I257">
        <v>2</v>
      </c>
      <c r="J257">
        <v>2</v>
      </c>
      <c r="K257">
        <v>7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7</v>
      </c>
      <c r="R257">
        <v>6</v>
      </c>
      <c r="S257">
        <v>10</v>
      </c>
      <c r="T257">
        <v>0</v>
      </c>
      <c r="U257">
        <v>0</v>
      </c>
      <c r="V257">
        <v>0</v>
      </c>
      <c r="X257">
        <f t="shared" si="79"/>
        <v>-1.8768394560768231</v>
      </c>
      <c r="Z257">
        <f t="shared" si="80"/>
        <v>-3.4086768687535587</v>
      </c>
      <c r="AB257">
        <f t="shared" si="81"/>
        <v>-0.82580617313492632</v>
      </c>
      <c r="AD257">
        <f t="shared" si="82"/>
        <v>-2.8800454609750692</v>
      </c>
      <c r="AE257">
        <f t="shared" si="83"/>
        <v>-0.48091728091728037</v>
      </c>
      <c r="AG257">
        <f t="shared" si="84"/>
        <v>-4.9817127237272892E-2</v>
      </c>
      <c r="AH257">
        <f t="shared" si="85"/>
        <v>6</v>
      </c>
      <c r="AI257">
        <f t="shared" si="86"/>
        <v>12</v>
      </c>
      <c r="AJ257">
        <f t="shared" si="87"/>
        <v>10</v>
      </c>
      <c r="AK257">
        <f t="shared" si="88"/>
        <v>34</v>
      </c>
      <c r="AL257">
        <f t="shared" si="89"/>
        <v>0.29411764705882354</v>
      </c>
      <c r="AM257">
        <f t="shared" si="90"/>
        <v>0.375</v>
      </c>
      <c r="AN257">
        <f t="shared" si="91"/>
        <v>0.66911764705882359</v>
      </c>
      <c r="AO257">
        <f t="shared" si="92"/>
        <v>34</v>
      </c>
      <c r="AP257">
        <f t="shared" si="93"/>
        <v>-3.202617086806165</v>
      </c>
      <c r="AQ257">
        <f t="shared" si="94"/>
        <v>11.775084387009304</v>
      </c>
      <c r="AR257">
        <f t="shared" si="95"/>
        <v>-9.9807500390240778E-2</v>
      </c>
      <c r="AS257">
        <f t="shared" si="96"/>
        <v>-9.14099258656789</v>
      </c>
    </row>
    <row r="258" spans="1:45" x14ac:dyDescent="0.25">
      <c r="A258">
        <v>593528</v>
      </c>
      <c r="B258" t="s">
        <v>283</v>
      </c>
      <c r="C258">
        <v>32</v>
      </c>
      <c r="D258">
        <v>8</v>
      </c>
      <c r="E258">
        <v>1</v>
      </c>
      <c r="F258">
        <v>0</v>
      </c>
      <c r="G258">
        <v>1</v>
      </c>
      <c r="H258">
        <v>4</v>
      </c>
      <c r="I258">
        <v>4</v>
      </c>
      <c r="J258">
        <v>2</v>
      </c>
      <c r="K258">
        <v>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si="79"/>
        <v>-1.8768394560768231</v>
      </c>
      <c r="Z258">
        <f t="shared" si="80"/>
        <v>-3.3000708692939553</v>
      </c>
      <c r="AB258">
        <f t="shared" si="81"/>
        <v>-0.93948647228821025</v>
      </c>
      <c r="AD258">
        <f t="shared" si="82"/>
        <v>-2.7852068476535332</v>
      </c>
      <c r="AE258">
        <f t="shared" si="83"/>
        <v>-0.48091728091728037</v>
      </c>
      <c r="AG258">
        <f t="shared" si="84"/>
        <v>-4.9817127237272892E-2</v>
      </c>
      <c r="AH258">
        <f t="shared" si="85"/>
        <v>6</v>
      </c>
      <c r="AI258">
        <f t="shared" si="86"/>
        <v>12</v>
      </c>
      <c r="AJ258">
        <f t="shared" si="87"/>
        <v>10</v>
      </c>
      <c r="AK258">
        <f t="shared" si="88"/>
        <v>34</v>
      </c>
      <c r="AL258">
        <f t="shared" si="89"/>
        <v>0.29411764705882354</v>
      </c>
      <c r="AM258">
        <f t="shared" si="90"/>
        <v>0.375</v>
      </c>
      <c r="AN258">
        <f t="shared" si="91"/>
        <v>0.66911764705882359</v>
      </c>
      <c r="AO258">
        <f t="shared" si="92"/>
        <v>34</v>
      </c>
      <c r="AP258">
        <f t="shared" si="93"/>
        <v>-3.202617086806165</v>
      </c>
      <c r="AQ258">
        <f t="shared" si="94"/>
        <v>11.775084387009304</v>
      </c>
      <c r="AR258">
        <f t="shared" si="95"/>
        <v>-9.9807500390240778E-2</v>
      </c>
      <c r="AS258">
        <f t="shared" si="96"/>
        <v>-9.0512282729400351</v>
      </c>
    </row>
    <row r="259" spans="1:45" x14ac:dyDescent="0.25">
      <c r="A259">
        <v>519025</v>
      </c>
      <c r="B259" t="s">
        <v>188</v>
      </c>
      <c r="C259">
        <v>33</v>
      </c>
      <c r="D259">
        <v>8</v>
      </c>
      <c r="E259">
        <v>2</v>
      </c>
      <c r="F259">
        <v>0</v>
      </c>
      <c r="G259">
        <v>1</v>
      </c>
      <c r="H259">
        <v>4</v>
      </c>
      <c r="I259">
        <v>5</v>
      </c>
      <c r="J259">
        <v>1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8</v>
      </c>
      <c r="S259">
        <v>0</v>
      </c>
      <c r="T259">
        <v>0</v>
      </c>
      <c r="U259">
        <v>0</v>
      </c>
      <c r="V259">
        <v>0</v>
      </c>
      <c r="X259">
        <f t="shared" si="79"/>
        <v>-1.8768394560768231</v>
      </c>
      <c r="Z259">
        <f t="shared" si="80"/>
        <v>-3.3000708692939553</v>
      </c>
      <c r="AB259">
        <f t="shared" si="81"/>
        <v>-0.93948647228821025</v>
      </c>
      <c r="AD259">
        <f t="shared" si="82"/>
        <v>-2.7377875409927652</v>
      </c>
      <c r="AE259">
        <f t="shared" si="83"/>
        <v>-0.74594594594594454</v>
      </c>
      <c r="AG259">
        <f t="shared" si="84"/>
        <v>-7.7270843814216394E-2</v>
      </c>
      <c r="AH259">
        <f t="shared" si="85"/>
        <v>5</v>
      </c>
      <c r="AI259">
        <f t="shared" si="86"/>
        <v>13</v>
      </c>
      <c r="AJ259">
        <f t="shared" si="87"/>
        <v>9</v>
      </c>
      <c r="AK259">
        <f t="shared" si="88"/>
        <v>34</v>
      </c>
      <c r="AL259">
        <f t="shared" si="89"/>
        <v>0.26470588235294118</v>
      </c>
      <c r="AM259">
        <f t="shared" si="90"/>
        <v>0.39393939393939392</v>
      </c>
      <c r="AN259">
        <f t="shared" si="91"/>
        <v>0.65864527629233516</v>
      </c>
      <c r="AO259">
        <f t="shared" si="92"/>
        <v>34</v>
      </c>
      <c r="AP259">
        <f t="shared" si="93"/>
        <v>-3.5586776928667718</v>
      </c>
      <c r="AQ259">
        <f t="shared" si="94"/>
        <v>14.345496289445261</v>
      </c>
      <c r="AR259">
        <f t="shared" si="95"/>
        <v>-0.11016381157912714</v>
      </c>
      <c r="AS259">
        <f t="shared" si="96"/>
        <v>-9.0416189940450984</v>
      </c>
    </row>
    <row r="260" spans="1:45" x14ac:dyDescent="0.25">
      <c r="A260">
        <v>434563</v>
      </c>
      <c r="B260" t="s">
        <v>82</v>
      </c>
      <c r="C260">
        <v>157</v>
      </c>
      <c r="D260">
        <v>37</v>
      </c>
      <c r="E260">
        <v>8</v>
      </c>
      <c r="F260">
        <v>1</v>
      </c>
      <c r="G260">
        <v>2</v>
      </c>
      <c r="H260">
        <v>15</v>
      </c>
      <c r="I260">
        <v>13</v>
      </c>
      <c r="J260">
        <v>13</v>
      </c>
      <c r="K260">
        <v>21</v>
      </c>
      <c r="L260">
        <v>0</v>
      </c>
      <c r="M260">
        <v>1</v>
      </c>
      <c r="N260">
        <v>0</v>
      </c>
      <c r="O260">
        <v>53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79"/>
        <v>-1.7630423474363921</v>
      </c>
      <c r="Z260">
        <f t="shared" si="80"/>
        <v>-2.7027378722661353</v>
      </c>
      <c r="AB260">
        <f t="shared" si="81"/>
        <v>-0.82580617313492632</v>
      </c>
      <c r="AD260">
        <f t="shared" si="82"/>
        <v>-2.3584330877066222</v>
      </c>
      <c r="AE260">
        <f t="shared" si="83"/>
        <v>-4.6095004095004057</v>
      </c>
      <c r="AG260">
        <f t="shared" si="84"/>
        <v>-0.47748766266487652</v>
      </c>
      <c r="AH260">
        <f t="shared" si="85"/>
        <v>26</v>
      </c>
      <c r="AI260">
        <f t="shared" si="86"/>
        <v>53</v>
      </c>
      <c r="AJ260">
        <f t="shared" si="87"/>
        <v>50</v>
      </c>
      <c r="AK260">
        <f t="shared" si="88"/>
        <v>170</v>
      </c>
      <c r="AL260">
        <f t="shared" si="89"/>
        <v>0.29411764705882354</v>
      </c>
      <c r="AM260">
        <f t="shared" si="90"/>
        <v>0.33757961783439489</v>
      </c>
      <c r="AN260">
        <f t="shared" si="91"/>
        <v>0.63169726489321842</v>
      </c>
      <c r="AO260">
        <f t="shared" si="92"/>
        <v>170</v>
      </c>
      <c r="AP260">
        <f t="shared" si="93"/>
        <v>-22.374550402183704</v>
      </c>
      <c r="AQ260">
        <f t="shared" si="94"/>
        <v>510.91448714333035</v>
      </c>
      <c r="AR260">
        <f t="shared" si="95"/>
        <v>-0.65743871296204537</v>
      </c>
      <c r="AS260">
        <f t="shared" si="96"/>
        <v>-8.7849458561709977</v>
      </c>
    </row>
    <row r="261" spans="1:45" x14ac:dyDescent="0.25">
      <c r="A261">
        <v>656846</v>
      </c>
      <c r="B261" t="s">
        <v>363</v>
      </c>
      <c r="C261">
        <v>63</v>
      </c>
      <c r="D261">
        <v>15</v>
      </c>
      <c r="E261">
        <v>3</v>
      </c>
      <c r="F261">
        <v>0</v>
      </c>
      <c r="G261">
        <v>1</v>
      </c>
      <c r="H261">
        <v>6</v>
      </c>
      <c r="I261">
        <v>6</v>
      </c>
      <c r="J261">
        <v>5</v>
      </c>
      <c r="K261">
        <v>15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79"/>
        <v>-1.8768394560768231</v>
      </c>
      <c r="Z261">
        <f t="shared" si="80"/>
        <v>-3.1914648698343515</v>
      </c>
      <c r="AB261">
        <f t="shared" si="81"/>
        <v>-0.82580617313492632</v>
      </c>
      <c r="AD261">
        <f t="shared" si="82"/>
        <v>-2.6903682343319977</v>
      </c>
      <c r="AE261">
        <f t="shared" si="83"/>
        <v>-1.6968058968058948</v>
      </c>
      <c r="AG261">
        <f t="shared" si="84"/>
        <v>-0.17576826330071668</v>
      </c>
      <c r="AH261">
        <f t="shared" si="85"/>
        <v>11</v>
      </c>
      <c r="AI261">
        <f t="shared" si="86"/>
        <v>21</v>
      </c>
      <c r="AJ261">
        <f t="shared" si="87"/>
        <v>20</v>
      </c>
      <c r="AK261">
        <f t="shared" si="88"/>
        <v>68</v>
      </c>
      <c r="AL261">
        <f t="shared" si="89"/>
        <v>0.29411764705882354</v>
      </c>
      <c r="AM261">
        <f t="shared" si="90"/>
        <v>0.33333333333333331</v>
      </c>
      <c r="AN261">
        <f t="shared" si="91"/>
        <v>0.62745098039215685</v>
      </c>
      <c r="AO261">
        <f t="shared" si="92"/>
        <v>68</v>
      </c>
      <c r="AP261">
        <f t="shared" si="93"/>
        <v>-9.2385675069456674</v>
      </c>
      <c r="AQ261">
        <f t="shared" si="94"/>
        <v>89.632319865199435</v>
      </c>
      <c r="AR261">
        <f t="shared" si="95"/>
        <v>-0.2753680083702052</v>
      </c>
      <c r="AS261">
        <f t="shared" si="96"/>
        <v>-9.0356150050490189</v>
      </c>
    </row>
    <row r="262" spans="1:45" x14ac:dyDescent="0.25">
      <c r="A262">
        <v>593643</v>
      </c>
      <c r="B262" t="s">
        <v>284</v>
      </c>
      <c r="C262">
        <v>66</v>
      </c>
      <c r="D262">
        <v>16</v>
      </c>
      <c r="E262">
        <v>3</v>
      </c>
      <c r="F262">
        <v>0</v>
      </c>
      <c r="G262">
        <v>1</v>
      </c>
      <c r="H262">
        <v>6</v>
      </c>
      <c r="I262">
        <v>7</v>
      </c>
      <c r="J262">
        <v>2</v>
      </c>
      <c r="K262">
        <v>8</v>
      </c>
      <c r="L262">
        <v>0</v>
      </c>
      <c r="M262">
        <v>1</v>
      </c>
      <c r="N262">
        <v>0</v>
      </c>
      <c r="O262">
        <v>0</v>
      </c>
      <c r="P262">
        <v>4</v>
      </c>
      <c r="Q262">
        <v>5</v>
      </c>
      <c r="R262">
        <v>9</v>
      </c>
      <c r="S262">
        <v>7</v>
      </c>
      <c r="T262">
        <v>0</v>
      </c>
      <c r="U262">
        <v>0</v>
      </c>
      <c r="V262">
        <v>0</v>
      </c>
      <c r="X262">
        <f t="shared" si="79"/>
        <v>-1.8768394560768231</v>
      </c>
      <c r="Z262">
        <f t="shared" si="80"/>
        <v>-3.1914648698343515</v>
      </c>
      <c r="AB262">
        <f t="shared" si="81"/>
        <v>-0.82580617313492632</v>
      </c>
      <c r="AD262">
        <f t="shared" si="82"/>
        <v>-2.6429489276712297</v>
      </c>
      <c r="AE262">
        <f t="shared" si="83"/>
        <v>-1.4918918918918891</v>
      </c>
      <c r="AG262">
        <f t="shared" si="84"/>
        <v>-0.15454168762843204</v>
      </c>
      <c r="AH262">
        <f t="shared" si="85"/>
        <v>12</v>
      </c>
      <c r="AI262">
        <f t="shared" si="86"/>
        <v>22</v>
      </c>
      <c r="AJ262">
        <f t="shared" si="87"/>
        <v>18</v>
      </c>
      <c r="AK262">
        <f t="shared" si="88"/>
        <v>68</v>
      </c>
      <c r="AL262">
        <f t="shared" si="89"/>
        <v>0.26470588235294118</v>
      </c>
      <c r="AM262">
        <f t="shared" si="90"/>
        <v>0.33333333333333331</v>
      </c>
      <c r="AN262">
        <f t="shared" si="91"/>
        <v>0.59803921568627449</v>
      </c>
      <c r="AO262">
        <f t="shared" si="92"/>
        <v>68</v>
      </c>
      <c r="AP262">
        <f t="shared" si="93"/>
        <v>-11.238567506945669</v>
      </c>
      <c r="AQ262">
        <f t="shared" si="94"/>
        <v>131.50205867923398</v>
      </c>
      <c r="AR262">
        <f t="shared" si="95"/>
        <v>-0.33353962866522641</v>
      </c>
      <c r="AS262">
        <f t="shared" si="96"/>
        <v>-9.02514074301099</v>
      </c>
    </row>
    <row r="263" spans="1:45" x14ac:dyDescent="0.25">
      <c r="A263">
        <v>620446</v>
      </c>
      <c r="B263" t="s">
        <v>333</v>
      </c>
      <c r="C263">
        <v>33</v>
      </c>
      <c r="D263">
        <v>9</v>
      </c>
      <c r="E263">
        <v>2</v>
      </c>
      <c r="F263">
        <v>1</v>
      </c>
      <c r="G263">
        <v>0</v>
      </c>
      <c r="H263">
        <v>3</v>
      </c>
      <c r="I263">
        <v>4</v>
      </c>
      <c r="J263">
        <v>1</v>
      </c>
      <c r="K263"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f t="shared" si="79"/>
        <v>-1.9906365647172541</v>
      </c>
      <c r="Z263">
        <f t="shared" si="80"/>
        <v>-3.3543738690237572</v>
      </c>
      <c r="AB263">
        <f t="shared" si="81"/>
        <v>-0.93948647228821025</v>
      </c>
      <c r="AD263">
        <f t="shared" si="82"/>
        <v>-2.7852068476535332</v>
      </c>
      <c r="AE263">
        <f t="shared" si="83"/>
        <v>0.25405405405405546</v>
      </c>
      <c r="AG263">
        <f t="shared" si="84"/>
        <v>2.6316881588898958E-2</v>
      </c>
      <c r="AH263">
        <f t="shared" si="85"/>
        <v>6</v>
      </c>
      <c r="AI263">
        <f t="shared" si="86"/>
        <v>13</v>
      </c>
      <c r="AJ263">
        <f t="shared" si="87"/>
        <v>10</v>
      </c>
      <c r="AK263">
        <f t="shared" si="88"/>
        <v>34</v>
      </c>
      <c r="AL263">
        <f t="shared" si="89"/>
        <v>0.29411764705882354</v>
      </c>
      <c r="AM263">
        <f t="shared" si="90"/>
        <v>0.39393939393939392</v>
      </c>
      <c r="AN263">
        <f t="shared" si="91"/>
        <v>0.68805704099821741</v>
      </c>
      <c r="AO263">
        <f t="shared" si="92"/>
        <v>34</v>
      </c>
      <c r="AP263">
        <f t="shared" si="93"/>
        <v>-2.5586776928667754</v>
      </c>
      <c r="AQ263">
        <f t="shared" si="94"/>
        <v>7.770406510585822</v>
      </c>
      <c r="AR263">
        <f t="shared" si="95"/>
        <v>-8.1078001431616642E-2</v>
      </c>
      <c r="AS263">
        <f t="shared" si="96"/>
        <v>-9.1244648735254721</v>
      </c>
    </row>
    <row r="264" spans="1:45" x14ac:dyDescent="0.25">
      <c r="A264">
        <v>621002</v>
      </c>
      <c r="B264" t="s">
        <v>334</v>
      </c>
      <c r="C264">
        <v>91</v>
      </c>
      <c r="D264">
        <v>22</v>
      </c>
      <c r="E264">
        <v>4</v>
      </c>
      <c r="F264">
        <v>1</v>
      </c>
      <c r="G264">
        <v>1</v>
      </c>
      <c r="H264">
        <v>9</v>
      </c>
      <c r="I264">
        <v>8</v>
      </c>
      <c r="J264">
        <v>11</v>
      </c>
      <c r="K264">
        <v>23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79"/>
        <v>-1.8768394560768231</v>
      </c>
      <c r="Z264">
        <f t="shared" si="80"/>
        <v>-3.0285558706449462</v>
      </c>
      <c r="AB264">
        <f t="shared" si="81"/>
        <v>-0.93948647228821025</v>
      </c>
      <c r="AD264">
        <f t="shared" si="82"/>
        <v>-2.5955296210104617</v>
      </c>
      <c r="AE264">
        <f t="shared" si="83"/>
        <v>-2.1176085176085166</v>
      </c>
      <c r="AG264">
        <f t="shared" si="84"/>
        <v>-0.21935824963332998</v>
      </c>
      <c r="AH264">
        <f t="shared" si="85"/>
        <v>16</v>
      </c>
      <c r="AI264">
        <f t="shared" si="86"/>
        <v>31</v>
      </c>
      <c r="AJ264">
        <f t="shared" si="87"/>
        <v>33</v>
      </c>
      <c r="AK264">
        <f t="shared" si="88"/>
        <v>102</v>
      </c>
      <c r="AL264">
        <f t="shared" si="89"/>
        <v>0.3235294117647059</v>
      </c>
      <c r="AM264">
        <f t="shared" si="90"/>
        <v>0.34065934065934067</v>
      </c>
      <c r="AN264">
        <f t="shared" si="91"/>
        <v>0.66418875242404662</v>
      </c>
      <c r="AO264">
        <f t="shared" si="92"/>
        <v>102</v>
      </c>
      <c r="AP264">
        <f t="shared" si="93"/>
        <v>-10.110598513165746</v>
      </c>
      <c r="AQ264">
        <f t="shared" si="94"/>
        <v>106.90455116265568</v>
      </c>
      <c r="AR264">
        <f t="shared" si="95"/>
        <v>-0.30073173665986502</v>
      </c>
      <c r="AS264">
        <f t="shared" si="96"/>
        <v>-8.9605014063136359</v>
      </c>
    </row>
    <row r="265" spans="1:45" x14ac:dyDescent="0.25">
      <c r="A265">
        <v>592863</v>
      </c>
      <c r="B265" t="s">
        <v>279</v>
      </c>
      <c r="C265">
        <v>33</v>
      </c>
      <c r="D265">
        <v>9</v>
      </c>
      <c r="E265">
        <v>2</v>
      </c>
      <c r="F265">
        <v>0</v>
      </c>
      <c r="G265">
        <v>0</v>
      </c>
      <c r="H265">
        <v>4</v>
      </c>
      <c r="I265">
        <v>5</v>
      </c>
      <c r="J265">
        <v>1</v>
      </c>
      <c r="K265">
        <v>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5</v>
      </c>
      <c r="X265">
        <f t="shared" si="79"/>
        <v>-1.9906365647172541</v>
      </c>
      <c r="Z265">
        <f t="shared" si="80"/>
        <v>-3.3000708692939553</v>
      </c>
      <c r="AB265">
        <f t="shared" si="81"/>
        <v>-0.93948647228821025</v>
      </c>
      <c r="AD265">
        <f t="shared" si="82"/>
        <v>-2.7377875409927652</v>
      </c>
      <c r="AE265">
        <f t="shared" si="83"/>
        <v>0.25405405405405546</v>
      </c>
      <c r="AG265">
        <f t="shared" si="84"/>
        <v>2.6316881588898958E-2</v>
      </c>
      <c r="AH265">
        <f t="shared" si="85"/>
        <v>7</v>
      </c>
      <c r="AI265">
        <f t="shared" si="86"/>
        <v>11</v>
      </c>
      <c r="AJ265">
        <f t="shared" si="87"/>
        <v>10</v>
      </c>
      <c r="AK265">
        <f t="shared" si="88"/>
        <v>34</v>
      </c>
      <c r="AL265">
        <f t="shared" si="89"/>
        <v>0.29411764705882354</v>
      </c>
      <c r="AM265">
        <f t="shared" si="90"/>
        <v>0.33333333333333331</v>
      </c>
      <c r="AN265">
        <f t="shared" si="91"/>
        <v>0.62745098039215685</v>
      </c>
      <c r="AO265">
        <f t="shared" si="92"/>
        <v>34</v>
      </c>
      <c r="AP265">
        <f t="shared" si="93"/>
        <v>-4.6192837534728337</v>
      </c>
      <c r="AQ265">
        <f t="shared" si="94"/>
        <v>23.50456763433295</v>
      </c>
      <c r="AR265">
        <f t="shared" si="95"/>
        <v>-0.1410123980992142</v>
      </c>
      <c r="AS265">
        <f t="shared" si="96"/>
        <v>-9.0826769638025002</v>
      </c>
    </row>
    <row r="266" spans="1:45" x14ac:dyDescent="0.25">
      <c r="A266">
        <v>608597</v>
      </c>
      <c r="B266" t="s">
        <v>329</v>
      </c>
      <c r="C266">
        <v>32</v>
      </c>
      <c r="D266">
        <v>8</v>
      </c>
      <c r="E266">
        <v>1</v>
      </c>
      <c r="F266">
        <v>0</v>
      </c>
      <c r="G266">
        <v>1</v>
      </c>
      <c r="H266">
        <v>3</v>
      </c>
      <c r="I266">
        <v>4</v>
      </c>
      <c r="J266">
        <v>2</v>
      </c>
      <c r="K266">
        <v>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-1.8768394560768231</v>
      </c>
      <c r="Z266">
        <f t="shared" si="80"/>
        <v>-3.3543738690237572</v>
      </c>
      <c r="AB266">
        <f t="shared" si="81"/>
        <v>-0.93948647228821025</v>
      </c>
      <c r="AD266">
        <f t="shared" si="82"/>
        <v>-2.7852068476535332</v>
      </c>
      <c r="AE266">
        <f t="shared" si="83"/>
        <v>-0.48091728091728037</v>
      </c>
      <c r="AG266">
        <f t="shared" si="84"/>
        <v>-4.9817127237272892E-2</v>
      </c>
      <c r="AH266">
        <f t="shared" si="85"/>
        <v>6</v>
      </c>
      <c r="AI266">
        <f t="shared" si="86"/>
        <v>12</v>
      </c>
      <c r="AJ266">
        <f t="shared" si="87"/>
        <v>10</v>
      </c>
      <c r="AK266">
        <f t="shared" si="88"/>
        <v>34</v>
      </c>
      <c r="AL266">
        <f t="shared" si="89"/>
        <v>0.29411764705882354</v>
      </c>
      <c r="AM266">
        <f t="shared" si="90"/>
        <v>0.375</v>
      </c>
      <c r="AN266">
        <f t="shared" si="91"/>
        <v>0.66911764705882359</v>
      </c>
      <c r="AO266">
        <f t="shared" si="92"/>
        <v>34</v>
      </c>
      <c r="AP266">
        <f t="shared" si="93"/>
        <v>-3.202617086806165</v>
      </c>
      <c r="AQ266">
        <f t="shared" si="94"/>
        <v>11.775084387009304</v>
      </c>
      <c r="AR266">
        <f t="shared" si="95"/>
        <v>-9.9807500390240778E-2</v>
      </c>
      <c r="AS266">
        <f t="shared" si="96"/>
        <v>-9.1055312726698379</v>
      </c>
    </row>
    <row r="267" spans="1:45" x14ac:dyDescent="0.25">
      <c r="A267">
        <v>592200</v>
      </c>
      <c r="B267" t="s">
        <v>260</v>
      </c>
      <c r="C267">
        <v>30</v>
      </c>
      <c r="D267">
        <v>6</v>
      </c>
      <c r="E267">
        <v>1</v>
      </c>
      <c r="F267">
        <v>0</v>
      </c>
      <c r="G267">
        <v>2</v>
      </c>
      <c r="H267">
        <v>3</v>
      </c>
      <c r="I267">
        <v>4</v>
      </c>
      <c r="J267">
        <v>4</v>
      </c>
      <c r="K267">
        <v>9</v>
      </c>
      <c r="L267">
        <v>0</v>
      </c>
      <c r="M267">
        <v>0</v>
      </c>
      <c r="N267">
        <v>0</v>
      </c>
      <c r="O267">
        <v>73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ref="X267:X315" si="97">(G267-B$4)/B$6</f>
        <v>-1.7630423474363921</v>
      </c>
      <c r="Z267">
        <f t="shared" ref="Z267:Z315" si="98">(H267-C$4)/C$6</f>
        <v>-3.3543738690237572</v>
      </c>
      <c r="AB267">
        <f t="shared" ref="AB267:AB315" si="99">(M267-D$4)/D$6</f>
        <v>-0.93948647228821025</v>
      </c>
      <c r="AD267">
        <f t="shared" ref="AD267:AD315" si="100">(I267-E$4)/E$6</f>
        <v>-2.7852068476535332</v>
      </c>
      <c r="AE267">
        <f t="shared" ref="AE267:AE315" si="101">D267-(C267*H$3)</f>
        <v>-1.9508599508599502</v>
      </c>
      <c r="AG267">
        <f t="shared" ref="AG267:AG315" si="102">(AE267-I$4)/I$6</f>
        <v>-0.2020851448896164</v>
      </c>
      <c r="AH267">
        <f t="shared" ref="AH267:AH315" si="103">D267-E267-F267-G267</f>
        <v>3</v>
      </c>
      <c r="AI267">
        <f t="shared" ref="AI267:AI330" si="104">AH267+(2*E267)+(3*F267)+(4*G267)</f>
        <v>13</v>
      </c>
      <c r="AJ267">
        <f t="shared" ref="AJ267:AJ315" si="105">D267+J267+L267</f>
        <v>10</v>
      </c>
      <c r="AK267">
        <f t="shared" ref="AK267:AK315" si="106">C267+J267+L267+N267</f>
        <v>34</v>
      </c>
      <c r="AL267">
        <f t="shared" ref="AL267:AL330" si="107">AJ267/AK267</f>
        <v>0.29411764705882354</v>
      </c>
      <c r="AM267">
        <f t="shared" ref="AM267:AM315" si="108">AI267/C267</f>
        <v>0.43333333333333335</v>
      </c>
      <c r="AN267">
        <f t="shared" ref="AN267:AN330" si="109">AL267+AM267</f>
        <v>0.72745098039215694</v>
      </c>
      <c r="AO267">
        <f t="shared" ref="AO267:AO315" si="110">C267+J267+L267+N267</f>
        <v>34</v>
      </c>
      <c r="AP267">
        <f t="shared" ref="AP267:AP330" si="111">AO267 * (AN267-U$3)</f>
        <v>-1.2192837534728311</v>
      </c>
      <c r="AQ267">
        <f t="shared" ref="AQ267:AQ330" si="112">(AP267-V$4)^2</f>
        <v>2.097141174089558</v>
      </c>
      <c r="AR267">
        <f t="shared" ref="AR267:AR315" si="113">(AP267-V$4)/V$6</f>
        <v>-4.2120643597678066E-2</v>
      </c>
      <c r="AS267">
        <f t="shared" ref="AS267:AS330" si="114">X267+Z267+AB267+AD267+AG267+AR267</f>
        <v>-9.0863153248891884</v>
      </c>
    </row>
    <row r="268" spans="1:45" x14ac:dyDescent="0.25">
      <c r="A268">
        <v>643393</v>
      </c>
      <c r="B268" t="s">
        <v>359</v>
      </c>
      <c r="C268">
        <v>31</v>
      </c>
      <c r="D268">
        <v>8</v>
      </c>
      <c r="E268">
        <v>1</v>
      </c>
      <c r="F268">
        <v>0</v>
      </c>
      <c r="G268">
        <v>0</v>
      </c>
      <c r="H268">
        <v>4</v>
      </c>
      <c r="I268">
        <v>2</v>
      </c>
      <c r="J268">
        <v>3</v>
      </c>
      <c r="K268">
        <v>5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4</v>
      </c>
      <c r="R268">
        <v>0</v>
      </c>
      <c r="S268">
        <v>0</v>
      </c>
      <c r="T268">
        <v>30</v>
      </c>
      <c r="U268">
        <v>1</v>
      </c>
      <c r="V268">
        <v>1</v>
      </c>
      <c r="X268">
        <f t="shared" si="97"/>
        <v>-1.9906365647172541</v>
      </c>
      <c r="Z268">
        <f t="shared" si="98"/>
        <v>-3.3000708692939553</v>
      </c>
      <c r="AB268">
        <f t="shared" si="99"/>
        <v>-0.82580617313492632</v>
      </c>
      <c r="AD268">
        <f t="shared" si="100"/>
        <v>-2.8800454609750692</v>
      </c>
      <c r="AE268">
        <f t="shared" si="101"/>
        <v>-0.21588861588861619</v>
      </c>
      <c r="AG268">
        <f t="shared" si="102"/>
        <v>-2.2363410660329382E-2</v>
      </c>
      <c r="AH268">
        <f t="shared" si="103"/>
        <v>7</v>
      </c>
      <c r="AI268">
        <f t="shared" si="104"/>
        <v>9</v>
      </c>
      <c r="AJ268">
        <f t="shared" si="105"/>
        <v>11</v>
      </c>
      <c r="AK268">
        <f t="shared" si="106"/>
        <v>34</v>
      </c>
      <c r="AL268">
        <f t="shared" si="107"/>
        <v>0.3235294117647059</v>
      </c>
      <c r="AM268">
        <f t="shared" si="108"/>
        <v>0.29032258064516131</v>
      </c>
      <c r="AN268">
        <f t="shared" si="109"/>
        <v>0.61385199240986721</v>
      </c>
      <c r="AO268">
        <f t="shared" si="110"/>
        <v>34</v>
      </c>
      <c r="AP268">
        <f t="shared" si="111"/>
        <v>-5.0816493448706819</v>
      </c>
      <c r="AQ268">
        <f t="shared" si="112"/>
        <v>28.20158593684031</v>
      </c>
      <c r="AR268">
        <f t="shared" si="113"/>
        <v>-0.15446067590935347</v>
      </c>
      <c r="AS268">
        <f t="shared" si="114"/>
        <v>-9.1733831546908871</v>
      </c>
    </row>
    <row r="269" spans="1:45" x14ac:dyDescent="0.25">
      <c r="A269">
        <v>642082</v>
      </c>
      <c r="B269" t="s">
        <v>354</v>
      </c>
      <c r="C269">
        <v>30</v>
      </c>
      <c r="D269">
        <v>8</v>
      </c>
      <c r="E269">
        <v>2</v>
      </c>
      <c r="F269">
        <v>0</v>
      </c>
      <c r="G269">
        <v>0</v>
      </c>
      <c r="H269">
        <v>4</v>
      </c>
      <c r="I269">
        <v>3</v>
      </c>
      <c r="J269">
        <v>4</v>
      </c>
      <c r="K269">
        <v>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97"/>
        <v>-1.9906365647172541</v>
      </c>
      <c r="Z269">
        <f t="shared" si="98"/>
        <v>-3.3000708692939553</v>
      </c>
      <c r="AB269">
        <f t="shared" si="99"/>
        <v>-0.93948647228821025</v>
      </c>
      <c r="AD269">
        <f t="shared" si="100"/>
        <v>-2.8326261543143012</v>
      </c>
      <c r="AE269">
        <f t="shared" si="101"/>
        <v>4.9140049140049769E-2</v>
      </c>
      <c r="AG269">
        <f t="shared" si="102"/>
        <v>5.0903059166143077E-3</v>
      </c>
      <c r="AH269">
        <f t="shared" si="103"/>
        <v>6</v>
      </c>
      <c r="AI269">
        <f t="shared" si="104"/>
        <v>10</v>
      </c>
      <c r="AJ269">
        <f t="shared" si="105"/>
        <v>12</v>
      </c>
      <c r="AK269">
        <f t="shared" si="106"/>
        <v>34</v>
      </c>
      <c r="AL269">
        <f t="shared" si="107"/>
        <v>0.35294117647058826</v>
      </c>
      <c r="AM269">
        <f t="shared" si="108"/>
        <v>0.33333333333333331</v>
      </c>
      <c r="AN269">
        <f t="shared" si="109"/>
        <v>0.68627450980392157</v>
      </c>
      <c r="AO269">
        <f t="shared" si="110"/>
        <v>34</v>
      </c>
      <c r="AP269">
        <f t="shared" si="111"/>
        <v>-2.6192837534728337</v>
      </c>
      <c r="AQ269">
        <f t="shared" si="112"/>
        <v>8.1119638341897833</v>
      </c>
      <c r="AR269">
        <f t="shared" si="113"/>
        <v>-8.2840777804192994E-2</v>
      </c>
      <c r="AS269">
        <f t="shared" si="114"/>
        <v>-9.1405705325013002</v>
      </c>
    </row>
    <row r="270" spans="1:45" x14ac:dyDescent="0.25">
      <c r="A270">
        <v>641531</v>
      </c>
      <c r="B270" t="s">
        <v>350</v>
      </c>
      <c r="C270">
        <v>63</v>
      </c>
      <c r="D270">
        <v>15</v>
      </c>
      <c r="E270">
        <v>4</v>
      </c>
      <c r="F270">
        <v>0</v>
      </c>
      <c r="G270">
        <v>1</v>
      </c>
      <c r="H270">
        <v>8</v>
      </c>
      <c r="I270">
        <v>6</v>
      </c>
      <c r="J270">
        <v>5</v>
      </c>
      <c r="K270">
        <v>19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5</v>
      </c>
      <c r="X270">
        <f t="shared" si="97"/>
        <v>-1.8768394560768231</v>
      </c>
      <c r="Z270">
        <f t="shared" si="98"/>
        <v>-3.0828588703747482</v>
      </c>
      <c r="AB270">
        <f t="shared" si="99"/>
        <v>-0.93948647228821025</v>
      </c>
      <c r="AD270">
        <f t="shared" si="100"/>
        <v>-2.6903682343319977</v>
      </c>
      <c r="AE270">
        <f t="shared" si="101"/>
        <v>-1.6968058968058948</v>
      </c>
      <c r="AG270">
        <f t="shared" si="102"/>
        <v>-0.17576826330071668</v>
      </c>
      <c r="AH270">
        <f t="shared" si="103"/>
        <v>10</v>
      </c>
      <c r="AI270">
        <f t="shared" si="104"/>
        <v>22</v>
      </c>
      <c r="AJ270">
        <f t="shared" si="105"/>
        <v>20</v>
      </c>
      <c r="AK270">
        <f t="shared" si="106"/>
        <v>68</v>
      </c>
      <c r="AL270">
        <f t="shared" si="107"/>
        <v>0.29411764705882354</v>
      </c>
      <c r="AM270">
        <f t="shared" si="108"/>
        <v>0.34920634920634919</v>
      </c>
      <c r="AN270">
        <f t="shared" si="109"/>
        <v>0.64332399626517267</v>
      </c>
      <c r="AO270">
        <f t="shared" si="110"/>
        <v>68</v>
      </c>
      <c r="AP270">
        <f t="shared" si="111"/>
        <v>-8.1592024275805919</v>
      </c>
      <c r="AQ270">
        <f t="shared" si="112"/>
        <v>70.359712019479701</v>
      </c>
      <c r="AR270">
        <f t="shared" si="113"/>
        <v>-0.24397380059193988</v>
      </c>
      <c r="AS270">
        <f t="shared" si="114"/>
        <v>-9.0092950969644345</v>
      </c>
    </row>
    <row r="271" spans="1:45" x14ac:dyDescent="0.25">
      <c r="A271">
        <v>518542</v>
      </c>
      <c r="B271" t="s">
        <v>182</v>
      </c>
      <c r="C271">
        <v>32</v>
      </c>
      <c r="D271">
        <v>8</v>
      </c>
      <c r="E271">
        <v>2</v>
      </c>
      <c r="F271">
        <v>0</v>
      </c>
      <c r="G271">
        <v>1</v>
      </c>
      <c r="H271">
        <v>2</v>
      </c>
      <c r="I271">
        <v>3</v>
      </c>
      <c r="J271">
        <v>2</v>
      </c>
      <c r="K271">
        <v>6</v>
      </c>
      <c r="L271">
        <v>0</v>
      </c>
      <c r="M271">
        <v>0</v>
      </c>
      <c r="N271">
        <v>0</v>
      </c>
      <c r="O271">
        <v>50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97"/>
        <v>-1.8768394560768231</v>
      </c>
      <c r="Z271">
        <f t="shared" si="98"/>
        <v>-3.4086768687535587</v>
      </c>
      <c r="AB271">
        <f t="shared" si="99"/>
        <v>-0.93948647228821025</v>
      </c>
      <c r="AD271">
        <f t="shared" si="100"/>
        <v>-2.8326261543143012</v>
      </c>
      <c r="AE271">
        <f t="shared" si="101"/>
        <v>-0.48091728091728037</v>
      </c>
      <c r="AG271">
        <f t="shared" si="102"/>
        <v>-4.9817127237272892E-2</v>
      </c>
      <c r="AH271">
        <f t="shared" si="103"/>
        <v>5</v>
      </c>
      <c r="AI271">
        <f t="shared" si="104"/>
        <v>13</v>
      </c>
      <c r="AJ271">
        <f t="shared" si="105"/>
        <v>10</v>
      </c>
      <c r="AK271">
        <f t="shared" si="106"/>
        <v>34</v>
      </c>
      <c r="AL271">
        <f t="shared" si="107"/>
        <v>0.29411764705882354</v>
      </c>
      <c r="AM271">
        <f t="shared" si="108"/>
        <v>0.40625</v>
      </c>
      <c r="AN271">
        <f t="shared" si="109"/>
        <v>0.70036764705882359</v>
      </c>
      <c r="AO271">
        <f t="shared" si="110"/>
        <v>34</v>
      </c>
      <c r="AP271">
        <f t="shared" si="111"/>
        <v>-2.140117086806165</v>
      </c>
      <c r="AQ271">
        <f t="shared" si="112"/>
        <v>5.6120865348499178</v>
      </c>
      <c r="AR271">
        <f t="shared" si="113"/>
        <v>-6.8903827108510771E-2</v>
      </c>
      <c r="AS271">
        <f t="shared" si="114"/>
        <v>-9.1763499057786753</v>
      </c>
    </row>
    <row r="272" spans="1:45" x14ac:dyDescent="0.25">
      <c r="A272">
        <v>501983</v>
      </c>
      <c r="B272" t="s">
        <v>165</v>
      </c>
      <c r="C272">
        <v>31</v>
      </c>
      <c r="D272">
        <v>7</v>
      </c>
      <c r="E272">
        <v>2</v>
      </c>
      <c r="F272">
        <v>0</v>
      </c>
      <c r="G272">
        <v>1</v>
      </c>
      <c r="H272">
        <v>4</v>
      </c>
      <c r="I272">
        <v>4</v>
      </c>
      <c r="J272">
        <v>3</v>
      </c>
      <c r="K272">
        <v>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97"/>
        <v>-1.8768394560768231</v>
      </c>
      <c r="Z272">
        <f t="shared" si="98"/>
        <v>-3.3000708692939553</v>
      </c>
      <c r="AB272">
        <f t="shared" si="99"/>
        <v>-0.93948647228821025</v>
      </c>
      <c r="AD272">
        <f t="shared" si="100"/>
        <v>-2.7852068476535332</v>
      </c>
      <c r="AE272">
        <f t="shared" si="101"/>
        <v>-1.2158886158886162</v>
      </c>
      <c r="AG272">
        <f t="shared" si="102"/>
        <v>-0.12595113606344474</v>
      </c>
      <c r="AH272">
        <f t="shared" si="103"/>
        <v>4</v>
      </c>
      <c r="AI272">
        <f t="shared" si="104"/>
        <v>12</v>
      </c>
      <c r="AJ272">
        <f t="shared" si="105"/>
        <v>10</v>
      </c>
      <c r="AK272">
        <f t="shared" si="106"/>
        <v>34</v>
      </c>
      <c r="AL272">
        <f t="shared" si="107"/>
        <v>0.29411764705882354</v>
      </c>
      <c r="AM272">
        <f t="shared" si="108"/>
        <v>0.38709677419354838</v>
      </c>
      <c r="AN272">
        <f t="shared" si="109"/>
        <v>0.68121442125237186</v>
      </c>
      <c r="AO272">
        <f t="shared" si="110"/>
        <v>34</v>
      </c>
      <c r="AP272">
        <f t="shared" si="111"/>
        <v>-2.7913267642255239</v>
      </c>
      <c r="AQ272">
        <f t="shared" si="112"/>
        <v>9.1215715607832166</v>
      </c>
      <c r="AR272">
        <f t="shared" si="113"/>
        <v>-8.7844788152151854E-2</v>
      </c>
      <c r="AS272">
        <f t="shared" si="114"/>
        <v>-9.1153995695281189</v>
      </c>
    </row>
    <row r="273" spans="1:45" x14ac:dyDescent="0.25">
      <c r="A273">
        <v>594953</v>
      </c>
      <c r="B273" t="s">
        <v>290</v>
      </c>
      <c r="C273">
        <v>31</v>
      </c>
      <c r="D273">
        <v>7</v>
      </c>
      <c r="E273">
        <v>1</v>
      </c>
      <c r="F273">
        <v>0</v>
      </c>
      <c r="G273">
        <v>1</v>
      </c>
      <c r="H273">
        <v>4</v>
      </c>
      <c r="I273">
        <v>5</v>
      </c>
      <c r="J273">
        <v>3</v>
      </c>
      <c r="K273">
        <v>13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97"/>
        <v>-1.8768394560768231</v>
      </c>
      <c r="Z273">
        <f t="shared" si="98"/>
        <v>-3.3000708692939553</v>
      </c>
      <c r="AB273">
        <f t="shared" si="99"/>
        <v>-0.93948647228821025</v>
      </c>
      <c r="AD273">
        <f t="shared" si="100"/>
        <v>-2.7377875409927652</v>
      </c>
      <c r="AE273">
        <f t="shared" si="101"/>
        <v>-1.2158886158886162</v>
      </c>
      <c r="AG273">
        <f t="shared" si="102"/>
        <v>-0.12595113606344474</v>
      </c>
      <c r="AH273">
        <f t="shared" si="103"/>
        <v>5</v>
      </c>
      <c r="AI273">
        <f t="shared" si="104"/>
        <v>11</v>
      </c>
      <c r="AJ273">
        <f t="shared" si="105"/>
        <v>10</v>
      </c>
      <c r="AK273">
        <f t="shared" si="106"/>
        <v>34</v>
      </c>
      <c r="AL273">
        <f t="shared" si="107"/>
        <v>0.29411764705882354</v>
      </c>
      <c r="AM273">
        <f t="shared" si="108"/>
        <v>0.35483870967741937</v>
      </c>
      <c r="AN273">
        <f t="shared" si="109"/>
        <v>0.64895635673624286</v>
      </c>
      <c r="AO273">
        <f t="shared" si="110"/>
        <v>34</v>
      </c>
      <c r="AP273">
        <f t="shared" si="111"/>
        <v>-3.8881009577739101</v>
      </c>
      <c r="AQ273">
        <f t="shared" si="112"/>
        <v>16.949426783823913</v>
      </c>
      <c r="AR273">
        <f t="shared" si="113"/>
        <v>-0.11974535412038925</v>
      </c>
      <c r="AS273">
        <f t="shared" si="114"/>
        <v>-9.0998808288355892</v>
      </c>
    </row>
    <row r="274" spans="1:45" x14ac:dyDescent="0.25">
      <c r="A274">
        <v>600301</v>
      </c>
      <c r="B274" t="s">
        <v>306</v>
      </c>
      <c r="C274">
        <v>95</v>
      </c>
      <c r="D274">
        <v>18</v>
      </c>
      <c r="E274">
        <v>4</v>
      </c>
      <c r="F274">
        <v>0</v>
      </c>
      <c r="G274">
        <v>3</v>
      </c>
      <c r="H274">
        <v>9</v>
      </c>
      <c r="I274">
        <v>10</v>
      </c>
      <c r="J274">
        <v>7</v>
      </c>
      <c r="K274">
        <v>22</v>
      </c>
      <c r="L274">
        <v>0</v>
      </c>
      <c r="M274">
        <v>4</v>
      </c>
      <c r="N274">
        <v>0</v>
      </c>
      <c r="O274">
        <v>0</v>
      </c>
      <c r="P274">
        <v>1</v>
      </c>
      <c r="Q274">
        <v>6</v>
      </c>
      <c r="R274">
        <v>5</v>
      </c>
      <c r="S274">
        <v>9</v>
      </c>
      <c r="T274">
        <v>7</v>
      </c>
      <c r="U274">
        <v>0</v>
      </c>
      <c r="V274">
        <v>6</v>
      </c>
      <c r="X274">
        <f t="shared" si="97"/>
        <v>-1.6492452387959611</v>
      </c>
      <c r="Z274">
        <f t="shared" si="98"/>
        <v>-3.0285558706449462</v>
      </c>
      <c r="AB274">
        <f t="shared" si="99"/>
        <v>-0.48476527567507477</v>
      </c>
      <c r="AD274">
        <f t="shared" si="100"/>
        <v>-2.5006910076889257</v>
      </c>
      <c r="AE274">
        <f t="shared" si="101"/>
        <v>-7.1777231777231769</v>
      </c>
      <c r="AG274">
        <f t="shared" si="102"/>
        <v>-0.74352401755356579</v>
      </c>
      <c r="AH274">
        <f t="shared" si="103"/>
        <v>11</v>
      </c>
      <c r="AI274">
        <f t="shared" si="104"/>
        <v>31</v>
      </c>
      <c r="AJ274">
        <f t="shared" si="105"/>
        <v>25</v>
      </c>
      <c r="AK274">
        <f t="shared" si="106"/>
        <v>102</v>
      </c>
      <c r="AL274">
        <f t="shared" si="107"/>
        <v>0.24509803921568626</v>
      </c>
      <c r="AM274">
        <f t="shared" si="108"/>
        <v>0.32631578947368423</v>
      </c>
      <c r="AN274">
        <f t="shared" si="109"/>
        <v>0.57141382868937052</v>
      </c>
      <c r="AO274">
        <f t="shared" si="110"/>
        <v>102</v>
      </c>
      <c r="AP274">
        <f t="shared" si="111"/>
        <v>-19.57364073410271</v>
      </c>
      <c r="AQ274">
        <f t="shared" si="112"/>
        <v>392.13932034407674</v>
      </c>
      <c r="AR274">
        <f t="shared" si="113"/>
        <v>-0.57597198611591471</v>
      </c>
      <c r="AS274">
        <f t="shared" si="114"/>
        <v>-8.98275339647439</v>
      </c>
    </row>
    <row r="275" spans="1:45" x14ac:dyDescent="0.25">
      <c r="A275">
        <v>489267</v>
      </c>
      <c r="B275" t="s">
        <v>154</v>
      </c>
      <c r="C275">
        <v>127</v>
      </c>
      <c r="D275">
        <v>28</v>
      </c>
      <c r="E275">
        <v>5</v>
      </c>
      <c r="F275">
        <v>0</v>
      </c>
      <c r="G275">
        <v>3</v>
      </c>
      <c r="H275">
        <v>12</v>
      </c>
      <c r="I275">
        <v>11</v>
      </c>
      <c r="J275">
        <v>9</v>
      </c>
      <c r="K275">
        <v>34</v>
      </c>
      <c r="L275">
        <v>0</v>
      </c>
      <c r="M275">
        <v>2</v>
      </c>
      <c r="N275">
        <v>0</v>
      </c>
      <c r="O275">
        <v>0</v>
      </c>
      <c r="P275">
        <v>1</v>
      </c>
      <c r="Q275">
        <v>36</v>
      </c>
      <c r="R275">
        <v>40</v>
      </c>
      <c r="S275">
        <v>12</v>
      </c>
      <c r="T275">
        <v>2</v>
      </c>
      <c r="U275">
        <v>0</v>
      </c>
      <c r="V275">
        <v>1</v>
      </c>
      <c r="X275">
        <f t="shared" si="97"/>
        <v>-1.6492452387959611</v>
      </c>
      <c r="Z275">
        <f t="shared" si="98"/>
        <v>-2.865646871455541</v>
      </c>
      <c r="AB275">
        <f t="shared" si="99"/>
        <v>-0.71212587398164251</v>
      </c>
      <c r="AD275">
        <f t="shared" si="100"/>
        <v>-2.4532717010281577</v>
      </c>
      <c r="AE275">
        <f t="shared" si="101"/>
        <v>-5.6586404586404555</v>
      </c>
      <c r="AG275">
        <f t="shared" si="102"/>
        <v>-0.58616569398460694</v>
      </c>
      <c r="AH275">
        <f t="shared" si="103"/>
        <v>20</v>
      </c>
      <c r="AI275">
        <f t="shared" si="104"/>
        <v>42</v>
      </c>
      <c r="AJ275">
        <f t="shared" si="105"/>
        <v>37</v>
      </c>
      <c r="AK275">
        <f t="shared" si="106"/>
        <v>136</v>
      </c>
      <c r="AL275">
        <f t="shared" si="107"/>
        <v>0.27205882352941174</v>
      </c>
      <c r="AM275">
        <f t="shared" si="108"/>
        <v>0.33070866141732286</v>
      </c>
      <c r="AN275">
        <f t="shared" si="109"/>
        <v>0.6027674849467346</v>
      </c>
      <c r="AO275">
        <f t="shared" si="110"/>
        <v>136</v>
      </c>
      <c r="AP275">
        <f t="shared" si="111"/>
        <v>-21.834090394468763</v>
      </c>
      <c r="AQ275">
        <f t="shared" si="112"/>
        <v>486.77409766366429</v>
      </c>
      <c r="AR275">
        <f t="shared" si="113"/>
        <v>-0.64171899578532654</v>
      </c>
      <c r="AS275">
        <f t="shared" si="114"/>
        <v>-8.9081743750312352</v>
      </c>
    </row>
    <row r="276" spans="1:45" x14ac:dyDescent="0.25">
      <c r="A276">
        <v>628329</v>
      </c>
      <c r="B276" t="s">
        <v>344</v>
      </c>
      <c r="C276">
        <v>32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2</v>
      </c>
      <c r="J276">
        <v>2</v>
      </c>
      <c r="K276">
        <v>7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</v>
      </c>
      <c r="U276">
        <v>1</v>
      </c>
      <c r="V276">
        <v>1</v>
      </c>
      <c r="X276">
        <f t="shared" si="97"/>
        <v>-1.9906365647172541</v>
      </c>
      <c r="Z276">
        <f t="shared" si="98"/>
        <v>-3.3000708692939553</v>
      </c>
      <c r="AB276">
        <f t="shared" si="99"/>
        <v>-0.82580617313492632</v>
      </c>
      <c r="AD276">
        <f t="shared" si="100"/>
        <v>-2.8800454609750692</v>
      </c>
      <c r="AE276">
        <f t="shared" si="101"/>
        <v>-0.48091728091728037</v>
      </c>
      <c r="AG276">
        <f t="shared" si="102"/>
        <v>-4.9817127237272892E-2</v>
      </c>
      <c r="AH276">
        <f t="shared" si="103"/>
        <v>6</v>
      </c>
      <c r="AI276">
        <f t="shared" si="104"/>
        <v>10</v>
      </c>
      <c r="AJ276">
        <f t="shared" si="105"/>
        <v>10</v>
      </c>
      <c r="AK276">
        <f t="shared" si="106"/>
        <v>34</v>
      </c>
      <c r="AL276">
        <f t="shared" si="107"/>
        <v>0.29411764705882354</v>
      </c>
      <c r="AM276">
        <f t="shared" si="108"/>
        <v>0.3125</v>
      </c>
      <c r="AN276">
        <f t="shared" si="109"/>
        <v>0.60661764705882359</v>
      </c>
      <c r="AO276">
        <f t="shared" si="110"/>
        <v>34</v>
      </c>
      <c r="AP276">
        <f t="shared" si="111"/>
        <v>-5.327617086806165</v>
      </c>
      <c r="AQ276">
        <f t="shared" si="112"/>
        <v>30.874517591328075</v>
      </c>
      <c r="AR276">
        <f t="shared" si="113"/>
        <v>-0.16161484695370082</v>
      </c>
      <c r="AS276">
        <f t="shared" si="114"/>
        <v>-9.2079910423121767</v>
      </c>
    </row>
    <row r="277" spans="1:45" x14ac:dyDescent="0.25">
      <c r="A277">
        <v>547170</v>
      </c>
      <c r="B277" t="s">
        <v>227</v>
      </c>
      <c r="C277">
        <v>31</v>
      </c>
      <c r="D277">
        <v>7</v>
      </c>
      <c r="E277">
        <v>2</v>
      </c>
      <c r="F277">
        <v>0</v>
      </c>
      <c r="G277">
        <v>1</v>
      </c>
      <c r="H277">
        <v>3</v>
      </c>
      <c r="I277">
        <v>4</v>
      </c>
      <c r="J277">
        <v>3</v>
      </c>
      <c r="K277">
        <v>10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f t="shared" si="97"/>
        <v>-1.8768394560768231</v>
      </c>
      <c r="Z277">
        <f t="shared" si="98"/>
        <v>-3.3543738690237572</v>
      </c>
      <c r="AB277">
        <f t="shared" si="99"/>
        <v>-0.93948647228821025</v>
      </c>
      <c r="AD277">
        <f t="shared" si="100"/>
        <v>-2.7852068476535332</v>
      </c>
      <c r="AE277">
        <f t="shared" si="101"/>
        <v>-1.2158886158886162</v>
      </c>
      <c r="AG277">
        <f t="shared" si="102"/>
        <v>-0.12595113606344474</v>
      </c>
      <c r="AH277">
        <f t="shared" si="103"/>
        <v>4</v>
      </c>
      <c r="AI277">
        <f t="shared" si="104"/>
        <v>12</v>
      </c>
      <c r="AJ277">
        <f t="shared" si="105"/>
        <v>10</v>
      </c>
      <c r="AK277">
        <f t="shared" si="106"/>
        <v>34</v>
      </c>
      <c r="AL277">
        <f t="shared" si="107"/>
        <v>0.29411764705882354</v>
      </c>
      <c r="AM277">
        <f t="shared" si="108"/>
        <v>0.38709677419354838</v>
      </c>
      <c r="AN277">
        <f t="shared" si="109"/>
        <v>0.68121442125237186</v>
      </c>
      <c r="AO277">
        <f t="shared" si="110"/>
        <v>34</v>
      </c>
      <c r="AP277">
        <f t="shared" si="111"/>
        <v>-2.7913267642255239</v>
      </c>
      <c r="AQ277">
        <f t="shared" si="112"/>
        <v>9.1215715607832166</v>
      </c>
      <c r="AR277">
        <f t="shared" si="113"/>
        <v>-8.7844788152151854E-2</v>
      </c>
      <c r="AS277">
        <f t="shared" si="114"/>
        <v>-9.1697025692579217</v>
      </c>
    </row>
    <row r="278" spans="1:45" x14ac:dyDescent="0.25">
      <c r="A278">
        <v>643603</v>
      </c>
      <c r="B278" t="s">
        <v>360</v>
      </c>
      <c r="C278">
        <v>31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4</v>
      </c>
      <c r="J278">
        <v>3</v>
      </c>
      <c r="K278">
        <v>7</v>
      </c>
      <c r="L278">
        <v>0</v>
      </c>
      <c r="M278">
        <v>0</v>
      </c>
      <c r="N278">
        <v>0</v>
      </c>
      <c r="O278">
        <v>0</v>
      </c>
      <c r="P278">
        <v>55</v>
      </c>
      <c r="Q278">
        <v>0</v>
      </c>
      <c r="R278">
        <v>3</v>
      </c>
      <c r="S278">
        <v>0</v>
      </c>
      <c r="T278">
        <v>0</v>
      </c>
      <c r="U278">
        <v>0</v>
      </c>
      <c r="V278">
        <v>0</v>
      </c>
      <c r="X278">
        <f t="shared" si="97"/>
        <v>-1.8768394560768231</v>
      </c>
      <c r="Z278">
        <f t="shared" si="98"/>
        <v>-3.3543738690237572</v>
      </c>
      <c r="AB278">
        <f t="shared" si="99"/>
        <v>-0.93948647228821025</v>
      </c>
      <c r="AD278">
        <f t="shared" si="100"/>
        <v>-2.7852068476535332</v>
      </c>
      <c r="AE278">
        <f t="shared" si="101"/>
        <v>-1.2158886158886162</v>
      </c>
      <c r="AG278">
        <f t="shared" si="102"/>
        <v>-0.12595113606344474</v>
      </c>
      <c r="AH278">
        <f t="shared" si="103"/>
        <v>4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0.38709677419354838</v>
      </c>
      <c r="AN278">
        <f t="shared" si="109"/>
        <v>0.68121442125237186</v>
      </c>
      <c r="AO278">
        <f t="shared" si="110"/>
        <v>34</v>
      </c>
      <c r="AP278">
        <f t="shared" si="111"/>
        <v>-2.7913267642255239</v>
      </c>
      <c r="AQ278">
        <f t="shared" si="112"/>
        <v>9.1215715607832166</v>
      </c>
      <c r="AR278">
        <f t="shared" si="113"/>
        <v>-8.7844788152151854E-2</v>
      </c>
      <c r="AS278">
        <f t="shared" si="114"/>
        <v>-9.1697025692579217</v>
      </c>
    </row>
    <row r="279" spans="1:45" x14ac:dyDescent="0.25">
      <c r="A279">
        <v>473724</v>
      </c>
      <c r="B279" t="s">
        <v>139</v>
      </c>
      <c r="C279">
        <v>31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3</v>
      </c>
      <c r="J279">
        <v>3</v>
      </c>
      <c r="K279">
        <v>8</v>
      </c>
      <c r="L279">
        <v>0</v>
      </c>
      <c r="M279">
        <v>0</v>
      </c>
      <c r="N279">
        <v>0</v>
      </c>
      <c r="O279">
        <v>14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X279">
        <f t="shared" si="97"/>
        <v>-1.8768394560768231</v>
      </c>
      <c r="Z279">
        <f t="shared" si="98"/>
        <v>-3.3543738690237572</v>
      </c>
      <c r="AB279">
        <f t="shared" si="99"/>
        <v>-0.93948647228821025</v>
      </c>
      <c r="AD279">
        <f t="shared" si="100"/>
        <v>-2.8326261543143012</v>
      </c>
      <c r="AE279">
        <f t="shared" si="101"/>
        <v>-1.2158886158886162</v>
      </c>
      <c r="AG279">
        <f t="shared" si="102"/>
        <v>-0.12595113606344474</v>
      </c>
      <c r="AH279">
        <f t="shared" si="103"/>
        <v>4</v>
      </c>
      <c r="AI279">
        <f t="shared" si="104"/>
        <v>12</v>
      </c>
      <c r="AJ279">
        <f t="shared" si="105"/>
        <v>10</v>
      </c>
      <c r="AK279">
        <f t="shared" si="106"/>
        <v>34</v>
      </c>
      <c r="AL279">
        <f t="shared" si="107"/>
        <v>0.29411764705882354</v>
      </c>
      <c r="AM279">
        <f t="shared" si="108"/>
        <v>0.38709677419354838</v>
      </c>
      <c r="AN279">
        <f t="shared" si="109"/>
        <v>0.68121442125237186</v>
      </c>
      <c r="AO279">
        <f t="shared" si="110"/>
        <v>34</v>
      </c>
      <c r="AP279">
        <f t="shared" si="111"/>
        <v>-2.7913267642255239</v>
      </c>
      <c r="AQ279">
        <f t="shared" si="112"/>
        <v>9.1215715607832166</v>
      </c>
      <c r="AR279">
        <f t="shared" si="113"/>
        <v>-8.7844788152151854E-2</v>
      </c>
      <c r="AS279">
        <f t="shared" si="114"/>
        <v>-9.2171218759186893</v>
      </c>
    </row>
    <row r="280" spans="1:45" x14ac:dyDescent="0.25">
      <c r="A280">
        <v>425900</v>
      </c>
      <c r="B280" t="s">
        <v>72</v>
      </c>
      <c r="C280">
        <v>31</v>
      </c>
      <c r="D280">
        <v>7</v>
      </c>
      <c r="E280">
        <v>1</v>
      </c>
      <c r="F280">
        <v>0</v>
      </c>
      <c r="G280">
        <v>1</v>
      </c>
      <c r="H280">
        <v>3</v>
      </c>
      <c r="I280">
        <v>4</v>
      </c>
      <c r="J280">
        <v>3</v>
      </c>
      <c r="K280">
        <v>6</v>
      </c>
      <c r="L280">
        <v>0</v>
      </c>
      <c r="M280">
        <v>0</v>
      </c>
      <c r="N280">
        <v>0</v>
      </c>
      <c r="O280">
        <v>89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f t="shared" si="97"/>
        <v>-1.8768394560768231</v>
      </c>
      <c r="Z280">
        <f t="shared" si="98"/>
        <v>-3.3543738690237572</v>
      </c>
      <c r="AB280">
        <f t="shared" si="99"/>
        <v>-0.93948647228821025</v>
      </c>
      <c r="AD280">
        <f t="shared" si="100"/>
        <v>-2.7852068476535332</v>
      </c>
      <c r="AE280">
        <f t="shared" si="101"/>
        <v>-1.2158886158886162</v>
      </c>
      <c r="AG280">
        <f t="shared" si="102"/>
        <v>-0.12595113606344474</v>
      </c>
      <c r="AH280">
        <f t="shared" si="103"/>
        <v>5</v>
      </c>
      <c r="AI280">
        <f t="shared" si="104"/>
        <v>11</v>
      </c>
      <c r="AJ280">
        <f t="shared" si="105"/>
        <v>10</v>
      </c>
      <c r="AK280">
        <f t="shared" si="106"/>
        <v>34</v>
      </c>
      <c r="AL280">
        <f t="shared" si="107"/>
        <v>0.29411764705882354</v>
      </c>
      <c r="AM280">
        <f t="shared" si="108"/>
        <v>0.35483870967741937</v>
      </c>
      <c r="AN280">
        <f t="shared" si="109"/>
        <v>0.64895635673624286</v>
      </c>
      <c r="AO280">
        <f t="shared" si="110"/>
        <v>34</v>
      </c>
      <c r="AP280">
        <f t="shared" si="111"/>
        <v>-3.8881009577739101</v>
      </c>
      <c r="AQ280">
        <f t="shared" si="112"/>
        <v>16.949426783823913</v>
      </c>
      <c r="AR280">
        <f t="shared" si="113"/>
        <v>-0.11974535412038925</v>
      </c>
      <c r="AS280">
        <f t="shared" si="114"/>
        <v>-9.2016031352261596</v>
      </c>
    </row>
    <row r="281" spans="1:45" x14ac:dyDescent="0.25">
      <c r="A281">
        <v>502273</v>
      </c>
      <c r="B281" t="s">
        <v>172</v>
      </c>
      <c r="C281">
        <v>32</v>
      </c>
      <c r="D281">
        <v>8</v>
      </c>
      <c r="E281">
        <v>1</v>
      </c>
      <c r="F281">
        <v>0</v>
      </c>
      <c r="G281">
        <v>0</v>
      </c>
      <c r="H281">
        <v>3</v>
      </c>
      <c r="I281">
        <v>2</v>
      </c>
      <c r="J281">
        <v>2</v>
      </c>
      <c r="K281">
        <v>9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3</v>
      </c>
      <c r="R281">
        <v>0</v>
      </c>
      <c r="S281">
        <v>2</v>
      </c>
      <c r="T281">
        <v>1</v>
      </c>
      <c r="U281">
        <v>0</v>
      </c>
      <c r="V281">
        <v>1</v>
      </c>
      <c r="X281">
        <f t="shared" si="97"/>
        <v>-1.9906365647172541</v>
      </c>
      <c r="Z281">
        <f t="shared" si="98"/>
        <v>-3.3543738690237572</v>
      </c>
      <c r="AB281">
        <f t="shared" si="99"/>
        <v>-0.82580617313492632</v>
      </c>
      <c r="AD281">
        <f t="shared" si="100"/>
        <v>-2.8800454609750692</v>
      </c>
      <c r="AE281">
        <f t="shared" si="101"/>
        <v>-0.48091728091728037</v>
      </c>
      <c r="AG281">
        <f t="shared" si="102"/>
        <v>-4.9817127237272892E-2</v>
      </c>
      <c r="AH281">
        <f t="shared" si="103"/>
        <v>7</v>
      </c>
      <c r="AI281">
        <f t="shared" si="104"/>
        <v>9</v>
      </c>
      <c r="AJ281">
        <f t="shared" si="105"/>
        <v>10</v>
      </c>
      <c r="AK281">
        <f t="shared" si="106"/>
        <v>34</v>
      </c>
      <c r="AL281">
        <f t="shared" si="107"/>
        <v>0.29411764705882354</v>
      </c>
      <c r="AM281">
        <f t="shared" si="108"/>
        <v>0.28125</v>
      </c>
      <c r="AN281">
        <f t="shared" si="109"/>
        <v>0.57536764705882359</v>
      </c>
      <c r="AO281">
        <f t="shared" si="110"/>
        <v>34</v>
      </c>
      <c r="AP281">
        <f t="shared" si="111"/>
        <v>-6.390117086806165</v>
      </c>
      <c r="AQ281">
        <f t="shared" si="112"/>
        <v>43.810952943487464</v>
      </c>
      <c r="AR281">
        <f t="shared" si="113"/>
        <v>-0.19251852023543081</v>
      </c>
      <c r="AS281">
        <f t="shared" si="114"/>
        <v>-9.2931977153237106</v>
      </c>
    </row>
    <row r="282" spans="1:45" x14ac:dyDescent="0.25">
      <c r="A282">
        <v>488912</v>
      </c>
      <c r="B282" t="s">
        <v>152</v>
      </c>
      <c r="C282">
        <v>33</v>
      </c>
      <c r="D282">
        <v>8</v>
      </c>
      <c r="E282">
        <v>1</v>
      </c>
      <c r="F282">
        <v>0</v>
      </c>
      <c r="G282">
        <v>1</v>
      </c>
      <c r="H282">
        <v>3</v>
      </c>
      <c r="I282">
        <v>2</v>
      </c>
      <c r="J282">
        <v>1</v>
      </c>
      <c r="K282">
        <v>6</v>
      </c>
      <c r="L282">
        <v>0</v>
      </c>
      <c r="M282">
        <v>0</v>
      </c>
      <c r="N282">
        <v>0</v>
      </c>
      <c r="O282">
        <v>27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-1.8768394560768231</v>
      </c>
      <c r="Z282">
        <f t="shared" si="98"/>
        <v>-3.3543738690237572</v>
      </c>
      <c r="AB282">
        <f t="shared" si="99"/>
        <v>-0.93948647228821025</v>
      </c>
      <c r="AD282">
        <f t="shared" si="100"/>
        <v>-2.8800454609750692</v>
      </c>
      <c r="AE282">
        <f t="shared" si="101"/>
        <v>-0.74594594594594454</v>
      </c>
      <c r="AG282">
        <f t="shared" si="102"/>
        <v>-7.7270843814216394E-2</v>
      </c>
      <c r="AH282">
        <f t="shared" si="103"/>
        <v>6</v>
      </c>
      <c r="AI282">
        <f t="shared" si="104"/>
        <v>12</v>
      </c>
      <c r="AJ282">
        <f t="shared" si="105"/>
        <v>9</v>
      </c>
      <c r="AK282">
        <f t="shared" si="106"/>
        <v>34</v>
      </c>
      <c r="AL282">
        <f t="shared" si="107"/>
        <v>0.26470588235294118</v>
      </c>
      <c r="AM282">
        <f t="shared" si="108"/>
        <v>0.36363636363636365</v>
      </c>
      <c r="AN282">
        <f t="shared" si="109"/>
        <v>0.62834224598930488</v>
      </c>
      <c r="AO282">
        <f t="shared" si="110"/>
        <v>34</v>
      </c>
      <c r="AP282">
        <f t="shared" si="111"/>
        <v>-4.5889807231698008</v>
      </c>
      <c r="AQ282">
        <f t="shared" si="112"/>
        <v>23.211658577673273</v>
      </c>
      <c r="AR282">
        <f t="shared" si="113"/>
        <v>-0.14013100991292593</v>
      </c>
      <c r="AS282">
        <f t="shared" si="114"/>
        <v>-9.2681471120910022</v>
      </c>
    </row>
    <row r="283" spans="1:45" x14ac:dyDescent="0.25">
      <c r="A283">
        <v>623993</v>
      </c>
      <c r="B283" t="s">
        <v>342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4</v>
      </c>
      <c r="I283">
        <v>4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97"/>
        <v>-1.8768394560768231</v>
      </c>
      <c r="Z283">
        <f t="shared" si="98"/>
        <v>-3.3000708692939553</v>
      </c>
      <c r="AB283">
        <f t="shared" si="99"/>
        <v>-0.93948647228821025</v>
      </c>
      <c r="AD283">
        <f t="shared" si="100"/>
        <v>-2.7852068476535332</v>
      </c>
      <c r="AE283">
        <f t="shared" si="101"/>
        <v>-1.4809172809172804</v>
      </c>
      <c r="AG283">
        <f t="shared" si="102"/>
        <v>-0.15340485264038825</v>
      </c>
      <c r="AH283">
        <f t="shared" si="103"/>
        <v>5</v>
      </c>
      <c r="AI283">
        <f t="shared" si="104"/>
        <v>11</v>
      </c>
      <c r="AJ283">
        <f t="shared" si="105"/>
        <v>9</v>
      </c>
      <c r="AK283">
        <f t="shared" si="106"/>
        <v>34</v>
      </c>
      <c r="AL283">
        <f t="shared" si="107"/>
        <v>0.26470588235294118</v>
      </c>
      <c r="AM283">
        <f t="shared" si="108"/>
        <v>0.34375</v>
      </c>
      <c r="AN283">
        <f t="shared" si="109"/>
        <v>0.60845588235294112</v>
      </c>
      <c r="AO283">
        <f t="shared" si="110"/>
        <v>34</v>
      </c>
      <c r="AP283">
        <f t="shared" si="111"/>
        <v>-5.2651170868061694</v>
      </c>
      <c r="AQ283">
        <f t="shared" si="112"/>
        <v>30.183863305906986</v>
      </c>
      <c r="AR283">
        <f t="shared" si="113"/>
        <v>-0.15979698381948151</v>
      </c>
      <c r="AS283">
        <f t="shared" si="114"/>
        <v>-9.214805481772391</v>
      </c>
    </row>
    <row r="284" spans="1:45" x14ac:dyDescent="0.25">
      <c r="A284">
        <v>502523</v>
      </c>
      <c r="B284" t="s">
        <v>174</v>
      </c>
      <c r="C284">
        <v>31</v>
      </c>
      <c r="D284">
        <v>7</v>
      </c>
      <c r="E284">
        <v>1</v>
      </c>
      <c r="F284">
        <v>0</v>
      </c>
      <c r="G284">
        <v>0</v>
      </c>
      <c r="H284">
        <v>4</v>
      </c>
      <c r="I284">
        <v>3</v>
      </c>
      <c r="J284">
        <v>3</v>
      </c>
      <c r="K284">
        <v>8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12</v>
      </c>
      <c r="R284">
        <v>6</v>
      </c>
      <c r="S284">
        <v>32</v>
      </c>
      <c r="T284">
        <v>15</v>
      </c>
      <c r="U284">
        <v>5</v>
      </c>
      <c r="V284">
        <v>19</v>
      </c>
      <c r="X284">
        <f t="shared" si="97"/>
        <v>-1.9906365647172541</v>
      </c>
      <c r="Z284">
        <f t="shared" si="98"/>
        <v>-3.3000708692939553</v>
      </c>
      <c r="AB284">
        <f t="shared" si="99"/>
        <v>-0.82580617313492632</v>
      </c>
      <c r="AD284">
        <f t="shared" si="100"/>
        <v>-2.8326261543143012</v>
      </c>
      <c r="AE284">
        <f t="shared" si="101"/>
        <v>-1.2158886158886162</v>
      </c>
      <c r="AG284">
        <f t="shared" si="102"/>
        <v>-0.12595113606344474</v>
      </c>
      <c r="AH284">
        <f t="shared" si="103"/>
        <v>6</v>
      </c>
      <c r="AI284">
        <f t="shared" si="104"/>
        <v>8</v>
      </c>
      <c r="AJ284">
        <f t="shared" si="105"/>
        <v>10</v>
      </c>
      <c r="AK284">
        <f t="shared" si="106"/>
        <v>34</v>
      </c>
      <c r="AL284">
        <f t="shared" si="107"/>
        <v>0.29411764705882354</v>
      </c>
      <c r="AM284">
        <f t="shared" si="108"/>
        <v>0.25806451612903225</v>
      </c>
      <c r="AN284">
        <f t="shared" si="109"/>
        <v>0.55218216318785585</v>
      </c>
      <c r="AO284">
        <f t="shared" si="110"/>
        <v>34</v>
      </c>
      <c r="AP284">
        <f t="shared" si="111"/>
        <v>-7.178423538419068</v>
      </c>
      <c r="AQ284">
        <f t="shared" si="112"/>
        <v>54.867956032550566</v>
      </c>
      <c r="AR284">
        <f t="shared" si="113"/>
        <v>-0.21544705202510148</v>
      </c>
      <c r="AS284">
        <f t="shared" si="114"/>
        <v>-9.2905379495489839</v>
      </c>
    </row>
    <row r="285" spans="1:45" x14ac:dyDescent="0.25">
      <c r="A285">
        <v>488671</v>
      </c>
      <c r="B285" t="s">
        <v>147</v>
      </c>
      <c r="C285">
        <v>228</v>
      </c>
      <c r="D285">
        <v>48</v>
      </c>
      <c r="E285">
        <v>9</v>
      </c>
      <c r="F285">
        <v>0</v>
      </c>
      <c r="G285">
        <v>5</v>
      </c>
      <c r="H285">
        <v>27</v>
      </c>
      <c r="I285">
        <v>21</v>
      </c>
      <c r="J285">
        <v>44</v>
      </c>
      <c r="K285">
        <v>90</v>
      </c>
      <c r="L285">
        <v>0</v>
      </c>
      <c r="M285">
        <v>0</v>
      </c>
      <c r="N285">
        <v>0</v>
      </c>
      <c r="O285">
        <v>50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f t="shared" si="97"/>
        <v>-1.421651021515099</v>
      </c>
      <c r="Z285">
        <f t="shared" si="98"/>
        <v>-2.0511018755085137</v>
      </c>
      <c r="AB285">
        <f t="shared" si="99"/>
        <v>-0.93948647228821025</v>
      </c>
      <c r="AD285">
        <f t="shared" si="100"/>
        <v>-1.9790786344204787</v>
      </c>
      <c r="AE285">
        <f t="shared" si="101"/>
        <v>-12.426535626535625</v>
      </c>
      <c r="AG285">
        <f t="shared" si="102"/>
        <v>-1.2872365601936031</v>
      </c>
      <c r="AH285">
        <f t="shared" si="103"/>
        <v>34</v>
      </c>
      <c r="AI285">
        <f t="shared" si="104"/>
        <v>72</v>
      </c>
      <c r="AJ285">
        <f t="shared" si="105"/>
        <v>92</v>
      </c>
      <c r="AK285">
        <f t="shared" si="106"/>
        <v>272</v>
      </c>
      <c r="AL285">
        <f t="shared" si="107"/>
        <v>0.33823529411764708</v>
      </c>
      <c r="AM285">
        <f t="shared" si="108"/>
        <v>0.31578947368421051</v>
      </c>
      <c r="AN285">
        <f t="shared" si="109"/>
        <v>0.65402476780185759</v>
      </c>
      <c r="AO285">
        <f t="shared" si="110"/>
        <v>272</v>
      </c>
      <c r="AP285">
        <f t="shared" si="111"/>
        <v>-29.726199852344074</v>
      </c>
      <c r="AQ285">
        <f t="shared" si="112"/>
        <v>897.30604190451584</v>
      </c>
      <c r="AR285">
        <f t="shared" si="113"/>
        <v>-0.87126739314046064</v>
      </c>
      <c r="AS285">
        <f t="shared" si="114"/>
        <v>-8.5498219570663654</v>
      </c>
    </row>
    <row r="286" spans="1:45" x14ac:dyDescent="0.25">
      <c r="A286">
        <v>592592</v>
      </c>
      <c r="B286" t="s">
        <v>271</v>
      </c>
      <c r="C286">
        <v>32</v>
      </c>
      <c r="D286">
        <v>7</v>
      </c>
      <c r="E286">
        <v>2</v>
      </c>
      <c r="F286">
        <v>0</v>
      </c>
      <c r="G286">
        <v>1</v>
      </c>
      <c r="H286">
        <v>3</v>
      </c>
      <c r="I286">
        <v>3</v>
      </c>
      <c r="J286">
        <v>2</v>
      </c>
      <c r="K286">
        <v>8</v>
      </c>
      <c r="L286">
        <v>0</v>
      </c>
      <c r="M286">
        <v>0</v>
      </c>
      <c r="N286">
        <v>0</v>
      </c>
      <c r="O286">
        <v>12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97"/>
        <v>-1.8768394560768231</v>
      </c>
      <c r="Z286">
        <f t="shared" si="98"/>
        <v>-3.3543738690237572</v>
      </c>
      <c r="AB286">
        <f t="shared" si="99"/>
        <v>-0.93948647228821025</v>
      </c>
      <c r="AD286">
        <f t="shared" si="100"/>
        <v>-2.8326261543143012</v>
      </c>
      <c r="AE286">
        <f t="shared" si="101"/>
        <v>-1.4809172809172804</v>
      </c>
      <c r="AG286">
        <f t="shared" si="102"/>
        <v>-0.15340485264038825</v>
      </c>
      <c r="AH286">
        <f t="shared" si="103"/>
        <v>4</v>
      </c>
      <c r="AI286">
        <f t="shared" si="104"/>
        <v>12</v>
      </c>
      <c r="AJ286">
        <f t="shared" si="105"/>
        <v>9</v>
      </c>
      <c r="AK286">
        <f t="shared" si="106"/>
        <v>34</v>
      </c>
      <c r="AL286">
        <f t="shared" si="107"/>
        <v>0.26470588235294118</v>
      </c>
      <c r="AM286">
        <f t="shared" si="108"/>
        <v>0.375</v>
      </c>
      <c r="AN286">
        <f t="shared" si="109"/>
        <v>0.63970588235294112</v>
      </c>
      <c r="AO286">
        <f t="shared" si="110"/>
        <v>34</v>
      </c>
      <c r="AP286">
        <f t="shared" si="111"/>
        <v>-4.2026170868061694</v>
      </c>
      <c r="AQ286">
        <f t="shared" si="112"/>
        <v>19.638052953747589</v>
      </c>
      <c r="AR286">
        <f t="shared" si="113"/>
        <v>-0.12889331053775152</v>
      </c>
      <c r="AS286">
        <f t="shared" si="114"/>
        <v>-9.285624114881232</v>
      </c>
    </row>
    <row r="287" spans="1:45" x14ac:dyDescent="0.25">
      <c r="A287">
        <v>605512</v>
      </c>
      <c r="B287" t="s">
        <v>314</v>
      </c>
      <c r="C287">
        <v>32</v>
      </c>
      <c r="D287">
        <v>7</v>
      </c>
      <c r="E287">
        <v>2</v>
      </c>
      <c r="F287">
        <v>0</v>
      </c>
      <c r="G287">
        <v>1</v>
      </c>
      <c r="H287">
        <v>3</v>
      </c>
      <c r="I287">
        <v>3</v>
      </c>
      <c r="J287">
        <v>2</v>
      </c>
      <c r="K287">
        <v>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19</v>
      </c>
      <c r="U287">
        <v>0</v>
      </c>
      <c r="V287">
        <v>3</v>
      </c>
      <c r="X287">
        <f t="shared" si="97"/>
        <v>-1.8768394560768231</v>
      </c>
      <c r="Z287">
        <f t="shared" si="98"/>
        <v>-3.3543738690237572</v>
      </c>
      <c r="AB287">
        <f t="shared" si="99"/>
        <v>-0.93948647228821025</v>
      </c>
      <c r="AD287">
        <f t="shared" si="100"/>
        <v>-2.8326261543143012</v>
      </c>
      <c r="AE287">
        <f t="shared" si="101"/>
        <v>-1.4809172809172804</v>
      </c>
      <c r="AG287">
        <f t="shared" si="102"/>
        <v>-0.15340485264038825</v>
      </c>
      <c r="AH287">
        <f t="shared" si="103"/>
        <v>4</v>
      </c>
      <c r="AI287">
        <f t="shared" si="104"/>
        <v>12</v>
      </c>
      <c r="AJ287">
        <f t="shared" si="105"/>
        <v>9</v>
      </c>
      <c r="AK287">
        <f t="shared" si="106"/>
        <v>34</v>
      </c>
      <c r="AL287">
        <f t="shared" si="107"/>
        <v>0.26470588235294118</v>
      </c>
      <c r="AM287">
        <f t="shared" si="108"/>
        <v>0.375</v>
      </c>
      <c r="AN287">
        <f t="shared" si="109"/>
        <v>0.63970588235294112</v>
      </c>
      <c r="AO287">
        <f t="shared" si="110"/>
        <v>34</v>
      </c>
      <c r="AP287">
        <f t="shared" si="111"/>
        <v>-4.2026170868061694</v>
      </c>
      <c r="AQ287">
        <f t="shared" si="112"/>
        <v>19.638052953747589</v>
      </c>
      <c r="AR287">
        <f t="shared" si="113"/>
        <v>-0.12889331053775152</v>
      </c>
      <c r="AS287">
        <f t="shared" si="114"/>
        <v>-9.285624114881232</v>
      </c>
    </row>
    <row r="288" spans="1:45" x14ac:dyDescent="0.25">
      <c r="A288">
        <v>506747</v>
      </c>
      <c r="B288" t="s">
        <v>177</v>
      </c>
      <c r="C288">
        <v>32</v>
      </c>
      <c r="D288">
        <v>7</v>
      </c>
      <c r="E288">
        <v>2</v>
      </c>
      <c r="F288">
        <v>0</v>
      </c>
      <c r="G288">
        <v>1</v>
      </c>
      <c r="H288">
        <v>2</v>
      </c>
      <c r="I288">
        <v>3</v>
      </c>
      <c r="J288">
        <v>2</v>
      </c>
      <c r="K288">
        <v>5</v>
      </c>
      <c r="L288">
        <v>0</v>
      </c>
      <c r="M288">
        <v>0</v>
      </c>
      <c r="N288">
        <v>0</v>
      </c>
      <c r="O288">
        <v>14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97"/>
        <v>-1.8768394560768231</v>
      </c>
      <c r="Z288">
        <f t="shared" si="98"/>
        <v>-3.4086768687535587</v>
      </c>
      <c r="AB288">
        <f t="shared" si="99"/>
        <v>-0.93948647228821025</v>
      </c>
      <c r="AD288">
        <f t="shared" si="100"/>
        <v>-2.8326261543143012</v>
      </c>
      <c r="AE288">
        <f t="shared" si="101"/>
        <v>-1.4809172809172804</v>
      </c>
      <c r="AG288">
        <f t="shared" si="102"/>
        <v>-0.15340485264038825</v>
      </c>
      <c r="AH288">
        <f t="shared" si="103"/>
        <v>4</v>
      </c>
      <c r="AI288">
        <f t="shared" si="104"/>
        <v>12</v>
      </c>
      <c r="AJ288">
        <f t="shared" si="105"/>
        <v>9</v>
      </c>
      <c r="AK288">
        <f t="shared" si="106"/>
        <v>34</v>
      </c>
      <c r="AL288">
        <f t="shared" si="107"/>
        <v>0.26470588235294118</v>
      </c>
      <c r="AM288">
        <f t="shared" si="108"/>
        <v>0.375</v>
      </c>
      <c r="AN288">
        <f t="shared" si="109"/>
        <v>0.63970588235294112</v>
      </c>
      <c r="AO288">
        <f t="shared" si="110"/>
        <v>34</v>
      </c>
      <c r="AP288">
        <f t="shared" si="111"/>
        <v>-4.2026170868061694</v>
      </c>
      <c r="AQ288">
        <f t="shared" si="112"/>
        <v>19.638052953747589</v>
      </c>
      <c r="AR288">
        <f t="shared" si="113"/>
        <v>-0.12889331053775152</v>
      </c>
      <c r="AS288">
        <f t="shared" si="114"/>
        <v>-9.339927114611033</v>
      </c>
    </row>
    <row r="289" spans="1:45" x14ac:dyDescent="0.25">
      <c r="A289">
        <v>572019</v>
      </c>
      <c r="B289" t="s">
        <v>245</v>
      </c>
      <c r="C289">
        <v>32</v>
      </c>
      <c r="D289">
        <v>7</v>
      </c>
      <c r="E289">
        <v>1</v>
      </c>
      <c r="F289">
        <v>0</v>
      </c>
      <c r="G289">
        <v>1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0</v>
      </c>
      <c r="N289">
        <v>0</v>
      </c>
      <c r="O289">
        <v>0</v>
      </c>
      <c r="P289">
        <v>23</v>
      </c>
      <c r="Q289">
        <v>0</v>
      </c>
      <c r="R289">
        <v>0</v>
      </c>
      <c r="S289">
        <v>0</v>
      </c>
      <c r="T289">
        <v>7</v>
      </c>
      <c r="U289">
        <v>0</v>
      </c>
      <c r="V289">
        <v>0</v>
      </c>
      <c r="X289">
        <f t="shared" si="97"/>
        <v>-1.8768394560768231</v>
      </c>
      <c r="Z289">
        <f t="shared" si="98"/>
        <v>-3.3543738690237572</v>
      </c>
      <c r="AB289">
        <f t="shared" si="99"/>
        <v>-0.93948647228821025</v>
      </c>
      <c r="AD289">
        <f t="shared" si="100"/>
        <v>-2.8326261543143012</v>
      </c>
      <c r="AE289">
        <f t="shared" si="101"/>
        <v>-1.4809172809172804</v>
      </c>
      <c r="AG289">
        <f t="shared" si="102"/>
        <v>-0.15340485264038825</v>
      </c>
      <c r="AH289">
        <f t="shared" si="103"/>
        <v>5</v>
      </c>
      <c r="AI289">
        <f t="shared" si="104"/>
        <v>11</v>
      </c>
      <c r="AJ289">
        <f t="shared" si="105"/>
        <v>9</v>
      </c>
      <c r="AK289">
        <f t="shared" si="106"/>
        <v>34</v>
      </c>
      <c r="AL289">
        <f t="shared" si="107"/>
        <v>0.26470588235294118</v>
      </c>
      <c r="AM289">
        <f t="shared" si="108"/>
        <v>0.34375</v>
      </c>
      <c r="AN289">
        <f t="shared" si="109"/>
        <v>0.60845588235294112</v>
      </c>
      <c r="AO289">
        <f t="shared" si="110"/>
        <v>34</v>
      </c>
      <c r="AP289">
        <f t="shared" si="111"/>
        <v>-5.2651170868061694</v>
      </c>
      <c r="AQ289">
        <f t="shared" si="112"/>
        <v>30.183863305906986</v>
      </c>
      <c r="AR289">
        <f t="shared" si="113"/>
        <v>-0.15979698381948151</v>
      </c>
      <c r="AS289">
        <f t="shared" si="114"/>
        <v>-9.3165277881629613</v>
      </c>
    </row>
    <row r="290" spans="1:45" x14ac:dyDescent="0.25">
      <c r="A290">
        <v>607256</v>
      </c>
      <c r="B290" t="s">
        <v>319</v>
      </c>
      <c r="C290">
        <v>32</v>
      </c>
      <c r="D290">
        <v>7</v>
      </c>
      <c r="E290">
        <v>1</v>
      </c>
      <c r="F290">
        <v>0</v>
      </c>
      <c r="G290">
        <v>1</v>
      </c>
      <c r="H290">
        <v>3</v>
      </c>
      <c r="I290">
        <v>3</v>
      </c>
      <c r="J290">
        <v>2</v>
      </c>
      <c r="K290">
        <v>13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97"/>
        <v>-1.8768394560768231</v>
      </c>
      <c r="Z290">
        <f t="shared" si="98"/>
        <v>-3.3543738690237572</v>
      </c>
      <c r="AB290">
        <f t="shared" si="99"/>
        <v>-0.93948647228821025</v>
      </c>
      <c r="AD290">
        <f t="shared" si="100"/>
        <v>-2.8326261543143012</v>
      </c>
      <c r="AE290">
        <f t="shared" si="101"/>
        <v>-1.4809172809172804</v>
      </c>
      <c r="AG290">
        <f t="shared" si="102"/>
        <v>-0.15340485264038825</v>
      </c>
      <c r="AH290">
        <f t="shared" si="103"/>
        <v>5</v>
      </c>
      <c r="AI290">
        <f t="shared" si="104"/>
        <v>11</v>
      </c>
      <c r="AJ290">
        <f t="shared" si="105"/>
        <v>9</v>
      </c>
      <c r="AK290">
        <f t="shared" si="106"/>
        <v>34</v>
      </c>
      <c r="AL290">
        <f t="shared" si="107"/>
        <v>0.26470588235294118</v>
      </c>
      <c r="AM290">
        <f t="shared" si="108"/>
        <v>0.34375</v>
      </c>
      <c r="AN290">
        <f t="shared" si="109"/>
        <v>0.60845588235294112</v>
      </c>
      <c r="AO290">
        <f t="shared" si="110"/>
        <v>34</v>
      </c>
      <c r="AP290">
        <f t="shared" si="111"/>
        <v>-5.2651170868061694</v>
      </c>
      <c r="AQ290">
        <f t="shared" si="112"/>
        <v>30.183863305906986</v>
      </c>
      <c r="AR290">
        <f t="shared" si="113"/>
        <v>-0.15979698381948151</v>
      </c>
      <c r="AS290">
        <f t="shared" si="114"/>
        <v>-9.3165277881629613</v>
      </c>
    </row>
    <row r="291" spans="1:45" x14ac:dyDescent="0.25">
      <c r="A291">
        <v>455117</v>
      </c>
      <c r="B291" t="s">
        <v>105</v>
      </c>
      <c r="C291">
        <v>302</v>
      </c>
      <c r="D291">
        <v>62</v>
      </c>
      <c r="E291">
        <v>11</v>
      </c>
      <c r="F291">
        <v>0</v>
      </c>
      <c r="G291">
        <v>10</v>
      </c>
      <c r="H291">
        <v>28</v>
      </c>
      <c r="I291">
        <v>30</v>
      </c>
      <c r="J291">
        <v>38</v>
      </c>
      <c r="K291">
        <v>82</v>
      </c>
      <c r="L291">
        <v>0</v>
      </c>
      <c r="M291">
        <v>1</v>
      </c>
      <c r="N291">
        <v>0</v>
      </c>
      <c r="O291">
        <v>64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97"/>
        <v>-0.85266547831294393</v>
      </c>
      <c r="Z291">
        <f t="shared" si="98"/>
        <v>-1.9967988757787121</v>
      </c>
      <c r="AB291">
        <f t="shared" si="99"/>
        <v>-0.82580617313492632</v>
      </c>
      <c r="AD291">
        <f t="shared" si="100"/>
        <v>-1.5523048744735672</v>
      </c>
      <c r="AE291">
        <f t="shared" si="101"/>
        <v>-18.038656838656834</v>
      </c>
      <c r="AG291">
        <f t="shared" si="102"/>
        <v>-1.8685834312438139</v>
      </c>
      <c r="AH291">
        <f t="shared" si="103"/>
        <v>41</v>
      </c>
      <c r="AI291">
        <f t="shared" si="104"/>
        <v>103</v>
      </c>
      <c r="AJ291">
        <f t="shared" si="105"/>
        <v>100</v>
      </c>
      <c r="AK291">
        <f t="shared" si="106"/>
        <v>340</v>
      </c>
      <c r="AL291">
        <f t="shared" si="107"/>
        <v>0.29411764705882354</v>
      </c>
      <c r="AM291">
        <f t="shared" si="108"/>
        <v>0.34105960264900664</v>
      </c>
      <c r="AN291">
        <f t="shared" si="109"/>
        <v>0.63517724970783018</v>
      </c>
      <c r="AO291">
        <f t="shared" si="110"/>
        <v>340</v>
      </c>
      <c r="AP291">
        <f t="shared" si="111"/>
        <v>-43.565905967399409</v>
      </c>
      <c r="AQ291">
        <f t="shared" si="112"/>
        <v>1917.9821564829185</v>
      </c>
      <c r="AR291">
        <f t="shared" si="113"/>
        <v>-1.2738064577003017</v>
      </c>
      <c r="AS291">
        <f t="shared" si="114"/>
        <v>-8.3699652906442648</v>
      </c>
    </row>
    <row r="292" spans="1:45" x14ac:dyDescent="0.25">
      <c r="A292">
        <v>430910</v>
      </c>
      <c r="B292" t="s">
        <v>79</v>
      </c>
      <c r="C292">
        <v>32</v>
      </c>
      <c r="D292">
        <v>8</v>
      </c>
      <c r="E292">
        <v>2</v>
      </c>
      <c r="F292">
        <v>0</v>
      </c>
      <c r="G292">
        <v>0</v>
      </c>
      <c r="H292">
        <v>2</v>
      </c>
      <c r="I292">
        <v>3</v>
      </c>
      <c r="J292">
        <v>2</v>
      </c>
      <c r="K292">
        <v>4</v>
      </c>
      <c r="L292">
        <v>0</v>
      </c>
      <c r="M292">
        <v>0</v>
      </c>
      <c r="N292">
        <v>0</v>
      </c>
      <c r="O292">
        <v>3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f t="shared" si="97"/>
        <v>-1.9906365647172541</v>
      </c>
      <c r="Z292">
        <f t="shared" si="98"/>
        <v>-3.4086768687535587</v>
      </c>
      <c r="AB292">
        <f t="shared" si="99"/>
        <v>-0.93948647228821025</v>
      </c>
      <c r="AD292">
        <f t="shared" si="100"/>
        <v>-2.8326261543143012</v>
      </c>
      <c r="AE292">
        <f t="shared" si="101"/>
        <v>-0.48091728091728037</v>
      </c>
      <c r="AG292">
        <f t="shared" si="102"/>
        <v>-4.9817127237272892E-2</v>
      </c>
      <c r="AH292">
        <f t="shared" si="103"/>
        <v>6</v>
      </c>
      <c r="AI292">
        <f t="shared" si="104"/>
        <v>10</v>
      </c>
      <c r="AJ292">
        <f t="shared" si="105"/>
        <v>10</v>
      </c>
      <c r="AK292">
        <f t="shared" si="106"/>
        <v>34</v>
      </c>
      <c r="AL292">
        <f t="shared" si="107"/>
        <v>0.29411764705882354</v>
      </c>
      <c r="AM292">
        <f t="shared" si="108"/>
        <v>0.3125</v>
      </c>
      <c r="AN292">
        <f t="shared" si="109"/>
        <v>0.60661764705882359</v>
      </c>
      <c r="AO292">
        <f t="shared" si="110"/>
        <v>34</v>
      </c>
      <c r="AP292">
        <f t="shared" si="111"/>
        <v>-5.327617086806165</v>
      </c>
      <c r="AQ292">
        <f t="shared" si="112"/>
        <v>30.874517591328075</v>
      </c>
      <c r="AR292">
        <f t="shared" si="113"/>
        <v>-0.16161484695370082</v>
      </c>
      <c r="AS292">
        <f t="shared" si="114"/>
        <v>-9.3828580342642951</v>
      </c>
    </row>
    <row r="293" spans="1:45" x14ac:dyDescent="0.25">
      <c r="A293">
        <v>592230</v>
      </c>
      <c r="B293" t="s">
        <v>262</v>
      </c>
      <c r="C293">
        <v>32</v>
      </c>
      <c r="D293">
        <v>7</v>
      </c>
      <c r="E293">
        <v>2</v>
      </c>
      <c r="F293">
        <v>0</v>
      </c>
      <c r="G293">
        <v>0</v>
      </c>
      <c r="H293">
        <v>3</v>
      </c>
      <c r="I293">
        <v>3</v>
      </c>
      <c r="J293">
        <v>2</v>
      </c>
      <c r="K293">
        <v>9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13</v>
      </c>
      <c r="R293">
        <v>17</v>
      </c>
      <c r="S293">
        <v>0</v>
      </c>
      <c r="T293">
        <v>0</v>
      </c>
      <c r="U293">
        <v>0</v>
      </c>
      <c r="V293">
        <v>0</v>
      </c>
      <c r="X293">
        <f t="shared" si="97"/>
        <v>-1.9906365647172541</v>
      </c>
      <c r="Z293">
        <f t="shared" si="98"/>
        <v>-3.3543738690237572</v>
      </c>
      <c r="AB293">
        <f t="shared" si="99"/>
        <v>-0.82580617313492632</v>
      </c>
      <c r="AD293">
        <f t="shared" si="100"/>
        <v>-2.8326261543143012</v>
      </c>
      <c r="AE293">
        <f t="shared" si="101"/>
        <v>-1.4809172809172804</v>
      </c>
      <c r="AG293">
        <f t="shared" si="102"/>
        <v>-0.15340485264038825</v>
      </c>
      <c r="AH293">
        <f t="shared" si="103"/>
        <v>5</v>
      </c>
      <c r="AI293">
        <f t="shared" si="104"/>
        <v>9</v>
      </c>
      <c r="AJ293">
        <f t="shared" si="105"/>
        <v>9</v>
      </c>
      <c r="AK293">
        <f t="shared" si="106"/>
        <v>34</v>
      </c>
      <c r="AL293">
        <f t="shared" si="107"/>
        <v>0.26470588235294118</v>
      </c>
      <c r="AM293">
        <f t="shared" si="108"/>
        <v>0.28125</v>
      </c>
      <c r="AN293">
        <f t="shared" si="109"/>
        <v>0.54595588235294112</v>
      </c>
      <c r="AO293">
        <f t="shared" si="110"/>
        <v>34</v>
      </c>
      <c r="AP293">
        <f t="shared" si="111"/>
        <v>-7.3901170868061694</v>
      </c>
      <c r="AQ293">
        <f t="shared" si="112"/>
        <v>58.048921510225775</v>
      </c>
      <c r="AR293">
        <f t="shared" si="113"/>
        <v>-0.22160433038294156</v>
      </c>
      <c r="AS293">
        <f t="shared" si="114"/>
        <v>-9.3784519442135696</v>
      </c>
    </row>
    <row r="294" spans="1:45" x14ac:dyDescent="0.25">
      <c r="A294">
        <v>621471</v>
      </c>
      <c r="B294" t="s">
        <v>337</v>
      </c>
      <c r="C294">
        <v>32</v>
      </c>
      <c r="D294">
        <v>7</v>
      </c>
      <c r="E294">
        <v>1</v>
      </c>
      <c r="F294">
        <v>0</v>
      </c>
      <c r="G294">
        <v>0</v>
      </c>
      <c r="H294">
        <v>4</v>
      </c>
      <c r="I294">
        <v>3</v>
      </c>
      <c r="J294">
        <v>2</v>
      </c>
      <c r="K294">
        <v>6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97"/>
        <v>-1.9906365647172541</v>
      </c>
      <c r="Z294">
        <f t="shared" si="98"/>
        <v>-3.3000708692939553</v>
      </c>
      <c r="AB294">
        <f t="shared" si="99"/>
        <v>-0.82580617313492632</v>
      </c>
      <c r="AD294">
        <f t="shared" si="100"/>
        <v>-2.8326261543143012</v>
      </c>
      <c r="AE294">
        <f t="shared" si="101"/>
        <v>-1.4809172809172804</v>
      </c>
      <c r="AG294">
        <f t="shared" si="102"/>
        <v>-0.15340485264038825</v>
      </c>
      <c r="AH294">
        <f t="shared" si="103"/>
        <v>6</v>
      </c>
      <c r="AI294">
        <f t="shared" si="104"/>
        <v>8</v>
      </c>
      <c r="AJ294">
        <f t="shared" si="105"/>
        <v>9</v>
      </c>
      <c r="AK294">
        <f t="shared" si="106"/>
        <v>34</v>
      </c>
      <c r="AL294">
        <f t="shared" si="107"/>
        <v>0.26470588235294118</v>
      </c>
      <c r="AM294">
        <f t="shared" si="108"/>
        <v>0.25</v>
      </c>
      <c r="AN294">
        <f t="shared" si="109"/>
        <v>0.51470588235294112</v>
      </c>
      <c r="AO294">
        <f t="shared" si="110"/>
        <v>34</v>
      </c>
      <c r="AP294">
        <f t="shared" si="111"/>
        <v>-8.4526170868061694</v>
      </c>
      <c r="AQ294">
        <f t="shared" si="112"/>
        <v>75.36816936238516</v>
      </c>
      <c r="AR294">
        <f t="shared" si="113"/>
        <v>-0.25250800366467152</v>
      </c>
      <c r="AS294">
        <f t="shared" si="114"/>
        <v>-9.3550526177654962</v>
      </c>
    </row>
    <row r="295" spans="1:45" x14ac:dyDescent="0.25">
      <c r="A295">
        <v>571970</v>
      </c>
      <c r="B295" t="s">
        <v>243</v>
      </c>
      <c r="C295">
        <v>30</v>
      </c>
      <c r="D295">
        <v>6</v>
      </c>
      <c r="E295">
        <v>1</v>
      </c>
      <c r="F295">
        <v>0</v>
      </c>
      <c r="G295">
        <v>1</v>
      </c>
      <c r="H295">
        <v>3</v>
      </c>
      <c r="I295">
        <v>3</v>
      </c>
      <c r="J295">
        <v>4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</v>
      </c>
      <c r="R295">
        <v>1</v>
      </c>
      <c r="S295">
        <v>0</v>
      </c>
      <c r="T295">
        <v>3</v>
      </c>
      <c r="U295">
        <v>0</v>
      </c>
      <c r="V295">
        <v>17</v>
      </c>
      <c r="X295">
        <f t="shared" si="97"/>
        <v>-1.8768394560768231</v>
      </c>
      <c r="Z295">
        <f t="shared" si="98"/>
        <v>-3.3543738690237572</v>
      </c>
      <c r="AB295">
        <f t="shared" si="99"/>
        <v>-0.93948647228821025</v>
      </c>
      <c r="AD295">
        <f t="shared" si="100"/>
        <v>-2.8326261543143012</v>
      </c>
      <c r="AE295">
        <f t="shared" si="101"/>
        <v>-1.9508599508599502</v>
      </c>
      <c r="AG295">
        <f t="shared" si="102"/>
        <v>-0.2020851448896164</v>
      </c>
      <c r="AH295">
        <f t="shared" si="103"/>
        <v>4</v>
      </c>
      <c r="AI295">
        <f t="shared" si="104"/>
        <v>10</v>
      </c>
      <c r="AJ295">
        <f t="shared" si="105"/>
        <v>10</v>
      </c>
      <c r="AK295">
        <f t="shared" si="106"/>
        <v>34</v>
      </c>
      <c r="AL295">
        <f t="shared" si="107"/>
        <v>0.29411764705882354</v>
      </c>
      <c r="AM295">
        <f t="shared" si="108"/>
        <v>0.33333333333333331</v>
      </c>
      <c r="AN295">
        <f t="shared" si="109"/>
        <v>0.62745098039215685</v>
      </c>
      <c r="AO295">
        <f t="shared" si="110"/>
        <v>34</v>
      </c>
      <c r="AP295">
        <f t="shared" si="111"/>
        <v>-4.6192837534728337</v>
      </c>
      <c r="AQ295">
        <f t="shared" si="112"/>
        <v>23.50456763433295</v>
      </c>
      <c r="AR295">
        <f t="shared" si="113"/>
        <v>-0.1410123980992142</v>
      </c>
      <c r="AS295">
        <f t="shared" si="114"/>
        <v>-9.3464234946919227</v>
      </c>
    </row>
    <row r="296" spans="1:45" x14ac:dyDescent="0.25">
      <c r="A296">
        <v>592567</v>
      </c>
      <c r="B296" t="s">
        <v>270</v>
      </c>
      <c r="C296">
        <v>32</v>
      </c>
      <c r="D296">
        <v>7</v>
      </c>
      <c r="E296">
        <v>1</v>
      </c>
      <c r="F296">
        <v>0</v>
      </c>
      <c r="G296">
        <v>1</v>
      </c>
      <c r="H296">
        <v>2</v>
      </c>
      <c r="I296">
        <v>3</v>
      </c>
      <c r="J296">
        <v>2</v>
      </c>
      <c r="K296">
        <v>10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5</v>
      </c>
      <c r="S296">
        <v>0</v>
      </c>
      <c r="T296">
        <v>0</v>
      </c>
      <c r="U296">
        <v>0</v>
      </c>
      <c r="V296">
        <v>0</v>
      </c>
      <c r="X296">
        <f t="shared" si="97"/>
        <v>-1.8768394560768231</v>
      </c>
      <c r="Z296">
        <f t="shared" si="98"/>
        <v>-3.4086768687535587</v>
      </c>
      <c r="AB296">
        <f t="shared" si="99"/>
        <v>-0.93948647228821025</v>
      </c>
      <c r="AD296">
        <f t="shared" si="100"/>
        <v>-2.8326261543143012</v>
      </c>
      <c r="AE296">
        <f t="shared" si="101"/>
        <v>-1.4809172809172804</v>
      </c>
      <c r="AG296">
        <f t="shared" si="102"/>
        <v>-0.15340485264038825</v>
      </c>
      <c r="AH296">
        <f t="shared" si="103"/>
        <v>5</v>
      </c>
      <c r="AI296">
        <f t="shared" si="104"/>
        <v>11</v>
      </c>
      <c r="AJ296">
        <f t="shared" si="105"/>
        <v>9</v>
      </c>
      <c r="AK296">
        <f t="shared" si="106"/>
        <v>34</v>
      </c>
      <c r="AL296">
        <f t="shared" si="107"/>
        <v>0.26470588235294118</v>
      </c>
      <c r="AM296">
        <f t="shared" si="108"/>
        <v>0.34375</v>
      </c>
      <c r="AN296">
        <f t="shared" si="109"/>
        <v>0.60845588235294112</v>
      </c>
      <c r="AO296">
        <f t="shared" si="110"/>
        <v>34</v>
      </c>
      <c r="AP296">
        <f t="shared" si="111"/>
        <v>-5.2651170868061694</v>
      </c>
      <c r="AQ296">
        <f t="shared" si="112"/>
        <v>30.183863305906986</v>
      </c>
      <c r="AR296">
        <f t="shared" si="113"/>
        <v>-0.15979698381948151</v>
      </c>
      <c r="AS296">
        <f t="shared" si="114"/>
        <v>-9.3708307878927624</v>
      </c>
    </row>
    <row r="297" spans="1:45" x14ac:dyDescent="0.25">
      <c r="A297">
        <v>502226</v>
      </c>
      <c r="B297" t="s">
        <v>171</v>
      </c>
      <c r="C297">
        <v>126</v>
      </c>
      <c r="D297">
        <v>26</v>
      </c>
      <c r="E297">
        <v>2</v>
      </c>
      <c r="F297">
        <v>0</v>
      </c>
      <c r="G297">
        <v>1</v>
      </c>
      <c r="H297">
        <v>15</v>
      </c>
      <c r="I297">
        <v>6</v>
      </c>
      <c r="J297">
        <v>10</v>
      </c>
      <c r="K297">
        <v>32</v>
      </c>
      <c r="L297">
        <v>0</v>
      </c>
      <c r="M297">
        <v>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12</v>
      </c>
      <c r="U297">
        <v>1</v>
      </c>
      <c r="V297">
        <v>0</v>
      </c>
      <c r="X297">
        <f t="shared" si="97"/>
        <v>-1.8768394560768231</v>
      </c>
      <c r="Z297">
        <f t="shared" si="98"/>
        <v>-2.7027378722661353</v>
      </c>
      <c r="AB297">
        <f t="shared" si="99"/>
        <v>-0.25740467736850703</v>
      </c>
      <c r="AD297">
        <f t="shared" si="100"/>
        <v>-2.6903682343319977</v>
      </c>
      <c r="AE297">
        <f t="shared" si="101"/>
        <v>-7.3936117936117896</v>
      </c>
      <c r="AG297">
        <f t="shared" si="102"/>
        <v>-0.76588742821389399</v>
      </c>
      <c r="AH297">
        <f t="shared" si="103"/>
        <v>23</v>
      </c>
      <c r="AI297">
        <f t="shared" si="104"/>
        <v>31</v>
      </c>
      <c r="AJ297">
        <f t="shared" si="105"/>
        <v>36</v>
      </c>
      <c r="AK297">
        <f t="shared" si="106"/>
        <v>136</v>
      </c>
      <c r="AL297">
        <f t="shared" si="107"/>
        <v>0.26470588235294118</v>
      </c>
      <c r="AM297">
        <f t="shared" si="108"/>
        <v>0.24603174603174602</v>
      </c>
      <c r="AN297">
        <f t="shared" si="109"/>
        <v>0.51073762838468717</v>
      </c>
      <c r="AO297">
        <f t="shared" si="110"/>
        <v>136</v>
      </c>
      <c r="AP297">
        <f t="shared" si="111"/>
        <v>-34.350150886907215</v>
      </c>
      <c r="AQ297">
        <f t="shared" si="112"/>
        <v>1195.7084916169574</v>
      </c>
      <c r="AR297">
        <f t="shared" si="113"/>
        <v>-1.0057587550631493</v>
      </c>
      <c r="AS297">
        <f t="shared" si="114"/>
        <v>-9.2989964233205082</v>
      </c>
    </row>
    <row r="298" spans="1:45" x14ac:dyDescent="0.25">
      <c r="A298">
        <v>458913</v>
      </c>
      <c r="B298" t="s">
        <v>122</v>
      </c>
      <c r="C298">
        <v>32</v>
      </c>
      <c r="D298">
        <v>6</v>
      </c>
      <c r="E298">
        <v>1</v>
      </c>
      <c r="F298">
        <v>0</v>
      </c>
      <c r="G298">
        <v>0</v>
      </c>
      <c r="H298">
        <v>3</v>
      </c>
      <c r="I298">
        <v>2</v>
      </c>
      <c r="J298">
        <v>2</v>
      </c>
      <c r="K298">
        <v>7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X298">
        <f t="shared" si="97"/>
        <v>-1.9906365647172541</v>
      </c>
      <c r="Z298">
        <f t="shared" si="98"/>
        <v>-3.3543738690237572</v>
      </c>
      <c r="AB298">
        <f t="shared" si="99"/>
        <v>-0.71212587398164251</v>
      </c>
      <c r="AD298">
        <f t="shared" si="100"/>
        <v>-2.8800454609750692</v>
      </c>
      <c r="AE298">
        <f t="shared" si="101"/>
        <v>-2.4809172809172804</v>
      </c>
      <c r="AG298">
        <f t="shared" si="102"/>
        <v>-0.25699257804350362</v>
      </c>
      <c r="AH298">
        <f t="shared" si="103"/>
        <v>5</v>
      </c>
      <c r="AI298">
        <f t="shared" si="104"/>
        <v>7</v>
      </c>
      <c r="AJ298">
        <f t="shared" si="105"/>
        <v>8</v>
      </c>
      <c r="AK298">
        <f t="shared" si="106"/>
        <v>34</v>
      </c>
      <c r="AL298">
        <f t="shared" si="107"/>
        <v>0.23529411764705882</v>
      </c>
      <c r="AM298">
        <f t="shared" si="108"/>
        <v>0.21875</v>
      </c>
      <c r="AN298">
        <f t="shared" si="109"/>
        <v>0.45404411764705882</v>
      </c>
      <c r="AO298">
        <f t="shared" si="110"/>
        <v>34</v>
      </c>
      <c r="AP298">
        <f t="shared" si="111"/>
        <v>-10.515117086806168</v>
      </c>
      <c r="AQ298">
        <f t="shared" si="112"/>
        <v>115.43319828128277</v>
      </c>
      <c r="AR298">
        <f t="shared" si="113"/>
        <v>-0.31249748709391212</v>
      </c>
      <c r="AS298">
        <f t="shared" si="114"/>
        <v>-9.5066718338351386</v>
      </c>
    </row>
    <row r="299" spans="1:45" x14ac:dyDescent="0.25">
      <c r="A299">
        <v>518911</v>
      </c>
      <c r="B299" t="s">
        <v>186</v>
      </c>
      <c r="C299">
        <v>32</v>
      </c>
      <c r="D299">
        <v>7</v>
      </c>
      <c r="E299">
        <v>1</v>
      </c>
      <c r="F299">
        <v>0</v>
      </c>
      <c r="G299">
        <v>0</v>
      </c>
      <c r="H299">
        <v>4</v>
      </c>
      <c r="I299">
        <v>4</v>
      </c>
      <c r="J299">
        <v>2</v>
      </c>
      <c r="K299">
        <v>7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97"/>
        <v>-1.9906365647172541</v>
      </c>
      <c r="Z299">
        <f t="shared" si="98"/>
        <v>-3.3000708692939553</v>
      </c>
      <c r="AB299">
        <f t="shared" si="99"/>
        <v>-0.93948647228821025</v>
      </c>
      <c r="AD299">
        <f t="shared" si="100"/>
        <v>-2.7852068476535332</v>
      </c>
      <c r="AE299">
        <f t="shared" si="101"/>
        <v>-1.4809172809172804</v>
      </c>
      <c r="AG299">
        <f t="shared" si="102"/>
        <v>-0.15340485264038825</v>
      </c>
      <c r="AH299">
        <f t="shared" si="103"/>
        <v>6</v>
      </c>
      <c r="AI299">
        <f t="shared" si="104"/>
        <v>8</v>
      </c>
      <c r="AJ299">
        <f t="shared" si="105"/>
        <v>9</v>
      </c>
      <c r="AK299">
        <f t="shared" si="106"/>
        <v>34</v>
      </c>
      <c r="AL299">
        <f t="shared" si="107"/>
        <v>0.26470588235294118</v>
      </c>
      <c r="AM299">
        <f t="shared" si="108"/>
        <v>0.25</v>
      </c>
      <c r="AN299">
        <f t="shared" si="109"/>
        <v>0.51470588235294112</v>
      </c>
      <c r="AO299">
        <f t="shared" si="110"/>
        <v>34</v>
      </c>
      <c r="AP299">
        <f t="shared" si="111"/>
        <v>-8.4526170868061694</v>
      </c>
      <c r="AQ299">
        <f t="shared" si="112"/>
        <v>75.36816936238516</v>
      </c>
      <c r="AR299">
        <f t="shared" si="113"/>
        <v>-0.25250800366467152</v>
      </c>
      <c r="AS299">
        <f t="shared" si="114"/>
        <v>-9.4213136102580126</v>
      </c>
    </row>
    <row r="300" spans="1:45" x14ac:dyDescent="0.25">
      <c r="A300">
        <v>492802</v>
      </c>
      <c r="B300" t="s">
        <v>156</v>
      </c>
      <c r="C300">
        <v>33</v>
      </c>
      <c r="D300">
        <v>8</v>
      </c>
      <c r="E300">
        <v>1</v>
      </c>
      <c r="F300">
        <v>0</v>
      </c>
      <c r="G300">
        <v>0</v>
      </c>
      <c r="H300">
        <v>2</v>
      </c>
      <c r="I300">
        <v>2</v>
      </c>
      <c r="J300">
        <v>1</v>
      </c>
      <c r="K300">
        <v>5</v>
      </c>
      <c r="L300">
        <v>0</v>
      </c>
      <c r="M300">
        <v>0</v>
      </c>
      <c r="N300">
        <v>0</v>
      </c>
      <c r="O300">
        <v>6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-1.9906365647172541</v>
      </c>
      <c r="Z300">
        <f t="shared" si="98"/>
        <v>-3.4086768687535587</v>
      </c>
      <c r="AB300">
        <f t="shared" si="99"/>
        <v>-0.93948647228821025</v>
      </c>
      <c r="AD300">
        <f t="shared" si="100"/>
        <v>-2.8800454609750692</v>
      </c>
      <c r="AE300">
        <f t="shared" si="101"/>
        <v>-0.74594594594594454</v>
      </c>
      <c r="AG300">
        <f t="shared" si="102"/>
        <v>-7.7270843814216394E-2</v>
      </c>
      <c r="AH300">
        <f t="shared" si="103"/>
        <v>7</v>
      </c>
      <c r="AI300">
        <f t="shared" si="104"/>
        <v>9</v>
      </c>
      <c r="AJ300">
        <f t="shared" si="105"/>
        <v>9</v>
      </c>
      <c r="AK300">
        <f t="shared" si="106"/>
        <v>34</v>
      </c>
      <c r="AL300">
        <f t="shared" si="107"/>
        <v>0.26470588235294118</v>
      </c>
      <c r="AM300">
        <f t="shared" si="108"/>
        <v>0.27272727272727271</v>
      </c>
      <c r="AN300">
        <f t="shared" si="109"/>
        <v>0.53743315508021383</v>
      </c>
      <c r="AO300">
        <f t="shared" si="110"/>
        <v>34</v>
      </c>
      <c r="AP300">
        <f t="shared" si="111"/>
        <v>-7.6798898140788969</v>
      </c>
      <c r="AQ300">
        <f t="shared" si="112"/>
        <v>62.548437453376692</v>
      </c>
      <c r="AR300">
        <f t="shared" si="113"/>
        <v>-0.23003260491432248</v>
      </c>
      <c r="AS300">
        <f t="shared" si="114"/>
        <v>-9.5261488154626317</v>
      </c>
    </row>
    <row r="301" spans="1:45" x14ac:dyDescent="0.25">
      <c r="A301">
        <v>463610</v>
      </c>
      <c r="B301" t="s">
        <v>133</v>
      </c>
      <c r="C301">
        <v>32</v>
      </c>
      <c r="D301">
        <v>7</v>
      </c>
      <c r="E301">
        <v>2</v>
      </c>
      <c r="F301">
        <v>0</v>
      </c>
      <c r="G301">
        <v>0</v>
      </c>
      <c r="H301">
        <v>3</v>
      </c>
      <c r="I301">
        <v>2</v>
      </c>
      <c r="J301">
        <v>2</v>
      </c>
      <c r="K301">
        <v>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45</v>
      </c>
      <c r="R301">
        <v>10</v>
      </c>
      <c r="S301">
        <v>32</v>
      </c>
      <c r="T301">
        <v>6</v>
      </c>
      <c r="U301">
        <v>0</v>
      </c>
      <c r="V301">
        <v>1</v>
      </c>
      <c r="X301">
        <f t="shared" si="97"/>
        <v>-1.9906365647172541</v>
      </c>
      <c r="Z301">
        <f t="shared" si="98"/>
        <v>-3.3543738690237572</v>
      </c>
      <c r="AB301">
        <f t="shared" si="99"/>
        <v>-0.93948647228821025</v>
      </c>
      <c r="AD301">
        <f t="shared" si="100"/>
        <v>-2.8800454609750692</v>
      </c>
      <c r="AE301">
        <f t="shared" si="101"/>
        <v>-1.4809172809172804</v>
      </c>
      <c r="AG301">
        <f t="shared" si="102"/>
        <v>-0.15340485264038825</v>
      </c>
      <c r="AH301">
        <f t="shared" si="103"/>
        <v>5</v>
      </c>
      <c r="AI301">
        <f t="shared" si="104"/>
        <v>9</v>
      </c>
      <c r="AJ301">
        <f t="shared" si="105"/>
        <v>9</v>
      </c>
      <c r="AK301">
        <f t="shared" si="106"/>
        <v>34</v>
      </c>
      <c r="AL301">
        <f t="shared" si="107"/>
        <v>0.26470588235294118</v>
      </c>
      <c r="AM301">
        <f t="shared" si="108"/>
        <v>0.28125</v>
      </c>
      <c r="AN301">
        <f t="shared" si="109"/>
        <v>0.54595588235294112</v>
      </c>
      <c r="AO301">
        <f t="shared" si="110"/>
        <v>34</v>
      </c>
      <c r="AP301">
        <f t="shared" si="111"/>
        <v>-7.3901170868061694</v>
      </c>
      <c r="AQ301">
        <f t="shared" si="112"/>
        <v>58.048921510225775</v>
      </c>
      <c r="AR301">
        <f t="shared" si="113"/>
        <v>-0.22160433038294156</v>
      </c>
      <c r="AS301">
        <f t="shared" si="114"/>
        <v>-9.5395515500276211</v>
      </c>
    </row>
    <row r="302" spans="1:45" x14ac:dyDescent="0.25">
      <c r="A302">
        <v>543376</v>
      </c>
      <c r="B302" t="s">
        <v>212</v>
      </c>
      <c r="C302">
        <v>161</v>
      </c>
      <c r="D302">
        <v>35</v>
      </c>
      <c r="E302">
        <v>6</v>
      </c>
      <c r="F302">
        <v>0</v>
      </c>
      <c r="G302">
        <v>4</v>
      </c>
      <c r="H302">
        <v>14</v>
      </c>
      <c r="I302">
        <v>17</v>
      </c>
      <c r="J302">
        <v>9</v>
      </c>
      <c r="K302">
        <v>37</v>
      </c>
      <c r="L302">
        <v>0</v>
      </c>
      <c r="M302">
        <v>0</v>
      </c>
      <c r="N302">
        <v>0</v>
      </c>
      <c r="O302">
        <v>46</v>
      </c>
      <c r="P302">
        <v>2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-1.5354481301555301</v>
      </c>
      <c r="Z302">
        <f t="shared" si="98"/>
        <v>-2.7570408719959372</v>
      </c>
      <c r="AB302">
        <f t="shared" si="99"/>
        <v>-0.93948647228821025</v>
      </c>
      <c r="AD302">
        <f t="shared" si="100"/>
        <v>-2.1687558610635502</v>
      </c>
      <c r="AE302">
        <f t="shared" si="101"/>
        <v>-7.6696150696150696</v>
      </c>
      <c r="AG302">
        <f t="shared" si="102"/>
        <v>-0.79447797977888202</v>
      </c>
      <c r="AH302">
        <f t="shared" si="103"/>
        <v>25</v>
      </c>
      <c r="AI302">
        <f t="shared" si="104"/>
        <v>53</v>
      </c>
      <c r="AJ302">
        <f t="shared" si="105"/>
        <v>44</v>
      </c>
      <c r="AK302">
        <f t="shared" si="106"/>
        <v>170</v>
      </c>
      <c r="AL302">
        <f t="shared" si="107"/>
        <v>0.25882352941176473</v>
      </c>
      <c r="AM302">
        <f t="shared" si="108"/>
        <v>0.32919254658385094</v>
      </c>
      <c r="AN302">
        <f t="shared" si="109"/>
        <v>0.58801607599561567</v>
      </c>
      <c r="AO302">
        <f t="shared" si="110"/>
        <v>170</v>
      </c>
      <c r="AP302">
        <f t="shared" si="111"/>
        <v>-29.800352514776172</v>
      </c>
      <c r="AQ302">
        <f t="shared" si="112"/>
        <v>901.75403647187863</v>
      </c>
      <c r="AR302">
        <f t="shared" si="113"/>
        <v>-0.8734241834018931</v>
      </c>
      <c r="AS302">
        <f t="shared" si="114"/>
        <v>-9.0686334986840027</v>
      </c>
    </row>
    <row r="303" spans="1:45" x14ac:dyDescent="0.25">
      <c r="A303">
        <v>460269</v>
      </c>
      <c r="B303" t="s">
        <v>127</v>
      </c>
      <c r="C303">
        <v>189</v>
      </c>
      <c r="D303">
        <v>41</v>
      </c>
      <c r="E303">
        <v>9</v>
      </c>
      <c r="F303">
        <v>0</v>
      </c>
      <c r="G303">
        <v>3</v>
      </c>
      <c r="H303">
        <v>21</v>
      </c>
      <c r="I303">
        <v>18</v>
      </c>
      <c r="J303">
        <v>15</v>
      </c>
      <c r="K303">
        <v>55</v>
      </c>
      <c r="L303">
        <v>0</v>
      </c>
      <c r="M303">
        <v>1</v>
      </c>
      <c r="N303">
        <v>0</v>
      </c>
      <c r="O303">
        <v>57</v>
      </c>
      <c r="P303">
        <v>4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X303">
        <f t="shared" si="97"/>
        <v>-1.6492452387959611</v>
      </c>
      <c r="Z303">
        <f t="shared" si="98"/>
        <v>-2.3769198738873247</v>
      </c>
      <c r="AB303">
        <f t="shared" si="99"/>
        <v>-0.82580617313492632</v>
      </c>
      <c r="AD303">
        <f t="shared" si="100"/>
        <v>-2.1213365544027822</v>
      </c>
      <c r="AE303">
        <f t="shared" si="101"/>
        <v>-9.0904176904176879</v>
      </c>
      <c r="AG303">
        <f t="shared" si="102"/>
        <v>-0.94165569151461026</v>
      </c>
      <c r="AH303">
        <f t="shared" si="103"/>
        <v>29</v>
      </c>
      <c r="AI303">
        <f t="shared" si="104"/>
        <v>59</v>
      </c>
      <c r="AJ303">
        <f t="shared" si="105"/>
        <v>56</v>
      </c>
      <c r="AK303">
        <f t="shared" si="106"/>
        <v>204</v>
      </c>
      <c r="AL303">
        <f t="shared" si="107"/>
        <v>0.27450980392156865</v>
      </c>
      <c r="AM303">
        <f t="shared" si="108"/>
        <v>0.31216931216931215</v>
      </c>
      <c r="AN303">
        <f t="shared" si="109"/>
        <v>0.58667911609088086</v>
      </c>
      <c r="AO303">
        <f t="shared" si="110"/>
        <v>204</v>
      </c>
      <c r="AP303">
        <f t="shared" si="111"/>
        <v>-36.033162838297308</v>
      </c>
      <c r="AQ303">
        <f t="shared" si="112"/>
        <v>1314.934822249108</v>
      </c>
      <c r="AR303">
        <f t="shared" si="113"/>
        <v>-1.0547105211572729</v>
      </c>
      <c r="AS303">
        <f t="shared" si="114"/>
        <v>-8.9696740528928771</v>
      </c>
    </row>
    <row r="304" spans="1:45" x14ac:dyDescent="0.25">
      <c r="A304">
        <v>545358</v>
      </c>
      <c r="B304" t="s">
        <v>224</v>
      </c>
      <c r="C304">
        <v>32</v>
      </c>
      <c r="D304">
        <v>6</v>
      </c>
      <c r="E304">
        <v>1</v>
      </c>
      <c r="F304">
        <v>0</v>
      </c>
      <c r="G304">
        <v>1</v>
      </c>
      <c r="H304">
        <v>2</v>
      </c>
      <c r="I304">
        <v>3</v>
      </c>
      <c r="J304">
        <v>2</v>
      </c>
      <c r="K304">
        <v>10</v>
      </c>
      <c r="L304">
        <v>0</v>
      </c>
      <c r="M304">
        <v>0</v>
      </c>
      <c r="N304">
        <v>0</v>
      </c>
      <c r="O304">
        <v>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97"/>
        <v>-1.8768394560768231</v>
      </c>
      <c r="Z304">
        <f t="shared" si="98"/>
        <v>-3.4086768687535587</v>
      </c>
      <c r="AB304">
        <f t="shared" si="99"/>
        <v>-0.93948647228821025</v>
      </c>
      <c r="AD304">
        <f t="shared" si="100"/>
        <v>-2.8326261543143012</v>
      </c>
      <c r="AE304">
        <f t="shared" si="101"/>
        <v>-2.4809172809172804</v>
      </c>
      <c r="AG304">
        <f t="shared" si="102"/>
        <v>-0.25699257804350362</v>
      </c>
      <c r="AH304">
        <f t="shared" si="103"/>
        <v>4</v>
      </c>
      <c r="AI304">
        <f t="shared" si="104"/>
        <v>10</v>
      </c>
      <c r="AJ304">
        <f t="shared" si="105"/>
        <v>8</v>
      </c>
      <c r="AK304">
        <f t="shared" si="106"/>
        <v>34</v>
      </c>
      <c r="AL304">
        <f t="shared" si="107"/>
        <v>0.23529411764705882</v>
      </c>
      <c r="AM304">
        <f t="shared" si="108"/>
        <v>0.3125</v>
      </c>
      <c r="AN304">
        <f t="shared" si="109"/>
        <v>0.54779411764705888</v>
      </c>
      <c r="AO304">
        <f t="shared" si="110"/>
        <v>34</v>
      </c>
      <c r="AP304">
        <f t="shared" si="111"/>
        <v>-7.3276170868061659</v>
      </c>
      <c r="AQ304">
        <f t="shared" si="112"/>
        <v>57.100454724804585</v>
      </c>
      <c r="AR304">
        <f t="shared" si="113"/>
        <v>-0.21978646724872203</v>
      </c>
      <c r="AS304">
        <f t="shared" si="114"/>
        <v>-9.5344079967251183</v>
      </c>
    </row>
    <row r="305" spans="1:45" x14ac:dyDescent="0.25">
      <c r="A305">
        <v>453203</v>
      </c>
      <c r="B305" t="s">
        <v>103</v>
      </c>
      <c r="C305">
        <v>32</v>
      </c>
      <c r="D305">
        <v>7</v>
      </c>
      <c r="E305">
        <v>1</v>
      </c>
      <c r="F305">
        <v>0</v>
      </c>
      <c r="G305">
        <v>0</v>
      </c>
      <c r="H305">
        <v>3</v>
      </c>
      <c r="I305">
        <v>1</v>
      </c>
      <c r="J305">
        <v>2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</v>
      </c>
      <c r="U305">
        <v>17</v>
      </c>
      <c r="V305">
        <v>4</v>
      </c>
      <c r="X305">
        <f t="shared" si="97"/>
        <v>-1.9906365647172541</v>
      </c>
      <c r="Z305">
        <f t="shared" si="98"/>
        <v>-3.3543738690237572</v>
      </c>
      <c r="AB305">
        <f t="shared" si="99"/>
        <v>-0.93948647228821025</v>
      </c>
      <c r="AD305">
        <f t="shared" si="100"/>
        <v>-2.9274647676358372</v>
      </c>
      <c r="AE305">
        <f t="shared" si="101"/>
        <v>-1.4809172809172804</v>
      </c>
      <c r="AG305">
        <f t="shared" si="102"/>
        <v>-0.15340485264038825</v>
      </c>
      <c r="AH305">
        <f t="shared" si="103"/>
        <v>6</v>
      </c>
      <c r="AI305">
        <f t="shared" si="104"/>
        <v>8</v>
      </c>
      <c r="AJ305">
        <f t="shared" si="105"/>
        <v>9</v>
      </c>
      <c r="AK305">
        <f t="shared" si="106"/>
        <v>34</v>
      </c>
      <c r="AL305">
        <f t="shared" si="107"/>
        <v>0.26470588235294118</v>
      </c>
      <c r="AM305">
        <f t="shared" si="108"/>
        <v>0.25</v>
      </c>
      <c r="AN305">
        <f t="shared" si="109"/>
        <v>0.51470588235294112</v>
      </c>
      <c r="AO305">
        <f t="shared" si="110"/>
        <v>34</v>
      </c>
      <c r="AP305">
        <f t="shared" si="111"/>
        <v>-8.4526170868061694</v>
      </c>
      <c r="AQ305">
        <f t="shared" si="112"/>
        <v>75.36816936238516</v>
      </c>
      <c r="AR305">
        <f t="shared" si="113"/>
        <v>-0.25250800366467152</v>
      </c>
      <c r="AS305">
        <f t="shared" si="114"/>
        <v>-9.617874529970118</v>
      </c>
    </row>
    <row r="306" spans="1:45" x14ac:dyDescent="0.25">
      <c r="A306">
        <v>595005</v>
      </c>
      <c r="B306" t="s">
        <v>291</v>
      </c>
      <c r="C306">
        <v>32</v>
      </c>
      <c r="D306">
        <v>6</v>
      </c>
      <c r="E306">
        <v>1</v>
      </c>
      <c r="F306">
        <v>0</v>
      </c>
      <c r="G306">
        <v>0</v>
      </c>
      <c r="H306">
        <v>3</v>
      </c>
      <c r="I306">
        <v>2</v>
      </c>
      <c r="J306">
        <v>2</v>
      </c>
      <c r="K306">
        <v>11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-1.9906365647172541</v>
      </c>
      <c r="Z306">
        <f t="shared" si="98"/>
        <v>-3.3543738690237572</v>
      </c>
      <c r="AB306">
        <f t="shared" si="99"/>
        <v>-0.82580617313492632</v>
      </c>
      <c r="AD306">
        <f t="shared" si="100"/>
        <v>-2.8800454609750692</v>
      </c>
      <c r="AE306">
        <f t="shared" si="101"/>
        <v>-2.4809172809172804</v>
      </c>
      <c r="AG306">
        <f t="shared" si="102"/>
        <v>-0.25699257804350362</v>
      </c>
      <c r="AH306">
        <f t="shared" si="103"/>
        <v>5</v>
      </c>
      <c r="AI306">
        <f t="shared" si="104"/>
        <v>7</v>
      </c>
      <c r="AJ306">
        <f t="shared" si="105"/>
        <v>8</v>
      </c>
      <c r="AK306">
        <f t="shared" si="106"/>
        <v>34</v>
      </c>
      <c r="AL306">
        <f t="shared" si="107"/>
        <v>0.23529411764705882</v>
      </c>
      <c r="AM306">
        <f t="shared" si="108"/>
        <v>0.21875</v>
      </c>
      <c r="AN306">
        <f t="shared" si="109"/>
        <v>0.45404411764705882</v>
      </c>
      <c r="AO306">
        <f t="shared" si="110"/>
        <v>34</v>
      </c>
      <c r="AP306">
        <f t="shared" si="111"/>
        <v>-10.515117086806168</v>
      </c>
      <c r="AQ306">
        <f t="shared" si="112"/>
        <v>115.43319828128277</v>
      </c>
      <c r="AR306">
        <f t="shared" si="113"/>
        <v>-0.31249748709391212</v>
      </c>
      <c r="AS306">
        <f t="shared" si="114"/>
        <v>-9.6203521329884225</v>
      </c>
    </row>
    <row r="307" spans="1:45" x14ac:dyDescent="0.25">
      <c r="A307">
        <v>571918</v>
      </c>
      <c r="B307" t="s">
        <v>242</v>
      </c>
      <c r="C307">
        <v>32</v>
      </c>
      <c r="D307">
        <v>6</v>
      </c>
      <c r="E307">
        <v>1</v>
      </c>
      <c r="F307">
        <v>0</v>
      </c>
      <c r="G307">
        <v>0</v>
      </c>
      <c r="H307">
        <v>2</v>
      </c>
      <c r="I307">
        <v>2</v>
      </c>
      <c r="J307">
        <v>2</v>
      </c>
      <c r="K307">
        <v>9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5</v>
      </c>
      <c r="R307">
        <v>3</v>
      </c>
      <c r="S307">
        <v>4</v>
      </c>
      <c r="T307">
        <v>0</v>
      </c>
      <c r="U307">
        <v>0</v>
      </c>
      <c r="V307">
        <v>0</v>
      </c>
      <c r="X307">
        <f t="shared" si="97"/>
        <v>-1.9906365647172541</v>
      </c>
      <c r="Z307">
        <f t="shared" si="98"/>
        <v>-3.4086768687535587</v>
      </c>
      <c r="AB307">
        <f t="shared" si="99"/>
        <v>-0.82580617313492632</v>
      </c>
      <c r="AD307">
        <f t="shared" si="100"/>
        <v>-2.8800454609750692</v>
      </c>
      <c r="AE307">
        <f t="shared" si="101"/>
        <v>-2.4809172809172804</v>
      </c>
      <c r="AG307">
        <f t="shared" si="102"/>
        <v>-0.25699257804350362</v>
      </c>
      <c r="AH307">
        <f t="shared" si="103"/>
        <v>5</v>
      </c>
      <c r="AI307">
        <f t="shared" si="104"/>
        <v>7</v>
      </c>
      <c r="AJ307">
        <f t="shared" si="105"/>
        <v>8</v>
      </c>
      <c r="AK307">
        <f t="shared" si="106"/>
        <v>34</v>
      </c>
      <c r="AL307">
        <f t="shared" si="107"/>
        <v>0.23529411764705882</v>
      </c>
      <c r="AM307">
        <f t="shared" si="108"/>
        <v>0.21875</v>
      </c>
      <c r="AN307">
        <f t="shared" si="109"/>
        <v>0.45404411764705882</v>
      </c>
      <c r="AO307">
        <f t="shared" si="110"/>
        <v>34</v>
      </c>
      <c r="AP307">
        <f t="shared" si="111"/>
        <v>-10.515117086806168</v>
      </c>
      <c r="AQ307">
        <f t="shared" si="112"/>
        <v>115.43319828128277</v>
      </c>
      <c r="AR307">
        <f t="shared" si="113"/>
        <v>-0.31249748709391212</v>
      </c>
      <c r="AS307">
        <f t="shared" si="114"/>
        <v>-9.6746551327182235</v>
      </c>
    </row>
    <row r="308" spans="1:45" x14ac:dyDescent="0.25">
      <c r="A308">
        <v>554429</v>
      </c>
      <c r="B308" t="s">
        <v>234</v>
      </c>
      <c r="C308">
        <v>31</v>
      </c>
      <c r="D308">
        <v>6</v>
      </c>
      <c r="E308">
        <v>1</v>
      </c>
      <c r="F308">
        <v>0</v>
      </c>
      <c r="G308">
        <v>0</v>
      </c>
      <c r="H308">
        <v>3</v>
      </c>
      <c r="I308">
        <v>3</v>
      </c>
      <c r="J308">
        <v>3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13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9</v>
      </c>
      <c r="X308">
        <f t="shared" si="97"/>
        <v>-1.9906365647172541</v>
      </c>
      <c r="Z308">
        <f t="shared" si="98"/>
        <v>-3.3543738690237572</v>
      </c>
      <c r="AB308">
        <f t="shared" si="99"/>
        <v>-0.93948647228821025</v>
      </c>
      <c r="AD308">
        <f t="shared" si="100"/>
        <v>-2.8326261543143012</v>
      </c>
      <c r="AE308">
        <f t="shared" si="101"/>
        <v>-2.2158886158886162</v>
      </c>
      <c r="AG308">
        <f t="shared" si="102"/>
        <v>-0.22953886146656011</v>
      </c>
      <c r="AH308">
        <f t="shared" si="103"/>
        <v>5</v>
      </c>
      <c r="AI308">
        <f t="shared" si="104"/>
        <v>7</v>
      </c>
      <c r="AJ308">
        <f t="shared" si="105"/>
        <v>9</v>
      </c>
      <c r="AK308">
        <f t="shared" si="106"/>
        <v>34</v>
      </c>
      <c r="AL308">
        <f t="shared" si="107"/>
        <v>0.26470588235294118</v>
      </c>
      <c r="AM308">
        <f t="shared" si="108"/>
        <v>0.22580645161290322</v>
      </c>
      <c r="AN308">
        <f t="shared" si="109"/>
        <v>0.49051233396584437</v>
      </c>
      <c r="AO308">
        <f t="shared" si="110"/>
        <v>34</v>
      </c>
      <c r="AP308">
        <f t="shared" si="111"/>
        <v>-9.2751977319674594</v>
      </c>
      <c r="AQ308">
        <f t="shared" si="112"/>
        <v>90.327250165721878</v>
      </c>
      <c r="AR308">
        <f t="shared" si="113"/>
        <v>-0.27643342814084959</v>
      </c>
      <c r="AS308">
        <f t="shared" si="114"/>
        <v>-9.6230953499509333</v>
      </c>
    </row>
    <row r="309" spans="1:45" x14ac:dyDescent="0.25">
      <c r="A309">
        <v>506997</v>
      </c>
      <c r="B309" t="s">
        <v>178</v>
      </c>
      <c r="C309">
        <v>31</v>
      </c>
      <c r="D309">
        <v>5</v>
      </c>
      <c r="E309">
        <v>1</v>
      </c>
      <c r="F309">
        <v>0</v>
      </c>
      <c r="G309">
        <v>1</v>
      </c>
      <c r="H309">
        <v>3</v>
      </c>
      <c r="I309">
        <v>2</v>
      </c>
      <c r="J309">
        <v>3</v>
      </c>
      <c r="K309">
        <v>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f t="shared" si="97"/>
        <v>-1.8768394560768231</v>
      </c>
      <c r="Z309">
        <f t="shared" si="98"/>
        <v>-3.3543738690237572</v>
      </c>
      <c r="AB309">
        <f t="shared" si="99"/>
        <v>-0.93948647228821025</v>
      </c>
      <c r="AD309">
        <f t="shared" si="100"/>
        <v>-2.8800454609750692</v>
      </c>
      <c r="AE309">
        <f t="shared" si="101"/>
        <v>-3.2158886158886162</v>
      </c>
      <c r="AG309">
        <f t="shared" si="102"/>
        <v>-0.33312658686967545</v>
      </c>
      <c r="AH309">
        <f t="shared" si="103"/>
        <v>3</v>
      </c>
      <c r="AI309">
        <f t="shared" si="104"/>
        <v>9</v>
      </c>
      <c r="AJ309">
        <f t="shared" si="105"/>
        <v>8</v>
      </c>
      <c r="AK309">
        <f t="shared" si="106"/>
        <v>34</v>
      </c>
      <c r="AL309">
        <f t="shared" si="107"/>
        <v>0.23529411764705882</v>
      </c>
      <c r="AM309">
        <f t="shared" si="108"/>
        <v>0.29032258064516131</v>
      </c>
      <c r="AN309">
        <f t="shared" si="109"/>
        <v>0.52561669829222013</v>
      </c>
      <c r="AO309">
        <f t="shared" si="110"/>
        <v>34</v>
      </c>
      <c r="AP309">
        <f t="shared" si="111"/>
        <v>-8.0816493448706836</v>
      </c>
      <c r="AQ309">
        <f t="shared" si="112"/>
        <v>69.064685185442158</v>
      </c>
      <c r="AR309">
        <f t="shared" si="113"/>
        <v>-0.24171810635188529</v>
      </c>
      <c r="AS309">
        <f t="shared" si="114"/>
        <v>-9.62558995158542</v>
      </c>
    </row>
    <row r="310" spans="1:45" x14ac:dyDescent="0.25">
      <c r="A310">
        <v>457926</v>
      </c>
      <c r="B310" t="s">
        <v>119</v>
      </c>
      <c r="C310">
        <v>31</v>
      </c>
      <c r="D310">
        <v>6</v>
      </c>
      <c r="E310">
        <v>1</v>
      </c>
      <c r="F310">
        <v>0</v>
      </c>
      <c r="G310">
        <v>0</v>
      </c>
      <c r="H310">
        <v>3</v>
      </c>
      <c r="I310">
        <v>2</v>
      </c>
      <c r="J310">
        <v>3</v>
      </c>
      <c r="K310">
        <v>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9</v>
      </c>
      <c r="S310">
        <v>6</v>
      </c>
      <c r="T310">
        <v>0</v>
      </c>
      <c r="U310">
        <v>0</v>
      </c>
      <c r="V310">
        <v>0</v>
      </c>
      <c r="X310">
        <f t="shared" si="97"/>
        <v>-1.9906365647172541</v>
      </c>
      <c r="Z310">
        <f t="shared" si="98"/>
        <v>-3.3543738690237572</v>
      </c>
      <c r="AB310">
        <f t="shared" si="99"/>
        <v>-0.93948647228821025</v>
      </c>
      <c r="AD310">
        <f t="shared" si="100"/>
        <v>-2.8800454609750692</v>
      </c>
      <c r="AE310">
        <f t="shared" si="101"/>
        <v>-2.2158886158886162</v>
      </c>
      <c r="AG310">
        <f t="shared" si="102"/>
        <v>-0.22953886146656011</v>
      </c>
      <c r="AH310">
        <f t="shared" si="103"/>
        <v>5</v>
      </c>
      <c r="AI310">
        <f t="shared" si="104"/>
        <v>7</v>
      </c>
      <c r="AJ310">
        <f t="shared" si="105"/>
        <v>9</v>
      </c>
      <c r="AK310">
        <f t="shared" si="106"/>
        <v>34</v>
      </c>
      <c r="AL310">
        <f t="shared" si="107"/>
        <v>0.26470588235294118</v>
      </c>
      <c r="AM310">
        <f t="shared" si="108"/>
        <v>0.22580645161290322</v>
      </c>
      <c r="AN310">
        <f t="shared" si="109"/>
        <v>0.49051233396584437</v>
      </c>
      <c r="AO310">
        <f t="shared" si="110"/>
        <v>34</v>
      </c>
      <c r="AP310">
        <f t="shared" si="111"/>
        <v>-9.2751977319674594</v>
      </c>
      <c r="AQ310">
        <f t="shared" si="112"/>
        <v>90.327250165721878</v>
      </c>
      <c r="AR310">
        <f t="shared" si="113"/>
        <v>-0.27643342814084959</v>
      </c>
      <c r="AS310">
        <f t="shared" si="114"/>
        <v>-9.6705146566117008</v>
      </c>
    </row>
    <row r="311" spans="1:45" x14ac:dyDescent="0.25">
      <c r="A311">
        <v>607345</v>
      </c>
      <c r="B311" t="s">
        <v>320</v>
      </c>
      <c r="C311">
        <v>32</v>
      </c>
      <c r="D311">
        <v>5</v>
      </c>
      <c r="E311">
        <v>1</v>
      </c>
      <c r="F311">
        <v>0</v>
      </c>
      <c r="G311">
        <v>1</v>
      </c>
      <c r="H311">
        <v>2</v>
      </c>
      <c r="I311">
        <v>3</v>
      </c>
      <c r="J311">
        <v>2</v>
      </c>
      <c r="K311">
        <v>8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-1.8768394560768231</v>
      </c>
      <c r="Z311">
        <f t="shared" si="98"/>
        <v>-3.4086768687535587</v>
      </c>
      <c r="AB311">
        <f t="shared" si="99"/>
        <v>-0.93948647228821025</v>
      </c>
      <c r="AD311">
        <f t="shared" si="100"/>
        <v>-2.8326261543143012</v>
      </c>
      <c r="AE311">
        <f t="shared" si="101"/>
        <v>-3.4809172809172804</v>
      </c>
      <c r="AG311">
        <f t="shared" si="102"/>
        <v>-0.36058030344661895</v>
      </c>
      <c r="AH311">
        <f t="shared" si="103"/>
        <v>3</v>
      </c>
      <c r="AI311">
        <f t="shared" si="104"/>
        <v>9</v>
      </c>
      <c r="AJ311">
        <f t="shared" si="105"/>
        <v>7</v>
      </c>
      <c r="AK311">
        <f t="shared" si="106"/>
        <v>34</v>
      </c>
      <c r="AL311">
        <f t="shared" si="107"/>
        <v>0.20588235294117646</v>
      </c>
      <c r="AM311">
        <f t="shared" si="108"/>
        <v>0.28125</v>
      </c>
      <c r="AN311">
        <f t="shared" si="109"/>
        <v>0.48713235294117646</v>
      </c>
      <c r="AO311">
        <f t="shared" si="110"/>
        <v>34</v>
      </c>
      <c r="AP311">
        <f t="shared" si="111"/>
        <v>-9.3901170868061676</v>
      </c>
      <c r="AQ311">
        <f t="shared" si="112"/>
        <v>92.524858643702231</v>
      </c>
      <c r="AR311">
        <f t="shared" si="113"/>
        <v>-0.27977595067796268</v>
      </c>
      <c r="AS311">
        <f t="shared" si="114"/>
        <v>-9.6979852055574742</v>
      </c>
    </row>
    <row r="312" spans="1:45" x14ac:dyDescent="0.25">
      <c r="A312">
        <v>546990</v>
      </c>
      <c r="B312" t="s">
        <v>226</v>
      </c>
      <c r="C312">
        <v>63</v>
      </c>
      <c r="D312">
        <v>11</v>
      </c>
      <c r="E312">
        <v>2</v>
      </c>
      <c r="F312">
        <v>0</v>
      </c>
      <c r="G312">
        <v>1</v>
      </c>
      <c r="H312">
        <v>7</v>
      </c>
      <c r="I312">
        <v>5</v>
      </c>
      <c r="J312">
        <v>5</v>
      </c>
      <c r="K312">
        <v>28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-1.8768394560768231</v>
      </c>
      <c r="Z312">
        <f t="shared" si="98"/>
        <v>-3.1371618701045496</v>
      </c>
      <c r="AB312">
        <f t="shared" si="99"/>
        <v>-0.82580617313492632</v>
      </c>
      <c r="AD312">
        <f t="shared" si="100"/>
        <v>-2.7377875409927652</v>
      </c>
      <c r="AE312">
        <f t="shared" si="101"/>
        <v>-5.6968058968058948</v>
      </c>
      <c r="AG312">
        <f t="shared" si="102"/>
        <v>-0.59011916491317806</v>
      </c>
      <c r="AH312">
        <f t="shared" si="103"/>
        <v>8</v>
      </c>
      <c r="AI312">
        <f t="shared" si="104"/>
        <v>16</v>
      </c>
      <c r="AJ312">
        <f t="shared" si="105"/>
        <v>16</v>
      </c>
      <c r="AK312">
        <f t="shared" si="106"/>
        <v>68</v>
      </c>
      <c r="AL312">
        <f t="shared" si="107"/>
        <v>0.23529411764705882</v>
      </c>
      <c r="AM312">
        <f t="shared" si="108"/>
        <v>0.25396825396825395</v>
      </c>
      <c r="AN312">
        <f t="shared" si="109"/>
        <v>0.48926237161531277</v>
      </c>
      <c r="AO312">
        <f t="shared" si="110"/>
        <v>68</v>
      </c>
      <c r="AP312">
        <f t="shared" si="111"/>
        <v>-18.635392903771066</v>
      </c>
      <c r="AQ312">
        <f t="shared" si="112"/>
        <v>355.86030913305427</v>
      </c>
      <c r="AR312">
        <f t="shared" si="113"/>
        <v>-0.54868228785157469</v>
      </c>
      <c r="AS312">
        <f t="shared" si="114"/>
        <v>-9.716396493073816</v>
      </c>
    </row>
    <row r="313" spans="1:45" x14ac:dyDescent="0.25">
      <c r="A313">
        <v>460077</v>
      </c>
      <c r="B313" t="s">
        <v>125</v>
      </c>
      <c r="C313">
        <v>127</v>
      </c>
      <c r="D313">
        <v>27</v>
      </c>
      <c r="E313">
        <v>5</v>
      </c>
      <c r="F313">
        <v>0</v>
      </c>
      <c r="G313">
        <v>1</v>
      </c>
      <c r="H313">
        <v>10</v>
      </c>
      <c r="I313">
        <v>9</v>
      </c>
      <c r="J313">
        <v>9</v>
      </c>
      <c r="K313">
        <v>28</v>
      </c>
      <c r="L313">
        <v>0</v>
      </c>
      <c r="M313">
        <v>0</v>
      </c>
      <c r="N313">
        <v>0</v>
      </c>
      <c r="O313">
        <v>46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97"/>
        <v>-1.8768394560768231</v>
      </c>
      <c r="Z313">
        <f t="shared" si="98"/>
        <v>-2.9742528709151443</v>
      </c>
      <c r="AB313">
        <f t="shared" si="99"/>
        <v>-0.93948647228821025</v>
      </c>
      <c r="AD313">
        <f t="shared" si="100"/>
        <v>-2.5481103143496937</v>
      </c>
      <c r="AE313">
        <f t="shared" si="101"/>
        <v>-6.6586404586404555</v>
      </c>
      <c r="AG313">
        <f t="shared" si="102"/>
        <v>-0.68975341938772228</v>
      </c>
      <c r="AH313">
        <f t="shared" si="103"/>
        <v>21</v>
      </c>
      <c r="AI313">
        <f t="shared" si="104"/>
        <v>35</v>
      </c>
      <c r="AJ313">
        <f t="shared" si="105"/>
        <v>36</v>
      </c>
      <c r="AK313">
        <f t="shared" si="106"/>
        <v>136</v>
      </c>
      <c r="AL313">
        <f t="shared" si="107"/>
        <v>0.26470588235294118</v>
      </c>
      <c r="AM313">
        <f t="shared" si="108"/>
        <v>0.27559055118110237</v>
      </c>
      <c r="AN313">
        <f t="shared" si="109"/>
        <v>0.54029643353404355</v>
      </c>
      <c r="AO313">
        <f t="shared" si="110"/>
        <v>136</v>
      </c>
      <c r="AP313">
        <f t="shared" si="111"/>
        <v>-30.330153386594745</v>
      </c>
      <c r="AQ313">
        <f t="shared" si="112"/>
        <v>933.85373900185618</v>
      </c>
      <c r="AR313">
        <f t="shared" si="113"/>
        <v>-0.88883387097559363</v>
      </c>
      <c r="AS313">
        <f t="shared" si="114"/>
        <v>-9.9172764039931867</v>
      </c>
    </row>
    <row r="314" spans="1:45" x14ac:dyDescent="0.25">
      <c r="A314">
        <v>518902</v>
      </c>
      <c r="B314" t="s">
        <v>185</v>
      </c>
      <c r="C314">
        <v>64</v>
      </c>
      <c r="D314">
        <v>11</v>
      </c>
      <c r="E314">
        <v>2</v>
      </c>
      <c r="F314">
        <v>0</v>
      </c>
      <c r="G314">
        <v>0</v>
      </c>
      <c r="H314">
        <v>6</v>
      </c>
      <c r="I314">
        <v>4</v>
      </c>
      <c r="J314">
        <v>4</v>
      </c>
      <c r="K314">
        <v>16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-1.9906365647172541</v>
      </c>
      <c r="Z314">
        <f t="shared" si="98"/>
        <v>-3.1914648698343515</v>
      </c>
      <c r="AB314">
        <f t="shared" si="99"/>
        <v>-0.82580617313492632</v>
      </c>
      <c r="AD314">
        <f t="shared" si="100"/>
        <v>-2.7852068476535332</v>
      </c>
      <c r="AE314">
        <f t="shared" si="101"/>
        <v>-5.9618345618345607</v>
      </c>
      <c r="AG314">
        <f t="shared" si="102"/>
        <v>-0.61757288149012179</v>
      </c>
      <c r="AH314">
        <f t="shared" si="103"/>
        <v>9</v>
      </c>
      <c r="AI314">
        <f t="shared" si="104"/>
        <v>13</v>
      </c>
      <c r="AJ314">
        <f t="shared" si="105"/>
        <v>15</v>
      </c>
      <c r="AK314">
        <f t="shared" si="106"/>
        <v>68</v>
      </c>
      <c r="AL314">
        <f t="shared" si="107"/>
        <v>0.22058823529411764</v>
      </c>
      <c r="AM314">
        <f t="shared" si="108"/>
        <v>0.203125</v>
      </c>
      <c r="AN314">
        <f t="shared" si="109"/>
        <v>0.42371323529411764</v>
      </c>
      <c r="AO314">
        <f t="shared" si="110"/>
        <v>68</v>
      </c>
      <c r="AP314">
        <f t="shared" si="111"/>
        <v>-23.092734173612335</v>
      </c>
      <c r="AQ314">
        <f t="shared" si="112"/>
        <v>543.89709046936218</v>
      </c>
      <c r="AR314">
        <f t="shared" si="113"/>
        <v>-0.67832766978884174</v>
      </c>
      <c r="AS314">
        <f t="shared" si="114"/>
        <v>-10.089015006619029</v>
      </c>
    </row>
    <row r="315" spans="1:45" x14ac:dyDescent="0.25">
      <c r="A315">
        <v>491696</v>
      </c>
      <c r="B315" t="s">
        <v>155</v>
      </c>
      <c r="C315">
        <v>125</v>
      </c>
      <c r="D315">
        <v>22</v>
      </c>
      <c r="E315">
        <v>0</v>
      </c>
      <c r="F315">
        <v>0</v>
      </c>
      <c r="G315">
        <v>0</v>
      </c>
      <c r="H315">
        <v>16</v>
      </c>
      <c r="I315">
        <v>5</v>
      </c>
      <c r="J315">
        <v>11</v>
      </c>
      <c r="K315">
        <v>54</v>
      </c>
      <c r="L315">
        <v>0</v>
      </c>
      <c r="M315">
        <v>0</v>
      </c>
      <c r="N315">
        <v>0</v>
      </c>
      <c r="O315">
        <v>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-1.9906365647172541</v>
      </c>
      <c r="Z315">
        <f t="shared" si="98"/>
        <v>-2.6484348725363338</v>
      </c>
      <c r="AB315">
        <f t="shared" si="99"/>
        <v>-0.93948647228821025</v>
      </c>
      <c r="AD315">
        <f t="shared" si="100"/>
        <v>-2.7377875409927652</v>
      </c>
      <c r="AE315">
        <f t="shared" si="101"/>
        <v>-11.128583128583124</v>
      </c>
      <c r="AG315">
        <f t="shared" si="102"/>
        <v>-1.1527846132494117</v>
      </c>
      <c r="AH315">
        <f t="shared" si="103"/>
        <v>22</v>
      </c>
      <c r="AI315">
        <f t="shared" si="104"/>
        <v>22</v>
      </c>
      <c r="AJ315">
        <f t="shared" si="105"/>
        <v>33</v>
      </c>
      <c r="AK315">
        <f t="shared" si="106"/>
        <v>136</v>
      </c>
      <c r="AL315">
        <f t="shared" si="107"/>
        <v>0.24264705882352941</v>
      </c>
      <c r="AM315">
        <f t="shared" si="108"/>
        <v>0.17599999999999999</v>
      </c>
      <c r="AN315">
        <f t="shared" si="109"/>
        <v>0.41864705882352937</v>
      </c>
      <c r="AO315">
        <f t="shared" si="110"/>
        <v>136</v>
      </c>
      <c r="AP315">
        <f t="shared" si="111"/>
        <v>-46.874468347224678</v>
      </c>
      <c r="AQ315">
        <f t="shared" si="112"/>
        <v>2218.7242193506477</v>
      </c>
      <c r="AR315">
        <f t="shared" si="113"/>
        <v>-1.3700386749410953</v>
      </c>
      <c r="AS315">
        <f t="shared" si="114"/>
        <v>-10.839168738725071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6"/>
  <sheetViews>
    <sheetView topLeftCell="E283" zoomScale="95" zoomScaleNormal="95" workbookViewId="0"/>
  </sheetViews>
  <sheetFormatPr defaultRowHeight="15.75" x14ac:dyDescent="0.25"/>
  <cols>
    <col min="1" max="1025" width="10.5" customWidth="1"/>
  </cols>
  <sheetData>
    <row r="1" spans="1:4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8</v>
      </c>
      <c r="AF1" t="s">
        <v>56</v>
      </c>
      <c r="AG1" t="s">
        <v>57</v>
      </c>
      <c r="AH1" t="s">
        <v>13</v>
      </c>
      <c r="AI1" t="s">
        <v>14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58</v>
      </c>
      <c r="AP1" t="s">
        <v>21</v>
      </c>
      <c r="AQ1" t="s">
        <v>59</v>
      </c>
      <c r="AR1" t="s">
        <v>60</v>
      </c>
      <c r="AS1" t="s">
        <v>61</v>
      </c>
    </row>
    <row r="2" spans="1:45" x14ac:dyDescent="0.25">
      <c r="A2">
        <v>545361</v>
      </c>
      <c r="B2" t="s">
        <v>225</v>
      </c>
      <c r="C2">
        <v>545</v>
      </c>
      <c r="D2">
        <v>167</v>
      </c>
      <c r="E2">
        <v>31</v>
      </c>
      <c r="F2">
        <v>6</v>
      </c>
      <c r="G2">
        <v>31</v>
      </c>
      <c r="H2">
        <v>116</v>
      </c>
      <c r="I2">
        <v>95</v>
      </c>
      <c r="J2">
        <v>101</v>
      </c>
      <c r="K2">
        <v>147</v>
      </c>
      <c r="L2">
        <v>0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0</v>
      </c>
      <c r="W2">
        <v>182.442908163265</v>
      </c>
      <c r="X2">
        <v>1.53707380313611</v>
      </c>
      <c r="Y2">
        <v>2624.3665306122398</v>
      </c>
      <c r="Z2">
        <v>2.7818651004438499</v>
      </c>
      <c r="AA2">
        <v>115.25556122448999</v>
      </c>
      <c r="AB2">
        <v>1.22043921162418</v>
      </c>
      <c r="AC2">
        <v>1040.98413265306</v>
      </c>
      <c r="AD2">
        <v>1.5299500584763499</v>
      </c>
      <c r="AE2">
        <v>22.559377559377602</v>
      </c>
      <c r="AF2">
        <v>508.92551586654798</v>
      </c>
      <c r="AG2">
        <v>2.3368746078860099</v>
      </c>
      <c r="AH2">
        <v>99</v>
      </c>
      <c r="AI2">
        <v>303</v>
      </c>
      <c r="AJ2">
        <v>268</v>
      </c>
      <c r="AK2">
        <v>646</v>
      </c>
      <c r="AL2">
        <v>0.41486068111455099</v>
      </c>
      <c r="AM2">
        <v>0.555963302752294</v>
      </c>
      <c r="AN2">
        <v>0.97082398386684499</v>
      </c>
      <c r="AO2">
        <v>646</v>
      </c>
      <c r="AP2">
        <v>134.05256892866399</v>
      </c>
      <c r="AQ2">
        <v>17908.783145282501</v>
      </c>
      <c r="AR2">
        <v>3.8923707818169899</v>
      </c>
      <c r="AS2">
        <v>13.298573563383499</v>
      </c>
    </row>
    <row r="3" spans="1:45" x14ac:dyDescent="0.25">
      <c r="A3">
        <v>605141</v>
      </c>
      <c r="B3" t="s">
        <v>309</v>
      </c>
      <c r="C3">
        <v>628</v>
      </c>
      <c r="D3">
        <v>198</v>
      </c>
      <c r="E3">
        <v>43</v>
      </c>
      <c r="F3">
        <v>6</v>
      </c>
      <c r="G3">
        <v>23</v>
      </c>
      <c r="H3">
        <v>104</v>
      </c>
      <c r="I3">
        <v>99</v>
      </c>
      <c r="J3">
        <v>52</v>
      </c>
      <c r="K3">
        <v>79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149</v>
      </c>
      <c r="W3">
        <v>30.328622448979601</v>
      </c>
      <c r="X3">
        <v>0.62669693401265902</v>
      </c>
      <c r="Y3">
        <v>1538.8808163265301</v>
      </c>
      <c r="Z3">
        <v>2.13022910368622</v>
      </c>
      <c r="AA3">
        <v>280.08413265306098</v>
      </c>
      <c r="AB3">
        <v>1.90252100654389</v>
      </c>
      <c r="AC3">
        <v>1315.09841836735</v>
      </c>
      <c r="AD3">
        <v>1.7196272851194201</v>
      </c>
      <c r="AE3">
        <v>31.561998361998398</v>
      </c>
      <c r="AF3">
        <v>996.15974060278802</v>
      </c>
      <c r="AG3">
        <v>3.2694356194962602</v>
      </c>
      <c r="AH3">
        <v>126</v>
      </c>
      <c r="AI3">
        <v>322</v>
      </c>
      <c r="AJ3">
        <v>250</v>
      </c>
      <c r="AK3">
        <v>680</v>
      </c>
      <c r="AL3">
        <v>0.36764705882352899</v>
      </c>
      <c r="AM3">
        <v>0.51273885350318504</v>
      </c>
      <c r="AN3">
        <v>0.88038591232671404</v>
      </c>
      <c r="AO3">
        <v>680</v>
      </c>
      <c r="AP3">
        <v>79.610078646042297</v>
      </c>
      <c r="AQ3">
        <v>6301.3767311869497</v>
      </c>
      <c r="AR3">
        <v>2.30886684549895</v>
      </c>
      <c r="AS3">
        <v>11.957376794357399</v>
      </c>
    </row>
    <row r="4" spans="1:45" x14ac:dyDescent="0.25">
      <c r="A4">
        <v>514888</v>
      </c>
      <c r="B4" t="s">
        <v>179</v>
      </c>
      <c r="C4">
        <v>635</v>
      </c>
      <c r="D4">
        <v>206</v>
      </c>
      <c r="E4">
        <v>40</v>
      </c>
      <c r="F4">
        <v>4</v>
      </c>
      <c r="G4">
        <v>20</v>
      </c>
      <c r="H4">
        <v>93</v>
      </c>
      <c r="I4">
        <v>92</v>
      </c>
      <c r="J4">
        <v>45</v>
      </c>
      <c r="K4">
        <v>65</v>
      </c>
      <c r="L4">
        <v>0</v>
      </c>
      <c r="M4">
        <v>25</v>
      </c>
      <c r="N4">
        <v>0</v>
      </c>
      <c r="O4">
        <v>0</v>
      </c>
      <c r="P4">
        <v>0</v>
      </c>
      <c r="Q4">
        <v>141</v>
      </c>
      <c r="R4">
        <v>0</v>
      </c>
      <c r="S4">
        <v>1</v>
      </c>
      <c r="T4">
        <v>0</v>
      </c>
      <c r="U4">
        <v>0</v>
      </c>
      <c r="V4">
        <v>0</v>
      </c>
      <c r="W4">
        <v>6.2857653061224399</v>
      </c>
      <c r="X4">
        <v>0.28530560809136601</v>
      </c>
      <c r="Y4">
        <v>796.85224489795905</v>
      </c>
      <c r="Z4">
        <v>1.5328961066584099</v>
      </c>
      <c r="AA4">
        <v>280.08413265306098</v>
      </c>
      <c r="AB4">
        <v>1.90252100654389</v>
      </c>
      <c r="AC4">
        <v>856.39841836734695</v>
      </c>
      <c r="AD4">
        <v>1.3876921384940399</v>
      </c>
      <c r="AE4">
        <v>37.706797706797701</v>
      </c>
      <c r="AF4">
        <v>1421.80259330136</v>
      </c>
      <c r="AG4">
        <v>3.9059614066825801</v>
      </c>
      <c r="AH4">
        <v>142</v>
      </c>
      <c r="AI4">
        <v>314</v>
      </c>
      <c r="AJ4">
        <v>251</v>
      </c>
      <c r="AK4">
        <v>680</v>
      </c>
      <c r="AL4">
        <v>0.36911764705882399</v>
      </c>
      <c r="AM4">
        <v>0.49448818897637797</v>
      </c>
      <c r="AN4">
        <v>0.86360583603520102</v>
      </c>
      <c r="AO4">
        <v>680</v>
      </c>
      <c r="AP4">
        <v>68.199626767813697</v>
      </c>
      <c r="AQ4">
        <v>4620.0241566927698</v>
      </c>
      <c r="AR4">
        <v>1.9769846084714899</v>
      </c>
      <c r="AS4">
        <v>10.991360874941799</v>
      </c>
    </row>
    <row r="5" spans="1:45" x14ac:dyDescent="0.25">
      <c r="A5">
        <v>408234</v>
      </c>
      <c r="B5" t="s">
        <v>69</v>
      </c>
      <c r="C5">
        <v>569</v>
      </c>
      <c r="D5">
        <v>176</v>
      </c>
      <c r="E5">
        <v>35</v>
      </c>
      <c r="F5">
        <v>1</v>
      </c>
      <c r="G5">
        <v>32</v>
      </c>
      <c r="H5">
        <v>85</v>
      </c>
      <c r="I5">
        <v>102</v>
      </c>
      <c r="J5">
        <v>77</v>
      </c>
      <c r="K5">
        <v>109</v>
      </c>
      <c r="L5">
        <v>0</v>
      </c>
      <c r="M5">
        <v>0</v>
      </c>
      <c r="N5">
        <v>0</v>
      </c>
      <c r="O5">
        <v>0</v>
      </c>
      <c r="P5">
        <v>138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210.45719387755099</v>
      </c>
      <c r="X5">
        <v>1.6508709117765401</v>
      </c>
      <c r="Y5">
        <v>409.19510204081598</v>
      </c>
      <c r="Z5">
        <v>1.09847210881999</v>
      </c>
      <c r="AA5">
        <v>68.298418367346898</v>
      </c>
      <c r="AB5">
        <v>-0.93948647228821003</v>
      </c>
      <c r="AC5">
        <v>1541.68413265306</v>
      </c>
      <c r="AD5">
        <v>1.8618852051017201</v>
      </c>
      <c r="AE5">
        <v>25.198689598689601</v>
      </c>
      <c r="AF5">
        <v>634.97395749110797</v>
      </c>
      <c r="AG5">
        <v>2.6102749386673998</v>
      </c>
      <c r="AH5">
        <v>108</v>
      </c>
      <c r="AI5">
        <v>309</v>
      </c>
      <c r="AJ5">
        <v>253</v>
      </c>
      <c r="AK5">
        <v>646</v>
      </c>
      <c r="AL5">
        <v>0.39164086687306499</v>
      </c>
      <c r="AM5">
        <v>0.54305799648506203</v>
      </c>
      <c r="AN5">
        <v>0.93469886335812602</v>
      </c>
      <c r="AO5">
        <v>646</v>
      </c>
      <c r="AP5">
        <v>110.715741080033</v>
      </c>
      <c r="AQ5">
        <v>12207.3493005417</v>
      </c>
      <c r="AR5">
        <v>3.2136002375665398</v>
      </c>
      <c r="AS5">
        <v>9.4956169296439903</v>
      </c>
    </row>
    <row r="6" spans="1:45" x14ac:dyDescent="0.25">
      <c r="A6">
        <v>518626</v>
      </c>
      <c r="B6" t="s">
        <v>184</v>
      </c>
      <c r="C6">
        <v>560</v>
      </c>
      <c r="D6">
        <v>157</v>
      </c>
      <c r="E6">
        <v>32</v>
      </c>
      <c r="F6">
        <v>3</v>
      </c>
      <c r="G6">
        <v>33</v>
      </c>
      <c r="H6">
        <v>108</v>
      </c>
      <c r="I6">
        <v>99</v>
      </c>
      <c r="J6">
        <v>86</v>
      </c>
      <c r="K6">
        <v>117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127</v>
      </c>
      <c r="S6">
        <v>0</v>
      </c>
      <c r="T6">
        <v>0</v>
      </c>
      <c r="U6">
        <v>0</v>
      </c>
      <c r="V6">
        <v>0</v>
      </c>
      <c r="W6">
        <v>240.47147959183701</v>
      </c>
      <c r="X6">
        <v>1.76466802041697</v>
      </c>
      <c r="Y6">
        <v>1868.7093877550999</v>
      </c>
      <c r="Z6">
        <v>2.3474411026054298</v>
      </c>
      <c r="AA6">
        <v>5.1269897959183703</v>
      </c>
      <c r="AB6">
        <v>-0.25740467736850697</v>
      </c>
      <c r="AC6">
        <v>1315.09841836735</v>
      </c>
      <c r="AD6">
        <v>1.7196272851194201</v>
      </c>
      <c r="AE6">
        <v>8.5839475839476105</v>
      </c>
      <c r="AF6">
        <v>73.684156123959795</v>
      </c>
      <c r="AG6">
        <v>0.88919160520069895</v>
      </c>
      <c r="AH6">
        <v>89</v>
      </c>
      <c r="AI6">
        <v>294</v>
      </c>
      <c r="AJ6">
        <v>243</v>
      </c>
      <c r="AK6">
        <v>646</v>
      </c>
      <c r="AL6">
        <v>0.37616099071207398</v>
      </c>
      <c r="AM6">
        <v>0.52500000000000002</v>
      </c>
      <c r="AN6">
        <v>0.90116099071207501</v>
      </c>
      <c r="AO6">
        <v>646</v>
      </c>
      <c r="AP6">
        <v>89.050275350682895</v>
      </c>
      <c r="AQ6">
        <v>7889.2425464807602</v>
      </c>
      <c r="AR6">
        <v>2.5834426146052798</v>
      </c>
      <c r="AS6">
        <v>9.0469659505793008</v>
      </c>
    </row>
    <row r="7" spans="1:45" x14ac:dyDescent="0.25">
      <c r="A7">
        <v>429665</v>
      </c>
      <c r="B7" t="s">
        <v>74</v>
      </c>
      <c r="C7">
        <v>563</v>
      </c>
      <c r="D7">
        <v>150</v>
      </c>
      <c r="E7">
        <v>32</v>
      </c>
      <c r="F7">
        <v>0</v>
      </c>
      <c r="G7">
        <v>38</v>
      </c>
      <c r="H7">
        <v>99</v>
      </c>
      <c r="I7">
        <v>118</v>
      </c>
      <c r="J7">
        <v>83</v>
      </c>
      <c r="K7">
        <v>101</v>
      </c>
      <c r="L7">
        <v>0</v>
      </c>
      <c r="M7">
        <v>3</v>
      </c>
      <c r="N7">
        <v>0</v>
      </c>
      <c r="O7">
        <v>0</v>
      </c>
      <c r="P7">
        <v>67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420.542908163265</v>
      </c>
      <c r="X7">
        <v>2.3336535636191198</v>
      </c>
      <c r="Y7">
        <v>1171.5951020408199</v>
      </c>
      <c r="Z7">
        <v>1.85871410503722</v>
      </c>
      <c r="AA7">
        <v>27.712704081632701</v>
      </c>
      <c r="AB7">
        <v>-0.59844557482835903</v>
      </c>
      <c r="AC7">
        <v>3054.1412755102001</v>
      </c>
      <c r="AD7">
        <v>2.6205941116740101</v>
      </c>
      <c r="AE7">
        <v>0.78886158886160695</v>
      </c>
      <c r="AF7">
        <v>0.62230260638124801</v>
      </c>
      <c r="AG7">
        <v>8.1716377648060695E-2</v>
      </c>
      <c r="AH7">
        <v>80</v>
      </c>
      <c r="AI7">
        <v>296</v>
      </c>
      <c r="AJ7">
        <v>233</v>
      </c>
      <c r="AK7">
        <v>646</v>
      </c>
      <c r="AL7">
        <v>0.36068111455108398</v>
      </c>
      <c r="AM7">
        <v>0.52575488454706898</v>
      </c>
      <c r="AN7">
        <v>0.88643599909815296</v>
      </c>
      <c r="AO7">
        <v>646</v>
      </c>
      <c r="AP7">
        <v>79.537930768089595</v>
      </c>
      <c r="AQ7">
        <v>6289.9275645924599</v>
      </c>
      <c r="AR7">
        <v>2.3067683660182698</v>
      </c>
      <c r="AS7">
        <v>8.6030009491683295</v>
      </c>
    </row>
    <row r="8" spans="1:45" x14ac:dyDescent="0.25">
      <c r="A8">
        <v>592518</v>
      </c>
      <c r="B8" t="s">
        <v>269</v>
      </c>
      <c r="C8">
        <v>630</v>
      </c>
      <c r="D8">
        <v>181</v>
      </c>
      <c r="E8">
        <v>33</v>
      </c>
      <c r="F8">
        <v>1</v>
      </c>
      <c r="G8">
        <v>35</v>
      </c>
      <c r="H8">
        <v>97</v>
      </c>
      <c r="I8">
        <v>98</v>
      </c>
      <c r="J8">
        <v>50</v>
      </c>
      <c r="K8">
        <v>117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105</v>
      </c>
      <c r="S8">
        <v>45</v>
      </c>
      <c r="T8">
        <v>0</v>
      </c>
      <c r="U8">
        <v>0</v>
      </c>
      <c r="V8">
        <v>0</v>
      </c>
      <c r="W8">
        <v>306.50005102040802</v>
      </c>
      <c r="X8">
        <v>1.9922622376978301</v>
      </c>
      <c r="Y8">
        <v>1038.68081632653</v>
      </c>
      <c r="Z8">
        <v>1.75010810557761</v>
      </c>
      <c r="AA8">
        <v>10.6555612244898</v>
      </c>
      <c r="AB8">
        <v>-0.37108497652179101</v>
      </c>
      <c r="AC8">
        <v>1243.5698469387801</v>
      </c>
      <c r="AD8">
        <v>1.6722079784586501</v>
      </c>
      <c r="AE8">
        <v>14.031941031941001</v>
      </c>
      <c r="AF8">
        <v>196.89536912387101</v>
      </c>
      <c r="AG8">
        <v>1.45353685448942</v>
      </c>
      <c r="AH8">
        <v>112</v>
      </c>
      <c r="AI8">
        <v>321</v>
      </c>
      <c r="AJ8">
        <v>231</v>
      </c>
      <c r="AK8">
        <v>680</v>
      </c>
      <c r="AL8">
        <v>0.33970588235294102</v>
      </c>
      <c r="AM8">
        <v>0.50952380952381005</v>
      </c>
      <c r="AN8">
        <v>0.84922969187675101</v>
      </c>
      <c r="AO8">
        <v>680</v>
      </c>
      <c r="AP8">
        <v>58.4238487400671</v>
      </c>
      <c r="AQ8">
        <v>3386.6558768487898</v>
      </c>
      <c r="AR8">
        <v>1.6926481847122501</v>
      </c>
      <c r="AS8">
        <v>8.1896783844139698</v>
      </c>
    </row>
    <row r="9" spans="1:45" x14ac:dyDescent="0.25">
      <c r="A9">
        <v>443558</v>
      </c>
      <c r="B9" t="s">
        <v>91</v>
      </c>
      <c r="C9">
        <v>557</v>
      </c>
      <c r="D9">
        <v>159</v>
      </c>
      <c r="E9">
        <v>26</v>
      </c>
      <c r="F9">
        <v>1</v>
      </c>
      <c r="G9">
        <v>38</v>
      </c>
      <c r="H9">
        <v>85</v>
      </c>
      <c r="I9">
        <v>95</v>
      </c>
      <c r="J9">
        <v>55</v>
      </c>
      <c r="K9">
        <v>147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48</v>
      </c>
      <c r="W9">
        <v>420.542908163265</v>
      </c>
      <c r="X9">
        <v>2.3336535636191198</v>
      </c>
      <c r="Y9">
        <v>409.19510204081598</v>
      </c>
      <c r="Z9">
        <v>1.09847210881999</v>
      </c>
      <c r="AA9">
        <v>27.712704081632701</v>
      </c>
      <c r="AB9">
        <v>-0.59844557482835903</v>
      </c>
      <c r="AC9">
        <v>1040.98413265306</v>
      </c>
      <c r="AD9">
        <v>1.5299500584763499</v>
      </c>
      <c r="AE9">
        <v>11.379033579033599</v>
      </c>
      <c r="AF9">
        <v>129.482405192773</v>
      </c>
      <c r="AG9">
        <v>1.1787282057377599</v>
      </c>
      <c r="AH9">
        <v>94</v>
      </c>
      <c r="AI9">
        <v>301</v>
      </c>
      <c r="AJ9">
        <v>214</v>
      </c>
      <c r="AK9">
        <v>612</v>
      </c>
      <c r="AL9">
        <v>0.34967320261437901</v>
      </c>
      <c r="AM9">
        <v>0.54039497307001805</v>
      </c>
      <c r="AN9">
        <v>0.890068175684397</v>
      </c>
      <c r="AO9">
        <v>612</v>
      </c>
      <c r="AP9">
        <v>77.574615956339997</v>
      </c>
      <c r="AQ9">
        <v>5982.3648512105401</v>
      </c>
      <c r="AR9">
        <v>2.2496637641439299</v>
      </c>
      <c r="AS9">
        <v>7.7920221259687903</v>
      </c>
    </row>
    <row r="10" spans="1:45" x14ac:dyDescent="0.25">
      <c r="A10">
        <v>429664</v>
      </c>
      <c r="B10" t="s">
        <v>73</v>
      </c>
      <c r="C10">
        <v>632</v>
      </c>
      <c r="D10">
        <v>188</v>
      </c>
      <c r="E10">
        <v>34</v>
      </c>
      <c r="F10">
        <v>2</v>
      </c>
      <c r="G10">
        <v>29</v>
      </c>
      <c r="H10">
        <v>93</v>
      </c>
      <c r="I10">
        <v>93</v>
      </c>
      <c r="J10">
        <v>48</v>
      </c>
      <c r="K10">
        <v>95</v>
      </c>
      <c r="L10">
        <v>0</v>
      </c>
      <c r="M10">
        <v>1</v>
      </c>
      <c r="N10">
        <v>0</v>
      </c>
      <c r="O10">
        <v>0</v>
      </c>
      <c r="P10">
        <v>0</v>
      </c>
      <c r="Q10">
        <v>148</v>
      </c>
      <c r="R10">
        <v>0</v>
      </c>
      <c r="S10">
        <v>0</v>
      </c>
      <c r="T10">
        <v>0</v>
      </c>
      <c r="U10">
        <v>0</v>
      </c>
      <c r="V10">
        <v>0</v>
      </c>
      <c r="W10">
        <v>132.41433673469399</v>
      </c>
      <c r="X10">
        <v>1.3094795858552499</v>
      </c>
      <c r="Y10">
        <v>796.85224489795905</v>
      </c>
      <c r="Z10">
        <v>1.5328961066584099</v>
      </c>
      <c r="AA10">
        <v>52.769846938775501</v>
      </c>
      <c r="AB10">
        <v>-0.82580617313492599</v>
      </c>
      <c r="AC10">
        <v>915.92698979591796</v>
      </c>
      <c r="AD10">
        <v>1.4351114451548099</v>
      </c>
      <c r="AE10">
        <v>20.501883701883699</v>
      </c>
      <c r="AF10">
        <v>420.32723532556503</v>
      </c>
      <c r="AG10">
        <v>2.1237434991573401</v>
      </c>
      <c r="AH10">
        <v>123</v>
      </c>
      <c r="AI10">
        <v>313</v>
      </c>
      <c r="AJ10">
        <v>236</v>
      </c>
      <c r="AK10">
        <v>680</v>
      </c>
      <c r="AL10">
        <v>0.34705882352941197</v>
      </c>
      <c r="AM10">
        <v>0.495253164556962</v>
      </c>
      <c r="AN10">
        <v>0.84231198808637398</v>
      </c>
      <c r="AO10">
        <v>680</v>
      </c>
      <c r="AP10">
        <v>53.719810162610798</v>
      </c>
      <c r="AQ10">
        <v>2861.28097939698</v>
      </c>
      <c r="AR10">
        <v>1.5558274117217901</v>
      </c>
      <c r="AS10">
        <v>7.1312518754126604</v>
      </c>
    </row>
    <row r="11" spans="1:45" x14ac:dyDescent="0.25">
      <c r="A11">
        <v>621043</v>
      </c>
      <c r="B11" t="s">
        <v>335</v>
      </c>
      <c r="C11">
        <v>578</v>
      </c>
      <c r="D11">
        <v>162</v>
      </c>
      <c r="E11">
        <v>38</v>
      </c>
      <c r="F11">
        <v>3</v>
      </c>
      <c r="G11">
        <v>23</v>
      </c>
      <c r="H11">
        <v>78</v>
      </c>
      <c r="I11">
        <v>96</v>
      </c>
      <c r="J11">
        <v>68</v>
      </c>
      <c r="K11">
        <v>128</v>
      </c>
      <c r="L11">
        <v>0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145</v>
      </c>
      <c r="T11">
        <v>0</v>
      </c>
      <c r="U11">
        <v>0</v>
      </c>
      <c r="V11">
        <v>0</v>
      </c>
      <c r="W11">
        <v>30.328622448979601</v>
      </c>
      <c r="X11">
        <v>0.62669693401265902</v>
      </c>
      <c r="Y11">
        <v>174.99510204081599</v>
      </c>
      <c r="Z11">
        <v>0.71835111071137803</v>
      </c>
      <c r="AA11">
        <v>94.784132653061206</v>
      </c>
      <c r="AB11">
        <v>1.1067589124709001</v>
      </c>
      <c r="AC11">
        <v>1106.5127040816301</v>
      </c>
      <c r="AD11">
        <v>1.5773693651371199</v>
      </c>
      <c r="AE11">
        <v>8.8134316134316197</v>
      </c>
      <c r="AF11">
        <v>77.676576804635701</v>
      </c>
      <c r="AG11">
        <v>0.91296333383129002</v>
      </c>
      <c r="AH11">
        <v>98</v>
      </c>
      <c r="AI11">
        <v>275</v>
      </c>
      <c r="AJ11">
        <v>230</v>
      </c>
      <c r="AK11">
        <v>646</v>
      </c>
      <c r="AL11">
        <v>0.35603715170278599</v>
      </c>
      <c r="AM11">
        <v>0.47577854671280301</v>
      </c>
      <c r="AN11">
        <v>0.831815698415589</v>
      </c>
      <c r="AO11">
        <v>646</v>
      </c>
      <c r="AP11">
        <v>44.253216527153398</v>
      </c>
      <c r="AQ11">
        <v>1938.14333398186</v>
      </c>
      <c r="AR11">
        <v>1.28048386649724</v>
      </c>
      <c r="AS11">
        <v>6.2226235226605802</v>
      </c>
    </row>
    <row r="12" spans="1:45" x14ac:dyDescent="0.25">
      <c r="A12">
        <v>572821</v>
      </c>
      <c r="B12" t="s">
        <v>252</v>
      </c>
      <c r="C12">
        <v>587</v>
      </c>
      <c r="D12">
        <v>149</v>
      </c>
      <c r="E12">
        <v>34</v>
      </c>
      <c r="F12">
        <v>4</v>
      </c>
      <c r="G12">
        <v>34</v>
      </c>
      <c r="H12">
        <v>96</v>
      </c>
      <c r="I12">
        <v>83</v>
      </c>
      <c r="J12">
        <v>59</v>
      </c>
      <c r="K12">
        <v>133</v>
      </c>
      <c r="L12">
        <v>0</v>
      </c>
      <c r="M12">
        <v>17</v>
      </c>
      <c r="N12">
        <v>0</v>
      </c>
      <c r="O12">
        <v>0</v>
      </c>
      <c r="P12">
        <v>0</v>
      </c>
      <c r="Q12">
        <v>144</v>
      </c>
      <c r="R12">
        <v>0</v>
      </c>
      <c r="S12">
        <v>0</v>
      </c>
      <c r="T12">
        <v>0</v>
      </c>
      <c r="U12">
        <v>0</v>
      </c>
      <c r="V12">
        <v>0</v>
      </c>
      <c r="W12">
        <v>272.485765306122</v>
      </c>
      <c r="X12">
        <v>1.8784651290573999</v>
      </c>
      <c r="Y12">
        <v>975.22367346938802</v>
      </c>
      <c r="Z12">
        <v>1.6958051058478101</v>
      </c>
      <c r="AA12">
        <v>76.312704081632702</v>
      </c>
      <c r="AB12">
        <v>0.99307861331761604</v>
      </c>
      <c r="AC12">
        <v>410.64127551020403</v>
      </c>
      <c r="AD12">
        <v>0.96091837854713302</v>
      </c>
      <c r="AE12">
        <v>-6.5718263718263801</v>
      </c>
      <c r="AF12">
        <v>43.188901861432697</v>
      </c>
      <c r="AG12">
        <v>-0.68076054560170296</v>
      </c>
      <c r="AH12">
        <v>77</v>
      </c>
      <c r="AI12">
        <v>293</v>
      </c>
      <c r="AJ12">
        <v>208</v>
      </c>
      <c r="AK12">
        <v>646</v>
      </c>
      <c r="AL12">
        <v>0.32198142414860698</v>
      </c>
      <c r="AM12">
        <v>0.49914821124361203</v>
      </c>
      <c r="AN12">
        <v>0.82112963539221895</v>
      </c>
      <c r="AO12">
        <v>646</v>
      </c>
      <c r="AP12">
        <v>37.350019814055898</v>
      </c>
      <c r="AQ12">
        <v>1377.9799716512</v>
      </c>
      <c r="AR12">
        <v>1.0796987974891701</v>
      </c>
      <c r="AS12">
        <v>5.9272054786574202</v>
      </c>
    </row>
    <row r="13" spans="1:45" x14ac:dyDescent="0.25">
      <c r="A13">
        <v>596059</v>
      </c>
      <c r="B13" t="s">
        <v>297</v>
      </c>
      <c r="C13">
        <v>651</v>
      </c>
      <c r="D13">
        <v>179</v>
      </c>
      <c r="E13">
        <v>35</v>
      </c>
      <c r="F13">
        <v>8</v>
      </c>
      <c r="G13">
        <v>29</v>
      </c>
      <c r="H13">
        <v>89</v>
      </c>
      <c r="I13">
        <v>92</v>
      </c>
      <c r="J13">
        <v>29</v>
      </c>
      <c r="K13">
        <v>130</v>
      </c>
      <c r="L13">
        <v>0</v>
      </c>
      <c r="M13">
        <v>11</v>
      </c>
      <c r="N13">
        <v>0</v>
      </c>
      <c r="O13">
        <v>0</v>
      </c>
      <c r="P13">
        <v>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W13">
        <v>132.41433673469399</v>
      </c>
      <c r="X13">
        <v>1.3094795858552499</v>
      </c>
      <c r="Y13">
        <v>587.02367346938797</v>
      </c>
      <c r="Z13">
        <v>1.3156841077392001</v>
      </c>
      <c r="AA13">
        <v>7.48413265306122</v>
      </c>
      <c r="AB13">
        <v>0.31099681839791199</v>
      </c>
      <c r="AC13">
        <v>856.39841836734695</v>
      </c>
      <c r="AD13">
        <v>1.3876921384940399</v>
      </c>
      <c r="AE13">
        <v>6.4663390663390903</v>
      </c>
      <c r="AF13">
        <v>41.813540920862998</v>
      </c>
      <c r="AG13">
        <v>0.66983335556737</v>
      </c>
      <c r="AH13">
        <v>107</v>
      </c>
      <c r="AI13">
        <v>317</v>
      </c>
      <c r="AJ13">
        <v>208</v>
      </c>
      <c r="AK13">
        <v>680</v>
      </c>
      <c r="AL13">
        <v>0.30588235294117599</v>
      </c>
      <c r="AM13">
        <v>0.486943164362519</v>
      </c>
      <c r="AN13">
        <v>0.79282551730369599</v>
      </c>
      <c r="AO13">
        <v>680</v>
      </c>
      <c r="AP13">
        <v>20.069010030389801</v>
      </c>
      <c r="AQ13">
        <v>393.63126766664999</v>
      </c>
      <c r="AR13">
        <v>0.57706662776418005</v>
      </c>
      <c r="AS13">
        <v>5.5707526338179498</v>
      </c>
    </row>
    <row r="14" spans="1:45" x14ac:dyDescent="0.25">
      <c r="A14">
        <v>134181</v>
      </c>
      <c r="B14" t="s">
        <v>62</v>
      </c>
      <c r="C14">
        <v>534</v>
      </c>
      <c r="D14">
        <v>157</v>
      </c>
      <c r="E14">
        <v>30</v>
      </c>
      <c r="F14">
        <v>2</v>
      </c>
      <c r="G14">
        <v>24</v>
      </c>
      <c r="H14">
        <v>81</v>
      </c>
      <c r="I14">
        <v>87</v>
      </c>
      <c r="J14">
        <v>44</v>
      </c>
      <c r="K14">
        <v>63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135</v>
      </c>
      <c r="S14">
        <v>0</v>
      </c>
      <c r="T14">
        <v>0</v>
      </c>
      <c r="U14">
        <v>0</v>
      </c>
      <c r="V14">
        <v>0</v>
      </c>
      <c r="W14">
        <v>42.342908163265299</v>
      </c>
      <c r="X14">
        <v>0.74049404265309005</v>
      </c>
      <c r="Y14">
        <v>263.36653061224501</v>
      </c>
      <c r="Z14">
        <v>0.88126010990078396</v>
      </c>
      <c r="AA14">
        <v>52.769846938775501</v>
      </c>
      <c r="AB14">
        <v>-0.82580617313492599</v>
      </c>
      <c r="AC14">
        <v>588.75556122448995</v>
      </c>
      <c r="AD14">
        <v>1.1505956051902</v>
      </c>
      <c r="AE14">
        <v>15.4746928746929</v>
      </c>
      <c r="AF14">
        <v>239.466119566071</v>
      </c>
      <c r="AG14">
        <v>1.60298823620123</v>
      </c>
      <c r="AH14">
        <v>101</v>
      </c>
      <c r="AI14">
        <v>263</v>
      </c>
      <c r="AJ14">
        <v>201</v>
      </c>
      <c r="AK14">
        <v>578</v>
      </c>
      <c r="AL14">
        <v>0.347750865051903</v>
      </c>
      <c r="AM14">
        <v>0.49250936329588002</v>
      </c>
      <c r="AN14">
        <v>0.84026022834778302</v>
      </c>
      <c r="AO14">
        <v>578</v>
      </c>
      <c r="AP14">
        <v>44.475921509313899</v>
      </c>
      <c r="AQ14">
        <v>1957.8018153555299</v>
      </c>
      <c r="AR14">
        <v>1.28696142132726</v>
      </c>
      <c r="AS14">
        <v>4.8364932421376503</v>
      </c>
    </row>
    <row r="15" spans="1:45" x14ac:dyDescent="0.25">
      <c r="A15">
        <v>435079</v>
      </c>
      <c r="B15" t="s">
        <v>89</v>
      </c>
      <c r="C15">
        <v>603</v>
      </c>
      <c r="D15">
        <v>173</v>
      </c>
      <c r="E15">
        <v>31</v>
      </c>
      <c r="F15">
        <v>5</v>
      </c>
      <c r="G15">
        <v>18</v>
      </c>
      <c r="H15">
        <v>101</v>
      </c>
      <c r="I15">
        <v>75</v>
      </c>
      <c r="J15">
        <v>43</v>
      </c>
      <c r="K15">
        <v>92</v>
      </c>
      <c r="L15">
        <v>0</v>
      </c>
      <c r="M15">
        <v>13</v>
      </c>
      <c r="N15">
        <v>0</v>
      </c>
      <c r="O15">
        <v>0</v>
      </c>
      <c r="P15">
        <v>0</v>
      </c>
      <c r="Q15">
        <v>142</v>
      </c>
      <c r="R15">
        <v>0</v>
      </c>
      <c r="S15">
        <v>0</v>
      </c>
      <c r="T15">
        <v>0</v>
      </c>
      <c r="U15">
        <v>0</v>
      </c>
      <c r="V15">
        <v>0</v>
      </c>
      <c r="W15">
        <v>0.25719387755101902</v>
      </c>
      <c r="X15">
        <v>5.77113908105042E-2</v>
      </c>
      <c r="Y15">
        <v>1312.5093877551001</v>
      </c>
      <c r="Z15">
        <v>1.96732010449682</v>
      </c>
      <c r="AA15">
        <v>22.426989795918399</v>
      </c>
      <c r="AB15">
        <v>0.53835741670448001</v>
      </c>
      <c r="AC15">
        <v>150.412704081633</v>
      </c>
      <c r="AD15">
        <v>0.58156392526098899</v>
      </c>
      <c r="AE15">
        <v>13.187714987714999</v>
      </c>
      <c r="AF15">
        <v>173.91582659720299</v>
      </c>
      <c r="AG15">
        <v>1.3660853988419699</v>
      </c>
      <c r="AH15">
        <v>119</v>
      </c>
      <c r="AI15">
        <v>268</v>
      </c>
      <c r="AJ15">
        <v>216</v>
      </c>
      <c r="AK15">
        <v>646</v>
      </c>
      <c r="AL15">
        <v>0.33436532507739902</v>
      </c>
      <c r="AM15">
        <v>0.44444444444444398</v>
      </c>
      <c r="AN15">
        <v>0.778809769521844</v>
      </c>
      <c r="AO15">
        <v>646</v>
      </c>
      <c r="AP15">
        <v>10.011386461793901</v>
      </c>
      <c r="AQ15">
        <v>95.697683174614596</v>
      </c>
      <c r="AR15">
        <v>0.28453249811287201</v>
      </c>
      <c r="AS15">
        <v>4.7955707342276401</v>
      </c>
    </row>
    <row r="16" spans="1:45" x14ac:dyDescent="0.25">
      <c r="A16">
        <v>547989</v>
      </c>
      <c r="B16" t="s">
        <v>231</v>
      </c>
      <c r="C16">
        <v>564</v>
      </c>
      <c r="D16">
        <v>163</v>
      </c>
      <c r="E16">
        <v>30</v>
      </c>
      <c r="F16">
        <v>2</v>
      </c>
      <c r="G16">
        <v>26</v>
      </c>
      <c r="H16">
        <v>74</v>
      </c>
      <c r="I16">
        <v>94</v>
      </c>
      <c r="J16">
        <v>48</v>
      </c>
      <c r="K16">
        <v>116</v>
      </c>
      <c r="L16">
        <v>0</v>
      </c>
      <c r="M16">
        <v>1</v>
      </c>
      <c r="N16">
        <v>0</v>
      </c>
      <c r="O16">
        <v>0</v>
      </c>
      <c r="P16">
        <v>142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72.371479591836703</v>
      </c>
      <c r="X16">
        <v>0.96808825993395198</v>
      </c>
      <c r="Y16">
        <v>85.166530612244898</v>
      </c>
      <c r="Z16">
        <v>0.50113911179217097</v>
      </c>
      <c r="AA16">
        <v>52.769846938775501</v>
      </c>
      <c r="AB16">
        <v>-0.82580617313492599</v>
      </c>
      <c r="AC16">
        <v>977.45556122449</v>
      </c>
      <c r="AD16">
        <v>1.4825307518155799</v>
      </c>
      <c r="AE16">
        <v>13.5238329238329</v>
      </c>
      <c r="AF16">
        <v>182.89405695174801</v>
      </c>
      <c r="AG16">
        <v>1.4009030913116201</v>
      </c>
      <c r="AH16">
        <v>105</v>
      </c>
      <c r="AI16">
        <v>275</v>
      </c>
      <c r="AJ16">
        <v>211</v>
      </c>
      <c r="AK16">
        <v>612</v>
      </c>
      <c r="AL16">
        <v>0.34477124183006502</v>
      </c>
      <c r="AM16">
        <v>0.48758865248227001</v>
      </c>
      <c r="AN16">
        <v>0.83235989431233504</v>
      </c>
      <c r="AO16">
        <v>612</v>
      </c>
      <c r="AP16">
        <v>42.257147756637998</v>
      </c>
      <c r="AQ16">
        <v>1766.3763668363799</v>
      </c>
      <c r="AR16">
        <v>1.2224265891966499</v>
      </c>
      <c r="AS16">
        <v>4.7492816309150498</v>
      </c>
    </row>
    <row r="17" spans="1:45" x14ac:dyDescent="0.25">
      <c r="A17">
        <v>596019</v>
      </c>
      <c r="B17" t="s">
        <v>296</v>
      </c>
      <c r="C17">
        <v>595</v>
      </c>
      <c r="D17">
        <v>174</v>
      </c>
      <c r="E17">
        <v>29</v>
      </c>
      <c r="F17">
        <v>5</v>
      </c>
      <c r="G17">
        <v>15</v>
      </c>
      <c r="H17">
        <v>84</v>
      </c>
      <c r="I17">
        <v>72</v>
      </c>
      <c r="J17">
        <v>51</v>
      </c>
      <c r="K17">
        <v>98</v>
      </c>
      <c r="L17">
        <v>0</v>
      </c>
      <c r="M17">
        <v>19</v>
      </c>
      <c r="N17">
        <v>0</v>
      </c>
      <c r="O17">
        <v>0</v>
      </c>
      <c r="P17">
        <v>0</v>
      </c>
      <c r="Q17">
        <v>0</v>
      </c>
      <c r="R17">
        <v>0</v>
      </c>
      <c r="S17">
        <v>148</v>
      </c>
      <c r="T17">
        <v>0</v>
      </c>
      <c r="U17">
        <v>0</v>
      </c>
      <c r="V17">
        <v>0</v>
      </c>
      <c r="W17">
        <v>6.2143367346938803</v>
      </c>
      <c r="X17">
        <v>-0.28367993511078898</v>
      </c>
      <c r="Y17">
        <v>369.73795918367301</v>
      </c>
      <c r="Z17">
        <v>1.0441691090901899</v>
      </c>
      <c r="AA17">
        <v>115.25556122448999</v>
      </c>
      <c r="AB17">
        <v>1.22043921162418</v>
      </c>
      <c r="AC17">
        <v>85.826989795918294</v>
      </c>
      <c r="AD17">
        <v>0.43930600527868602</v>
      </c>
      <c r="AE17">
        <v>16.3079443079443</v>
      </c>
      <c r="AF17">
        <v>265.94904755101402</v>
      </c>
      <c r="AG17">
        <v>1.6893028568606301</v>
      </c>
      <c r="AH17">
        <v>125</v>
      </c>
      <c r="AI17">
        <v>258</v>
      </c>
      <c r="AJ17">
        <v>225</v>
      </c>
      <c r="AK17">
        <v>646</v>
      </c>
      <c r="AL17">
        <v>0.34829721362229099</v>
      </c>
      <c r="AM17">
        <v>0.433613445378151</v>
      </c>
      <c r="AN17">
        <v>0.78191065900044199</v>
      </c>
      <c r="AO17">
        <v>646</v>
      </c>
      <c r="AP17">
        <v>12.0145610649686</v>
      </c>
      <c r="AQ17">
        <v>138.90257995977299</v>
      </c>
      <c r="AR17">
        <v>0.342796454313125</v>
      </c>
      <c r="AS17">
        <v>4.4523337020560296</v>
      </c>
    </row>
    <row r="18" spans="1:45" x14ac:dyDescent="0.25">
      <c r="A18">
        <v>457708</v>
      </c>
      <c r="B18" t="s">
        <v>116</v>
      </c>
      <c r="C18">
        <v>586</v>
      </c>
      <c r="D18">
        <v>150</v>
      </c>
      <c r="E18">
        <v>29</v>
      </c>
      <c r="F18">
        <v>2</v>
      </c>
      <c r="G18">
        <v>31</v>
      </c>
      <c r="H18">
        <v>88</v>
      </c>
      <c r="I18">
        <v>92</v>
      </c>
      <c r="J18">
        <v>60</v>
      </c>
      <c r="K18">
        <v>174</v>
      </c>
      <c r="L18">
        <v>0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137</v>
      </c>
      <c r="U18">
        <v>6</v>
      </c>
      <c r="V18">
        <v>0</v>
      </c>
      <c r="W18">
        <v>182.442908163265</v>
      </c>
      <c r="X18">
        <v>1.53707380313611</v>
      </c>
      <c r="Y18">
        <v>539.56653061224495</v>
      </c>
      <c r="Z18">
        <v>1.2613811080094</v>
      </c>
      <c r="AA18">
        <v>3.0127040816326498</v>
      </c>
      <c r="AB18">
        <v>0.19731651924462801</v>
      </c>
      <c r="AC18">
        <v>856.39841836734695</v>
      </c>
      <c r="AD18">
        <v>1.3876921384940399</v>
      </c>
      <c r="AE18">
        <v>-5.3067977067977097</v>
      </c>
      <c r="AF18">
        <v>28.162101900873498</v>
      </c>
      <c r="AG18">
        <v>-0.549719103621644</v>
      </c>
      <c r="AH18">
        <v>88</v>
      </c>
      <c r="AI18">
        <v>276</v>
      </c>
      <c r="AJ18">
        <v>210</v>
      </c>
      <c r="AK18">
        <v>646</v>
      </c>
      <c r="AL18">
        <v>0.32507739938080499</v>
      </c>
      <c r="AM18">
        <v>0.47098976109215002</v>
      </c>
      <c r="AN18">
        <v>0.796067160472955</v>
      </c>
      <c r="AO18">
        <v>646</v>
      </c>
      <c r="AP18">
        <v>21.1596610162118</v>
      </c>
      <c r="AQ18">
        <v>438.09812992065099</v>
      </c>
      <c r="AR18">
        <v>0.60878909527499503</v>
      </c>
      <c r="AS18">
        <v>4.4425335605375302</v>
      </c>
    </row>
    <row r="19" spans="1:45" x14ac:dyDescent="0.25">
      <c r="A19">
        <v>434670</v>
      </c>
      <c r="B19" t="s">
        <v>86</v>
      </c>
      <c r="C19">
        <v>527</v>
      </c>
      <c r="D19">
        <v>147</v>
      </c>
      <c r="E19">
        <v>27</v>
      </c>
      <c r="F19">
        <v>1</v>
      </c>
      <c r="G19">
        <v>25</v>
      </c>
      <c r="H19">
        <v>78</v>
      </c>
      <c r="I19">
        <v>93</v>
      </c>
      <c r="J19">
        <v>51</v>
      </c>
      <c r="K19">
        <v>109</v>
      </c>
      <c r="L19">
        <v>0</v>
      </c>
      <c r="M19">
        <v>6</v>
      </c>
      <c r="N19">
        <v>0</v>
      </c>
      <c r="O19">
        <v>0</v>
      </c>
      <c r="P19">
        <v>125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56.357193877550998</v>
      </c>
      <c r="X19">
        <v>0.85429115129352096</v>
      </c>
      <c r="Y19">
        <v>174.99510204081599</v>
      </c>
      <c r="Z19">
        <v>0.71835111071137803</v>
      </c>
      <c r="AA19">
        <v>5.1269897959183703</v>
      </c>
      <c r="AB19">
        <v>-0.25740467736850697</v>
      </c>
      <c r="AC19">
        <v>915.92698979591796</v>
      </c>
      <c r="AD19">
        <v>1.4351114451548099</v>
      </c>
      <c r="AE19">
        <v>7.3298935298935302</v>
      </c>
      <c r="AF19">
        <v>53.727339159574903</v>
      </c>
      <c r="AG19">
        <v>0.75928699820868195</v>
      </c>
      <c r="AH19">
        <v>94</v>
      </c>
      <c r="AI19">
        <v>251</v>
      </c>
      <c r="AJ19">
        <v>198</v>
      </c>
      <c r="AK19">
        <v>578</v>
      </c>
      <c r="AL19">
        <v>0.34256055363321802</v>
      </c>
      <c r="AM19">
        <v>0.47628083491461098</v>
      </c>
      <c r="AN19">
        <v>0.81884138854782895</v>
      </c>
      <c r="AO19">
        <v>578</v>
      </c>
      <c r="AP19">
        <v>32.0958321049403</v>
      </c>
      <c r="AQ19">
        <v>1015.5034524717501</v>
      </c>
      <c r="AR19">
        <v>0.92687649130244598</v>
      </c>
      <c r="AS19">
        <v>4.4365125193023296</v>
      </c>
    </row>
    <row r="20" spans="1:45" x14ac:dyDescent="0.25">
      <c r="A20">
        <v>572122</v>
      </c>
      <c r="B20" t="s">
        <v>248</v>
      </c>
      <c r="C20">
        <v>586</v>
      </c>
      <c r="D20">
        <v>160</v>
      </c>
      <c r="E20">
        <v>33</v>
      </c>
      <c r="F20">
        <v>2</v>
      </c>
      <c r="G20">
        <v>28</v>
      </c>
      <c r="H20">
        <v>81</v>
      </c>
      <c r="I20">
        <v>87</v>
      </c>
      <c r="J20">
        <v>60</v>
      </c>
      <c r="K20">
        <v>106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146</v>
      </c>
      <c r="S20">
        <v>0</v>
      </c>
      <c r="T20">
        <v>0</v>
      </c>
      <c r="U20">
        <v>0</v>
      </c>
      <c r="V20">
        <v>0</v>
      </c>
      <c r="W20">
        <v>110.400051020408</v>
      </c>
      <c r="X20">
        <v>1.19568247721481</v>
      </c>
      <c r="Y20">
        <v>263.36653061224501</v>
      </c>
      <c r="Z20">
        <v>0.88126010990078396</v>
      </c>
      <c r="AA20">
        <v>10.6555612244898</v>
      </c>
      <c r="AB20">
        <v>-0.37108497652179101</v>
      </c>
      <c r="AC20">
        <v>588.75556122448995</v>
      </c>
      <c r="AD20">
        <v>1.1505956051902</v>
      </c>
      <c r="AE20">
        <v>4.6932022932022903</v>
      </c>
      <c r="AF20">
        <v>22.026147764919202</v>
      </c>
      <c r="AG20">
        <v>0.48615815040950899</v>
      </c>
      <c r="AH20">
        <v>97</v>
      </c>
      <c r="AI20">
        <v>281</v>
      </c>
      <c r="AJ20">
        <v>220</v>
      </c>
      <c r="AK20">
        <v>646</v>
      </c>
      <c r="AL20">
        <v>0.34055727554179599</v>
      </c>
      <c r="AM20">
        <v>0.47952218430034099</v>
      </c>
      <c r="AN20">
        <v>0.82007945984213704</v>
      </c>
      <c r="AO20">
        <v>646</v>
      </c>
      <c r="AP20">
        <v>36.671606408703298</v>
      </c>
      <c r="AQ20">
        <v>1328.07324128407</v>
      </c>
      <c r="AR20">
        <v>1.05996659397955</v>
      </c>
      <c r="AS20">
        <v>4.4025779601730699</v>
      </c>
    </row>
    <row r="21" spans="1:45" x14ac:dyDescent="0.25">
      <c r="A21">
        <v>543807</v>
      </c>
      <c r="B21" t="s">
        <v>219</v>
      </c>
      <c r="C21">
        <v>600</v>
      </c>
      <c r="D21">
        <v>155</v>
      </c>
      <c r="E21">
        <v>27</v>
      </c>
      <c r="F21">
        <v>5</v>
      </c>
      <c r="G21">
        <v>26</v>
      </c>
      <c r="H21">
        <v>102</v>
      </c>
      <c r="I21">
        <v>78</v>
      </c>
      <c r="J21">
        <v>80</v>
      </c>
      <c r="K21">
        <v>184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140</v>
      </c>
      <c r="W21">
        <v>72.371479591836703</v>
      </c>
      <c r="X21">
        <v>0.96808825993395198</v>
      </c>
      <c r="Y21">
        <v>1385.9665306122399</v>
      </c>
      <c r="Z21">
        <v>2.0216231042266202</v>
      </c>
      <c r="AA21">
        <v>7.48413265306122</v>
      </c>
      <c r="AB21">
        <v>0.31099681839791199</v>
      </c>
      <c r="AC21">
        <v>232.998418367347</v>
      </c>
      <c r="AD21">
        <v>0.72382184524329296</v>
      </c>
      <c r="AE21">
        <v>-4.0171990171990002</v>
      </c>
      <c r="AF21">
        <v>16.137887943784701</v>
      </c>
      <c r="AG21">
        <v>-0.416132508683276</v>
      </c>
      <c r="AH21">
        <v>97</v>
      </c>
      <c r="AI21">
        <v>270</v>
      </c>
      <c r="AJ21">
        <v>235</v>
      </c>
      <c r="AK21">
        <v>680</v>
      </c>
      <c r="AL21">
        <v>0.34558823529411797</v>
      </c>
      <c r="AM21">
        <v>0.45</v>
      </c>
      <c r="AN21">
        <v>0.79558823529411804</v>
      </c>
      <c r="AO21">
        <v>680</v>
      </c>
      <c r="AP21">
        <v>21.947658263876701</v>
      </c>
      <c r="AQ21">
        <v>471.705885425627</v>
      </c>
      <c r="AR21">
        <v>0.63170863361733698</v>
      </c>
      <c r="AS21">
        <v>4.2401061527358399</v>
      </c>
    </row>
    <row r="22" spans="1:45" x14ac:dyDescent="0.25">
      <c r="A22">
        <v>608324</v>
      </c>
      <c r="B22" t="s">
        <v>326</v>
      </c>
      <c r="C22">
        <v>561</v>
      </c>
      <c r="D22">
        <v>150</v>
      </c>
      <c r="E22">
        <v>36</v>
      </c>
      <c r="F22">
        <v>5</v>
      </c>
      <c r="G22">
        <v>23</v>
      </c>
      <c r="H22">
        <v>92</v>
      </c>
      <c r="I22">
        <v>87</v>
      </c>
      <c r="J22">
        <v>51</v>
      </c>
      <c r="K22">
        <v>108</v>
      </c>
      <c r="L22">
        <v>0</v>
      </c>
      <c r="M22">
        <v>8</v>
      </c>
      <c r="N22">
        <v>0</v>
      </c>
      <c r="O22">
        <v>0</v>
      </c>
      <c r="P22">
        <v>0</v>
      </c>
      <c r="Q22">
        <v>3</v>
      </c>
      <c r="R22">
        <v>39</v>
      </c>
      <c r="S22">
        <v>6</v>
      </c>
      <c r="T22">
        <v>1</v>
      </c>
      <c r="U22">
        <v>0</v>
      </c>
      <c r="V22">
        <v>0</v>
      </c>
      <c r="W22">
        <v>30.328622448979601</v>
      </c>
      <c r="X22">
        <v>0.62669693401265902</v>
      </c>
      <c r="Y22">
        <v>741.39510204081603</v>
      </c>
      <c r="Z22">
        <v>1.4785931069286</v>
      </c>
      <c r="AA22">
        <v>6.9846938775510195E-2</v>
      </c>
      <c r="AB22">
        <v>-3.0044079061939299E-2</v>
      </c>
      <c r="AC22">
        <v>588.75556122448995</v>
      </c>
      <c r="AD22">
        <v>1.1505956051902</v>
      </c>
      <c r="AE22">
        <v>1.3189189189189401</v>
      </c>
      <c r="AF22">
        <v>1.7395471146822801</v>
      </c>
      <c r="AG22">
        <v>0.13662381080194799</v>
      </c>
      <c r="AH22">
        <v>86</v>
      </c>
      <c r="AI22">
        <v>265</v>
      </c>
      <c r="AJ22">
        <v>201</v>
      </c>
      <c r="AK22">
        <v>612</v>
      </c>
      <c r="AL22">
        <v>0.32843137254902</v>
      </c>
      <c r="AM22">
        <v>0.47237076648841397</v>
      </c>
      <c r="AN22">
        <v>0.80080213903743303</v>
      </c>
      <c r="AO22">
        <v>612</v>
      </c>
      <c r="AP22">
        <v>22.943801528398101</v>
      </c>
      <c r="AQ22">
        <v>515.96824169958097</v>
      </c>
      <c r="AR22">
        <v>0.660682267488927</v>
      </c>
      <c r="AS22">
        <v>4.0231476453603996</v>
      </c>
    </row>
    <row r="23" spans="1:45" x14ac:dyDescent="0.25">
      <c r="A23">
        <v>456030</v>
      </c>
      <c r="B23" t="s">
        <v>108</v>
      </c>
      <c r="C23">
        <v>591</v>
      </c>
      <c r="D23">
        <v>180</v>
      </c>
      <c r="E23">
        <v>33</v>
      </c>
      <c r="F23">
        <v>1</v>
      </c>
      <c r="G23">
        <v>14</v>
      </c>
      <c r="H23">
        <v>87</v>
      </c>
      <c r="I23">
        <v>68</v>
      </c>
      <c r="J23">
        <v>55</v>
      </c>
      <c r="K23">
        <v>71</v>
      </c>
      <c r="L23">
        <v>0</v>
      </c>
      <c r="M23">
        <v>6</v>
      </c>
      <c r="N23">
        <v>0</v>
      </c>
      <c r="O23">
        <v>0</v>
      </c>
      <c r="P23">
        <v>0</v>
      </c>
      <c r="Q23">
        <v>144</v>
      </c>
      <c r="R23">
        <v>0</v>
      </c>
      <c r="S23">
        <v>0</v>
      </c>
      <c r="T23">
        <v>0</v>
      </c>
      <c r="U23">
        <v>0</v>
      </c>
      <c r="V23">
        <v>0</v>
      </c>
      <c r="W23">
        <v>12.2000510204082</v>
      </c>
      <c r="X23">
        <v>-0.39747704375122</v>
      </c>
      <c r="Y23">
        <v>494.10938775510198</v>
      </c>
      <c r="Z23">
        <v>1.2070781082795901</v>
      </c>
      <c r="AA23">
        <v>5.1269897959183703</v>
      </c>
      <c r="AB23">
        <v>-0.25740467736850697</v>
      </c>
      <c r="AC23">
        <v>27.712704081632602</v>
      </c>
      <c r="AD23">
        <v>0.249628778635614</v>
      </c>
      <c r="AE23">
        <v>23.368058968059</v>
      </c>
      <c r="AF23">
        <v>546.06617993468205</v>
      </c>
      <c r="AG23">
        <v>2.4206440755870999</v>
      </c>
      <c r="AH23">
        <v>132</v>
      </c>
      <c r="AI23">
        <v>257</v>
      </c>
      <c r="AJ23">
        <v>235</v>
      </c>
      <c r="AK23">
        <v>646</v>
      </c>
      <c r="AL23">
        <v>0.36377708978328199</v>
      </c>
      <c r="AM23">
        <v>0.43485617597292697</v>
      </c>
      <c r="AN23">
        <v>0.79863326575620897</v>
      </c>
      <c r="AO23">
        <v>646</v>
      </c>
      <c r="AP23">
        <v>22.817365029193802</v>
      </c>
      <c r="AQ23">
        <v>510.24023433476901</v>
      </c>
      <c r="AR23">
        <v>0.65700475947735604</v>
      </c>
      <c r="AS23">
        <v>3.8794740008599402</v>
      </c>
    </row>
    <row r="24" spans="1:45" x14ac:dyDescent="0.25">
      <c r="A24">
        <v>501981</v>
      </c>
      <c r="B24" t="s">
        <v>164</v>
      </c>
      <c r="C24">
        <v>531</v>
      </c>
      <c r="D24">
        <v>132</v>
      </c>
      <c r="E24">
        <v>26</v>
      </c>
      <c r="F24">
        <v>2</v>
      </c>
      <c r="G24">
        <v>37</v>
      </c>
      <c r="H24">
        <v>79</v>
      </c>
      <c r="I24">
        <v>89</v>
      </c>
      <c r="J24">
        <v>47</v>
      </c>
      <c r="K24">
        <v>156</v>
      </c>
      <c r="L24">
        <v>0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86</v>
      </c>
      <c r="U24">
        <v>0</v>
      </c>
      <c r="V24">
        <v>0</v>
      </c>
      <c r="W24">
        <v>380.52862244898</v>
      </c>
      <c r="X24">
        <v>2.2198564549786899</v>
      </c>
      <c r="Y24">
        <v>202.45224489795899</v>
      </c>
      <c r="Z24">
        <v>0.77265411044118004</v>
      </c>
      <c r="AA24">
        <v>27.712704081632701</v>
      </c>
      <c r="AB24">
        <v>-0.59844557482835903</v>
      </c>
      <c r="AC24">
        <v>689.812704081633</v>
      </c>
      <c r="AD24">
        <v>1.24543421851174</v>
      </c>
      <c r="AE24">
        <v>-8.7302211302211106</v>
      </c>
      <c r="AF24">
        <v>76.216760982559293</v>
      </c>
      <c r="AG24">
        <v>-0.90434374914582005</v>
      </c>
      <c r="AH24">
        <v>67</v>
      </c>
      <c r="AI24">
        <v>273</v>
      </c>
      <c r="AJ24">
        <v>179</v>
      </c>
      <c r="AK24">
        <v>578</v>
      </c>
      <c r="AL24">
        <v>0.30968858131487897</v>
      </c>
      <c r="AM24">
        <v>0.51412429378531099</v>
      </c>
      <c r="AN24">
        <v>0.82381287510018997</v>
      </c>
      <c r="AO24">
        <v>578</v>
      </c>
      <c r="AP24">
        <v>34.969351332204802</v>
      </c>
      <c r="AQ24">
        <v>1206.90123797878</v>
      </c>
      <c r="AR24">
        <v>1.0104551260018799</v>
      </c>
      <c r="AS24">
        <v>3.7456105859593198</v>
      </c>
    </row>
    <row r="25" spans="1:45" x14ac:dyDescent="0.25">
      <c r="A25">
        <v>593428</v>
      </c>
      <c r="B25" t="s">
        <v>281</v>
      </c>
      <c r="C25">
        <v>629</v>
      </c>
      <c r="D25">
        <v>180</v>
      </c>
      <c r="E25">
        <v>33</v>
      </c>
      <c r="F25">
        <v>2</v>
      </c>
      <c r="G25">
        <v>16</v>
      </c>
      <c r="H25">
        <v>95</v>
      </c>
      <c r="I25">
        <v>78</v>
      </c>
      <c r="J25">
        <v>51</v>
      </c>
      <c r="K25">
        <v>126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148</v>
      </c>
      <c r="T25">
        <v>0</v>
      </c>
      <c r="U25">
        <v>0</v>
      </c>
      <c r="V25">
        <v>0</v>
      </c>
      <c r="W25">
        <v>2.2286224489795901</v>
      </c>
      <c r="X25">
        <v>-0.16988282647035799</v>
      </c>
      <c r="Y25">
        <v>913.76653061224499</v>
      </c>
      <c r="Z25">
        <v>1.64150210611801</v>
      </c>
      <c r="AA25">
        <v>3.0127040816326498</v>
      </c>
      <c r="AB25">
        <v>0.19731651924462801</v>
      </c>
      <c r="AC25">
        <v>232.998418367347</v>
      </c>
      <c r="AD25">
        <v>0.72382184524329296</v>
      </c>
      <c r="AE25">
        <v>13.2969696969697</v>
      </c>
      <c r="AF25">
        <v>176.80940312213099</v>
      </c>
      <c r="AG25">
        <v>1.3774028456632399</v>
      </c>
      <c r="AH25">
        <v>129</v>
      </c>
      <c r="AI25">
        <v>265</v>
      </c>
      <c r="AJ25">
        <v>231</v>
      </c>
      <c r="AK25">
        <v>680</v>
      </c>
      <c r="AL25">
        <v>0.33970588235294102</v>
      </c>
      <c r="AM25">
        <v>0.42130365659777402</v>
      </c>
      <c r="AN25">
        <v>0.76100953895071499</v>
      </c>
      <c r="AO25">
        <v>680</v>
      </c>
      <c r="AP25">
        <v>-1.5658552496368501</v>
      </c>
      <c r="AQ25">
        <v>3.2210286588934101</v>
      </c>
      <c r="AR25">
        <v>-5.2200956337643302E-2</v>
      </c>
      <c r="AS25">
        <v>3.7179595334611699</v>
      </c>
    </row>
    <row r="26" spans="1:45" x14ac:dyDescent="0.25">
      <c r="A26">
        <v>608070</v>
      </c>
      <c r="B26" t="s">
        <v>325</v>
      </c>
      <c r="C26">
        <v>599</v>
      </c>
      <c r="D26">
        <v>168</v>
      </c>
      <c r="E26">
        <v>39</v>
      </c>
      <c r="F26">
        <v>4</v>
      </c>
      <c r="G26">
        <v>13</v>
      </c>
      <c r="H26">
        <v>86</v>
      </c>
      <c r="I26">
        <v>64</v>
      </c>
      <c r="J26">
        <v>47</v>
      </c>
      <c r="K26">
        <v>67</v>
      </c>
      <c r="L26">
        <v>0</v>
      </c>
      <c r="M26">
        <v>27</v>
      </c>
      <c r="N26">
        <v>0</v>
      </c>
      <c r="O26">
        <v>0</v>
      </c>
      <c r="P26">
        <v>0</v>
      </c>
      <c r="Q26">
        <v>9</v>
      </c>
      <c r="R26">
        <v>109</v>
      </c>
      <c r="S26">
        <v>5</v>
      </c>
      <c r="T26">
        <v>48</v>
      </c>
      <c r="U26">
        <v>0</v>
      </c>
      <c r="V26">
        <v>0</v>
      </c>
      <c r="W26">
        <v>20.185765306122502</v>
      </c>
      <c r="X26">
        <v>-0.51127415239165097</v>
      </c>
      <c r="Y26">
        <v>450.65224489795901</v>
      </c>
      <c r="Z26">
        <v>1.1527751085497899</v>
      </c>
      <c r="AA26">
        <v>351.02698979591798</v>
      </c>
      <c r="AB26">
        <v>2.1298816048504499</v>
      </c>
      <c r="AC26">
        <v>1.5984183673469301</v>
      </c>
      <c r="AD26">
        <v>5.99515519925422E-2</v>
      </c>
      <c r="AE26">
        <v>9.2478296478296595</v>
      </c>
      <c r="AF26">
        <v>85.522353195277105</v>
      </c>
      <c r="AG26">
        <v>0.95796163813416702</v>
      </c>
      <c r="AH26">
        <v>112</v>
      </c>
      <c r="AI26">
        <v>254</v>
      </c>
      <c r="AJ26">
        <v>215</v>
      </c>
      <c r="AK26">
        <v>646</v>
      </c>
      <c r="AL26">
        <v>0.33281733746129999</v>
      </c>
      <c r="AM26">
        <v>0.42404006677796302</v>
      </c>
      <c r="AN26">
        <v>0.75685740423926395</v>
      </c>
      <c r="AO26">
        <v>646</v>
      </c>
      <c r="AP26">
        <v>-4.1698415107528799</v>
      </c>
      <c r="AQ26">
        <v>19.348638291816201</v>
      </c>
      <c r="AR26">
        <v>-0.12794000635519001</v>
      </c>
      <c r="AS26">
        <v>3.6613557447801202</v>
      </c>
    </row>
    <row r="27" spans="1:45" x14ac:dyDescent="0.25">
      <c r="A27">
        <v>456715</v>
      </c>
      <c r="B27" t="s">
        <v>113</v>
      </c>
      <c r="C27">
        <v>568</v>
      </c>
      <c r="D27">
        <v>160</v>
      </c>
      <c r="E27">
        <v>32</v>
      </c>
      <c r="F27">
        <v>5</v>
      </c>
      <c r="G27">
        <v>11</v>
      </c>
      <c r="H27">
        <v>85</v>
      </c>
      <c r="I27">
        <v>73</v>
      </c>
      <c r="J27">
        <v>44</v>
      </c>
      <c r="K27">
        <v>115</v>
      </c>
      <c r="L27">
        <v>0</v>
      </c>
      <c r="M27">
        <v>26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72</v>
      </c>
      <c r="V27">
        <v>29</v>
      </c>
      <c r="W27">
        <v>42.157193877551002</v>
      </c>
      <c r="X27">
        <v>-0.73886836967251301</v>
      </c>
      <c r="Y27">
        <v>409.19510204081598</v>
      </c>
      <c r="Z27">
        <v>1.09847210881999</v>
      </c>
      <c r="AA27">
        <v>314.55556122449002</v>
      </c>
      <c r="AB27">
        <v>2.0162013056971699</v>
      </c>
      <c r="AC27">
        <v>105.35556122449</v>
      </c>
      <c r="AD27">
        <v>0.48672531193945401</v>
      </c>
      <c r="AE27">
        <v>9.4637182637182793</v>
      </c>
      <c r="AF27">
        <v>89.561963375034694</v>
      </c>
      <c r="AG27">
        <v>0.980325048794496</v>
      </c>
      <c r="AH27">
        <v>112</v>
      </c>
      <c r="AI27">
        <v>235</v>
      </c>
      <c r="AJ27">
        <v>204</v>
      </c>
      <c r="AK27">
        <v>612</v>
      </c>
      <c r="AL27">
        <v>0.33333333333333298</v>
      </c>
      <c r="AM27">
        <v>0.41373239436619702</v>
      </c>
      <c r="AN27">
        <v>0.74706572769953095</v>
      </c>
      <c r="AO27">
        <v>612</v>
      </c>
      <c r="AP27">
        <v>-9.9428822103983396</v>
      </c>
      <c r="AQ27">
        <v>103.46448599801801</v>
      </c>
      <c r="AR27">
        <v>-0.29585357211892999</v>
      </c>
      <c r="AS27">
        <v>3.54700183345967</v>
      </c>
    </row>
    <row r="28" spans="1:45" x14ac:dyDescent="0.25">
      <c r="A28">
        <v>448801</v>
      </c>
      <c r="B28" t="s">
        <v>97</v>
      </c>
      <c r="C28">
        <v>564</v>
      </c>
      <c r="D28">
        <v>130</v>
      </c>
      <c r="E28">
        <v>23</v>
      </c>
      <c r="F28">
        <v>0</v>
      </c>
      <c r="G28">
        <v>39</v>
      </c>
      <c r="H28">
        <v>93</v>
      </c>
      <c r="I28">
        <v>92</v>
      </c>
      <c r="J28">
        <v>82</v>
      </c>
      <c r="K28">
        <v>212</v>
      </c>
      <c r="L28">
        <v>0</v>
      </c>
      <c r="M28">
        <v>2</v>
      </c>
      <c r="N28">
        <v>0</v>
      </c>
      <c r="O28">
        <v>0</v>
      </c>
      <c r="P28">
        <v>143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462.55719387755101</v>
      </c>
      <c r="X28">
        <v>2.4474506722595599</v>
      </c>
      <c r="Y28">
        <v>796.85224489795905</v>
      </c>
      <c r="Z28">
        <v>1.5328961066584099</v>
      </c>
      <c r="AA28">
        <v>39.241275510204098</v>
      </c>
      <c r="AB28">
        <v>-0.71212587398164295</v>
      </c>
      <c r="AC28">
        <v>856.39841836734695</v>
      </c>
      <c r="AD28">
        <v>1.3876921384940399</v>
      </c>
      <c r="AE28">
        <v>-19.476167076167101</v>
      </c>
      <c r="AF28">
        <v>379.32108397877403</v>
      </c>
      <c r="AG28">
        <v>-2.0174918469911902</v>
      </c>
      <c r="AH28">
        <v>68</v>
      </c>
      <c r="AI28">
        <v>270</v>
      </c>
      <c r="AJ28">
        <v>212</v>
      </c>
      <c r="AK28">
        <v>646</v>
      </c>
      <c r="AL28">
        <v>0.328173374613003</v>
      </c>
      <c r="AM28">
        <v>0.47872340425531901</v>
      </c>
      <c r="AN28">
        <v>0.80689677886832201</v>
      </c>
      <c r="AO28">
        <v>646</v>
      </c>
      <c r="AP28">
        <v>28.155594499619099</v>
      </c>
      <c r="AQ28">
        <v>779.90209785925902</v>
      </c>
      <c r="AR28">
        <v>0.81227148837799001</v>
      </c>
      <c r="AS28">
        <v>3.45069268481716</v>
      </c>
    </row>
    <row r="29" spans="1:45" x14ac:dyDescent="0.25">
      <c r="A29">
        <v>446334</v>
      </c>
      <c r="B29" t="s">
        <v>94</v>
      </c>
      <c r="C29">
        <v>599</v>
      </c>
      <c r="D29">
        <v>161</v>
      </c>
      <c r="E29">
        <v>35</v>
      </c>
      <c r="F29">
        <v>3</v>
      </c>
      <c r="G29">
        <v>28</v>
      </c>
      <c r="H29">
        <v>76</v>
      </c>
      <c r="I29">
        <v>88</v>
      </c>
      <c r="J29">
        <v>47</v>
      </c>
      <c r="K29">
        <v>134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142</v>
      </c>
      <c r="S29">
        <v>0</v>
      </c>
      <c r="T29">
        <v>0</v>
      </c>
      <c r="U29">
        <v>0</v>
      </c>
      <c r="V29">
        <v>0</v>
      </c>
      <c r="W29">
        <v>110.400051020408</v>
      </c>
      <c r="X29">
        <v>1.19568247721481</v>
      </c>
      <c r="Y29">
        <v>126.08081632653099</v>
      </c>
      <c r="Z29">
        <v>0.609745111251774</v>
      </c>
      <c r="AA29">
        <v>39.241275510204098</v>
      </c>
      <c r="AB29">
        <v>-0.71212587398164295</v>
      </c>
      <c r="AC29">
        <v>638.28413265306096</v>
      </c>
      <c r="AD29">
        <v>1.19801491185097</v>
      </c>
      <c r="AE29">
        <v>2.24782964782966</v>
      </c>
      <c r="AF29">
        <v>5.0527381256619899</v>
      </c>
      <c r="AG29">
        <v>0.23284756031236001</v>
      </c>
      <c r="AH29">
        <v>95</v>
      </c>
      <c r="AI29">
        <v>286</v>
      </c>
      <c r="AJ29">
        <v>208</v>
      </c>
      <c r="AK29">
        <v>646</v>
      </c>
      <c r="AL29">
        <v>0.32198142414860698</v>
      </c>
      <c r="AM29">
        <v>0.47746243739565902</v>
      </c>
      <c r="AN29">
        <v>0.79944386154426605</v>
      </c>
      <c r="AO29">
        <v>646</v>
      </c>
      <c r="AP29">
        <v>23.341009908278799</v>
      </c>
      <c r="AQ29">
        <v>534.171140726722</v>
      </c>
      <c r="AR29">
        <v>0.67223539501513896</v>
      </c>
      <c r="AS29">
        <v>3.1963995816634201</v>
      </c>
    </row>
    <row r="30" spans="1:45" x14ac:dyDescent="0.25">
      <c r="A30">
        <v>444432</v>
      </c>
      <c r="B30" t="s">
        <v>92</v>
      </c>
      <c r="C30">
        <v>566</v>
      </c>
      <c r="D30">
        <v>142</v>
      </c>
      <c r="E30">
        <v>25</v>
      </c>
      <c r="F30">
        <v>2</v>
      </c>
      <c r="G30">
        <v>35</v>
      </c>
      <c r="H30">
        <v>78</v>
      </c>
      <c r="I30">
        <v>91</v>
      </c>
      <c r="J30">
        <v>46</v>
      </c>
      <c r="K30">
        <v>155</v>
      </c>
      <c r="L30">
        <v>0</v>
      </c>
      <c r="M30">
        <v>2</v>
      </c>
      <c r="N30">
        <v>0</v>
      </c>
      <c r="O30">
        <v>0</v>
      </c>
      <c r="P30">
        <v>6</v>
      </c>
      <c r="Q30">
        <v>0</v>
      </c>
      <c r="R30">
        <v>0</v>
      </c>
      <c r="S30">
        <v>0</v>
      </c>
      <c r="T30">
        <v>1</v>
      </c>
      <c r="U30">
        <v>0</v>
      </c>
      <c r="V30">
        <v>90</v>
      </c>
      <c r="W30">
        <v>306.50005102040802</v>
      </c>
      <c r="X30">
        <v>1.9922622376978301</v>
      </c>
      <c r="Y30">
        <v>174.99510204081599</v>
      </c>
      <c r="Z30">
        <v>0.71835111071137803</v>
      </c>
      <c r="AA30">
        <v>39.241275510204098</v>
      </c>
      <c r="AB30">
        <v>-0.71212587398164295</v>
      </c>
      <c r="AC30">
        <v>798.86984693877503</v>
      </c>
      <c r="AD30">
        <v>1.3402728318332799</v>
      </c>
      <c r="AE30">
        <v>-8.0062244062243906</v>
      </c>
      <c r="AF30">
        <v>64.099629242823198</v>
      </c>
      <c r="AG30">
        <v>-0.82934657530769296</v>
      </c>
      <c r="AH30">
        <v>80</v>
      </c>
      <c r="AI30">
        <v>276</v>
      </c>
      <c r="AJ30">
        <v>188</v>
      </c>
      <c r="AK30">
        <v>612</v>
      </c>
      <c r="AL30">
        <v>0.30718954248365998</v>
      </c>
      <c r="AM30">
        <v>0.48763250883392201</v>
      </c>
      <c r="AN30">
        <v>0.79482205131758199</v>
      </c>
      <c r="AO30">
        <v>612</v>
      </c>
      <c r="AP30">
        <v>19.283987843849399</v>
      </c>
      <c r="AQ30">
        <v>363.09762288264398</v>
      </c>
      <c r="AR30">
        <v>0.55423362148488398</v>
      </c>
      <c r="AS30">
        <v>3.0636473524380299</v>
      </c>
    </row>
    <row r="31" spans="1:45" x14ac:dyDescent="0.25">
      <c r="A31">
        <v>643217</v>
      </c>
      <c r="B31" t="s">
        <v>358</v>
      </c>
      <c r="C31">
        <v>469</v>
      </c>
      <c r="D31">
        <v>135</v>
      </c>
      <c r="E31">
        <v>42</v>
      </c>
      <c r="F31">
        <v>8</v>
      </c>
      <c r="G31">
        <v>14</v>
      </c>
      <c r="H31">
        <v>69</v>
      </c>
      <c r="I31">
        <v>71</v>
      </c>
      <c r="J31">
        <v>41</v>
      </c>
      <c r="K31">
        <v>78</v>
      </c>
      <c r="L31">
        <v>0</v>
      </c>
      <c r="M31">
        <v>10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24</v>
      </c>
      <c r="U31">
        <v>4</v>
      </c>
      <c r="V31">
        <v>0</v>
      </c>
      <c r="W31">
        <v>12.2000510204082</v>
      </c>
      <c r="X31">
        <v>-0.39747704375122</v>
      </c>
      <c r="Y31">
        <v>17.880816326530599</v>
      </c>
      <c r="Z31">
        <v>0.229624113143162</v>
      </c>
      <c r="AA31">
        <v>3.0127040816326498</v>
      </c>
      <c r="AB31">
        <v>0.19731651924462801</v>
      </c>
      <c r="AC31">
        <v>68.298418367346898</v>
      </c>
      <c r="AD31">
        <v>0.39188669861791797</v>
      </c>
      <c r="AE31">
        <v>10.7015561015561</v>
      </c>
      <c r="AF31">
        <v>114.523302994753</v>
      </c>
      <c r="AG31">
        <v>1.10854985483403</v>
      </c>
      <c r="AH31">
        <v>71</v>
      </c>
      <c r="AI31">
        <v>235</v>
      </c>
      <c r="AJ31">
        <v>176</v>
      </c>
      <c r="AK31">
        <v>510</v>
      </c>
      <c r="AL31">
        <v>0.34509803921568599</v>
      </c>
      <c r="AM31">
        <v>0.50106609808102298</v>
      </c>
      <c r="AN31">
        <v>0.84616413729671003</v>
      </c>
      <c r="AO31">
        <v>510</v>
      </c>
      <c r="AP31">
        <v>42.254453719229403</v>
      </c>
      <c r="AQ31">
        <v>1766.14992257413</v>
      </c>
      <c r="AR31">
        <v>1.22234823093606</v>
      </c>
      <c r="AS31">
        <v>2.7522483730245701</v>
      </c>
    </row>
    <row r="32" spans="1:45" x14ac:dyDescent="0.25">
      <c r="A32">
        <v>434778</v>
      </c>
      <c r="B32" t="s">
        <v>87</v>
      </c>
      <c r="C32">
        <v>593</v>
      </c>
      <c r="D32">
        <v>157</v>
      </c>
      <c r="E32">
        <v>31</v>
      </c>
      <c r="F32">
        <v>1</v>
      </c>
      <c r="G32">
        <v>30</v>
      </c>
      <c r="H32">
        <v>68</v>
      </c>
      <c r="I32">
        <v>93</v>
      </c>
      <c r="J32">
        <v>53</v>
      </c>
      <c r="K32">
        <v>125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156.42862244898001</v>
      </c>
      <c r="X32">
        <v>1.4232766944956801</v>
      </c>
      <c r="Y32">
        <v>10.423673469387699</v>
      </c>
      <c r="Z32">
        <v>0.17532111341336001</v>
      </c>
      <c r="AA32">
        <v>68.298418367346898</v>
      </c>
      <c r="AB32">
        <v>-0.93948647228821003</v>
      </c>
      <c r="AC32">
        <v>915.92698979591796</v>
      </c>
      <c r="AD32">
        <v>1.4351114451548099</v>
      </c>
      <c r="AE32">
        <v>-0.161998361998343</v>
      </c>
      <c r="AF32">
        <v>2.6243469290148501E-2</v>
      </c>
      <c r="AG32">
        <v>-1.6781041838439599E-2</v>
      </c>
      <c r="AH32">
        <v>95</v>
      </c>
      <c r="AI32">
        <v>280</v>
      </c>
      <c r="AJ32">
        <v>210</v>
      </c>
      <c r="AK32">
        <v>646</v>
      </c>
      <c r="AL32">
        <v>0.32507739938080499</v>
      </c>
      <c r="AM32">
        <v>0.472175379426644</v>
      </c>
      <c r="AN32">
        <v>0.79725277880744905</v>
      </c>
      <c r="AO32">
        <v>646</v>
      </c>
      <c r="AP32">
        <v>21.9255704602949</v>
      </c>
      <c r="AQ32">
        <v>470.74693251443699</v>
      </c>
      <c r="AR32">
        <v>0.63106619195578095</v>
      </c>
      <c r="AS32">
        <v>2.70850793089298</v>
      </c>
    </row>
    <row r="33" spans="1:45" x14ac:dyDescent="0.25">
      <c r="A33">
        <v>467793</v>
      </c>
      <c r="B33" t="s">
        <v>137</v>
      </c>
      <c r="C33">
        <v>546</v>
      </c>
      <c r="D33">
        <v>136</v>
      </c>
      <c r="E33">
        <v>29</v>
      </c>
      <c r="F33">
        <v>2</v>
      </c>
      <c r="G33">
        <v>27</v>
      </c>
      <c r="H33">
        <v>77</v>
      </c>
      <c r="I33">
        <v>83</v>
      </c>
      <c r="J33">
        <v>100</v>
      </c>
      <c r="K33">
        <v>108</v>
      </c>
      <c r="L33">
        <v>0</v>
      </c>
      <c r="M33">
        <v>6</v>
      </c>
      <c r="N33">
        <v>0</v>
      </c>
      <c r="O33">
        <v>0</v>
      </c>
      <c r="P33">
        <v>59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90.385765306122394</v>
      </c>
      <c r="X33">
        <v>1.0818853685743799</v>
      </c>
      <c r="Y33">
        <v>149.537959183673</v>
      </c>
      <c r="Z33">
        <v>0.66404811098157601</v>
      </c>
      <c r="AA33">
        <v>5.1269897959183703</v>
      </c>
      <c r="AB33">
        <v>-0.25740467736850697</v>
      </c>
      <c r="AC33">
        <v>410.64127551020403</v>
      </c>
      <c r="AD33">
        <v>0.96091837854713302</v>
      </c>
      <c r="AE33">
        <v>-8.7056511056510999</v>
      </c>
      <c r="AF33">
        <v>75.788361173324304</v>
      </c>
      <c r="AG33">
        <v>-0.90179859618751401</v>
      </c>
      <c r="AH33">
        <v>78</v>
      </c>
      <c r="AI33">
        <v>250</v>
      </c>
      <c r="AJ33">
        <v>236</v>
      </c>
      <c r="AK33">
        <v>646</v>
      </c>
      <c r="AL33">
        <v>0.36532507739938103</v>
      </c>
      <c r="AM33">
        <v>0.45787545787545803</v>
      </c>
      <c r="AN33">
        <v>0.82320053527483905</v>
      </c>
      <c r="AO33">
        <v>646</v>
      </c>
      <c r="AP33">
        <v>38.6878211382286</v>
      </c>
      <c r="AQ33">
        <v>1479.09113828716</v>
      </c>
      <c r="AR33">
        <v>1.1186098328191401</v>
      </c>
      <c r="AS33">
        <v>2.6662584173662101</v>
      </c>
    </row>
    <row r="34" spans="1:45" x14ac:dyDescent="0.25">
      <c r="A34">
        <v>453943</v>
      </c>
      <c r="B34" t="s">
        <v>104</v>
      </c>
      <c r="C34">
        <v>562</v>
      </c>
      <c r="D34">
        <v>138</v>
      </c>
      <c r="E34">
        <v>27</v>
      </c>
      <c r="F34">
        <v>1</v>
      </c>
      <c r="G34">
        <v>30</v>
      </c>
      <c r="H34">
        <v>80</v>
      </c>
      <c r="I34">
        <v>86</v>
      </c>
      <c r="J34">
        <v>50</v>
      </c>
      <c r="K34">
        <v>142</v>
      </c>
      <c r="L34">
        <v>0</v>
      </c>
      <c r="M34">
        <v>12</v>
      </c>
      <c r="N34">
        <v>0</v>
      </c>
      <c r="O34">
        <v>0</v>
      </c>
      <c r="P34">
        <v>7</v>
      </c>
      <c r="Q34">
        <v>0</v>
      </c>
      <c r="R34">
        <v>139</v>
      </c>
      <c r="S34">
        <v>0</v>
      </c>
      <c r="T34">
        <v>0</v>
      </c>
      <c r="U34">
        <v>0</v>
      </c>
      <c r="V34">
        <v>0</v>
      </c>
      <c r="W34">
        <v>156.42862244898001</v>
      </c>
      <c r="X34">
        <v>1.4232766944956801</v>
      </c>
      <c r="Y34">
        <v>231.90938775510199</v>
      </c>
      <c r="Z34">
        <v>0.82695711017098195</v>
      </c>
      <c r="AA34">
        <v>13.9555612244898</v>
      </c>
      <c r="AB34">
        <v>0.42467711755119603</v>
      </c>
      <c r="AC34">
        <v>541.22698979591803</v>
      </c>
      <c r="AD34">
        <v>1.10317629852944</v>
      </c>
      <c r="AE34">
        <v>-10.9461097461097</v>
      </c>
      <c r="AF34">
        <v>119.81731857387901</v>
      </c>
      <c r="AG34">
        <v>-1.13388261061238</v>
      </c>
      <c r="AH34">
        <v>80</v>
      </c>
      <c r="AI34">
        <v>257</v>
      </c>
      <c r="AJ34">
        <v>188</v>
      </c>
      <c r="AK34">
        <v>612</v>
      </c>
      <c r="AL34">
        <v>0.30718954248365998</v>
      </c>
      <c r="AM34">
        <v>0.45729537366548101</v>
      </c>
      <c r="AN34">
        <v>0.76448491614914105</v>
      </c>
      <c r="AO34">
        <v>612</v>
      </c>
      <c r="AP34">
        <v>0.71766112076304001</v>
      </c>
      <c r="AQ34">
        <v>0.23891950033491499</v>
      </c>
      <c r="AR34">
        <v>1.42169672805403E-2</v>
      </c>
      <c r="AS34">
        <v>2.6584215774154498</v>
      </c>
    </row>
    <row r="35" spans="1:45" x14ac:dyDescent="0.25">
      <c r="A35">
        <v>593934</v>
      </c>
      <c r="B35" t="s">
        <v>286</v>
      </c>
      <c r="C35">
        <v>540</v>
      </c>
      <c r="D35">
        <v>129</v>
      </c>
      <c r="E35">
        <v>31</v>
      </c>
      <c r="F35">
        <v>2</v>
      </c>
      <c r="G35">
        <v>34</v>
      </c>
      <c r="H35">
        <v>77</v>
      </c>
      <c r="I35">
        <v>87</v>
      </c>
      <c r="J35">
        <v>72</v>
      </c>
      <c r="K35">
        <v>209</v>
      </c>
      <c r="L35">
        <v>0</v>
      </c>
      <c r="M35">
        <v>3</v>
      </c>
      <c r="N35">
        <v>0</v>
      </c>
      <c r="O35">
        <v>0</v>
      </c>
      <c r="P35">
        <v>0</v>
      </c>
      <c r="Q35">
        <v>0</v>
      </c>
      <c r="R35">
        <v>36</v>
      </c>
      <c r="S35">
        <v>0</v>
      </c>
      <c r="T35">
        <v>0</v>
      </c>
      <c r="U35">
        <v>0</v>
      </c>
      <c r="V35">
        <v>38</v>
      </c>
      <c r="W35">
        <v>272.485765306122</v>
      </c>
      <c r="X35">
        <v>1.8784651290573999</v>
      </c>
      <c r="Y35">
        <v>149.537959183673</v>
      </c>
      <c r="Z35">
        <v>0.66404811098157601</v>
      </c>
      <c r="AA35">
        <v>27.712704081632701</v>
      </c>
      <c r="AB35">
        <v>-0.59844557482835903</v>
      </c>
      <c r="AC35">
        <v>588.75556122448995</v>
      </c>
      <c r="AD35">
        <v>1.1505956051902</v>
      </c>
      <c r="AE35">
        <v>-14.115479115479101</v>
      </c>
      <c r="AF35">
        <v>199.24675065952701</v>
      </c>
      <c r="AG35">
        <v>-1.4621903745476601</v>
      </c>
      <c r="AH35">
        <v>62</v>
      </c>
      <c r="AI35">
        <v>266</v>
      </c>
      <c r="AJ35">
        <v>201</v>
      </c>
      <c r="AK35">
        <v>612</v>
      </c>
      <c r="AL35">
        <v>0.32843137254902</v>
      </c>
      <c r="AM35">
        <v>0.49259259259259303</v>
      </c>
      <c r="AN35">
        <v>0.82102396514161202</v>
      </c>
      <c r="AO35">
        <v>612</v>
      </c>
      <c r="AP35">
        <v>35.319559104155701</v>
      </c>
      <c r="AQ35">
        <v>1231.35665855359</v>
      </c>
      <c r="AR35">
        <v>1.0206412027690299</v>
      </c>
      <c r="AS35">
        <v>2.6531140986221899</v>
      </c>
    </row>
    <row r="36" spans="1:45" x14ac:dyDescent="0.25">
      <c r="A36">
        <v>543333</v>
      </c>
      <c r="B36" t="s">
        <v>211</v>
      </c>
      <c r="C36">
        <v>590</v>
      </c>
      <c r="D36">
        <v>159</v>
      </c>
      <c r="E36">
        <v>27</v>
      </c>
      <c r="F36">
        <v>2</v>
      </c>
      <c r="G36">
        <v>21</v>
      </c>
      <c r="H36">
        <v>80</v>
      </c>
      <c r="I36">
        <v>92</v>
      </c>
      <c r="J36">
        <v>56</v>
      </c>
      <c r="K36">
        <v>117</v>
      </c>
      <c r="L36">
        <v>0</v>
      </c>
      <c r="M36">
        <v>6</v>
      </c>
      <c r="N36">
        <v>0</v>
      </c>
      <c r="O36">
        <v>0</v>
      </c>
      <c r="P36">
        <v>149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12.300051020408199</v>
      </c>
      <c r="X36">
        <v>0.39910271673179698</v>
      </c>
      <c r="Y36">
        <v>231.90938775510199</v>
      </c>
      <c r="Z36">
        <v>0.82695711017098195</v>
      </c>
      <c r="AA36">
        <v>5.1269897959183703</v>
      </c>
      <c r="AB36">
        <v>-0.25740467736850697</v>
      </c>
      <c r="AC36">
        <v>856.39841836734695</v>
      </c>
      <c r="AD36">
        <v>1.3876921384940399</v>
      </c>
      <c r="AE36">
        <v>2.63308763308765</v>
      </c>
      <c r="AF36">
        <v>6.9331504835191096</v>
      </c>
      <c r="AG36">
        <v>0.272755558698622</v>
      </c>
      <c r="AH36">
        <v>109</v>
      </c>
      <c r="AI36">
        <v>253</v>
      </c>
      <c r="AJ36">
        <v>215</v>
      </c>
      <c r="AK36">
        <v>646</v>
      </c>
      <c r="AL36">
        <v>0.33281733746129999</v>
      </c>
      <c r="AM36">
        <v>0.42881355932203402</v>
      </c>
      <c r="AN36">
        <v>0.76163089678333395</v>
      </c>
      <c r="AO36">
        <v>646</v>
      </c>
      <c r="AP36">
        <v>-1.0861653272832299</v>
      </c>
      <c r="AQ36">
        <v>1.7293105387732699</v>
      </c>
      <c r="AR36">
        <v>-3.8248786326391802E-2</v>
      </c>
      <c r="AS36">
        <v>2.5908540604005501</v>
      </c>
    </row>
    <row r="37" spans="1:45" x14ac:dyDescent="0.25">
      <c r="A37">
        <v>430832</v>
      </c>
      <c r="B37" t="s">
        <v>78</v>
      </c>
      <c r="C37">
        <v>455</v>
      </c>
      <c r="D37">
        <v>113</v>
      </c>
      <c r="E37">
        <v>23</v>
      </c>
      <c r="F37">
        <v>1</v>
      </c>
      <c r="G37">
        <v>27</v>
      </c>
      <c r="H37">
        <v>77</v>
      </c>
      <c r="I37">
        <v>80</v>
      </c>
      <c r="J37">
        <v>89</v>
      </c>
      <c r="K37">
        <v>100</v>
      </c>
      <c r="L37">
        <v>0</v>
      </c>
      <c r="M37">
        <v>3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87</v>
      </c>
      <c r="W37">
        <v>90.385765306122394</v>
      </c>
      <c r="X37">
        <v>1.0818853685743799</v>
      </c>
      <c r="Y37">
        <v>149.537959183673</v>
      </c>
      <c r="Z37">
        <v>0.66404811098157601</v>
      </c>
      <c r="AA37">
        <v>27.712704081632701</v>
      </c>
      <c r="AB37">
        <v>-0.59844557482835903</v>
      </c>
      <c r="AC37">
        <v>298.05556122449002</v>
      </c>
      <c r="AD37">
        <v>0.81866045856482905</v>
      </c>
      <c r="AE37">
        <v>-7.5880425880425797</v>
      </c>
      <c r="AF37">
        <v>57.578390317948099</v>
      </c>
      <c r="AG37">
        <v>-0.78602807195730096</v>
      </c>
      <c r="AH37">
        <v>62</v>
      </c>
      <c r="AI37">
        <v>219</v>
      </c>
      <c r="AJ37">
        <v>202</v>
      </c>
      <c r="AK37">
        <v>544</v>
      </c>
      <c r="AL37">
        <v>0.371323529411765</v>
      </c>
      <c r="AM37">
        <v>0.481318681318681</v>
      </c>
      <c r="AN37">
        <v>0.85264221073044599</v>
      </c>
      <c r="AO37">
        <v>544</v>
      </c>
      <c r="AP37">
        <v>48.595489248463998</v>
      </c>
      <c r="AQ37">
        <v>2339.33012871144</v>
      </c>
      <c r="AR37">
        <v>1.40678238647799</v>
      </c>
      <c r="AS37">
        <v>2.5869026778131201</v>
      </c>
    </row>
    <row r="38" spans="1:45" x14ac:dyDescent="0.25">
      <c r="A38">
        <v>502110</v>
      </c>
      <c r="B38" t="s">
        <v>168</v>
      </c>
      <c r="C38">
        <v>437</v>
      </c>
      <c r="D38">
        <v>128</v>
      </c>
      <c r="E38">
        <v>29</v>
      </c>
      <c r="F38">
        <v>2</v>
      </c>
      <c r="G38">
        <v>22</v>
      </c>
      <c r="H38">
        <v>61</v>
      </c>
      <c r="I38">
        <v>67</v>
      </c>
      <c r="J38">
        <v>39</v>
      </c>
      <c r="K38">
        <v>126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109</v>
      </c>
      <c r="W38">
        <v>20.314336734693899</v>
      </c>
      <c r="X38">
        <v>0.512899825372228</v>
      </c>
      <c r="Y38">
        <v>14.2236734693878</v>
      </c>
      <c r="Z38">
        <v>-0.20479988469525301</v>
      </c>
      <c r="AA38">
        <v>39.241275510204098</v>
      </c>
      <c r="AB38">
        <v>-0.71212587398164295</v>
      </c>
      <c r="AC38">
        <v>18.184132653061202</v>
      </c>
      <c r="AD38">
        <v>0.20220947197484601</v>
      </c>
      <c r="AE38">
        <v>12.1824733824734</v>
      </c>
      <c r="AF38">
        <v>148.41265771467201</v>
      </c>
      <c r="AG38">
        <v>1.26195470747441</v>
      </c>
      <c r="AH38">
        <v>75</v>
      </c>
      <c r="AI38">
        <v>227</v>
      </c>
      <c r="AJ38">
        <v>167</v>
      </c>
      <c r="AK38">
        <v>476</v>
      </c>
      <c r="AL38">
        <v>0.35084033613445398</v>
      </c>
      <c r="AM38">
        <v>0.51945080091533202</v>
      </c>
      <c r="AN38">
        <v>0.870291137049786</v>
      </c>
      <c r="AO38">
        <v>476</v>
      </c>
      <c r="AP38">
        <v>50.921942020411599</v>
      </c>
      <c r="AQ38">
        <v>2569.7878350963201</v>
      </c>
      <c r="AR38">
        <v>1.4744491501200101</v>
      </c>
      <c r="AS38">
        <v>2.5345873962645999</v>
      </c>
    </row>
    <row r="39" spans="1:45" x14ac:dyDescent="0.25">
      <c r="A39">
        <v>594777</v>
      </c>
      <c r="B39" t="s">
        <v>288</v>
      </c>
      <c r="C39">
        <v>591</v>
      </c>
      <c r="D39">
        <v>161</v>
      </c>
      <c r="E39">
        <v>32</v>
      </c>
      <c r="F39">
        <v>4</v>
      </c>
      <c r="G39">
        <v>21</v>
      </c>
      <c r="H39">
        <v>87</v>
      </c>
      <c r="I39">
        <v>74</v>
      </c>
      <c r="J39">
        <v>55</v>
      </c>
      <c r="K39">
        <v>129</v>
      </c>
      <c r="L39">
        <v>0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145</v>
      </c>
      <c r="W39">
        <v>12.300051020408199</v>
      </c>
      <c r="X39">
        <v>0.39910271673179698</v>
      </c>
      <c r="Y39">
        <v>494.10938775510198</v>
      </c>
      <c r="Z39">
        <v>1.2070781082795901</v>
      </c>
      <c r="AA39">
        <v>18.184132653061202</v>
      </c>
      <c r="AB39">
        <v>-0.48476527567507499</v>
      </c>
      <c r="AC39">
        <v>126.884132653061</v>
      </c>
      <c r="AD39">
        <v>0.534144618600221</v>
      </c>
      <c r="AE39">
        <v>4.3680589680589899</v>
      </c>
      <c r="AF39">
        <v>19.079939148440499</v>
      </c>
      <c r="AG39">
        <v>0.452477292927909</v>
      </c>
      <c r="AH39">
        <v>104</v>
      </c>
      <c r="AI39">
        <v>264</v>
      </c>
      <c r="AJ39">
        <v>216</v>
      </c>
      <c r="AK39">
        <v>646</v>
      </c>
      <c r="AL39">
        <v>0.33436532507739902</v>
      </c>
      <c r="AM39">
        <v>0.44670050761421298</v>
      </c>
      <c r="AN39">
        <v>0.781065832691613</v>
      </c>
      <c r="AO39">
        <v>646</v>
      </c>
      <c r="AP39">
        <v>11.4688032694645</v>
      </c>
      <c r="AQ39">
        <v>126.336162922914</v>
      </c>
      <c r="AR39">
        <v>0.32692264668657101</v>
      </c>
      <c r="AS39">
        <v>2.4349601075510199</v>
      </c>
    </row>
    <row r="40" spans="1:45" x14ac:dyDescent="0.25">
      <c r="A40">
        <v>453064</v>
      </c>
      <c r="B40" t="s">
        <v>102</v>
      </c>
      <c r="C40">
        <v>496</v>
      </c>
      <c r="D40">
        <v>139</v>
      </c>
      <c r="E40">
        <v>25</v>
      </c>
      <c r="F40">
        <v>0</v>
      </c>
      <c r="G40">
        <v>23</v>
      </c>
      <c r="H40">
        <v>71</v>
      </c>
      <c r="I40">
        <v>78</v>
      </c>
      <c r="J40">
        <v>48</v>
      </c>
      <c r="K40">
        <v>101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118</v>
      </c>
      <c r="T40">
        <v>0</v>
      </c>
      <c r="U40">
        <v>0</v>
      </c>
      <c r="V40">
        <v>0</v>
      </c>
      <c r="W40">
        <v>30.328622448979601</v>
      </c>
      <c r="X40">
        <v>0.62669693401265902</v>
      </c>
      <c r="Y40">
        <v>38.795102040816303</v>
      </c>
      <c r="Z40">
        <v>0.33823011260276498</v>
      </c>
      <c r="AA40">
        <v>52.769846938775501</v>
      </c>
      <c r="AB40">
        <v>-0.82580617313492599</v>
      </c>
      <c r="AC40">
        <v>232.998418367347</v>
      </c>
      <c r="AD40">
        <v>0.72382184524329296</v>
      </c>
      <c r="AE40">
        <v>7.5457821457821401</v>
      </c>
      <c r="AF40">
        <v>56.938828191604401</v>
      </c>
      <c r="AG40">
        <v>0.78165040886901005</v>
      </c>
      <c r="AH40">
        <v>91</v>
      </c>
      <c r="AI40">
        <v>233</v>
      </c>
      <c r="AJ40">
        <v>187</v>
      </c>
      <c r="AK40">
        <v>544</v>
      </c>
      <c r="AL40">
        <v>0.34375</v>
      </c>
      <c r="AM40">
        <v>0.469758064516129</v>
      </c>
      <c r="AN40">
        <v>0.813508064516129</v>
      </c>
      <c r="AO40">
        <v>544</v>
      </c>
      <c r="AP40">
        <v>27.306513707875499</v>
      </c>
      <c r="AQ40">
        <v>733.19894059159606</v>
      </c>
      <c r="AR40">
        <v>0.78757528566943902</v>
      </c>
      <c r="AS40">
        <v>2.4321684132622399</v>
      </c>
    </row>
    <row r="41" spans="1:45" x14ac:dyDescent="0.25">
      <c r="A41">
        <v>466320</v>
      </c>
      <c r="B41" t="s">
        <v>134</v>
      </c>
      <c r="C41">
        <v>601</v>
      </c>
      <c r="D41">
        <v>176</v>
      </c>
      <c r="E41">
        <v>39</v>
      </c>
      <c r="F41">
        <v>4</v>
      </c>
      <c r="G41">
        <v>14</v>
      </c>
      <c r="H41">
        <v>73</v>
      </c>
      <c r="I41">
        <v>81</v>
      </c>
      <c r="J41">
        <v>45</v>
      </c>
      <c r="K41">
        <v>74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138</v>
      </c>
      <c r="U41">
        <v>0</v>
      </c>
      <c r="V41">
        <v>0</v>
      </c>
      <c r="W41">
        <v>12.2000510204082</v>
      </c>
      <c r="X41">
        <v>-0.39747704375122</v>
      </c>
      <c r="Y41">
        <v>67.709387755102</v>
      </c>
      <c r="Z41">
        <v>0.44683611206236901</v>
      </c>
      <c r="AA41">
        <v>27.712704081632701</v>
      </c>
      <c r="AB41">
        <v>-0.59844557482835903</v>
      </c>
      <c r="AC41">
        <v>333.58413265306098</v>
      </c>
      <c r="AD41">
        <v>0.86607976522559704</v>
      </c>
      <c r="AE41">
        <v>16.717772317772301</v>
      </c>
      <c r="AF41">
        <v>279.48391126887498</v>
      </c>
      <c r="AG41">
        <v>1.7317560082051999</v>
      </c>
      <c r="AH41">
        <v>119</v>
      </c>
      <c r="AI41">
        <v>265</v>
      </c>
      <c r="AJ41">
        <v>221</v>
      </c>
      <c r="AK41">
        <v>646</v>
      </c>
      <c r="AL41">
        <v>0.34210526315789502</v>
      </c>
      <c r="AM41">
        <v>0.44093178036605701</v>
      </c>
      <c r="AN41">
        <v>0.78303704352395098</v>
      </c>
      <c r="AO41">
        <v>646</v>
      </c>
      <c r="AP41">
        <v>12.742205467155401</v>
      </c>
      <c r="AQ41">
        <v>156.58363467427299</v>
      </c>
      <c r="AR41">
        <v>0.36396058125003</v>
      </c>
      <c r="AS41">
        <v>2.4127098481636202</v>
      </c>
    </row>
    <row r="42" spans="1:45" x14ac:dyDescent="0.25">
      <c r="A42">
        <v>518960</v>
      </c>
      <c r="B42" t="s">
        <v>187</v>
      </c>
      <c r="C42">
        <v>495</v>
      </c>
      <c r="D42">
        <v>142</v>
      </c>
      <c r="E42">
        <v>27</v>
      </c>
      <c r="F42">
        <v>3</v>
      </c>
      <c r="G42">
        <v>18</v>
      </c>
      <c r="H42">
        <v>66</v>
      </c>
      <c r="I42">
        <v>75</v>
      </c>
      <c r="J42">
        <v>49</v>
      </c>
      <c r="K42">
        <v>87</v>
      </c>
      <c r="L42">
        <v>0</v>
      </c>
      <c r="M42">
        <v>4</v>
      </c>
      <c r="N42">
        <v>0</v>
      </c>
      <c r="O42">
        <v>119</v>
      </c>
      <c r="P42">
        <v>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0.25719387755101902</v>
      </c>
      <c r="X42">
        <v>5.77113908105042E-2</v>
      </c>
      <c r="Y42">
        <v>1.50938775510204</v>
      </c>
      <c r="Z42">
        <v>6.6715113953756497E-2</v>
      </c>
      <c r="AA42">
        <v>18.184132653061202</v>
      </c>
      <c r="AB42">
        <v>-0.48476527567507499</v>
      </c>
      <c r="AC42">
        <v>150.412704081633</v>
      </c>
      <c r="AD42">
        <v>0.58156392526098899</v>
      </c>
      <c r="AE42">
        <v>10.8108108108108</v>
      </c>
      <c r="AF42">
        <v>116.873630387144</v>
      </c>
      <c r="AG42">
        <v>1.1198673016553</v>
      </c>
      <c r="AH42">
        <v>94</v>
      </c>
      <c r="AI42">
        <v>229</v>
      </c>
      <c r="AJ42">
        <v>191</v>
      </c>
      <c r="AK42">
        <v>544</v>
      </c>
      <c r="AL42">
        <v>0.35110294117647101</v>
      </c>
      <c r="AM42">
        <v>0.462626262626263</v>
      </c>
      <c r="AN42">
        <v>0.81372920380273295</v>
      </c>
      <c r="AO42">
        <v>544</v>
      </c>
      <c r="AP42">
        <v>27.426813479788201</v>
      </c>
      <c r="AQ42">
        <v>739.72828202520395</v>
      </c>
      <c r="AR42">
        <v>0.79107430199607998</v>
      </c>
      <c r="AS42">
        <v>2.13216675800156</v>
      </c>
    </row>
    <row r="43" spans="1:45" x14ac:dyDescent="0.25">
      <c r="A43">
        <v>519058</v>
      </c>
      <c r="B43" t="s">
        <v>190</v>
      </c>
      <c r="C43">
        <v>505</v>
      </c>
      <c r="D43">
        <v>136</v>
      </c>
      <c r="E43">
        <v>28</v>
      </c>
      <c r="F43">
        <v>1</v>
      </c>
      <c r="G43">
        <v>24</v>
      </c>
      <c r="H43">
        <v>73</v>
      </c>
      <c r="I43">
        <v>85</v>
      </c>
      <c r="J43">
        <v>39</v>
      </c>
      <c r="K43">
        <v>79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26</v>
      </c>
      <c r="S43">
        <v>0</v>
      </c>
      <c r="T43">
        <v>0</v>
      </c>
      <c r="U43">
        <v>0</v>
      </c>
      <c r="V43">
        <v>0</v>
      </c>
      <c r="W43">
        <v>42.342908163265299</v>
      </c>
      <c r="X43">
        <v>0.74049404265309005</v>
      </c>
      <c r="Y43">
        <v>67.709387755102</v>
      </c>
      <c r="Z43">
        <v>0.44683611206236901</v>
      </c>
      <c r="AA43">
        <v>52.769846938775501</v>
      </c>
      <c r="AB43">
        <v>-0.82580617313492599</v>
      </c>
      <c r="AC43">
        <v>495.69841836734702</v>
      </c>
      <c r="AD43">
        <v>1.05575699186867</v>
      </c>
      <c r="AE43">
        <v>2.1605241605241798</v>
      </c>
      <c r="AF43">
        <v>4.6678646482086599</v>
      </c>
      <c r="AG43">
        <v>0.223803783467174</v>
      </c>
      <c r="AH43">
        <v>83</v>
      </c>
      <c r="AI43">
        <v>238</v>
      </c>
      <c r="AJ43">
        <v>175</v>
      </c>
      <c r="AK43">
        <v>544</v>
      </c>
      <c r="AL43">
        <v>0.32169117647058798</v>
      </c>
      <c r="AM43">
        <v>0.47128712871287098</v>
      </c>
      <c r="AN43">
        <v>0.79297830518346002</v>
      </c>
      <c r="AO43">
        <v>544</v>
      </c>
      <c r="AP43">
        <v>16.138324630903298</v>
      </c>
      <c r="AQ43">
        <v>253.110835855088</v>
      </c>
      <c r="AR43">
        <v>0.46273945848512499</v>
      </c>
      <c r="AS43">
        <v>2.1038242154015001</v>
      </c>
    </row>
    <row r="44" spans="1:45" x14ac:dyDescent="0.25">
      <c r="A44">
        <v>462101</v>
      </c>
      <c r="B44" t="s">
        <v>132</v>
      </c>
      <c r="C44">
        <v>532</v>
      </c>
      <c r="D44">
        <v>153</v>
      </c>
      <c r="E44">
        <v>32</v>
      </c>
      <c r="F44">
        <v>5</v>
      </c>
      <c r="G44">
        <v>7</v>
      </c>
      <c r="H44">
        <v>73</v>
      </c>
      <c r="I44">
        <v>61</v>
      </c>
      <c r="J44">
        <v>46</v>
      </c>
      <c r="K44">
        <v>76</v>
      </c>
      <c r="L44">
        <v>0</v>
      </c>
      <c r="M44">
        <v>25</v>
      </c>
      <c r="N44">
        <v>0</v>
      </c>
      <c r="O44">
        <v>0</v>
      </c>
      <c r="P44">
        <v>0</v>
      </c>
      <c r="Q44">
        <v>0</v>
      </c>
      <c r="R44">
        <v>0</v>
      </c>
      <c r="S44">
        <v>140</v>
      </c>
      <c r="T44">
        <v>0</v>
      </c>
      <c r="U44">
        <v>0</v>
      </c>
      <c r="V44">
        <v>0</v>
      </c>
      <c r="W44">
        <v>110.100051020408</v>
      </c>
      <c r="X44">
        <v>-1.1940568042342401</v>
      </c>
      <c r="Y44">
        <v>67.709387755102</v>
      </c>
      <c r="Z44">
        <v>0.44683611206236901</v>
      </c>
      <c r="AA44">
        <v>280.08413265306098</v>
      </c>
      <c r="AB44">
        <v>1.90252100654389</v>
      </c>
      <c r="AC44">
        <v>3.01270408163266</v>
      </c>
      <c r="AD44">
        <v>-8.2306367989761597E-2</v>
      </c>
      <c r="AE44">
        <v>12.0047502047502</v>
      </c>
      <c r="AF44">
        <v>144.11402747845</v>
      </c>
      <c r="AG44">
        <v>1.2435447677426601</v>
      </c>
      <c r="AH44">
        <v>109</v>
      </c>
      <c r="AI44">
        <v>216</v>
      </c>
      <c r="AJ44">
        <v>199</v>
      </c>
      <c r="AK44">
        <v>578</v>
      </c>
      <c r="AL44">
        <v>0.34429065743944598</v>
      </c>
      <c r="AM44">
        <v>0.406015037593985</v>
      </c>
      <c r="AN44">
        <v>0.75030569503343103</v>
      </c>
      <c r="AO44">
        <v>578</v>
      </c>
      <c r="AP44">
        <v>-7.5177987463815796</v>
      </c>
      <c r="AQ44">
        <v>60.010833231576797</v>
      </c>
      <c r="AR44">
        <v>-0.22531805489267101</v>
      </c>
      <c r="AS44">
        <v>2.0912206592322402</v>
      </c>
    </row>
    <row r="45" spans="1:45" x14ac:dyDescent="0.25">
      <c r="A45">
        <v>430945</v>
      </c>
      <c r="B45" t="s">
        <v>80</v>
      </c>
      <c r="C45">
        <v>615</v>
      </c>
      <c r="D45">
        <v>161</v>
      </c>
      <c r="E45">
        <v>24</v>
      </c>
      <c r="F45">
        <v>1</v>
      </c>
      <c r="G45">
        <v>29</v>
      </c>
      <c r="H45">
        <v>84</v>
      </c>
      <c r="I45">
        <v>87</v>
      </c>
      <c r="J45">
        <v>31</v>
      </c>
      <c r="K45">
        <v>116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143</v>
      </c>
      <c r="V45">
        <v>0</v>
      </c>
      <c r="W45">
        <v>132.41433673469399</v>
      </c>
      <c r="X45">
        <v>1.3094795858552499</v>
      </c>
      <c r="Y45">
        <v>369.73795918367301</v>
      </c>
      <c r="Z45">
        <v>1.0441691090901899</v>
      </c>
      <c r="AA45">
        <v>52.769846938775501</v>
      </c>
      <c r="AB45">
        <v>-0.82580617313492599</v>
      </c>
      <c r="AC45">
        <v>588.75556122448995</v>
      </c>
      <c r="AD45">
        <v>1.1505956051902</v>
      </c>
      <c r="AE45">
        <v>-1.99262899262899</v>
      </c>
      <c r="AF45">
        <v>3.9705703022656702</v>
      </c>
      <c r="AG45">
        <v>-0.20641190491873901</v>
      </c>
      <c r="AH45">
        <v>107</v>
      </c>
      <c r="AI45">
        <v>274</v>
      </c>
      <c r="AJ45">
        <v>192</v>
      </c>
      <c r="AK45">
        <v>646</v>
      </c>
      <c r="AL45">
        <v>0.29721362229102199</v>
      </c>
      <c r="AM45">
        <v>0.44552845528455298</v>
      </c>
      <c r="AN45">
        <v>0.74274207757557498</v>
      </c>
      <c r="AO45">
        <v>646</v>
      </c>
      <c r="AP45">
        <v>-13.288342535496</v>
      </c>
      <c r="AQ45">
        <v>182.71495894047001</v>
      </c>
      <c r="AR45">
        <v>-0.39315899599074999</v>
      </c>
      <c r="AS45">
        <v>2.0788672260912202</v>
      </c>
    </row>
    <row r="46" spans="1:45" x14ac:dyDescent="0.25">
      <c r="A46">
        <v>596146</v>
      </c>
      <c r="B46" t="s">
        <v>302</v>
      </c>
      <c r="C46">
        <v>519</v>
      </c>
      <c r="D46">
        <v>135</v>
      </c>
      <c r="E46">
        <v>29</v>
      </c>
      <c r="F46">
        <v>9</v>
      </c>
      <c r="G46">
        <v>21</v>
      </c>
      <c r="H46">
        <v>70</v>
      </c>
      <c r="I46">
        <v>76</v>
      </c>
      <c r="J46">
        <v>59</v>
      </c>
      <c r="K46">
        <v>102</v>
      </c>
      <c r="L46">
        <v>0</v>
      </c>
      <c r="M46">
        <v>10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4</v>
      </c>
      <c r="V46">
        <v>101</v>
      </c>
      <c r="W46">
        <v>12.300051020408199</v>
      </c>
      <c r="X46">
        <v>0.39910271673179698</v>
      </c>
      <c r="Y46">
        <v>27.337959183673501</v>
      </c>
      <c r="Z46">
        <v>0.28392711287296402</v>
      </c>
      <c r="AA46">
        <v>3.0127040816326498</v>
      </c>
      <c r="AB46">
        <v>0.19731651924462801</v>
      </c>
      <c r="AC46">
        <v>175.94127551020401</v>
      </c>
      <c r="AD46">
        <v>0.62898323192175698</v>
      </c>
      <c r="AE46">
        <v>-2.5498771498771502</v>
      </c>
      <c r="AF46">
        <v>6.5018734794656403</v>
      </c>
      <c r="AG46">
        <v>-0.26413597401315297</v>
      </c>
      <c r="AH46">
        <v>76</v>
      </c>
      <c r="AI46">
        <v>245</v>
      </c>
      <c r="AJ46">
        <v>194</v>
      </c>
      <c r="AK46">
        <v>578</v>
      </c>
      <c r="AL46">
        <v>0.33564013840830398</v>
      </c>
      <c r="AM46">
        <v>0.47206165703275499</v>
      </c>
      <c r="AN46">
        <v>0.80770179544106002</v>
      </c>
      <c r="AO46">
        <v>578</v>
      </c>
      <c r="AP46">
        <v>25.657147289227701</v>
      </c>
      <c r="AQ46">
        <v>646.59742847101097</v>
      </c>
      <c r="AR46">
        <v>0.73960212715297102</v>
      </c>
      <c r="AS46">
        <v>1.9847957339109601</v>
      </c>
    </row>
    <row r="47" spans="1:45" x14ac:dyDescent="0.25">
      <c r="A47">
        <v>595281</v>
      </c>
      <c r="B47" t="s">
        <v>293</v>
      </c>
      <c r="C47">
        <v>596</v>
      </c>
      <c r="D47">
        <v>153</v>
      </c>
      <c r="E47">
        <v>31</v>
      </c>
      <c r="F47">
        <v>9</v>
      </c>
      <c r="G47">
        <v>17</v>
      </c>
      <c r="H47">
        <v>83</v>
      </c>
      <c r="I47">
        <v>55</v>
      </c>
      <c r="J47">
        <v>50</v>
      </c>
      <c r="K47">
        <v>119</v>
      </c>
      <c r="L47">
        <v>0</v>
      </c>
      <c r="M47">
        <v>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97</v>
      </c>
      <c r="V47">
        <v>0</v>
      </c>
      <c r="W47">
        <v>0.24290816326530701</v>
      </c>
      <c r="X47">
        <v>-5.6085717829926801E-2</v>
      </c>
      <c r="Y47">
        <v>332.28081632653101</v>
      </c>
      <c r="Z47">
        <v>0.98986610936038699</v>
      </c>
      <c r="AA47">
        <v>351.02698979591798</v>
      </c>
      <c r="AB47">
        <v>2.1298816048504499</v>
      </c>
      <c r="AC47">
        <v>59.841275510204099</v>
      </c>
      <c r="AD47">
        <v>-0.36682220795436898</v>
      </c>
      <c r="AE47">
        <v>-4.9570843570843399</v>
      </c>
      <c r="AF47">
        <v>24.572685323250301</v>
      </c>
      <c r="AG47">
        <v>-0.51349309318173197</v>
      </c>
      <c r="AH47">
        <v>96</v>
      </c>
      <c r="AI47">
        <v>253</v>
      </c>
      <c r="AJ47">
        <v>203</v>
      </c>
      <c r="AK47">
        <v>646</v>
      </c>
      <c r="AL47">
        <v>0.31424148606811098</v>
      </c>
      <c r="AM47">
        <v>0.42449664429530198</v>
      </c>
      <c r="AN47">
        <v>0.73873813036341396</v>
      </c>
      <c r="AO47">
        <v>646</v>
      </c>
      <c r="AP47">
        <v>-15.874892434552001</v>
      </c>
      <c r="AQ47">
        <v>259.33107425672898</v>
      </c>
      <c r="AR47">
        <v>-0.46839089529175598</v>
      </c>
      <c r="AS47">
        <v>1.71495579995306</v>
      </c>
    </row>
    <row r="48" spans="1:45" x14ac:dyDescent="0.25">
      <c r="A48">
        <v>405395</v>
      </c>
      <c r="B48" t="s">
        <v>66</v>
      </c>
      <c r="C48">
        <v>504</v>
      </c>
      <c r="D48">
        <v>134</v>
      </c>
      <c r="E48">
        <v>20</v>
      </c>
      <c r="F48">
        <v>0</v>
      </c>
      <c r="G48">
        <v>25</v>
      </c>
      <c r="H48">
        <v>66</v>
      </c>
      <c r="I48">
        <v>84</v>
      </c>
      <c r="J48">
        <v>40</v>
      </c>
      <c r="K48">
        <v>62</v>
      </c>
      <c r="L48">
        <v>0</v>
      </c>
      <c r="M48">
        <v>3</v>
      </c>
      <c r="N48">
        <v>0</v>
      </c>
      <c r="O48">
        <v>0</v>
      </c>
      <c r="P48">
        <v>28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56.357193877550998</v>
      </c>
      <c r="X48">
        <v>0.85429115129352096</v>
      </c>
      <c r="Y48">
        <v>1.50938775510204</v>
      </c>
      <c r="Z48">
        <v>6.6715113953756497E-2</v>
      </c>
      <c r="AA48">
        <v>27.712704081632701</v>
      </c>
      <c r="AB48">
        <v>-0.59844557482835903</v>
      </c>
      <c r="AC48">
        <v>452.16984693877498</v>
      </c>
      <c r="AD48">
        <v>1.0083376852079</v>
      </c>
      <c r="AE48">
        <v>0.42555282555284202</v>
      </c>
      <c r="AF48">
        <v>0.18109520733600101</v>
      </c>
      <c r="AG48">
        <v>4.4082049237886903E-2</v>
      </c>
      <c r="AH48">
        <v>89</v>
      </c>
      <c r="AI48">
        <v>229</v>
      </c>
      <c r="AJ48">
        <v>174</v>
      </c>
      <c r="AK48">
        <v>544</v>
      </c>
      <c r="AL48">
        <v>0.31985294117647101</v>
      </c>
      <c r="AM48">
        <v>0.45436507936507903</v>
      </c>
      <c r="AN48">
        <v>0.77421802054154998</v>
      </c>
      <c r="AO48">
        <v>544</v>
      </c>
      <c r="AP48">
        <v>5.9327297857044501</v>
      </c>
      <c r="AQ48">
        <v>32.534048435807897</v>
      </c>
      <c r="AR48">
        <v>0.16590146437525799</v>
      </c>
      <c r="AS48">
        <v>1.5408818892399601</v>
      </c>
    </row>
    <row r="49" spans="1:45" x14ac:dyDescent="0.25">
      <c r="A49">
        <v>598265</v>
      </c>
      <c r="B49" t="s">
        <v>304</v>
      </c>
      <c r="C49">
        <v>523</v>
      </c>
      <c r="D49">
        <v>134</v>
      </c>
      <c r="E49">
        <v>30</v>
      </c>
      <c r="F49">
        <v>5</v>
      </c>
      <c r="G49">
        <v>22</v>
      </c>
      <c r="H49">
        <v>80</v>
      </c>
      <c r="I49">
        <v>68</v>
      </c>
      <c r="J49">
        <v>55</v>
      </c>
      <c r="K49">
        <v>136</v>
      </c>
      <c r="L49">
        <v>0</v>
      </c>
      <c r="M49">
        <v>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148</v>
      </c>
      <c r="V49">
        <v>0</v>
      </c>
      <c r="W49">
        <v>20.314336734693899</v>
      </c>
      <c r="X49">
        <v>0.512899825372228</v>
      </c>
      <c r="Y49">
        <v>231.90938775510199</v>
      </c>
      <c r="Z49">
        <v>0.82695711017098195</v>
      </c>
      <c r="AA49">
        <v>6.9846938775510195E-2</v>
      </c>
      <c r="AB49">
        <v>-3.0044079061939299E-2</v>
      </c>
      <c r="AC49">
        <v>27.712704081632602</v>
      </c>
      <c r="AD49">
        <v>0.249628778635614</v>
      </c>
      <c r="AE49">
        <v>-4.6099918099918096</v>
      </c>
      <c r="AF49">
        <v>21.252024488191601</v>
      </c>
      <c r="AG49">
        <v>-0.47753856572404302</v>
      </c>
      <c r="AH49">
        <v>77</v>
      </c>
      <c r="AI49">
        <v>240</v>
      </c>
      <c r="AJ49">
        <v>189</v>
      </c>
      <c r="AK49">
        <v>578</v>
      </c>
      <c r="AL49">
        <v>0.32698961937716298</v>
      </c>
      <c r="AM49">
        <v>0.45889101338432098</v>
      </c>
      <c r="AN49">
        <v>0.78588063276148401</v>
      </c>
      <c r="AO49">
        <v>578</v>
      </c>
      <c r="AP49">
        <v>13.044515260432799</v>
      </c>
      <c r="AQ49">
        <v>164.240835296971</v>
      </c>
      <c r="AR49">
        <v>0.37275350650303002</v>
      </c>
      <c r="AS49">
        <v>1.4546565758958701</v>
      </c>
    </row>
    <row r="50" spans="1:45" x14ac:dyDescent="0.25">
      <c r="A50">
        <v>400121</v>
      </c>
      <c r="B50" t="s">
        <v>65</v>
      </c>
      <c r="C50">
        <v>561</v>
      </c>
      <c r="D50">
        <v>153</v>
      </c>
      <c r="E50">
        <v>25</v>
      </c>
      <c r="F50">
        <v>0</v>
      </c>
      <c r="G50">
        <v>23</v>
      </c>
      <c r="H50">
        <v>64</v>
      </c>
      <c r="I50">
        <v>86</v>
      </c>
      <c r="J50">
        <v>51</v>
      </c>
      <c r="K50">
        <v>74</v>
      </c>
      <c r="L50">
        <v>0</v>
      </c>
      <c r="M50">
        <v>0</v>
      </c>
      <c r="N50">
        <v>0</v>
      </c>
      <c r="O50">
        <v>0</v>
      </c>
      <c r="P50">
        <v>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30.328622448979601</v>
      </c>
      <c r="X50">
        <v>0.62669693401265902</v>
      </c>
      <c r="Y50">
        <v>0.595102040816328</v>
      </c>
      <c r="Z50">
        <v>-4.1890885505847103E-2</v>
      </c>
      <c r="AA50">
        <v>68.298418367346898</v>
      </c>
      <c r="AB50">
        <v>-0.93948647228821003</v>
      </c>
      <c r="AC50">
        <v>541.22698979591803</v>
      </c>
      <c r="AD50">
        <v>1.10317629852944</v>
      </c>
      <c r="AE50">
        <v>4.3189189189189401</v>
      </c>
      <c r="AF50">
        <v>18.653060628195899</v>
      </c>
      <c r="AG50">
        <v>0.44738698701129398</v>
      </c>
      <c r="AH50">
        <v>105</v>
      </c>
      <c r="AI50">
        <v>247</v>
      </c>
      <c r="AJ50">
        <v>204</v>
      </c>
      <c r="AK50">
        <v>612</v>
      </c>
      <c r="AL50">
        <v>0.33333333333333298</v>
      </c>
      <c r="AM50">
        <v>0.44028520499108698</v>
      </c>
      <c r="AN50">
        <v>0.77361853832442096</v>
      </c>
      <c r="AO50">
        <v>612</v>
      </c>
      <c r="AP50">
        <v>6.3074378920344802</v>
      </c>
      <c r="AQ50">
        <v>36.949021699845098</v>
      </c>
      <c r="AR50">
        <v>0.176800153216706</v>
      </c>
      <c r="AS50">
        <v>1.3726830149760401</v>
      </c>
    </row>
    <row r="51" spans="1:45" x14ac:dyDescent="0.25">
      <c r="A51">
        <v>516416</v>
      </c>
      <c r="B51" t="s">
        <v>180</v>
      </c>
      <c r="C51">
        <v>617</v>
      </c>
      <c r="D51">
        <v>172</v>
      </c>
      <c r="E51">
        <v>26</v>
      </c>
      <c r="F51">
        <v>3</v>
      </c>
      <c r="G51">
        <v>13</v>
      </c>
      <c r="H51">
        <v>74</v>
      </c>
      <c r="I51">
        <v>49</v>
      </c>
      <c r="J51">
        <v>29</v>
      </c>
      <c r="K51">
        <v>98</v>
      </c>
      <c r="L51">
        <v>0</v>
      </c>
      <c r="M51">
        <v>28</v>
      </c>
      <c r="N51">
        <v>0</v>
      </c>
      <c r="O51">
        <v>0</v>
      </c>
      <c r="P51">
        <v>0</v>
      </c>
      <c r="Q51">
        <v>132</v>
      </c>
      <c r="R51">
        <v>0</v>
      </c>
      <c r="S51">
        <v>23</v>
      </c>
      <c r="T51">
        <v>0</v>
      </c>
      <c r="U51">
        <v>0</v>
      </c>
      <c r="V51">
        <v>0</v>
      </c>
      <c r="W51">
        <v>20.185765306122502</v>
      </c>
      <c r="X51">
        <v>-0.51127415239165097</v>
      </c>
      <c r="Y51">
        <v>85.166530612244898</v>
      </c>
      <c r="Z51">
        <v>0.50113911179217097</v>
      </c>
      <c r="AA51">
        <v>389.49841836734703</v>
      </c>
      <c r="AB51">
        <v>2.24356190400374</v>
      </c>
      <c r="AC51">
        <v>188.669846938776</v>
      </c>
      <c r="AD51">
        <v>-0.65133804791897698</v>
      </c>
      <c r="AE51">
        <v>8.4773136773136706</v>
      </c>
      <c r="AF51">
        <v>71.864847183569395</v>
      </c>
      <c r="AG51">
        <v>0.87814564136164197</v>
      </c>
      <c r="AH51">
        <v>130</v>
      </c>
      <c r="AI51">
        <v>243</v>
      </c>
      <c r="AJ51">
        <v>201</v>
      </c>
      <c r="AK51">
        <v>646</v>
      </c>
      <c r="AL51">
        <v>0.31114551083591302</v>
      </c>
      <c r="AM51">
        <v>0.393841166936791</v>
      </c>
      <c r="AN51">
        <v>0.70498667777270396</v>
      </c>
      <c r="AO51">
        <v>646</v>
      </c>
      <c r="AP51">
        <v>-37.6783308081502</v>
      </c>
      <c r="AQ51">
        <v>1436.95566056853</v>
      </c>
      <c r="AR51">
        <v>-1.10256156438918</v>
      </c>
      <c r="AS51">
        <v>1.3576728924577399</v>
      </c>
    </row>
    <row r="52" spans="1:45" x14ac:dyDescent="0.25">
      <c r="A52">
        <v>407812</v>
      </c>
      <c r="B52" t="s">
        <v>67</v>
      </c>
      <c r="C52">
        <v>489</v>
      </c>
      <c r="D52">
        <v>128</v>
      </c>
      <c r="E52">
        <v>27</v>
      </c>
      <c r="F52">
        <v>1</v>
      </c>
      <c r="G52">
        <v>26</v>
      </c>
      <c r="H52">
        <v>64</v>
      </c>
      <c r="I52">
        <v>74</v>
      </c>
      <c r="J52">
        <v>55</v>
      </c>
      <c r="K52">
        <v>95</v>
      </c>
      <c r="L52">
        <v>0</v>
      </c>
      <c r="M52">
        <v>1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84</v>
      </c>
      <c r="U52">
        <v>0</v>
      </c>
      <c r="V52">
        <v>0</v>
      </c>
      <c r="W52">
        <v>72.371479591836703</v>
      </c>
      <c r="X52">
        <v>0.96808825993395198</v>
      </c>
      <c r="Y52">
        <v>0.595102040816328</v>
      </c>
      <c r="Z52">
        <v>-4.1890885505847103E-2</v>
      </c>
      <c r="AA52">
        <v>52.769846938775501</v>
      </c>
      <c r="AB52">
        <v>-0.82580617313492599</v>
      </c>
      <c r="AC52">
        <v>126.884132653061</v>
      </c>
      <c r="AD52">
        <v>0.534144618600221</v>
      </c>
      <c r="AE52">
        <v>-1.5990171990172</v>
      </c>
      <c r="AF52">
        <v>2.5568560027528302</v>
      </c>
      <c r="AG52">
        <v>-0.16563855452665299</v>
      </c>
      <c r="AH52">
        <v>74</v>
      </c>
      <c r="AI52">
        <v>235</v>
      </c>
      <c r="AJ52">
        <v>183</v>
      </c>
      <c r="AK52">
        <v>544</v>
      </c>
      <c r="AL52">
        <v>0.33639705882352899</v>
      </c>
      <c r="AM52">
        <v>0.480572597137014</v>
      </c>
      <c r="AN52">
        <v>0.81696965596054405</v>
      </c>
      <c r="AO52">
        <v>544</v>
      </c>
      <c r="AP52">
        <v>29.1896194536371</v>
      </c>
      <c r="AQ52">
        <v>838.72517129562505</v>
      </c>
      <c r="AR52">
        <v>0.84234694187834802</v>
      </c>
      <c r="AS52">
        <v>1.3112442072451</v>
      </c>
    </row>
    <row r="53" spans="1:45" x14ac:dyDescent="0.25">
      <c r="A53">
        <v>592206</v>
      </c>
      <c r="B53" t="s">
        <v>261</v>
      </c>
      <c r="C53">
        <v>571</v>
      </c>
      <c r="D53">
        <v>152</v>
      </c>
      <c r="E53">
        <v>36</v>
      </c>
      <c r="F53">
        <v>5</v>
      </c>
      <c r="G53">
        <v>23</v>
      </c>
      <c r="H53">
        <v>65</v>
      </c>
      <c r="I53">
        <v>79</v>
      </c>
      <c r="J53">
        <v>41</v>
      </c>
      <c r="K53">
        <v>155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103</v>
      </c>
      <c r="S53">
        <v>0</v>
      </c>
      <c r="T53">
        <v>0</v>
      </c>
      <c r="U53">
        <v>0</v>
      </c>
      <c r="V53">
        <v>0</v>
      </c>
      <c r="W53">
        <v>30.328622448979601</v>
      </c>
      <c r="X53">
        <v>0.62669693401265902</v>
      </c>
      <c r="Y53">
        <v>5.2244897959183301E-2</v>
      </c>
      <c r="Z53">
        <v>1.24121142239547E-2</v>
      </c>
      <c r="AA53">
        <v>52.769846938775501</v>
      </c>
      <c r="AB53">
        <v>-0.82580617313492599</v>
      </c>
      <c r="AC53">
        <v>264.52698979591798</v>
      </c>
      <c r="AD53">
        <v>0.77124115190406095</v>
      </c>
      <c r="AE53">
        <v>0.66863226863227998</v>
      </c>
      <c r="AF53">
        <v>0.44706911065633897</v>
      </c>
      <c r="AG53">
        <v>6.9262095838741905E-2</v>
      </c>
      <c r="AH53">
        <v>88</v>
      </c>
      <c r="AI53">
        <v>267</v>
      </c>
      <c r="AJ53">
        <v>193</v>
      </c>
      <c r="AK53">
        <v>612</v>
      </c>
      <c r="AL53">
        <v>0.315359477124183</v>
      </c>
      <c r="AM53">
        <v>0.46760070052539399</v>
      </c>
      <c r="AN53">
        <v>0.78296017764957704</v>
      </c>
      <c r="AO53">
        <v>612</v>
      </c>
      <c r="AP53">
        <v>12.024521159030099</v>
      </c>
      <c r="AQ53">
        <v>139.137452402268</v>
      </c>
      <c r="AR53">
        <v>0.34308615171805201</v>
      </c>
      <c r="AS53">
        <v>0.99689227456254204</v>
      </c>
    </row>
    <row r="54" spans="1:45" x14ac:dyDescent="0.25">
      <c r="A54">
        <v>641313</v>
      </c>
      <c r="B54" t="s">
        <v>348</v>
      </c>
      <c r="C54">
        <v>622</v>
      </c>
      <c r="D54">
        <v>165</v>
      </c>
      <c r="E54">
        <v>27</v>
      </c>
      <c r="F54">
        <v>9</v>
      </c>
      <c r="G54">
        <v>12</v>
      </c>
      <c r="H54">
        <v>85</v>
      </c>
      <c r="I54">
        <v>46</v>
      </c>
      <c r="J54">
        <v>24</v>
      </c>
      <c r="K54">
        <v>167</v>
      </c>
      <c r="L54">
        <v>0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89</v>
      </c>
      <c r="T54">
        <v>0</v>
      </c>
      <c r="U54">
        <v>0</v>
      </c>
      <c r="V54">
        <v>0</v>
      </c>
      <c r="W54">
        <v>30.1714795918367</v>
      </c>
      <c r="X54">
        <v>-0.62507126103208199</v>
      </c>
      <c r="Y54">
        <v>409.19510204081598</v>
      </c>
      <c r="Z54">
        <v>1.09847210881999</v>
      </c>
      <c r="AA54">
        <v>563.38413265306099</v>
      </c>
      <c r="AB54">
        <v>2.6982831006168699</v>
      </c>
      <c r="AC54">
        <v>280.08413265306098</v>
      </c>
      <c r="AD54">
        <v>-0.79359596790127995</v>
      </c>
      <c r="AE54">
        <v>0.152170352170373</v>
      </c>
      <c r="AF54">
        <v>2.3155816079652999E-2</v>
      </c>
      <c r="AG54">
        <v>1.5762980655119201E-2</v>
      </c>
      <c r="AH54">
        <v>117</v>
      </c>
      <c r="AI54">
        <v>246</v>
      </c>
      <c r="AJ54">
        <v>189</v>
      </c>
      <c r="AK54">
        <v>646</v>
      </c>
      <c r="AL54">
        <v>0.29256965944272401</v>
      </c>
      <c r="AM54">
        <v>0.39549839228295802</v>
      </c>
      <c r="AN54">
        <v>0.68806805172568297</v>
      </c>
      <c r="AO54">
        <v>646</v>
      </c>
      <c r="AP54">
        <v>-48.607763234526203</v>
      </c>
      <c r="AQ54">
        <v>2385.0164718627798</v>
      </c>
      <c r="AR54">
        <v>-1.4204529609628</v>
      </c>
      <c r="AS54">
        <v>0.97339800019582301</v>
      </c>
    </row>
    <row r="55" spans="1:45" x14ac:dyDescent="0.25">
      <c r="A55">
        <v>488726</v>
      </c>
      <c r="B55" t="s">
        <v>149</v>
      </c>
      <c r="C55">
        <v>467</v>
      </c>
      <c r="D55">
        <v>131</v>
      </c>
      <c r="E55">
        <v>33</v>
      </c>
      <c r="F55">
        <v>1</v>
      </c>
      <c r="G55">
        <v>13</v>
      </c>
      <c r="H55">
        <v>61</v>
      </c>
      <c r="I55">
        <v>68</v>
      </c>
      <c r="J55">
        <v>43</v>
      </c>
      <c r="K55">
        <v>52</v>
      </c>
      <c r="L55">
        <v>0</v>
      </c>
      <c r="M55">
        <v>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11</v>
      </c>
      <c r="U55">
        <v>0</v>
      </c>
      <c r="V55">
        <v>0</v>
      </c>
      <c r="W55">
        <v>20.185765306122502</v>
      </c>
      <c r="X55">
        <v>-0.51127415239165097</v>
      </c>
      <c r="Y55">
        <v>14.2236734693878</v>
      </c>
      <c r="Z55">
        <v>-0.20479988469525301</v>
      </c>
      <c r="AA55">
        <v>13.9555612244898</v>
      </c>
      <c r="AB55">
        <v>0.42467711755119603</v>
      </c>
      <c r="AC55">
        <v>27.712704081632602</v>
      </c>
      <c r="AD55">
        <v>0.249628778635614</v>
      </c>
      <c r="AE55">
        <v>7.2316134316134404</v>
      </c>
      <c r="AF55">
        <v>52.296232824291799</v>
      </c>
      <c r="AG55">
        <v>0.74910638637545301</v>
      </c>
      <c r="AH55">
        <v>84</v>
      </c>
      <c r="AI55">
        <v>205</v>
      </c>
      <c r="AJ55">
        <v>174</v>
      </c>
      <c r="AK55">
        <v>510</v>
      </c>
      <c r="AL55">
        <v>0.34117647058823503</v>
      </c>
      <c r="AM55">
        <v>0.43897216274089901</v>
      </c>
      <c r="AN55">
        <v>0.78014863332913498</v>
      </c>
      <c r="AO55">
        <v>510</v>
      </c>
      <c r="AP55">
        <v>8.5865466957661596</v>
      </c>
      <c r="AQ55">
        <v>69.850806611401495</v>
      </c>
      <c r="AR55">
        <v>0.243089879187566</v>
      </c>
      <c r="AS55">
        <v>0.95042812466292503</v>
      </c>
    </row>
    <row r="56" spans="1:45" x14ac:dyDescent="0.25">
      <c r="A56">
        <v>543068</v>
      </c>
      <c r="B56" t="s">
        <v>206</v>
      </c>
      <c r="C56">
        <v>518</v>
      </c>
      <c r="D56">
        <v>141</v>
      </c>
      <c r="E56">
        <v>30</v>
      </c>
      <c r="F56">
        <v>2</v>
      </c>
      <c r="G56">
        <v>22</v>
      </c>
      <c r="H56">
        <v>58</v>
      </c>
      <c r="I56">
        <v>79</v>
      </c>
      <c r="J56">
        <v>26</v>
      </c>
      <c r="K56">
        <v>108</v>
      </c>
      <c r="L56">
        <v>0</v>
      </c>
      <c r="M56">
        <v>3</v>
      </c>
      <c r="N56">
        <v>0</v>
      </c>
      <c r="O56">
        <v>0</v>
      </c>
      <c r="P56">
        <v>88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20.314336734693899</v>
      </c>
      <c r="X56">
        <v>0.512899825372228</v>
      </c>
      <c r="Y56">
        <v>45.852244897959203</v>
      </c>
      <c r="Z56">
        <v>-0.367708883884658</v>
      </c>
      <c r="AA56">
        <v>27.712704081632701</v>
      </c>
      <c r="AB56">
        <v>-0.59844557482835903</v>
      </c>
      <c r="AC56">
        <v>264.52698979591798</v>
      </c>
      <c r="AD56">
        <v>0.77124115190406095</v>
      </c>
      <c r="AE56">
        <v>3.7151515151515202</v>
      </c>
      <c r="AF56">
        <v>13.802350780532599</v>
      </c>
      <c r="AG56">
        <v>0.38484409498248301</v>
      </c>
      <c r="AH56">
        <v>87</v>
      </c>
      <c r="AI56">
        <v>241</v>
      </c>
      <c r="AJ56">
        <v>167</v>
      </c>
      <c r="AK56">
        <v>544</v>
      </c>
      <c r="AL56">
        <v>0.30698529411764702</v>
      </c>
      <c r="AM56">
        <v>0.46525096525096499</v>
      </c>
      <c r="AN56">
        <v>0.77223625936861195</v>
      </c>
      <c r="AO56">
        <v>544</v>
      </c>
      <c r="AP56">
        <v>4.8546517076264104</v>
      </c>
      <c r="AQ56">
        <v>21.3978823427945</v>
      </c>
      <c r="AR56">
        <v>0.134544690072087</v>
      </c>
      <c r="AS56">
        <v>0.83737530361784196</v>
      </c>
    </row>
    <row r="57" spans="1:45" x14ac:dyDescent="0.25">
      <c r="A57">
        <v>621439</v>
      </c>
      <c r="B57" t="s">
        <v>336</v>
      </c>
      <c r="C57">
        <v>570</v>
      </c>
      <c r="D57">
        <v>141</v>
      </c>
      <c r="E57">
        <v>29</v>
      </c>
      <c r="F57">
        <v>5</v>
      </c>
      <c r="G57">
        <v>15</v>
      </c>
      <c r="H57">
        <v>87</v>
      </c>
      <c r="I57">
        <v>68</v>
      </c>
      <c r="J57">
        <v>42</v>
      </c>
      <c r="K57">
        <v>186</v>
      </c>
      <c r="L57">
        <v>0</v>
      </c>
      <c r="M57">
        <v>25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83</v>
      </c>
      <c r="V57">
        <v>0</v>
      </c>
      <c r="W57">
        <v>6.2143367346938803</v>
      </c>
      <c r="X57">
        <v>-0.28367993511078898</v>
      </c>
      <c r="Y57">
        <v>494.10938775510198</v>
      </c>
      <c r="Z57">
        <v>1.2070781082795901</v>
      </c>
      <c r="AA57">
        <v>280.08413265306098</v>
      </c>
      <c r="AB57">
        <v>1.90252100654389</v>
      </c>
      <c r="AC57">
        <v>27.712704081632602</v>
      </c>
      <c r="AD57">
        <v>0.249628778635614</v>
      </c>
      <c r="AE57">
        <v>-10.066339066339101</v>
      </c>
      <c r="AF57">
        <v>101.331182198504</v>
      </c>
      <c r="AG57">
        <v>-1.04274916701858</v>
      </c>
      <c r="AH57">
        <v>92</v>
      </c>
      <c r="AI57">
        <v>225</v>
      </c>
      <c r="AJ57">
        <v>183</v>
      </c>
      <c r="AK57">
        <v>612</v>
      </c>
      <c r="AL57">
        <v>0.29901960784313703</v>
      </c>
      <c r="AM57">
        <v>0.394736842105263</v>
      </c>
      <c r="AN57">
        <v>0.69375644994840002</v>
      </c>
      <c r="AO57">
        <v>612</v>
      </c>
      <c r="AP57">
        <v>-42.568160194089998</v>
      </c>
      <c r="AQ57">
        <v>1831.5855534763</v>
      </c>
      <c r="AR57">
        <v>-1.24478621356234</v>
      </c>
      <c r="AS57">
        <v>0.78801257776737998</v>
      </c>
    </row>
    <row r="58" spans="1:45" x14ac:dyDescent="0.25">
      <c r="A58">
        <v>596142</v>
      </c>
      <c r="B58" t="s">
        <v>300</v>
      </c>
      <c r="C58">
        <v>467</v>
      </c>
      <c r="D58">
        <v>119</v>
      </c>
      <c r="E58">
        <v>27</v>
      </c>
      <c r="F58">
        <v>0</v>
      </c>
      <c r="G58">
        <v>27</v>
      </c>
      <c r="H58">
        <v>57</v>
      </c>
      <c r="I58">
        <v>70</v>
      </c>
      <c r="J58">
        <v>43</v>
      </c>
      <c r="K58">
        <v>106</v>
      </c>
      <c r="L58">
        <v>0</v>
      </c>
      <c r="M58">
        <v>5</v>
      </c>
      <c r="N58">
        <v>0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90.385765306122394</v>
      </c>
      <c r="X58">
        <v>1.0818853685743799</v>
      </c>
      <c r="Y58">
        <v>60.395102040816298</v>
      </c>
      <c r="Z58">
        <v>-0.42201188361446001</v>
      </c>
      <c r="AA58">
        <v>10.6555612244898</v>
      </c>
      <c r="AB58">
        <v>-0.37108497652179101</v>
      </c>
      <c r="AC58">
        <v>52.769846938775501</v>
      </c>
      <c r="AD58">
        <v>0.34446739195714998</v>
      </c>
      <c r="AE58">
        <v>-4.7683865683865596</v>
      </c>
      <c r="AF58">
        <v>22.7375104655694</v>
      </c>
      <c r="AG58">
        <v>-0.49394631846193099</v>
      </c>
      <c r="AH58">
        <v>65</v>
      </c>
      <c r="AI58">
        <v>227</v>
      </c>
      <c r="AJ58">
        <v>162</v>
      </c>
      <c r="AK58">
        <v>510</v>
      </c>
      <c r="AL58">
        <v>0.317647058823529</v>
      </c>
      <c r="AM58">
        <v>0.48608137044967897</v>
      </c>
      <c r="AN58">
        <v>0.80372842927320798</v>
      </c>
      <c r="AO58">
        <v>510</v>
      </c>
      <c r="AP58">
        <v>20.612242627243699</v>
      </c>
      <c r="AQ58">
        <v>415.48199394807801</v>
      </c>
      <c r="AR58">
        <v>0.59286698794221104</v>
      </c>
      <c r="AS58">
        <v>0.73217656987556301</v>
      </c>
    </row>
    <row r="59" spans="1:45" x14ac:dyDescent="0.25">
      <c r="A59">
        <v>543401</v>
      </c>
      <c r="B59" t="s">
        <v>213</v>
      </c>
      <c r="C59">
        <v>431</v>
      </c>
      <c r="D59">
        <v>120</v>
      </c>
      <c r="E59">
        <v>29</v>
      </c>
      <c r="F59">
        <v>3</v>
      </c>
      <c r="G59">
        <v>13</v>
      </c>
      <c r="H59">
        <v>64</v>
      </c>
      <c r="I59">
        <v>54</v>
      </c>
      <c r="J59">
        <v>45</v>
      </c>
      <c r="K59">
        <v>95</v>
      </c>
      <c r="L59">
        <v>0</v>
      </c>
      <c r="M59">
        <v>11</v>
      </c>
      <c r="N59">
        <v>0</v>
      </c>
      <c r="O59">
        <v>0</v>
      </c>
      <c r="P59">
        <v>0</v>
      </c>
      <c r="Q59">
        <v>143</v>
      </c>
      <c r="R59">
        <v>0</v>
      </c>
      <c r="S59">
        <v>0</v>
      </c>
      <c r="T59">
        <v>0</v>
      </c>
      <c r="U59">
        <v>0</v>
      </c>
      <c r="V59">
        <v>0</v>
      </c>
      <c r="W59">
        <v>20.185765306122502</v>
      </c>
      <c r="X59">
        <v>-0.51127415239165097</v>
      </c>
      <c r="Y59">
        <v>0.595102040816328</v>
      </c>
      <c r="Z59">
        <v>-4.1890885505847103E-2</v>
      </c>
      <c r="AA59">
        <v>7.48413265306122</v>
      </c>
      <c r="AB59">
        <v>0.31099681839791199</v>
      </c>
      <c r="AC59">
        <v>76.312704081632702</v>
      </c>
      <c r="AD59">
        <v>-0.41424151461513697</v>
      </c>
      <c r="AE59">
        <v>5.7726453726453899</v>
      </c>
      <c r="AF59">
        <v>33.323434598324098</v>
      </c>
      <c r="AG59">
        <v>0.59797520371115398</v>
      </c>
      <c r="AH59">
        <v>75</v>
      </c>
      <c r="AI59">
        <v>194</v>
      </c>
      <c r="AJ59">
        <v>165</v>
      </c>
      <c r="AK59">
        <v>476</v>
      </c>
      <c r="AL59">
        <v>0.34663865546218497</v>
      </c>
      <c r="AM59">
        <v>0.45011600928074302</v>
      </c>
      <c r="AN59">
        <v>0.796754664742927</v>
      </c>
      <c r="AO59">
        <v>476</v>
      </c>
      <c r="AP59">
        <v>15.918581202347101</v>
      </c>
      <c r="AQ59">
        <v>246.167125583298</v>
      </c>
      <c r="AR59">
        <v>0.45634804284097502</v>
      </c>
      <c r="AS59">
        <v>0.39791351243740603</v>
      </c>
    </row>
    <row r="60" spans="1:45" x14ac:dyDescent="0.25">
      <c r="A60">
        <v>435063</v>
      </c>
      <c r="B60" t="s">
        <v>88</v>
      </c>
      <c r="C60">
        <v>472</v>
      </c>
      <c r="D60">
        <v>115</v>
      </c>
      <c r="E60">
        <v>18</v>
      </c>
      <c r="F60">
        <v>2</v>
      </c>
      <c r="G60">
        <v>25</v>
      </c>
      <c r="H60">
        <v>67</v>
      </c>
      <c r="I60">
        <v>74</v>
      </c>
      <c r="J60">
        <v>72</v>
      </c>
      <c r="K60">
        <v>166</v>
      </c>
      <c r="L60">
        <v>0</v>
      </c>
      <c r="M60">
        <v>3</v>
      </c>
      <c r="N60">
        <v>0</v>
      </c>
      <c r="O60">
        <v>0</v>
      </c>
      <c r="P60">
        <v>95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56.357193877550998</v>
      </c>
      <c r="X60">
        <v>0.85429115129352096</v>
      </c>
      <c r="Y60">
        <v>4.96653061224489</v>
      </c>
      <c r="Z60">
        <v>0.121018113683558</v>
      </c>
      <c r="AA60">
        <v>27.712704081632701</v>
      </c>
      <c r="AB60">
        <v>-0.59844557482835903</v>
      </c>
      <c r="AC60">
        <v>126.884132653061</v>
      </c>
      <c r="AD60">
        <v>0.534144618600221</v>
      </c>
      <c r="AE60">
        <v>-10.093529893529899</v>
      </c>
      <c r="AF60">
        <v>101.879345711582</v>
      </c>
      <c r="AG60">
        <v>-1.0455658029591099</v>
      </c>
      <c r="AH60">
        <v>70</v>
      </c>
      <c r="AI60">
        <v>212</v>
      </c>
      <c r="AJ60">
        <v>187</v>
      </c>
      <c r="AK60">
        <v>544</v>
      </c>
      <c r="AL60">
        <v>0.34375</v>
      </c>
      <c r="AM60">
        <v>0.44915254237288099</v>
      </c>
      <c r="AN60">
        <v>0.79290254237288105</v>
      </c>
      <c r="AO60">
        <v>544</v>
      </c>
      <c r="AP60">
        <v>16.097109661948799</v>
      </c>
      <c r="AQ60">
        <v>251.80111894027399</v>
      </c>
      <c r="AR60">
        <v>0.46154068772287798</v>
      </c>
      <c r="AS60">
        <v>0.32698319351270899</v>
      </c>
    </row>
    <row r="61" spans="1:45" x14ac:dyDescent="0.25">
      <c r="A61">
        <v>516770</v>
      </c>
      <c r="B61" t="s">
        <v>181</v>
      </c>
      <c r="C61">
        <v>620</v>
      </c>
      <c r="D61">
        <v>170</v>
      </c>
      <c r="E61">
        <v>31</v>
      </c>
      <c r="F61">
        <v>2</v>
      </c>
      <c r="G61">
        <v>18</v>
      </c>
      <c r="H61">
        <v>66</v>
      </c>
      <c r="I61">
        <v>76</v>
      </c>
      <c r="J61">
        <v>26</v>
      </c>
      <c r="K61">
        <v>120</v>
      </c>
      <c r="L61">
        <v>0</v>
      </c>
      <c r="M61">
        <v>5</v>
      </c>
      <c r="N61">
        <v>0</v>
      </c>
      <c r="O61">
        <v>0</v>
      </c>
      <c r="P61">
        <v>0</v>
      </c>
      <c r="Q61">
        <v>146</v>
      </c>
      <c r="R61">
        <v>0</v>
      </c>
      <c r="S61">
        <v>3</v>
      </c>
      <c r="T61">
        <v>0</v>
      </c>
      <c r="U61">
        <v>0</v>
      </c>
      <c r="V61">
        <v>0</v>
      </c>
      <c r="W61">
        <v>0.25719387755101902</v>
      </c>
      <c r="X61">
        <v>5.77113908105042E-2</v>
      </c>
      <c r="Y61">
        <v>1.50938775510204</v>
      </c>
      <c r="Z61">
        <v>6.6715113953756497E-2</v>
      </c>
      <c r="AA61">
        <v>10.6555612244898</v>
      </c>
      <c r="AB61">
        <v>-0.37108497652179101</v>
      </c>
      <c r="AC61">
        <v>175.94127551020401</v>
      </c>
      <c r="AD61">
        <v>0.62898323192175698</v>
      </c>
      <c r="AE61">
        <v>5.68222768222771</v>
      </c>
      <c r="AF61">
        <v>32.287711432674797</v>
      </c>
      <c r="AG61">
        <v>0.58860904082458299</v>
      </c>
      <c r="AH61">
        <v>119</v>
      </c>
      <c r="AI61">
        <v>259</v>
      </c>
      <c r="AJ61">
        <v>196</v>
      </c>
      <c r="AK61">
        <v>646</v>
      </c>
      <c r="AL61">
        <v>0.30340557275541802</v>
      </c>
      <c r="AM61">
        <v>0.41774193548387101</v>
      </c>
      <c r="AN61">
        <v>0.72114750823928897</v>
      </c>
      <c r="AO61">
        <v>646</v>
      </c>
      <c r="AP61">
        <v>-27.238434326736598</v>
      </c>
      <c r="AQ61">
        <v>754.45265297185301</v>
      </c>
      <c r="AR61">
        <v>-0.79890871737111901</v>
      </c>
      <c r="AS61">
        <v>0.172025083617692</v>
      </c>
    </row>
    <row r="62" spans="1:45" x14ac:dyDescent="0.25">
      <c r="A62">
        <v>605480</v>
      </c>
      <c r="B62" t="s">
        <v>312</v>
      </c>
      <c r="C62">
        <v>407</v>
      </c>
      <c r="D62">
        <v>108</v>
      </c>
      <c r="E62">
        <v>28</v>
      </c>
      <c r="F62">
        <v>7</v>
      </c>
      <c r="G62">
        <v>6</v>
      </c>
      <c r="H62">
        <v>63</v>
      </c>
      <c r="I62">
        <v>38</v>
      </c>
      <c r="J62">
        <v>35</v>
      </c>
      <c r="K62">
        <v>90</v>
      </c>
      <c r="L62">
        <v>0</v>
      </c>
      <c r="M62">
        <v>35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19</v>
      </c>
      <c r="U62">
        <v>34</v>
      </c>
      <c r="V62">
        <v>0</v>
      </c>
      <c r="W62">
        <v>132.085765306122</v>
      </c>
      <c r="X62">
        <v>-1.30785391287467</v>
      </c>
      <c r="Y62">
        <v>3.1379591836734702</v>
      </c>
      <c r="Z62">
        <v>-9.6193885235648993E-2</v>
      </c>
      <c r="AA62">
        <v>714.79841836734704</v>
      </c>
      <c r="AB62">
        <v>3.0393239980767301</v>
      </c>
      <c r="AC62">
        <v>611.85556122448997</v>
      </c>
      <c r="AD62">
        <v>-1.17295042118742</v>
      </c>
      <c r="AE62">
        <v>0.13333333333333999</v>
      </c>
      <c r="AF62">
        <v>1.7777777777777601E-2</v>
      </c>
      <c r="AG62">
        <v>1.38116967204153E-2</v>
      </c>
      <c r="AH62">
        <v>67</v>
      </c>
      <c r="AI62">
        <v>168</v>
      </c>
      <c r="AJ62">
        <v>143</v>
      </c>
      <c r="AK62">
        <v>442</v>
      </c>
      <c r="AL62">
        <v>0.32352941176470601</v>
      </c>
      <c r="AM62">
        <v>0.41277641277641303</v>
      </c>
      <c r="AN62">
        <v>0.73630582454111904</v>
      </c>
      <c r="AO62">
        <v>442</v>
      </c>
      <c r="AP62">
        <v>-11.9368476813057</v>
      </c>
      <c r="AQ62">
        <v>148.004618489595</v>
      </c>
      <c r="AR62">
        <v>-0.35384967324643302</v>
      </c>
      <c r="AS62">
        <v>0.122287802252967</v>
      </c>
    </row>
    <row r="63" spans="1:45" x14ac:dyDescent="0.25">
      <c r="A63">
        <v>594828</v>
      </c>
      <c r="B63" t="s">
        <v>289</v>
      </c>
      <c r="C63">
        <v>412</v>
      </c>
      <c r="D63">
        <v>105</v>
      </c>
      <c r="E63">
        <v>19</v>
      </c>
      <c r="F63">
        <v>2</v>
      </c>
      <c r="G63">
        <v>26</v>
      </c>
      <c r="H63">
        <v>52</v>
      </c>
      <c r="I63">
        <v>67</v>
      </c>
      <c r="J63">
        <v>30</v>
      </c>
      <c r="K63">
        <v>104</v>
      </c>
      <c r="L63">
        <v>0</v>
      </c>
      <c r="M63">
        <v>1</v>
      </c>
      <c r="N63">
        <v>0</v>
      </c>
      <c r="O63">
        <v>52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72.371479591836703</v>
      </c>
      <c r="X63">
        <v>0.96808825993395198</v>
      </c>
      <c r="Y63">
        <v>163.10938775510201</v>
      </c>
      <c r="Z63">
        <v>-0.69352688226346904</v>
      </c>
      <c r="AA63">
        <v>52.769846938775501</v>
      </c>
      <c r="AB63">
        <v>-0.82580617313492599</v>
      </c>
      <c r="AC63">
        <v>18.184132653061202</v>
      </c>
      <c r="AD63">
        <v>0.20220947197484601</v>
      </c>
      <c r="AE63">
        <v>-4.1918099918099898</v>
      </c>
      <c r="AF63">
        <v>17.571271007438099</v>
      </c>
      <c r="AG63">
        <v>-0.43422006237364902</v>
      </c>
      <c r="AH63">
        <v>58</v>
      </c>
      <c r="AI63">
        <v>206</v>
      </c>
      <c r="AJ63">
        <v>135</v>
      </c>
      <c r="AK63">
        <v>442</v>
      </c>
      <c r="AL63">
        <v>0.30542986425339402</v>
      </c>
      <c r="AM63">
        <v>0.5</v>
      </c>
      <c r="AN63">
        <v>0.80542986425339402</v>
      </c>
      <c r="AO63">
        <v>442</v>
      </c>
      <c r="AP63">
        <v>18.615977871519799</v>
      </c>
      <c r="AQ63">
        <v>338.08583897311303</v>
      </c>
      <c r="AR63">
        <v>0.53480401025306101</v>
      </c>
      <c r="AS63">
        <v>-0.24845137561018499</v>
      </c>
    </row>
    <row r="64" spans="1:45" x14ac:dyDescent="0.25">
      <c r="A64">
        <v>543543</v>
      </c>
      <c r="B64" t="s">
        <v>217</v>
      </c>
      <c r="C64">
        <v>527</v>
      </c>
      <c r="D64">
        <v>130</v>
      </c>
      <c r="E64">
        <v>26</v>
      </c>
      <c r="F64">
        <v>5</v>
      </c>
      <c r="G64">
        <v>22</v>
      </c>
      <c r="H64">
        <v>66</v>
      </c>
      <c r="I64">
        <v>68</v>
      </c>
      <c r="J64">
        <v>51</v>
      </c>
      <c r="K64">
        <v>134</v>
      </c>
      <c r="L64">
        <v>0</v>
      </c>
      <c r="M64">
        <v>8</v>
      </c>
      <c r="N64">
        <v>0</v>
      </c>
      <c r="O64">
        <v>0</v>
      </c>
      <c r="P64">
        <v>31</v>
      </c>
      <c r="Q64">
        <v>0</v>
      </c>
      <c r="R64">
        <v>0</v>
      </c>
      <c r="S64">
        <v>104</v>
      </c>
      <c r="T64">
        <v>1</v>
      </c>
      <c r="U64">
        <v>0</v>
      </c>
      <c r="V64">
        <v>0</v>
      </c>
      <c r="W64">
        <v>20.314336734693899</v>
      </c>
      <c r="X64">
        <v>0.512899825372228</v>
      </c>
      <c r="Y64">
        <v>1.50938775510204</v>
      </c>
      <c r="Z64">
        <v>6.6715113953756497E-2</v>
      </c>
      <c r="AA64">
        <v>6.9846938775510195E-2</v>
      </c>
      <c r="AB64">
        <v>-3.0044079061939299E-2</v>
      </c>
      <c r="AC64">
        <v>27.712704081632602</v>
      </c>
      <c r="AD64">
        <v>0.249628778635614</v>
      </c>
      <c r="AE64">
        <v>-9.6701064701064805</v>
      </c>
      <c r="AF64">
        <v>93.510959143195294</v>
      </c>
      <c r="AG64">
        <v>-1.0017043336442799</v>
      </c>
      <c r="AH64">
        <v>77</v>
      </c>
      <c r="AI64">
        <v>232</v>
      </c>
      <c r="AJ64">
        <v>181</v>
      </c>
      <c r="AK64">
        <v>578</v>
      </c>
      <c r="AL64">
        <v>0.313148788927336</v>
      </c>
      <c r="AM64">
        <v>0.44022770398481997</v>
      </c>
      <c r="AN64">
        <v>0.75337649291215503</v>
      </c>
      <c r="AO64">
        <v>578</v>
      </c>
      <c r="AP64">
        <v>-5.7428775724790402</v>
      </c>
      <c r="AQ64">
        <v>35.661735586580498</v>
      </c>
      <c r="AR64">
        <v>-0.17369303460174501</v>
      </c>
      <c r="AS64">
        <v>-0.37619772934636497</v>
      </c>
    </row>
    <row r="65" spans="1:45" x14ac:dyDescent="0.25">
      <c r="A65">
        <v>460086</v>
      </c>
      <c r="B65" t="s">
        <v>126</v>
      </c>
      <c r="C65">
        <v>545</v>
      </c>
      <c r="D65">
        <v>137</v>
      </c>
      <c r="E65">
        <v>25</v>
      </c>
      <c r="F65">
        <v>2</v>
      </c>
      <c r="G65">
        <v>20</v>
      </c>
      <c r="H65">
        <v>73</v>
      </c>
      <c r="I65">
        <v>61</v>
      </c>
      <c r="J65">
        <v>67</v>
      </c>
      <c r="K65">
        <v>151</v>
      </c>
      <c r="L65">
        <v>0</v>
      </c>
      <c r="M65">
        <v>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118</v>
      </c>
      <c r="U65">
        <v>0</v>
      </c>
      <c r="V65">
        <v>0</v>
      </c>
      <c r="W65">
        <v>6.2857653061224399</v>
      </c>
      <c r="X65">
        <v>0.28530560809136601</v>
      </c>
      <c r="Y65">
        <v>67.709387755102</v>
      </c>
      <c r="Z65">
        <v>0.44683611206236901</v>
      </c>
      <c r="AA65">
        <v>6.9846938775510195E-2</v>
      </c>
      <c r="AB65">
        <v>-3.0044079061939299E-2</v>
      </c>
      <c r="AC65">
        <v>3.01270408163266</v>
      </c>
      <c r="AD65">
        <v>-8.2306367989761597E-2</v>
      </c>
      <c r="AE65">
        <v>-7.4406224406224304</v>
      </c>
      <c r="AF65">
        <v>55.362862303894303</v>
      </c>
      <c r="AG65">
        <v>-0.77075715420745605</v>
      </c>
      <c r="AH65">
        <v>90</v>
      </c>
      <c r="AI65">
        <v>226</v>
      </c>
      <c r="AJ65">
        <v>204</v>
      </c>
      <c r="AK65">
        <v>612</v>
      </c>
      <c r="AL65">
        <v>0.33333333333333298</v>
      </c>
      <c r="AM65">
        <v>0.414678899082569</v>
      </c>
      <c r="AN65">
        <v>0.74801223241590198</v>
      </c>
      <c r="AO65">
        <v>612</v>
      </c>
      <c r="AP65">
        <v>-9.3636213239788599</v>
      </c>
      <c r="AQ65">
        <v>92.015836016726595</v>
      </c>
      <c r="AR65">
        <v>-0.27900529995065398</v>
      </c>
      <c r="AS65">
        <v>-0.42997118105607501</v>
      </c>
    </row>
    <row r="66" spans="1:45" x14ac:dyDescent="0.25">
      <c r="A66">
        <v>460576</v>
      </c>
      <c r="B66" t="s">
        <v>128</v>
      </c>
      <c r="C66">
        <v>443</v>
      </c>
      <c r="D66">
        <v>111</v>
      </c>
      <c r="E66">
        <v>24</v>
      </c>
      <c r="F66">
        <v>3</v>
      </c>
      <c r="G66">
        <v>15</v>
      </c>
      <c r="H66">
        <v>59</v>
      </c>
      <c r="I66">
        <v>58</v>
      </c>
      <c r="J66">
        <v>33</v>
      </c>
      <c r="K66">
        <v>126</v>
      </c>
      <c r="L66">
        <v>0</v>
      </c>
      <c r="M66">
        <v>22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23</v>
      </c>
      <c r="U66">
        <v>84</v>
      </c>
      <c r="V66">
        <v>6</v>
      </c>
      <c r="W66">
        <v>6.2143367346938803</v>
      </c>
      <c r="X66">
        <v>-0.28367993511078898</v>
      </c>
      <c r="Y66">
        <v>33.309387755102101</v>
      </c>
      <c r="Z66">
        <v>-0.31340588415485598</v>
      </c>
      <c r="AA66">
        <v>188.669846938776</v>
      </c>
      <c r="AB66">
        <v>1.56148010908404</v>
      </c>
      <c r="AC66">
        <v>22.426989795918399</v>
      </c>
      <c r="AD66">
        <v>-0.22456428797206501</v>
      </c>
      <c r="AE66">
        <v>-6.4076986076986104</v>
      </c>
      <c r="AF66">
        <v>41.058601447102802</v>
      </c>
      <c r="AG66">
        <v>-0.66375892384020896</v>
      </c>
      <c r="AH66">
        <v>69</v>
      </c>
      <c r="AI66">
        <v>186</v>
      </c>
      <c r="AJ66">
        <v>144</v>
      </c>
      <c r="AK66">
        <v>476</v>
      </c>
      <c r="AL66">
        <v>0.30252100840336099</v>
      </c>
      <c r="AM66">
        <v>0.41986455981941301</v>
      </c>
      <c r="AN66">
        <v>0.722385568222774</v>
      </c>
      <c r="AO66">
        <v>476</v>
      </c>
      <c r="AP66">
        <v>-19.481108741245698</v>
      </c>
      <c r="AQ66">
        <v>388.48315146899699</v>
      </c>
      <c r="AR66">
        <v>-0.57328061813910502</v>
      </c>
      <c r="AS66">
        <v>-0.49720954013298901</v>
      </c>
    </row>
    <row r="67" spans="1:45" x14ac:dyDescent="0.25">
      <c r="A67">
        <v>408045</v>
      </c>
      <c r="B67" t="s">
        <v>68</v>
      </c>
      <c r="C67">
        <v>567</v>
      </c>
      <c r="D67">
        <v>154</v>
      </c>
      <c r="E67">
        <v>33</v>
      </c>
      <c r="F67">
        <v>3</v>
      </c>
      <c r="G67">
        <v>11</v>
      </c>
      <c r="H67">
        <v>76</v>
      </c>
      <c r="I67">
        <v>63</v>
      </c>
      <c r="J67">
        <v>79</v>
      </c>
      <c r="K67">
        <v>106</v>
      </c>
      <c r="L67">
        <v>0</v>
      </c>
      <c r="M67">
        <v>2</v>
      </c>
      <c r="N67">
        <v>0</v>
      </c>
      <c r="O67">
        <v>0</v>
      </c>
      <c r="P67">
        <v>95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42.157193877551002</v>
      </c>
      <c r="X67">
        <v>-0.73886836967251301</v>
      </c>
      <c r="Y67">
        <v>126.08081632653099</v>
      </c>
      <c r="Z67">
        <v>0.609745111251774</v>
      </c>
      <c r="AA67">
        <v>39.241275510204098</v>
      </c>
      <c r="AB67">
        <v>-0.71212587398164295</v>
      </c>
      <c r="AC67">
        <v>6.9846938775509196E-2</v>
      </c>
      <c r="AD67">
        <v>1.25322453317743E-2</v>
      </c>
      <c r="AE67">
        <v>3.7287469287469399</v>
      </c>
      <c r="AF67">
        <v>13.9035536586397</v>
      </c>
      <c r="AG67">
        <v>0.38625241295274698</v>
      </c>
      <c r="AH67">
        <v>107</v>
      </c>
      <c r="AI67">
        <v>226</v>
      </c>
      <c r="AJ67">
        <v>233</v>
      </c>
      <c r="AK67">
        <v>646</v>
      </c>
      <c r="AL67">
        <v>0.36068111455108398</v>
      </c>
      <c r="AM67">
        <v>0.39858906525573201</v>
      </c>
      <c r="AN67">
        <v>0.75927017980681599</v>
      </c>
      <c r="AO67">
        <v>646</v>
      </c>
      <c r="AP67">
        <v>-2.6111884941143302</v>
      </c>
      <c r="AQ67">
        <v>8.0659163261484608</v>
      </c>
      <c r="AR67">
        <v>-8.2605320627396797E-2</v>
      </c>
      <c r="AS67">
        <v>-0.52506979474525595</v>
      </c>
    </row>
    <row r="68" spans="1:45" x14ac:dyDescent="0.25">
      <c r="A68">
        <v>502143</v>
      </c>
      <c r="B68" t="s">
        <v>169</v>
      </c>
      <c r="C68">
        <v>474</v>
      </c>
      <c r="D68">
        <v>127</v>
      </c>
      <c r="E68">
        <v>24</v>
      </c>
      <c r="F68">
        <v>1</v>
      </c>
      <c r="G68">
        <v>19</v>
      </c>
      <c r="H68">
        <v>65</v>
      </c>
      <c r="I68">
        <v>59</v>
      </c>
      <c r="J68">
        <v>36</v>
      </c>
      <c r="K68">
        <v>123</v>
      </c>
      <c r="L68">
        <v>0</v>
      </c>
      <c r="M68">
        <v>2</v>
      </c>
      <c r="N68">
        <v>0</v>
      </c>
      <c r="O68">
        <v>0</v>
      </c>
      <c r="P68">
        <v>17</v>
      </c>
      <c r="Q68">
        <v>0</v>
      </c>
      <c r="R68">
        <v>68</v>
      </c>
      <c r="S68">
        <v>0</v>
      </c>
      <c r="T68">
        <v>0</v>
      </c>
      <c r="U68">
        <v>0</v>
      </c>
      <c r="V68">
        <v>32</v>
      </c>
      <c r="W68">
        <v>2.2714795918367301</v>
      </c>
      <c r="X68">
        <v>0.17150849945093499</v>
      </c>
      <c r="Y68">
        <v>5.2244897959183301E-2</v>
      </c>
      <c r="Z68">
        <v>1.24121142239547E-2</v>
      </c>
      <c r="AA68">
        <v>39.241275510204098</v>
      </c>
      <c r="AB68">
        <v>-0.71212587398164295</v>
      </c>
      <c r="AC68">
        <v>13.9555612244898</v>
      </c>
      <c r="AD68">
        <v>-0.177144981311297</v>
      </c>
      <c r="AE68">
        <v>1.37641277641278</v>
      </c>
      <c r="AF68">
        <v>1.8945121310723101</v>
      </c>
      <c r="AG68">
        <v>0.14257946872438601</v>
      </c>
      <c r="AH68">
        <v>83</v>
      </c>
      <c r="AI68">
        <v>210</v>
      </c>
      <c r="AJ68">
        <v>163</v>
      </c>
      <c r="AK68">
        <v>510</v>
      </c>
      <c r="AL68">
        <v>0.31960784313725499</v>
      </c>
      <c r="AM68">
        <v>0.443037974683544</v>
      </c>
      <c r="AN68">
        <v>0.76264581782079899</v>
      </c>
      <c r="AO68">
        <v>510</v>
      </c>
      <c r="AP68">
        <v>-0.33988921348496698</v>
      </c>
      <c r="AQ68">
        <v>0.32348385397060397</v>
      </c>
      <c r="AR68">
        <v>-1.6542740962833601E-2</v>
      </c>
      <c r="AS68">
        <v>-0.57931351385649799</v>
      </c>
    </row>
    <row r="69" spans="1:45" x14ac:dyDescent="0.25">
      <c r="A69">
        <v>581527</v>
      </c>
      <c r="B69" t="s">
        <v>256</v>
      </c>
      <c r="C69">
        <v>448</v>
      </c>
      <c r="D69">
        <v>124</v>
      </c>
      <c r="E69">
        <v>30</v>
      </c>
      <c r="F69">
        <v>2</v>
      </c>
      <c r="G69">
        <v>13</v>
      </c>
      <c r="H69">
        <v>63</v>
      </c>
      <c r="I69">
        <v>56</v>
      </c>
      <c r="J69">
        <v>28</v>
      </c>
      <c r="K69">
        <v>90</v>
      </c>
      <c r="L69">
        <v>0</v>
      </c>
      <c r="M69">
        <v>7</v>
      </c>
      <c r="N69">
        <v>0</v>
      </c>
      <c r="O69">
        <v>0</v>
      </c>
      <c r="P69">
        <v>0</v>
      </c>
      <c r="Q69">
        <v>91</v>
      </c>
      <c r="R69">
        <v>0</v>
      </c>
      <c r="S69">
        <v>0</v>
      </c>
      <c r="T69">
        <v>0</v>
      </c>
      <c r="U69">
        <v>0</v>
      </c>
      <c r="V69">
        <v>0</v>
      </c>
      <c r="W69">
        <v>20.185765306122502</v>
      </c>
      <c r="X69">
        <v>-0.51127415239165097</v>
      </c>
      <c r="Y69">
        <v>3.1379591836734702</v>
      </c>
      <c r="Z69">
        <v>-9.6193885235648993E-2</v>
      </c>
      <c r="AA69">
        <v>1.5984183673469401</v>
      </c>
      <c r="AB69">
        <v>-0.14372437821522299</v>
      </c>
      <c r="AC69">
        <v>45.369846938775503</v>
      </c>
      <c r="AD69">
        <v>-0.31940290129360099</v>
      </c>
      <c r="AE69">
        <v>5.2671580671580802</v>
      </c>
      <c r="AF69">
        <v>27.7429541044283</v>
      </c>
      <c r="AG69">
        <v>0.545612923515574</v>
      </c>
      <c r="AH69">
        <v>79</v>
      </c>
      <c r="AI69">
        <v>197</v>
      </c>
      <c r="AJ69">
        <v>152</v>
      </c>
      <c r="AK69">
        <v>476</v>
      </c>
      <c r="AL69">
        <v>0.31932773109243701</v>
      </c>
      <c r="AM69">
        <v>0.43973214285714302</v>
      </c>
      <c r="AN69">
        <v>0.75905987394957997</v>
      </c>
      <c r="AO69">
        <v>476</v>
      </c>
      <c r="AP69">
        <v>-2.0241392152863802</v>
      </c>
      <c r="AQ69">
        <v>5.0760378918342397</v>
      </c>
      <c r="AR69">
        <v>-6.5530516756173995E-2</v>
      </c>
      <c r="AS69">
        <v>-0.59051291037672404</v>
      </c>
    </row>
    <row r="70" spans="1:45" x14ac:dyDescent="0.25">
      <c r="A70">
        <v>572816</v>
      </c>
      <c r="B70" t="s">
        <v>251</v>
      </c>
      <c r="C70">
        <v>481</v>
      </c>
      <c r="D70">
        <v>126</v>
      </c>
      <c r="E70">
        <v>34</v>
      </c>
      <c r="F70">
        <v>4</v>
      </c>
      <c r="G70">
        <v>20</v>
      </c>
      <c r="H70">
        <v>59</v>
      </c>
      <c r="I70">
        <v>63</v>
      </c>
      <c r="J70">
        <v>29</v>
      </c>
      <c r="K70">
        <v>117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66</v>
      </c>
      <c r="U70">
        <v>0</v>
      </c>
      <c r="V70">
        <v>2</v>
      </c>
      <c r="W70">
        <v>6.2857653061224399</v>
      </c>
      <c r="X70">
        <v>0.28530560809136601</v>
      </c>
      <c r="Y70">
        <v>33.309387755102101</v>
      </c>
      <c r="Z70">
        <v>-0.31340588415485598</v>
      </c>
      <c r="AA70">
        <v>39.241275510204098</v>
      </c>
      <c r="AB70">
        <v>-0.71212587398164295</v>
      </c>
      <c r="AC70">
        <v>6.9846938775509196E-2</v>
      </c>
      <c r="AD70">
        <v>1.25322453317743E-2</v>
      </c>
      <c r="AE70">
        <v>-1.4787878787878701</v>
      </c>
      <c r="AF70">
        <v>2.1868135904499502</v>
      </c>
      <c r="AG70">
        <v>-0.15318427271733401</v>
      </c>
      <c r="AH70">
        <v>68</v>
      </c>
      <c r="AI70">
        <v>228</v>
      </c>
      <c r="AJ70">
        <v>155</v>
      </c>
      <c r="AK70">
        <v>510</v>
      </c>
      <c r="AL70">
        <v>0.30392156862745101</v>
      </c>
      <c r="AM70">
        <v>0.47401247401247398</v>
      </c>
      <c r="AN70">
        <v>0.77793404263992505</v>
      </c>
      <c r="AO70">
        <v>510</v>
      </c>
      <c r="AP70">
        <v>7.4571054442692697</v>
      </c>
      <c r="AQ70">
        <v>52.247428165604397</v>
      </c>
      <c r="AR70">
        <v>0.21023916537376</v>
      </c>
      <c r="AS70">
        <v>-0.67063901205693199</v>
      </c>
    </row>
    <row r="71" spans="1:45" x14ac:dyDescent="0.25">
      <c r="A71">
        <v>571980</v>
      </c>
      <c r="B71" t="s">
        <v>244</v>
      </c>
      <c r="C71">
        <v>431</v>
      </c>
      <c r="D71">
        <v>114</v>
      </c>
      <c r="E71">
        <v>26</v>
      </c>
      <c r="F71">
        <v>4</v>
      </c>
      <c r="G71">
        <v>16</v>
      </c>
      <c r="H71">
        <v>61</v>
      </c>
      <c r="I71">
        <v>45</v>
      </c>
      <c r="J71">
        <v>45</v>
      </c>
      <c r="K71">
        <v>126</v>
      </c>
      <c r="L71">
        <v>0</v>
      </c>
      <c r="M71">
        <v>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97</v>
      </c>
      <c r="V71">
        <v>4</v>
      </c>
      <c r="W71">
        <v>2.2286224489795901</v>
      </c>
      <c r="X71">
        <v>-0.16988282647035799</v>
      </c>
      <c r="Y71">
        <v>14.2236734693878</v>
      </c>
      <c r="Z71">
        <v>-0.20479988469525301</v>
      </c>
      <c r="AA71">
        <v>3.0127040816326498</v>
      </c>
      <c r="AB71">
        <v>0.19731651924462801</v>
      </c>
      <c r="AC71">
        <v>314.55556122449002</v>
      </c>
      <c r="AD71">
        <v>-0.84101527456204805</v>
      </c>
      <c r="AE71">
        <v>-0.22735462735461501</v>
      </c>
      <c r="AF71">
        <v>5.1690126579559001E-2</v>
      </c>
      <c r="AG71">
        <v>-2.3551148707538199E-2</v>
      </c>
      <c r="AH71">
        <v>68</v>
      </c>
      <c r="AI71">
        <v>196</v>
      </c>
      <c r="AJ71">
        <v>159</v>
      </c>
      <c r="AK71">
        <v>476</v>
      </c>
      <c r="AL71">
        <v>0.33403361344537802</v>
      </c>
      <c r="AM71">
        <v>0.45475638051044098</v>
      </c>
      <c r="AN71">
        <v>0.78878999395581895</v>
      </c>
      <c r="AO71">
        <v>476</v>
      </c>
      <c r="AP71">
        <v>12.1273979076835</v>
      </c>
      <c r="AQ71">
        <v>141.57503308347799</v>
      </c>
      <c r="AR71">
        <v>0.34607840529797601</v>
      </c>
      <c r="AS71">
        <v>-0.69585420989259295</v>
      </c>
    </row>
    <row r="72" spans="1:45" x14ac:dyDescent="0.25">
      <c r="A72">
        <v>502210</v>
      </c>
      <c r="B72" t="s">
        <v>170</v>
      </c>
      <c r="C72">
        <v>436</v>
      </c>
      <c r="D72">
        <v>116</v>
      </c>
      <c r="E72">
        <v>19</v>
      </c>
      <c r="F72">
        <v>4</v>
      </c>
      <c r="G72">
        <v>17</v>
      </c>
      <c r="H72">
        <v>61</v>
      </c>
      <c r="I72">
        <v>53</v>
      </c>
      <c r="J72">
        <v>40</v>
      </c>
      <c r="K72">
        <v>66</v>
      </c>
      <c r="L72">
        <v>0</v>
      </c>
      <c r="M72">
        <v>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105</v>
      </c>
      <c r="W72">
        <v>0.24290816326530701</v>
      </c>
      <c r="X72">
        <v>-5.6085717829926801E-2</v>
      </c>
      <c r="Y72">
        <v>14.2236734693878</v>
      </c>
      <c r="Z72">
        <v>-0.20479988469525301</v>
      </c>
      <c r="AA72">
        <v>1.5984183673469401</v>
      </c>
      <c r="AB72">
        <v>-0.14372437821522299</v>
      </c>
      <c r="AC72">
        <v>94.784132653061306</v>
      </c>
      <c r="AD72">
        <v>-0.46166082127590502</v>
      </c>
      <c r="AE72">
        <v>0.44750204750205602</v>
      </c>
      <c r="AF72">
        <v>0.200258082518525</v>
      </c>
      <c r="AG72">
        <v>4.6355719213974099E-2</v>
      </c>
      <c r="AH72">
        <v>76</v>
      </c>
      <c r="AI72">
        <v>194</v>
      </c>
      <c r="AJ72">
        <v>156</v>
      </c>
      <c r="AK72">
        <v>476</v>
      </c>
      <c r="AL72">
        <v>0.32773109243697501</v>
      </c>
      <c r="AM72">
        <v>0.44495412844036702</v>
      </c>
      <c r="AN72">
        <v>0.77268522087734204</v>
      </c>
      <c r="AO72">
        <v>476</v>
      </c>
      <c r="AP72">
        <v>4.4615259223283603</v>
      </c>
      <c r="AQ72">
        <v>17.915399888797999</v>
      </c>
      <c r="AR72">
        <v>0.123110308116817</v>
      </c>
      <c r="AS72">
        <v>-0.69680477468551705</v>
      </c>
    </row>
    <row r="73" spans="1:45" x14ac:dyDescent="0.25">
      <c r="A73">
        <v>456665</v>
      </c>
      <c r="B73" t="s">
        <v>111</v>
      </c>
      <c r="C73">
        <v>400</v>
      </c>
      <c r="D73">
        <v>106</v>
      </c>
      <c r="E73">
        <v>37</v>
      </c>
      <c r="F73">
        <v>1</v>
      </c>
      <c r="G73">
        <v>19</v>
      </c>
      <c r="H73">
        <v>55</v>
      </c>
      <c r="I73">
        <v>52</v>
      </c>
      <c r="J73">
        <v>42</v>
      </c>
      <c r="K73">
        <v>87</v>
      </c>
      <c r="L73">
        <v>0</v>
      </c>
      <c r="M73">
        <v>1</v>
      </c>
      <c r="N73">
        <v>0</v>
      </c>
      <c r="O73">
        <v>0</v>
      </c>
      <c r="P73">
        <v>40</v>
      </c>
      <c r="Q73">
        <v>15</v>
      </c>
      <c r="R73">
        <v>2</v>
      </c>
      <c r="S73">
        <v>0</v>
      </c>
      <c r="T73">
        <v>7</v>
      </c>
      <c r="U73">
        <v>0</v>
      </c>
      <c r="V73">
        <v>6</v>
      </c>
      <c r="W73">
        <v>2.2714795918367301</v>
      </c>
      <c r="X73">
        <v>0.17150849945093499</v>
      </c>
      <c r="Y73">
        <v>95.480816326530601</v>
      </c>
      <c r="Z73">
        <v>-0.53061788307406299</v>
      </c>
      <c r="AA73">
        <v>52.769846938775501</v>
      </c>
      <c r="AB73">
        <v>-0.82580617313492599</v>
      </c>
      <c r="AC73">
        <v>115.25556122448999</v>
      </c>
      <c r="AD73">
        <v>-0.50908012793667301</v>
      </c>
      <c r="AE73">
        <v>-1.14660114659984E-2</v>
      </c>
      <c r="AF73">
        <v>1.3146941893857399E-4</v>
      </c>
      <c r="AG73">
        <v>-1.1877380472095701E-3</v>
      </c>
      <c r="AH73">
        <v>49</v>
      </c>
      <c r="AI73">
        <v>202</v>
      </c>
      <c r="AJ73">
        <v>148</v>
      </c>
      <c r="AK73">
        <v>442</v>
      </c>
      <c r="AL73">
        <v>0.33484162895927599</v>
      </c>
      <c r="AM73">
        <v>0.505</v>
      </c>
      <c r="AN73">
        <v>0.83984162895927605</v>
      </c>
      <c r="AO73">
        <v>442</v>
      </c>
      <c r="AP73">
        <v>33.825977871519797</v>
      </c>
      <c r="AQ73">
        <v>1128.7658457053001</v>
      </c>
      <c r="AR73">
        <v>0.97719918259669802</v>
      </c>
      <c r="AS73">
        <v>-0.71798424014523898</v>
      </c>
    </row>
    <row r="74" spans="1:45" x14ac:dyDescent="0.25">
      <c r="A74">
        <v>570731</v>
      </c>
      <c r="B74" t="s">
        <v>237</v>
      </c>
      <c r="C74">
        <v>626</v>
      </c>
      <c r="D74">
        <v>160</v>
      </c>
      <c r="E74">
        <v>34</v>
      </c>
      <c r="F74">
        <v>0</v>
      </c>
      <c r="G74">
        <v>23</v>
      </c>
      <c r="H74">
        <v>74</v>
      </c>
      <c r="I74">
        <v>77</v>
      </c>
      <c r="J74">
        <v>20</v>
      </c>
      <c r="K74">
        <v>150</v>
      </c>
      <c r="L74">
        <v>0</v>
      </c>
      <c r="M74">
        <v>2</v>
      </c>
      <c r="N74">
        <v>0</v>
      </c>
      <c r="O74">
        <v>0</v>
      </c>
      <c r="P74">
        <v>0</v>
      </c>
      <c r="Q74">
        <v>153</v>
      </c>
      <c r="R74">
        <v>0</v>
      </c>
      <c r="S74">
        <v>0</v>
      </c>
      <c r="T74">
        <v>0</v>
      </c>
      <c r="U74">
        <v>0</v>
      </c>
      <c r="V74">
        <v>0</v>
      </c>
      <c r="W74">
        <v>30.328622448979601</v>
      </c>
      <c r="X74">
        <v>0.62669693401265902</v>
      </c>
      <c r="Y74">
        <v>85.166530612244898</v>
      </c>
      <c r="Z74">
        <v>0.50113911179217097</v>
      </c>
      <c r="AA74">
        <v>39.241275510204098</v>
      </c>
      <c r="AB74">
        <v>-0.71212587398164295</v>
      </c>
      <c r="AC74">
        <v>203.46984693877499</v>
      </c>
      <c r="AD74">
        <v>0.67640253858252497</v>
      </c>
      <c r="AE74">
        <v>-5.9079443079442902</v>
      </c>
      <c r="AF74">
        <v>34.903805945771403</v>
      </c>
      <c r="AG74">
        <v>-0.61199051266823201</v>
      </c>
      <c r="AH74">
        <v>103</v>
      </c>
      <c r="AI74">
        <v>263</v>
      </c>
      <c r="AJ74">
        <v>180</v>
      </c>
      <c r="AK74">
        <v>646</v>
      </c>
      <c r="AL74">
        <v>0.27863777089783298</v>
      </c>
      <c r="AM74">
        <v>0.42012779552715701</v>
      </c>
      <c r="AN74">
        <v>0.69876556642498899</v>
      </c>
      <c r="AO74">
        <v>646</v>
      </c>
      <c r="AP74">
        <v>-41.697168738774003</v>
      </c>
      <c r="AQ74">
        <v>1757.7924892511701</v>
      </c>
      <c r="AR74">
        <v>-1.2194527214529201</v>
      </c>
      <c r="AS74">
        <v>-0.73933052371543795</v>
      </c>
    </row>
    <row r="75" spans="1:45" x14ac:dyDescent="0.25">
      <c r="A75">
        <v>592387</v>
      </c>
      <c r="B75" t="s">
        <v>265</v>
      </c>
      <c r="C75">
        <v>485</v>
      </c>
      <c r="D75">
        <v>133</v>
      </c>
      <c r="E75">
        <v>33</v>
      </c>
      <c r="F75">
        <v>2</v>
      </c>
      <c r="G75">
        <v>18</v>
      </c>
      <c r="H75">
        <v>58</v>
      </c>
      <c r="I75">
        <v>61</v>
      </c>
      <c r="J75">
        <v>25</v>
      </c>
      <c r="K75">
        <v>103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62</v>
      </c>
      <c r="S75">
        <v>0</v>
      </c>
      <c r="T75">
        <v>0</v>
      </c>
      <c r="U75">
        <v>0</v>
      </c>
      <c r="V75">
        <v>0</v>
      </c>
      <c r="W75">
        <v>0.25719387755101902</v>
      </c>
      <c r="X75">
        <v>5.77113908105042E-2</v>
      </c>
      <c r="Y75">
        <v>45.852244897959203</v>
      </c>
      <c r="Z75">
        <v>-0.367708883884658</v>
      </c>
      <c r="AA75">
        <v>68.298418367346898</v>
      </c>
      <c r="AB75">
        <v>-0.93948647228821003</v>
      </c>
      <c r="AC75">
        <v>3.01270408163266</v>
      </c>
      <c r="AD75">
        <v>-8.2306367989761597E-2</v>
      </c>
      <c r="AE75">
        <v>4.4610974610974701</v>
      </c>
      <c r="AF75">
        <v>19.901390557410199</v>
      </c>
      <c r="AG75">
        <v>0.46211493879669902</v>
      </c>
      <c r="AH75">
        <v>80</v>
      </c>
      <c r="AI75">
        <v>224</v>
      </c>
      <c r="AJ75">
        <v>158</v>
      </c>
      <c r="AK75">
        <v>510</v>
      </c>
      <c r="AL75">
        <v>0.30980392156862702</v>
      </c>
      <c r="AM75">
        <v>0.46185567010309297</v>
      </c>
      <c r="AN75">
        <v>0.77165959167172005</v>
      </c>
      <c r="AO75">
        <v>510</v>
      </c>
      <c r="AP75">
        <v>4.2571354504848298</v>
      </c>
      <c r="AQ75">
        <v>16.226945125554799</v>
      </c>
      <c r="AR75">
        <v>0.117165445656816</v>
      </c>
      <c r="AS75">
        <v>-0.752509948898611</v>
      </c>
    </row>
    <row r="76" spans="1:45" x14ac:dyDescent="0.25">
      <c r="A76">
        <v>458731</v>
      </c>
      <c r="B76" t="s">
        <v>121</v>
      </c>
      <c r="C76">
        <v>517</v>
      </c>
      <c r="D76">
        <v>135</v>
      </c>
      <c r="E76">
        <v>23</v>
      </c>
      <c r="F76">
        <v>6</v>
      </c>
      <c r="G76">
        <v>9</v>
      </c>
      <c r="H76">
        <v>78</v>
      </c>
      <c r="I76">
        <v>48</v>
      </c>
      <c r="J76">
        <v>61</v>
      </c>
      <c r="K76">
        <v>112</v>
      </c>
      <c r="L76">
        <v>0</v>
      </c>
      <c r="M76">
        <v>18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138</v>
      </c>
      <c r="U76">
        <v>3</v>
      </c>
      <c r="V76">
        <v>0</v>
      </c>
      <c r="W76">
        <v>72.128622448979598</v>
      </c>
      <c r="X76">
        <v>-0.96646258695337495</v>
      </c>
      <c r="Y76">
        <v>174.99510204081599</v>
      </c>
      <c r="Z76">
        <v>0.71835111071137803</v>
      </c>
      <c r="AA76">
        <v>94.784132653061206</v>
      </c>
      <c r="AB76">
        <v>1.1067589124709001</v>
      </c>
      <c r="AC76">
        <v>217.141275510204</v>
      </c>
      <c r="AD76">
        <v>-0.69875735457974497</v>
      </c>
      <c r="AE76">
        <v>-2.0198198198198201</v>
      </c>
      <c r="AF76">
        <v>4.0796721045369804</v>
      </c>
      <c r="AG76">
        <v>-0.20922854085926601</v>
      </c>
      <c r="AH76">
        <v>97</v>
      </c>
      <c r="AI76">
        <v>197</v>
      </c>
      <c r="AJ76">
        <v>196</v>
      </c>
      <c r="AK76">
        <v>578</v>
      </c>
      <c r="AL76">
        <v>0.339100346020761</v>
      </c>
      <c r="AM76">
        <v>0.38104448742746599</v>
      </c>
      <c r="AN76">
        <v>0.720144833448227</v>
      </c>
      <c r="AO76">
        <v>578</v>
      </c>
      <c r="AP76">
        <v>-24.950776742629401</v>
      </c>
      <c r="AQ76">
        <v>634.01446890450597</v>
      </c>
      <c r="AR76">
        <v>-0.73237034319726402</v>
      </c>
      <c r="AS76">
        <v>-0.78170880240737195</v>
      </c>
    </row>
    <row r="77" spans="1:45" x14ac:dyDescent="0.25">
      <c r="A77">
        <v>624585</v>
      </c>
      <c r="B77" t="s">
        <v>343</v>
      </c>
      <c r="C77">
        <v>459</v>
      </c>
      <c r="D77">
        <v>120</v>
      </c>
      <c r="E77">
        <v>26</v>
      </c>
      <c r="F77">
        <v>1</v>
      </c>
      <c r="G77">
        <v>17</v>
      </c>
      <c r="H77">
        <v>66</v>
      </c>
      <c r="I77">
        <v>65</v>
      </c>
      <c r="J77">
        <v>51</v>
      </c>
      <c r="K77">
        <v>133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51</v>
      </c>
      <c r="U77">
        <v>0</v>
      </c>
      <c r="V77">
        <v>7</v>
      </c>
      <c r="W77">
        <v>0.24290816326530701</v>
      </c>
      <c r="X77">
        <v>-5.6085717829926801E-2</v>
      </c>
      <c r="Y77">
        <v>1.50938775510204</v>
      </c>
      <c r="Z77">
        <v>6.6715113953756497E-2</v>
      </c>
      <c r="AA77">
        <v>52.769846938775501</v>
      </c>
      <c r="AB77">
        <v>-0.82580617313492599</v>
      </c>
      <c r="AC77">
        <v>5.1269897959183597</v>
      </c>
      <c r="AD77">
        <v>0.10737085865331</v>
      </c>
      <c r="AE77">
        <v>-1.64815724815725</v>
      </c>
      <c r="AF77">
        <v>2.7164223146532902</v>
      </c>
      <c r="AG77">
        <v>-0.17072886044326799</v>
      </c>
      <c r="AH77">
        <v>76</v>
      </c>
      <c r="AI77">
        <v>199</v>
      </c>
      <c r="AJ77">
        <v>171</v>
      </c>
      <c r="AK77">
        <v>510</v>
      </c>
      <c r="AL77">
        <v>0.33529411764705902</v>
      </c>
      <c r="AM77">
        <v>0.43355119825708099</v>
      </c>
      <c r="AN77">
        <v>0.76884531590413896</v>
      </c>
      <c r="AO77">
        <v>510</v>
      </c>
      <c r="AP77">
        <v>2.82185480901859</v>
      </c>
      <c r="AQ77">
        <v>6.7235847583483501</v>
      </c>
      <c r="AR77">
        <v>7.5419145410731206E-2</v>
      </c>
      <c r="AS77">
        <v>-0.80311563339032299</v>
      </c>
    </row>
    <row r="78" spans="1:45" x14ac:dyDescent="0.25">
      <c r="A78">
        <v>592696</v>
      </c>
      <c r="B78" t="s">
        <v>275</v>
      </c>
      <c r="C78">
        <v>491</v>
      </c>
      <c r="D78">
        <v>130</v>
      </c>
      <c r="E78">
        <v>26</v>
      </c>
      <c r="F78">
        <v>6</v>
      </c>
      <c r="G78">
        <v>15</v>
      </c>
      <c r="H78">
        <v>66</v>
      </c>
      <c r="I78">
        <v>52</v>
      </c>
      <c r="J78">
        <v>19</v>
      </c>
      <c r="K78">
        <v>121</v>
      </c>
      <c r="L78">
        <v>0</v>
      </c>
      <c r="M78">
        <v>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57</v>
      </c>
      <c r="U78">
        <v>37</v>
      </c>
      <c r="V78">
        <v>1</v>
      </c>
      <c r="W78">
        <v>6.2143367346938803</v>
      </c>
      <c r="X78">
        <v>-0.28367993511078898</v>
      </c>
      <c r="Y78">
        <v>1.50938775510204</v>
      </c>
      <c r="Z78">
        <v>6.6715113953756497E-2</v>
      </c>
      <c r="AA78">
        <v>0.54127551020408204</v>
      </c>
      <c r="AB78">
        <v>8.3636220091344596E-2</v>
      </c>
      <c r="AC78">
        <v>115.25556122448999</v>
      </c>
      <c r="AD78">
        <v>-0.50908012793667301</v>
      </c>
      <c r="AE78">
        <v>-0.12907452907452899</v>
      </c>
      <c r="AF78">
        <v>1.6660234055813399E-2</v>
      </c>
      <c r="AG78">
        <v>-1.33705368743095E-2</v>
      </c>
      <c r="AH78">
        <v>83</v>
      </c>
      <c r="AI78">
        <v>213</v>
      </c>
      <c r="AJ78">
        <v>149</v>
      </c>
      <c r="AK78">
        <v>510</v>
      </c>
      <c r="AL78">
        <v>0.292156862745098</v>
      </c>
      <c r="AM78">
        <v>0.43380855397148699</v>
      </c>
      <c r="AN78">
        <v>0.72596541671658499</v>
      </c>
      <c r="AO78">
        <v>510</v>
      </c>
      <c r="AP78">
        <v>-19.046893776634299</v>
      </c>
      <c r="AQ78">
        <v>371.55496109583402</v>
      </c>
      <c r="AR78">
        <v>-0.56065112411520901</v>
      </c>
      <c r="AS78">
        <v>-1.21643038999188</v>
      </c>
    </row>
    <row r="79" spans="1:45" x14ac:dyDescent="0.25">
      <c r="A79">
        <v>543760</v>
      </c>
      <c r="B79" t="s">
        <v>218</v>
      </c>
      <c r="C79">
        <v>560</v>
      </c>
      <c r="D79">
        <v>135</v>
      </c>
      <c r="E79">
        <v>27</v>
      </c>
      <c r="F79">
        <v>4</v>
      </c>
      <c r="G79">
        <v>20</v>
      </c>
      <c r="H79">
        <v>71</v>
      </c>
      <c r="I79">
        <v>63</v>
      </c>
      <c r="J79">
        <v>52</v>
      </c>
      <c r="K79">
        <v>136</v>
      </c>
      <c r="L79">
        <v>0</v>
      </c>
      <c r="M79">
        <v>11</v>
      </c>
      <c r="N79">
        <v>0</v>
      </c>
      <c r="O79">
        <v>0</v>
      </c>
      <c r="P79">
        <v>0</v>
      </c>
      <c r="Q79">
        <v>0</v>
      </c>
      <c r="R79">
        <v>0</v>
      </c>
      <c r="S79">
        <v>149</v>
      </c>
      <c r="T79">
        <v>0</v>
      </c>
      <c r="U79">
        <v>0</v>
      </c>
      <c r="V79">
        <v>0</v>
      </c>
      <c r="W79">
        <v>6.2857653061224399</v>
      </c>
      <c r="X79">
        <v>0.28530560809136601</v>
      </c>
      <c r="Y79">
        <v>38.795102040816303</v>
      </c>
      <c r="Z79">
        <v>0.33823011260276498</v>
      </c>
      <c r="AA79">
        <v>7.48413265306122</v>
      </c>
      <c r="AB79">
        <v>0.31099681839791199</v>
      </c>
      <c r="AC79">
        <v>6.9846938775509196E-2</v>
      </c>
      <c r="AD79">
        <v>1.25322453317743E-2</v>
      </c>
      <c r="AE79">
        <v>-13.4160524160524</v>
      </c>
      <c r="AF79">
        <v>179.99046243026501</v>
      </c>
      <c r="AG79">
        <v>-1.38973835366784</v>
      </c>
      <c r="AH79">
        <v>84</v>
      </c>
      <c r="AI79">
        <v>230</v>
      </c>
      <c r="AJ79">
        <v>187</v>
      </c>
      <c r="AK79">
        <v>612</v>
      </c>
      <c r="AL79">
        <v>0.30555555555555602</v>
      </c>
      <c r="AM79">
        <v>0.41071428571428598</v>
      </c>
      <c r="AN79">
        <v>0.71626984126984095</v>
      </c>
      <c r="AO79">
        <v>612</v>
      </c>
      <c r="AP79">
        <v>-28.789964705368099</v>
      </c>
      <c r="AQ79">
        <v>842.09260495253397</v>
      </c>
      <c r="AR79">
        <v>-0.84403623540209205</v>
      </c>
      <c r="AS79">
        <v>-1.2867098046461101</v>
      </c>
    </row>
    <row r="80" spans="1:45" x14ac:dyDescent="0.25">
      <c r="A80">
        <v>461235</v>
      </c>
      <c r="B80" t="s">
        <v>129</v>
      </c>
      <c r="C80">
        <v>435</v>
      </c>
      <c r="D80">
        <v>100</v>
      </c>
      <c r="E80">
        <v>22</v>
      </c>
      <c r="F80">
        <v>2</v>
      </c>
      <c r="G80">
        <v>25</v>
      </c>
      <c r="H80">
        <v>65</v>
      </c>
      <c r="I80">
        <v>69</v>
      </c>
      <c r="J80">
        <v>41</v>
      </c>
      <c r="K80">
        <v>137</v>
      </c>
      <c r="L80">
        <v>0</v>
      </c>
      <c r="M80">
        <v>1</v>
      </c>
      <c r="N80">
        <v>0</v>
      </c>
      <c r="O80">
        <v>0</v>
      </c>
      <c r="P80">
        <v>61</v>
      </c>
      <c r="Q80">
        <v>0</v>
      </c>
      <c r="R80">
        <v>0</v>
      </c>
      <c r="S80">
        <v>0</v>
      </c>
      <c r="T80">
        <v>51</v>
      </c>
      <c r="U80">
        <v>0</v>
      </c>
      <c r="V80">
        <v>21</v>
      </c>
      <c r="W80">
        <v>56.357193877550998</v>
      </c>
      <c r="X80">
        <v>0.85429115129352096</v>
      </c>
      <c r="Y80">
        <v>5.2244897959183301E-2</v>
      </c>
      <c r="Z80">
        <v>1.24121142239547E-2</v>
      </c>
      <c r="AA80">
        <v>52.769846938775501</v>
      </c>
      <c r="AB80">
        <v>-0.82580617313492599</v>
      </c>
      <c r="AC80">
        <v>39.241275510204098</v>
      </c>
      <c r="AD80">
        <v>0.29704808529638199</v>
      </c>
      <c r="AE80">
        <v>-15.2874692874693</v>
      </c>
      <c r="AF80">
        <v>233.70671721531701</v>
      </c>
      <c r="AG80">
        <v>-1.58359417065893</v>
      </c>
      <c r="AH80">
        <v>51</v>
      </c>
      <c r="AI80">
        <v>201</v>
      </c>
      <c r="AJ80">
        <v>141</v>
      </c>
      <c r="AK80">
        <v>476</v>
      </c>
      <c r="AL80">
        <v>0.29621848739495799</v>
      </c>
      <c r="AM80">
        <v>0.46206896551724103</v>
      </c>
      <c r="AN80">
        <v>0.75828745291219901</v>
      </c>
      <c r="AO80">
        <v>476</v>
      </c>
      <c r="AP80">
        <v>-2.39181162907945</v>
      </c>
      <c r="AQ80">
        <v>6.8679575071704804</v>
      </c>
      <c r="AR80">
        <v>-7.6224566780236203E-2</v>
      </c>
      <c r="AS80">
        <v>-1.32187355976023</v>
      </c>
    </row>
    <row r="81" spans="1:45" x14ac:dyDescent="0.25">
      <c r="A81">
        <v>434658</v>
      </c>
      <c r="B81" t="s">
        <v>85</v>
      </c>
      <c r="C81">
        <v>449</v>
      </c>
      <c r="D81">
        <v>110</v>
      </c>
      <c r="E81">
        <v>20</v>
      </c>
      <c r="F81">
        <v>6</v>
      </c>
      <c r="G81">
        <v>9</v>
      </c>
      <c r="H81">
        <v>64</v>
      </c>
      <c r="I81">
        <v>40</v>
      </c>
      <c r="J81">
        <v>27</v>
      </c>
      <c r="K81">
        <v>104</v>
      </c>
      <c r="L81">
        <v>0</v>
      </c>
      <c r="M81">
        <v>35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62</v>
      </c>
      <c r="U81">
        <v>76</v>
      </c>
      <c r="V81">
        <v>1</v>
      </c>
      <c r="W81">
        <v>72.128622448979598</v>
      </c>
      <c r="X81">
        <v>-0.96646258695337495</v>
      </c>
      <c r="Y81">
        <v>0.595102040816328</v>
      </c>
      <c r="Z81">
        <v>-4.1890885505847103E-2</v>
      </c>
      <c r="AA81">
        <v>714.79841836734704</v>
      </c>
      <c r="AB81">
        <v>3.0393239980767301</v>
      </c>
      <c r="AC81">
        <v>516.91270408163302</v>
      </c>
      <c r="AD81">
        <v>-1.07811180786589</v>
      </c>
      <c r="AE81">
        <v>-8.9978705978705893</v>
      </c>
      <c r="AF81">
        <v>80.961675296024097</v>
      </c>
      <c r="AG81">
        <v>-0.93206894870498402</v>
      </c>
      <c r="AH81">
        <v>75</v>
      </c>
      <c r="AI81">
        <v>169</v>
      </c>
      <c r="AJ81">
        <v>137</v>
      </c>
      <c r="AK81">
        <v>476</v>
      </c>
      <c r="AL81">
        <v>0.28781512605041998</v>
      </c>
      <c r="AM81">
        <v>0.37639198218262798</v>
      </c>
      <c r="AN81">
        <v>0.66420710823304796</v>
      </c>
      <c r="AO81">
        <v>476</v>
      </c>
      <c r="AP81">
        <v>-47.174055696355403</v>
      </c>
      <c r="AQ81">
        <v>2247.03709879196</v>
      </c>
      <c r="AR81">
        <v>-1.37875241570051</v>
      </c>
      <c r="AS81">
        <v>-1.3579626466538799</v>
      </c>
    </row>
    <row r="82" spans="1:45" x14ac:dyDescent="0.25">
      <c r="A82">
        <v>592743</v>
      </c>
      <c r="B82" t="s">
        <v>278</v>
      </c>
      <c r="C82">
        <v>574</v>
      </c>
      <c r="D82">
        <v>164</v>
      </c>
      <c r="E82">
        <v>26</v>
      </c>
      <c r="F82">
        <v>3</v>
      </c>
      <c r="G82">
        <v>6</v>
      </c>
      <c r="H82">
        <v>61</v>
      </c>
      <c r="I82">
        <v>53</v>
      </c>
      <c r="J82">
        <v>38</v>
      </c>
      <c r="K82">
        <v>53</v>
      </c>
      <c r="L82">
        <v>0</v>
      </c>
      <c r="M82">
        <v>12</v>
      </c>
      <c r="N82">
        <v>0</v>
      </c>
      <c r="O82">
        <v>0</v>
      </c>
      <c r="P82">
        <v>0</v>
      </c>
      <c r="Q82">
        <v>0</v>
      </c>
      <c r="R82">
        <v>0</v>
      </c>
      <c r="S82">
        <v>115</v>
      </c>
      <c r="T82">
        <v>0</v>
      </c>
      <c r="U82">
        <v>0</v>
      </c>
      <c r="V82">
        <v>0</v>
      </c>
      <c r="W82">
        <v>132.085765306122</v>
      </c>
      <c r="X82">
        <v>-1.30785391287467</v>
      </c>
      <c r="Y82">
        <v>14.2236734693878</v>
      </c>
      <c r="Z82">
        <v>-0.20479988469525301</v>
      </c>
      <c r="AA82">
        <v>13.9555612244898</v>
      </c>
      <c r="AB82">
        <v>0.42467711755119603</v>
      </c>
      <c r="AC82">
        <v>94.784132653061306</v>
      </c>
      <c r="AD82">
        <v>-0.46166082127590502</v>
      </c>
      <c r="AE82">
        <v>11.8735462735463</v>
      </c>
      <c r="AF82">
        <v>140.98110111004499</v>
      </c>
      <c r="AG82">
        <v>1.2299536509453</v>
      </c>
      <c r="AH82">
        <v>129</v>
      </c>
      <c r="AI82">
        <v>214</v>
      </c>
      <c r="AJ82">
        <v>202</v>
      </c>
      <c r="AK82">
        <v>612</v>
      </c>
      <c r="AL82">
        <v>0.33006535947712401</v>
      </c>
      <c r="AM82">
        <v>0.37282229965156799</v>
      </c>
      <c r="AN82">
        <v>0.702887659128692</v>
      </c>
      <c r="AO82">
        <v>612</v>
      </c>
      <c r="AP82">
        <v>-36.979860175751398</v>
      </c>
      <c r="AQ82">
        <v>1384.48939266722</v>
      </c>
      <c r="AR82">
        <v>-1.08224598018162</v>
      </c>
      <c r="AS82">
        <v>-1.40192983053095</v>
      </c>
    </row>
    <row r="83" spans="1:45" x14ac:dyDescent="0.25">
      <c r="A83">
        <v>595885</v>
      </c>
      <c r="B83" t="s">
        <v>295</v>
      </c>
      <c r="C83">
        <v>423</v>
      </c>
      <c r="D83">
        <v>105</v>
      </c>
      <c r="E83">
        <v>28</v>
      </c>
      <c r="F83">
        <v>1</v>
      </c>
      <c r="G83">
        <v>20</v>
      </c>
      <c r="H83">
        <v>58</v>
      </c>
      <c r="I83">
        <v>58</v>
      </c>
      <c r="J83">
        <v>53</v>
      </c>
      <c r="K83">
        <v>127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6.2857653061224399</v>
      </c>
      <c r="X83">
        <v>0.28530560809136601</v>
      </c>
      <c r="Y83">
        <v>45.852244897959203</v>
      </c>
      <c r="Z83">
        <v>-0.367708883884658</v>
      </c>
      <c r="AA83">
        <v>52.769846938775501</v>
      </c>
      <c r="AB83">
        <v>-0.82580617313492599</v>
      </c>
      <c r="AC83">
        <v>22.426989795918399</v>
      </c>
      <c r="AD83">
        <v>-0.22456428797206501</v>
      </c>
      <c r="AE83">
        <v>-7.1071253071253002</v>
      </c>
      <c r="AF83">
        <v>50.511230131181001</v>
      </c>
      <c r="AG83">
        <v>-0.73621094472002802</v>
      </c>
      <c r="AH83">
        <v>56</v>
      </c>
      <c r="AI83">
        <v>195</v>
      </c>
      <c r="AJ83">
        <v>158</v>
      </c>
      <c r="AK83">
        <v>476</v>
      </c>
      <c r="AL83">
        <v>0.33193277310924402</v>
      </c>
      <c r="AM83">
        <v>0.46099290780141799</v>
      </c>
      <c r="AN83">
        <v>0.79292568091066196</v>
      </c>
      <c r="AO83">
        <v>476</v>
      </c>
      <c r="AP83">
        <v>14.095984898188901</v>
      </c>
      <c r="AQ83">
        <v>192.29695335074601</v>
      </c>
      <c r="AR83">
        <v>0.40333635276267399</v>
      </c>
      <c r="AS83">
        <v>-1.4656483288576401</v>
      </c>
    </row>
    <row r="84" spans="1:45" x14ac:dyDescent="0.25">
      <c r="A84">
        <v>431145</v>
      </c>
      <c r="B84" t="s">
        <v>81</v>
      </c>
      <c r="C84">
        <v>418</v>
      </c>
      <c r="D84">
        <v>101</v>
      </c>
      <c r="E84">
        <v>18</v>
      </c>
      <c r="F84">
        <v>0</v>
      </c>
      <c r="G84">
        <v>19</v>
      </c>
      <c r="H84">
        <v>59</v>
      </c>
      <c r="I84">
        <v>69</v>
      </c>
      <c r="J84">
        <v>58</v>
      </c>
      <c r="K84">
        <v>115</v>
      </c>
      <c r="L84">
        <v>0</v>
      </c>
      <c r="M84">
        <v>3</v>
      </c>
      <c r="N84">
        <v>0</v>
      </c>
      <c r="O84">
        <v>118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2.2714795918367301</v>
      </c>
      <c r="X84">
        <v>0.17150849945093499</v>
      </c>
      <c r="Y84">
        <v>33.309387755102101</v>
      </c>
      <c r="Z84">
        <v>-0.31340588415485598</v>
      </c>
      <c r="AA84">
        <v>27.712704081632701</v>
      </c>
      <c r="AB84">
        <v>-0.59844557482835903</v>
      </c>
      <c r="AC84">
        <v>39.241275510204098</v>
      </c>
      <c r="AD84">
        <v>0.29704808529638199</v>
      </c>
      <c r="AE84">
        <v>-9.7819819819819696</v>
      </c>
      <c r="AF84">
        <v>95.687171495820095</v>
      </c>
      <c r="AG84">
        <v>-1.01329326344777</v>
      </c>
      <c r="AH84">
        <v>64</v>
      </c>
      <c r="AI84">
        <v>176</v>
      </c>
      <c r="AJ84">
        <v>159</v>
      </c>
      <c r="AK84">
        <v>476</v>
      </c>
      <c r="AL84">
        <v>0.33403361344537802</v>
      </c>
      <c r="AM84">
        <v>0.42105263157894701</v>
      </c>
      <c r="AN84">
        <v>0.75508624502432498</v>
      </c>
      <c r="AO84">
        <v>476</v>
      </c>
      <c r="AP84">
        <v>-3.9155865837074399</v>
      </c>
      <c r="AQ84">
        <v>17.1764971367976</v>
      </c>
      <c r="AR84">
        <v>-0.12054479581807701</v>
      </c>
      <c r="AS84">
        <v>-1.5771329335017501</v>
      </c>
    </row>
    <row r="85" spans="1:45" x14ac:dyDescent="0.25">
      <c r="A85">
        <v>592450</v>
      </c>
      <c r="B85" t="s">
        <v>268</v>
      </c>
      <c r="C85">
        <v>460</v>
      </c>
      <c r="D85">
        <v>106</v>
      </c>
      <c r="E85">
        <v>20</v>
      </c>
      <c r="F85">
        <v>1</v>
      </c>
      <c r="G85">
        <v>23</v>
      </c>
      <c r="H85">
        <v>64</v>
      </c>
      <c r="I85">
        <v>70</v>
      </c>
      <c r="J85">
        <v>50</v>
      </c>
      <c r="K85">
        <v>168</v>
      </c>
      <c r="L85">
        <v>0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27</v>
      </c>
      <c r="W85">
        <v>30.328622448979601</v>
      </c>
      <c r="X85">
        <v>0.62669693401265902</v>
      </c>
      <c r="Y85">
        <v>0.595102040816328</v>
      </c>
      <c r="Z85">
        <v>-4.1890885505847103E-2</v>
      </c>
      <c r="AA85">
        <v>18.184132653061202</v>
      </c>
      <c r="AB85">
        <v>-0.48476527567507499</v>
      </c>
      <c r="AC85">
        <v>52.769846938775501</v>
      </c>
      <c r="AD85">
        <v>0.34446739195714998</v>
      </c>
      <c r="AE85">
        <v>-15.913185913185901</v>
      </c>
      <c r="AF85">
        <v>253.229485907618</v>
      </c>
      <c r="AG85">
        <v>-1.64841073266383</v>
      </c>
      <c r="AH85">
        <v>62</v>
      </c>
      <c r="AI85">
        <v>197</v>
      </c>
      <c r="AJ85">
        <v>156</v>
      </c>
      <c r="AK85">
        <v>510</v>
      </c>
      <c r="AL85">
        <v>0.30588235294117599</v>
      </c>
      <c r="AM85">
        <v>0.42826086956521803</v>
      </c>
      <c r="AN85">
        <v>0.73414322250639397</v>
      </c>
      <c r="AO85">
        <v>510</v>
      </c>
      <c r="AP85">
        <v>-14.876212823831599</v>
      </c>
      <c r="AQ85">
        <v>228.163442422522</v>
      </c>
      <c r="AR85">
        <v>-0.439343489736151</v>
      </c>
      <c r="AS85">
        <v>-1.6432460576110901</v>
      </c>
    </row>
    <row r="86" spans="1:45" x14ac:dyDescent="0.25">
      <c r="A86">
        <v>607680</v>
      </c>
      <c r="B86" t="s">
        <v>323</v>
      </c>
      <c r="C86">
        <v>552</v>
      </c>
      <c r="D86">
        <v>149</v>
      </c>
      <c r="E86">
        <v>36</v>
      </c>
      <c r="F86">
        <v>2</v>
      </c>
      <c r="G86">
        <v>8</v>
      </c>
      <c r="H86">
        <v>64</v>
      </c>
      <c r="I86">
        <v>52</v>
      </c>
      <c r="J86">
        <v>26</v>
      </c>
      <c r="K86">
        <v>87</v>
      </c>
      <c r="L86">
        <v>0</v>
      </c>
      <c r="M86">
        <v>16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136</v>
      </c>
      <c r="V86">
        <v>0</v>
      </c>
      <c r="W86">
        <v>90.114336734693893</v>
      </c>
      <c r="X86">
        <v>-1.08025969559381</v>
      </c>
      <c r="Y86">
        <v>0.595102040816328</v>
      </c>
      <c r="Z86">
        <v>-4.1890885505847103E-2</v>
      </c>
      <c r="AA86">
        <v>59.841275510204099</v>
      </c>
      <c r="AB86">
        <v>0.87939831416433201</v>
      </c>
      <c r="AC86">
        <v>115.25556122448999</v>
      </c>
      <c r="AD86">
        <v>-0.50908012793667301</v>
      </c>
      <c r="AE86">
        <v>2.7041769041768999</v>
      </c>
      <c r="AF86">
        <v>7.3125727290837501</v>
      </c>
      <c r="AG86">
        <v>0.28011953459132299</v>
      </c>
      <c r="AH86">
        <v>103</v>
      </c>
      <c r="AI86">
        <v>213</v>
      </c>
      <c r="AJ86">
        <v>175</v>
      </c>
      <c r="AK86">
        <v>578</v>
      </c>
      <c r="AL86">
        <v>0.30276816608996499</v>
      </c>
      <c r="AM86">
        <v>0.38586956521739102</v>
      </c>
      <c r="AN86">
        <v>0.68863773130735695</v>
      </c>
      <c r="AO86">
        <v>578</v>
      </c>
      <c r="AP86">
        <v>-43.161881780052703</v>
      </c>
      <c r="AQ86">
        <v>1882.7570967516699</v>
      </c>
      <c r="AR86">
        <v>-1.2620550868921301</v>
      </c>
      <c r="AS86">
        <v>-1.7337679471728</v>
      </c>
    </row>
    <row r="87" spans="1:45" x14ac:dyDescent="0.25">
      <c r="A87">
        <v>425783</v>
      </c>
      <c r="B87" t="s">
        <v>70</v>
      </c>
      <c r="C87">
        <v>419</v>
      </c>
      <c r="D87">
        <v>110</v>
      </c>
      <c r="E87">
        <v>20</v>
      </c>
      <c r="F87">
        <v>1</v>
      </c>
      <c r="G87">
        <v>14</v>
      </c>
      <c r="H87">
        <v>59</v>
      </c>
      <c r="I87">
        <v>41</v>
      </c>
      <c r="J87">
        <v>57</v>
      </c>
      <c r="K87">
        <v>112</v>
      </c>
      <c r="L87">
        <v>0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40</v>
      </c>
      <c r="W87">
        <v>12.2000510204082</v>
      </c>
      <c r="X87">
        <v>-0.39747704375122</v>
      </c>
      <c r="Y87">
        <v>33.309387755102101</v>
      </c>
      <c r="Z87">
        <v>-0.31340588415485598</v>
      </c>
      <c r="AA87">
        <v>0.54127551020408204</v>
      </c>
      <c r="AB87">
        <v>8.3636220091344596E-2</v>
      </c>
      <c r="AC87">
        <v>472.44127551020398</v>
      </c>
      <c r="AD87">
        <v>-1.03069250120512</v>
      </c>
      <c r="AE87">
        <v>-1.0470106470106399</v>
      </c>
      <c r="AF87">
        <v>1.0962312949536499</v>
      </c>
      <c r="AG87">
        <v>-0.10845745139667699</v>
      </c>
      <c r="AH87">
        <v>75</v>
      </c>
      <c r="AI87">
        <v>174</v>
      </c>
      <c r="AJ87">
        <v>167</v>
      </c>
      <c r="AK87">
        <v>476</v>
      </c>
      <c r="AL87">
        <v>0.35084033613445398</v>
      </c>
      <c r="AM87">
        <v>0.41527446300715998</v>
      </c>
      <c r="AN87">
        <v>0.76611479914161396</v>
      </c>
      <c r="AO87">
        <v>476</v>
      </c>
      <c r="AP87">
        <v>1.3340051761217999</v>
      </c>
      <c r="AQ87">
        <v>1.2213299538633899</v>
      </c>
      <c r="AR87">
        <v>3.2143833460251799E-2</v>
      </c>
      <c r="AS87">
        <v>-1.73425282695628</v>
      </c>
    </row>
    <row r="88" spans="1:45" x14ac:dyDescent="0.25">
      <c r="A88">
        <v>493329</v>
      </c>
      <c r="B88" t="s">
        <v>159</v>
      </c>
      <c r="C88">
        <v>405</v>
      </c>
      <c r="D88">
        <v>111</v>
      </c>
      <c r="E88">
        <v>31</v>
      </c>
      <c r="F88">
        <v>3</v>
      </c>
      <c r="G88">
        <v>11</v>
      </c>
      <c r="H88">
        <v>52</v>
      </c>
      <c r="I88">
        <v>50</v>
      </c>
      <c r="J88">
        <v>37</v>
      </c>
      <c r="K88">
        <v>62</v>
      </c>
      <c r="L88">
        <v>0</v>
      </c>
      <c r="M88">
        <v>5</v>
      </c>
      <c r="N88">
        <v>0</v>
      </c>
      <c r="O88">
        <v>0</v>
      </c>
      <c r="P88">
        <v>5</v>
      </c>
      <c r="Q88">
        <v>0</v>
      </c>
      <c r="R88">
        <v>15</v>
      </c>
      <c r="S88">
        <v>0</v>
      </c>
      <c r="T88">
        <v>1</v>
      </c>
      <c r="U88">
        <v>0</v>
      </c>
      <c r="V88">
        <v>0</v>
      </c>
      <c r="W88">
        <v>42.157193877551002</v>
      </c>
      <c r="X88">
        <v>-0.73886836967251301</v>
      </c>
      <c r="Y88">
        <v>163.10938775510201</v>
      </c>
      <c r="Z88">
        <v>-0.69352688226346904</v>
      </c>
      <c r="AA88">
        <v>10.6555612244898</v>
      </c>
      <c r="AB88">
        <v>-0.37108497652179101</v>
      </c>
      <c r="AC88">
        <v>162.19841836734699</v>
      </c>
      <c r="AD88">
        <v>-0.60391874125820899</v>
      </c>
      <c r="AE88">
        <v>3.6633906633906701</v>
      </c>
      <c r="AF88">
        <v>13.420431152617899</v>
      </c>
      <c r="AG88">
        <v>0.37948230608364902</v>
      </c>
      <c r="AH88">
        <v>66</v>
      </c>
      <c r="AI88">
        <v>181</v>
      </c>
      <c r="AJ88">
        <v>148</v>
      </c>
      <c r="AK88">
        <v>442</v>
      </c>
      <c r="AL88">
        <v>0.33484162895927599</v>
      </c>
      <c r="AM88">
        <v>0.44691358024691402</v>
      </c>
      <c r="AN88">
        <v>0.78175520920618902</v>
      </c>
      <c r="AO88">
        <v>442</v>
      </c>
      <c r="AP88">
        <v>8.1517803406556197</v>
      </c>
      <c r="AQ88">
        <v>62.7725526888362</v>
      </c>
      <c r="AR88">
        <v>0.23044434752429499</v>
      </c>
      <c r="AS88">
        <v>-1.7974723161080399</v>
      </c>
    </row>
    <row r="89" spans="1:45" x14ac:dyDescent="0.25">
      <c r="A89">
        <v>502481</v>
      </c>
      <c r="B89" t="s">
        <v>173</v>
      </c>
      <c r="C89">
        <v>409</v>
      </c>
      <c r="D89">
        <v>106</v>
      </c>
      <c r="E89">
        <v>14</v>
      </c>
      <c r="F89">
        <v>8</v>
      </c>
      <c r="G89">
        <v>2</v>
      </c>
      <c r="H89">
        <v>57</v>
      </c>
      <c r="I89">
        <v>32</v>
      </c>
      <c r="J89">
        <v>33</v>
      </c>
      <c r="K89">
        <v>73</v>
      </c>
      <c r="L89">
        <v>0</v>
      </c>
      <c r="M89">
        <v>38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19</v>
      </c>
      <c r="U89">
        <v>50</v>
      </c>
      <c r="V89">
        <v>21</v>
      </c>
      <c r="W89">
        <v>240.02862244898</v>
      </c>
      <c r="X89">
        <v>-1.7630423474363901</v>
      </c>
      <c r="Y89">
        <v>60.395102040816298</v>
      </c>
      <c r="Z89">
        <v>-0.42201188361446001</v>
      </c>
      <c r="AA89">
        <v>884.21270408163298</v>
      </c>
      <c r="AB89">
        <v>3.3803648955365801</v>
      </c>
      <c r="AC89">
        <v>944.68413265306106</v>
      </c>
      <c r="AD89">
        <v>-1.4574662611520299</v>
      </c>
      <c r="AE89">
        <v>-2.3967239967239902</v>
      </c>
      <c r="AF89">
        <v>5.7442859164726601</v>
      </c>
      <c r="AG89">
        <v>-0.24827118723970301</v>
      </c>
      <c r="AH89">
        <v>82</v>
      </c>
      <c r="AI89">
        <v>142</v>
      </c>
      <c r="AJ89">
        <v>139</v>
      </c>
      <c r="AK89">
        <v>442</v>
      </c>
      <c r="AL89">
        <v>0.31447963800904999</v>
      </c>
      <c r="AM89">
        <v>0.34718826405867997</v>
      </c>
      <c r="AN89">
        <v>0.66166790206772996</v>
      </c>
      <c r="AO89">
        <v>442</v>
      </c>
      <c r="AP89">
        <v>-44.926809414543797</v>
      </c>
      <c r="AQ89">
        <v>2039.03513020685</v>
      </c>
      <c r="AR89">
        <v>-1.3133894369930399</v>
      </c>
      <c r="AS89">
        <v>-1.8238162208990401</v>
      </c>
    </row>
    <row r="90" spans="1:45" x14ac:dyDescent="0.25">
      <c r="A90">
        <v>453056</v>
      </c>
      <c r="B90" t="s">
        <v>101</v>
      </c>
      <c r="C90">
        <v>499</v>
      </c>
      <c r="D90">
        <v>130</v>
      </c>
      <c r="E90">
        <v>21</v>
      </c>
      <c r="F90">
        <v>4</v>
      </c>
      <c r="G90">
        <v>9</v>
      </c>
      <c r="H90">
        <v>67</v>
      </c>
      <c r="I90">
        <v>49</v>
      </c>
      <c r="J90">
        <v>45</v>
      </c>
      <c r="K90">
        <v>82</v>
      </c>
      <c r="L90">
        <v>0</v>
      </c>
      <c r="M90">
        <v>17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138</v>
      </c>
      <c r="V90">
        <v>0</v>
      </c>
      <c r="W90">
        <v>72.128622448979598</v>
      </c>
      <c r="X90">
        <v>-0.96646258695337495</v>
      </c>
      <c r="Y90">
        <v>4.96653061224489</v>
      </c>
      <c r="Z90">
        <v>0.121018113683558</v>
      </c>
      <c r="AA90">
        <v>76.312704081632702</v>
      </c>
      <c r="AB90">
        <v>0.99307861331761604</v>
      </c>
      <c r="AC90">
        <v>188.669846938776</v>
      </c>
      <c r="AD90">
        <v>-0.65133804791897698</v>
      </c>
      <c r="AE90">
        <v>-2.2493038493038302</v>
      </c>
      <c r="AF90">
        <v>5.0593678064930501</v>
      </c>
      <c r="AG90">
        <v>-0.233000269489856</v>
      </c>
      <c r="AH90">
        <v>96</v>
      </c>
      <c r="AI90">
        <v>186</v>
      </c>
      <c r="AJ90">
        <v>175</v>
      </c>
      <c r="AK90">
        <v>544</v>
      </c>
      <c r="AL90">
        <v>0.32169117647058798</v>
      </c>
      <c r="AM90">
        <v>0.37274549098196402</v>
      </c>
      <c r="AN90">
        <v>0.69443666745255195</v>
      </c>
      <c r="AO90">
        <v>544</v>
      </c>
      <c r="AP90">
        <v>-37.468326294710302</v>
      </c>
      <c r="AQ90">
        <v>1421.0783971184901</v>
      </c>
      <c r="AR90">
        <v>-1.0964534129811501</v>
      </c>
      <c r="AS90">
        <v>-1.83315759034218</v>
      </c>
    </row>
    <row r="91" spans="1:45" x14ac:dyDescent="0.25">
      <c r="A91">
        <v>136860</v>
      </c>
      <c r="B91" t="s">
        <v>63</v>
      </c>
      <c r="C91">
        <v>442</v>
      </c>
      <c r="D91">
        <v>118</v>
      </c>
      <c r="E91">
        <v>27</v>
      </c>
      <c r="F91">
        <v>0</v>
      </c>
      <c r="G91">
        <v>17</v>
      </c>
      <c r="H91">
        <v>48</v>
      </c>
      <c r="I91">
        <v>59</v>
      </c>
      <c r="J91">
        <v>34</v>
      </c>
      <c r="K91">
        <v>87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68</v>
      </c>
      <c r="W91">
        <v>0.24290816326530701</v>
      </c>
      <c r="X91">
        <v>-5.6085717829926801E-2</v>
      </c>
      <c r="Y91">
        <v>281.28081632653101</v>
      </c>
      <c r="Z91">
        <v>-0.91073888118267599</v>
      </c>
      <c r="AA91">
        <v>52.769846938775501</v>
      </c>
      <c r="AB91">
        <v>-0.82580617313492599</v>
      </c>
      <c r="AC91">
        <v>13.9555612244898</v>
      </c>
      <c r="AD91">
        <v>-0.177144981311297</v>
      </c>
      <c r="AE91">
        <v>0.85733005733005996</v>
      </c>
      <c r="AF91">
        <v>0.73501482720155098</v>
      </c>
      <c r="AG91">
        <v>8.8808870558542696E-2</v>
      </c>
      <c r="AH91">
        <v>74</v>
      </c>
      <c r="AI91">
        <v>196</v>
      </c>
      <c r="AJ91">
        <v>152</v>
      </c>
      <c r="AK91">
        <v>476</v>
      </c>
      <c r="AL91">
        <v>0.31932773109243701</v>
      </c>
      <c r="AM91">
        <v>0.44343891402714902</v>
      </c>
      <c r="AN91">
        <v>0.76276664511958603</v>
      </c>
      <c r="AO91">
        <v>476</v>
      </c>
      <c r="AP91">
        <v>-0.259716138363285</v>
      </c>
      <c r="AQ91">
        <v>0.23871367516764999</v>
      </c>
      <c r="AR91">
        <v>-1.42108421209023E-2</v>
      </c>
      <c r="AS91">
        <v>-1.8951777250211901</v>
      </c>
    </row>
    <row r="92" spans="1:45" x14ac:dyDescent="0.25">
      <c r="A92">
        <v>519048</v>
      </c>
      <c r="B92" t="s">
        <v>189</v>
      </c>
      <c r="C92">
        <v>444</v>
      </c>
      <c r="D92">
        <v>118</v>
      </c>
      <c r="E92">
        <v>27</v>
      </c>
      <c r="F92">
        <v>0</v>
      </c>
      <c r="G92">
        <v>16</v>
      </c>
      <c r="H92">
        <v>49</v>
      </c>
      <c r="I92">
        <v>65</v>
      </c>
      <c r="J92">
        <v>32</v>
      </c>
      <c r="K92">
        <v>110</v>
      </c>
      <c r="L92">
        <v>0</v>
      </c>
      <c r="M92">
        <v>1</v>
      </c>
      <c r="N92">
        <v>0</v>
      </c>
      <c r="O92">
        <v>0</v>
      </c>
      <c r="P92">
        <v>133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2.2286224489795901</v>
      </c>
      <c r="X92">
        <v>-0.16988282647035799</v>
      </c>
      <c r="Y92">
        <v>248.73795918367301</v>
      </c>
      <c r="Z92">
        <v>-0.85643588145287397</v>
      </c>
      <c r="AA92">
        <v>52.769846938775501</v>
      </c>
      <c r="AB92">
        <v>-0.82580617313492599</v>
      </c>
      <c r="AC92">
        <v>5.1269897959183597</v>
      </c>
      <c r="AD92">
        <v>0.10737085865331</v>
      </c>
      <c r="AE92">
        <v>0.32727272727272799</v>
      </c>
      <c r="AF92">
        <v>0.107107438016525</v>
      </c>
      <c r="AG92">
        <v>3.3901437404655302E-2</v>
      </c>
      <c r="AH92">
        <v>75</v>
      </c>
      <c r="AI92">
        <v>193</v>
      </c>
      <c r="AJ92">
        <v>150</v>
      </c>
      <c r="AK92">
        <v>476</v>
      </c>
      <c r="AL92">
        <v>0.315126050420168</v>
      </c>
      <c r="AM92">
        <v>0.43468468468468502</v>
      </c>
      <c r="AN92">
        <v>0.74981073510485297</v>
      </c>
      <c r="AO92">
        <v>476</v>
      </c>
      <c r="AP92">
        <v>-6.4267293053764396</v>
      </c>
      <c r="AQ92">
        <v>44.296964796627897</v>
      </c>
      <c r="AR92">
        <v>-0.19358341627384501</v>
      </c>
      <c r="AS92">
        <v>-1.90443600127404</v>
      </c>
    </row>
    <row r="93" spans="1:45" x14ac:dyDescent="0.25">
      <c r="A93">
        <v>608577</v>
      </c>
      <c r="B93" t="s">
        <v>328</v>
      </c>
      <c r="C93">
        <v>535</v>
      </c>
      <c r="D93">
        <v>136</v>
      </c>
      <c r="E93">
        <v>19</v>
      </c>
      <c r="F93">
        <v>3</v>
      </c>
      <c r="G93">
        <v>20</v>
      </c>
      <c r="H93">
        <v>60</v>
      </c>
      <c r="I93">
        <v>65</v>
      </c>
      <c r="J93">
        <v>43</v>
      </c>
      <c r="K93">
        <v>120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36</v>
      </c>
      <c r="U93">
        <v>0</v>
      </c>
      <c r="V93">
        <v>108</v>
      </c>
      <c r="W93">
        <v>6.2857653061224399</v>
      </c>
      <c r="X93">
        <v>0.28530560809136601</v>
      </c>
      <c r="Y93">
        <v>22.7665306122449</v>
      </c>
      <c r="Z93">
        <v>-0.25910288442505403</v>
      </c>
      <c r="AA93">
        <v>52.769846938775501</v>
      </c>
      <c r="AB93">
        <v>-0.82580617313492599</v>
      </c>
      <c r="AC93">
        <v>5.1269897959183597</v>
      </c>
      <c r="AD93">
        <v>0.10737085865331</v>
      </c>
      <c r="AE93">
        <v>-5.7903357903357699</v>
      </c>
      <c r="AF93">
        <v>33.527988564843497</v>
      </c>
      <c r="AG93">
        <v>-0.59980771384113396</v>
      </c>
      <c r="AH93">
        <v>94</v>
      </c>
      <c r="AI93">
        <v>221</v>
      </c>
      <c r="AJ93">
        <v>179</v>
      </c>
      <c r="AK93">
        <v>578</v>
      </c>
      <c r="AL93">
        <v>0.30968858131487897</v>
      </c>
      <c r="AM93">
        <v>0.413084112149533</v>
      </c>
      <c r="AN93">
        <v>0.72277269346441098</v>
      </c>
      <c r="AO93">
        <v>578</v>
      </c>
      <c r="AP93">
        <v>-23.431873653274899</v>
      </c>
      <c r="AQ93">
        <v>559.83065756318695</v>
      </c>
      <c r="AR93">
        <v>-0.68819181630783299</v>
      </c>
      <c r="AS93">
        <v>-1.9802321209642699</v>
      </c>
    </row>
    <row r="94" spans="1:45" x14ac:dyDescent="0.25">
      <c r="A94">
        <v>521692</v>
      </c>
      <c r="B94" t="s">
        <v>197</v>
      </c>
      <c r="C94">
        <v>525</v>
      </c>
      <c r="D94">
        <v>135</v>
      </c>
      <c r="E94">
        <v>27</v>
      </c>
      <c r="F94">
        <v>1</v>
      </c>
      <c r="G94">
        <v>21</v>
      </c>
      <c r="H94">
        <v>55</v>
      </c>
      <c r="I94">
        <v>66</v>
      </c>
      <c r="J94">
        <v>19</v>
      </c>
      <c r="K94">
        <v>102</v>
      </c>
      <c r="L94">
        <v>0</v>
      </c>
      <c r="M94">
        <v>0</v>
      </c>
      <c r="N94">
        <v>0</v>
      </c>
      <c r="O94">
        <v>124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12.300051020408199</v>
      </c>
      <c r="X94">
        <v>0.39910271673179698</v>
      </c>
      <c r="Y94">
        <v>95.480816326530601</v>
      </c>
      <c r="Z94">
        <v>-0.53061788307406299</v>
      </c>
      <c r="AA94">
        <v>68.298418367346898</v>
      </c>
      <c r="AB94">
        <v>-0.93948647228821003</v>
      </c>
      <c r="AC94">
        <v>10.6555612244898</v>
      </c>
      <c r="AD94">
        <v>0.15479016531407799</v>
      </c>
      <c r="AE94">
        <v>-4.1400491400491397</v>
      </c>
      <c r="AF94">
        <v>17.140006882021702</v>
      </c>
      <c r="AG94">
        <v>-0.42885827347481498</v>
      </c>
      <c r="AH94">
        <v>86</v>
      </c>
      <c r="AI94">
        <v>227</v>
      </c>
      <c r="AJ94">
        <v>154</v>
      </c>
      <c r="AK94">
        <v>544</v>
      </c>
      <c r="AL94">
        <v>0.28308823529411797</v>
      </c>
      <c r="AM94">
        <v>0.43238095238095198</v>
      </c>
      <c r="AN94">
        <v>0.71546918767506995</v>
      </c>
      <c r="AO94">
        <v>544</v>
      </c>
      <c r="AP94">
        <v>-26.0266352936606</v>
      </c>
      <c r="AQ94">
        <v>689.35141101413399</v>
      </c>
      <c r="AR94">
        <v>-0.76366256075813299</v>
      </c>
      <c r="AS94">
        <v>-2.1087323075493498</v>
      </c>
    </row>
    <row r="95" spans="1:45" x14ac:dyDescent="0.25">
      <c r="A95">
        <v>541645</v>
      </c>
      <c r="B95" t="s">
        <v>200</v>
      </c>
      <c r="C95">
        <v>508</v>
      </c>
      <c r="D95">
        <v>129</v>
      </c>
      <c r="E95">
        <v>22</v>
      </c>
      <c r="F95">
        <v>2</v>
      </c>
      <c r="G95">
        <v>14</v>
      </c>
      <c r="H95">
        <v>68</v>
      </c>
      <c r="I95">
        <v>62</v>
      </c>
      <c r="J95">
        <v>36</v>
      </c>
      <c r="K95">
        <v>136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11</v>
      </c>
      <c r="U95">
        <v>0</v>
      </c>
      <c r="V95">
        <v>41</v>
      </c>
      <c r="W95">
        <v>12.2000510204082</v>
      </c>
      <c r="X95">
        <v>-0.39747704375122</v>
      </c>
      <c r="Y95">
        <v>10.423673469387699</v>
      </c>
      <c r="Z95">
        <v>0.17532111341336001</v>
      </c>
      <c r="AA95">
        <v>1.5984183673469401</v>
      </c>
      <c r="AB95">
        <v>-0.14372437821522299</v>
      </c>
      <c r="AC95">
        <v>0.54127551020408504</v>
      </c>
      <c r="AD95">
        <v>-3.48870613289936E-2</v>
      </c>
      <c r="AE95">
        <v>-5.6345618345618202</v>
      </c>
      <c r="AF95">
        <v>31.748287067500801</v>
      </c>
      <c r="AG95">
        <v>-0.58367144408546501</v>
      </c>
      <c r="AH95">
        <v>91</v>
      </c>
      <c r="AI95">
        <v>197</v>
      </c>
      <c r="AJ95">
        <v>165</v>
      </c>
      <c r="AK95">
        <v>544</v>
      </c>
      <c r="AL95">
        <v>0.30330882352941202</v>
      </c>
      <c r="AM95">
        <v>0.38779527559055099</v>
      </c>
      <c r="AN95">
        <v>0.69110409911996296</v>
      </c>
      <c r="AO95">
        <v>544</v>
      </c>
      <c r="AP95">
        <v>-39.281243467638902</v>
      </c>
      <c r="AQ95">
        <v>1561.04884469748</v>
      </c>
      <c r="AR95">
        <v>-1.1491835776861099</v>
      </c>
      <c r="AS95">
        <v>-2.1336223916536499</v>
      </c>
    </row>
    <row r="96" spans="1:45" x14ac:dyDescent="0.25">
      <c r="A96">
        <v>474892</v>
      </c>
      <c r="B96" t="s">
        <v>140</v>
      </c>
      <c r="C96">
        <v>301</v>
      </c>
      <c r="D96">
        <v>68</v>
      </c>
      <c r="E96">
        <v>13</v>
      </c>
      <c r="F96">
        <v>1</v>
      </c>
      <c r="G96">
        <v>25</v>
      </c>
      <c r="H96">
        <v>43</v>
      </c>
      <c r="I96">
        <v>51</v>
      </c>
      <c r="J96">
        <v>39</v>
      </c>
      <c r="K96">
        <v>109</v>
      </c>
      <c r="L96">
        <v>0</v>
      </c>
      <c r="M96">
        <v>1</v>
      </c>
      <c r="N96">
        <v>0</v>
      </c>
      <c r="O96">
        <v>0</v>
      </c>
      <c r="P96">
        <v>147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56.357193877550998</v>
      </c>
      <c r="X96">
        <v>0.85429115129352096</v>
      </c>
      <c r="Y96">
        <v>473.99510204081599</v>
      </c>
      <c r="Z96">
        <v>-1.1822538798316899</v>
      </c>
      <c r="AA96">
        <v>52.769846938775501</v>
      </c>
      <c r="AB96">
        <v>-0.82580617313492599</v>
      </c>
      <c r="AC96">
        <v>137.726989795918</v>
      </c>
      <c r="AD96">
        <v>-0.556499434597441</v>
      </c>
      <c r="AE96">
        <v>-11.7736281736282</v>
      </c>
      <c r="AF96">
        <v>138.618320370851</v>
      </c>
      <c r="AG96">
        <v>-1.2196033622481799</v>
      </c>
      <c r="AH96">
        <v>29</v>
      </c>
      <c r="AI96">
        <v>158</v>
      </c>
      <c r="AJ96">
        <v>107</v>
      </c>
      <c r="AK96">
        <v>340</v>
      </c>
      <c r="AL96">
        <v>0.314705882352941</v>
      </c>
      <c r="AM96">
        <v>0.52491694352159501</v>
      </c>
      <c r="AN96">
        <v>0.83962282587453596</v>
      </c>
      <c r="AO96">
        <v>340</v>
      </c>
      <c r="AP96">
        <v>25.945589929280501</v>
      </c>
      <c r="AQ96">
        <v>661.34982811147199</v>
      </c>
      <c r="AR96">
        <v>0.74799171501999295</v>
      </c>
      <c r="AS96">
        <v>-2.1818799834987201</v>
      </c>
    </row>
    <row r="97" spans="1:45" x14ac:dyDescent="0.25">
      <c r="A97">
        <v>452104</v>
      </c>
      <c r="B97" t="s">
        <v>99</v>
      </c>
      <c r="C97">
        <v>491</v>
      </c>
      <c r="D97">
        <v>125</v>
      </c>
      <c r="E97">
        <v>22</v>
      </c>
      <c r="F97">
        <v>1</v>
      </c>
      <c r="G97">
        <v>15</v>
      </c>
      <c r="H97">
        <v>62</v>
      </c>
      <c r="I97">
        <v>56</v>
      </c>
      <c r="J97">
        <v>53</v>
      </c>
      <c r="K97">
        <v>126</v>
      </c>
      <c r="L97">
        <v>0</v>
      </c>
      <c r="M97">
        <v>6</v>
      </c>
      <c r="N97">
        <v>0</v>
      </c>
      <c r="O97">
        <v>0</v>
      </c>
      <c r="P97">
        <v>0</v>
      </c>
      <c r="Q97">
        <v>0</v>
      </c>
      <c r="R97">
        <v>132</v>
      </c>
      <c r="S97">
        <v>0</v>
      </c>
      <c r="T97">
        <v>0</v>
      </c>
      <c r="U97">
        <v>0</v>
      </c>
      <c r="V97">
        <v>0</v>
      </c>
      <c r="W97">
        <v>6.2143367346938803</v>
      </c>
      <c r="X97">
        <v>-0.28367993511078898</v>
      </c>
      <c r="Y97">
        <v>7.6808163265306204</v>
      </c>
      <c r="Z97">
        <v>-0.15049688496545099</v>
      </c>
      <c r="AA97">
        <v>5.1269897959183703</v>
      </c>
      <c r="AB97">
        <v>-0.25740467736850697</v>
      </c>
      <c r="AC97">
        <v>45.369846938775503</v>
      </c>
      <c r="AD97">
        <v>-0.31940290129360099</v>
      </c>
      <c r="AE97">
        <v>-5.1290745290745301</v>
      </c>
      <c r="AF97">
        <v>26.307405524801201</v>
      </c>
      <c r="AG97">
        <v>-0.53130916388988603</v>
      </c>
      <c r="AH97">
        <v>87</v>
      </c>
      <c r="AI97">
        <v>194</v>
      </c>
      <c r="AJ97">
        <v>178</v>
      </c>
      <c r="AK97">
        <v>544</v>
      </c>
      <c r="AL97">
        <v>0.32720588235294101</v>
      </c>
      <c r="AM97">
        <v>0.39511201629327902</v>
      </c>
      <c r="AN97">
        <v>0.72231789864621998</v>
      </c>
      <c r="AO97">
        <v>544</v>
      </c>
      <c r="AP97">
        <v>-22.300936525354899</v>
      </c>
      <c r="AQ97">
        <v>507.59205574814303</v>
      </c>
      <c r="AR97">
        <v>-0.65529759371637997</v>
      </c>
      <c r="AS97">
        <v>-2.1975911563446102</v>
      </c>
    </row>
    <row r="98" spans="1:45" x14ac:dyDescent="0.25">
      <c r="A98">
        <v>519390</v>
      </c>
      <c r="B98" t="s">
        <v>196</v>
      </c>
      <c r="C98">
        <v>470</v>
      </c>
      <c r="D98">
        <v>121</v>
      </c>
      <c r="E98">
        <v>25</v>
      </c>
      <c r="F98">
        <v>3</v>
      </c>
      <c r="G98">
        <v>16</v>
      </c>
      <c r="H98">
        <v>54</v>
      </c>
      <c r="I98">
        <v>62</v>
      </c>
      <c r="J98">
        <v>40</v>
      </c>
      <c r="K98">
        <v>85</v>
      </c>
      <c r="L98">
        <v>0</v>
      </c>
      <c r="M98">
        <v>0</v>
      </c>
      <c r="N98">
        <v>0</v>
      </c>
      <c r="O98">
        <v>108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2.2286224489795901</v>
      </c>
      <c r="X98">
        <v>-0.16988282647035799</v>
      </c>
      <c r="Y98">
        <v>116.023673469388</v>
      </c>
      <c r="Z98">
        <v>-0.58492088280386501</v>
      </c>
      <c r="AA98">
        <v>68.298418367346898</v>
      </c>
      <c r="AB98">
        <v>-0.93948647228821003</v>
      </c>
      <c r="AC98">
        <v>0.54127551020408504</v>
      </c>
      <c r="AD98">
        <v>-3.48870613289936E-2</v>
      </c>
      <c r="AE98">
        <v>-3.5634725634725601</v>
      </c>
      <c r="AF98">
        <v>12.6983367106217</v>
      </c>
      <c r="AG98">
        <v>-0.36913201738653201</v>
      </c>
      <c r="AH98">
        <v>77</v>
      </c>
      <c r="AI98">
        <v>200</v>
      </c>
      <c r="AJ98">
        <v>161</v>
      </c>
      <c r="AK98">
        <v>510</v>
      </c>
      <c r="AL98">
        <v>0.31568627450980402</v>
      </c>
      <c r="AM98">
        <v>0.42553191489361702</v>
      </c>
      <c r="AN98">
        <v>0.74121818940342099</v>
      </c>
      <c r="AO98">
        <v>510</v>
      </c>
      <c r="AP98">
        <v>-11.2679797063479</v>
      </c>
      <c r="AQ98">
        <v>132.17748870897</v>
      </c>
      <c r="AR98">
        <v>-0.33439510631305902</v>
      </c>
      <c r="AS98">
        <v>-2.43270436659102</v>
      </c>
    </row>
    <row r="99" spans="1:45" x14ac:dyDescent="0.25">
      <c r="A99">
        <v>493114</v>
      </c>
      <c r="B99" t="s">
        <v>158</v>
      </c>
      <c r="C99">
        <v>410</v>
      </c>
      <c r="D99">
        <v>116</v>
      </c>
      <c r="E99">
        <v>22</v>
      </c>
      <c r="F99">
        <v>5</v>
      </c>
      <c r="G99">
        <v>5</v>
      </c>
      <c r="H99">
        <v>57</v>
      </c>
      <c r="I99">
        <v>31</v>
      </c>
      <c r="J99">
        <v>32</v>
      </c>
      <c r="K99">
        <v>40</v>
      </c>
      <c r="L99">
        <v>0</v>
      </c>
      <c r="M99">
        <v>13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91</v>
      </c>
      <c r="U99">
        <v>15</v>
      </c>
      <c r="V99">
        <v>0</v>
      </c>
      <c r="W99">
        <v>156.071479591837</v>
      </c>
      <c r="X99">
        <v>-1.4216510215150999</v>
      </c>
      <c r="Y99">
        <v>60.395102040816298</v>
      </c>
      <c r="Z99">
        <v>-0.42201188361446001</v>
      </c>
      <c r="AA99">
        <v>22.426989795918399</v>
      </c>
      <c r="AB99">
        <v>0.53835741670448001</v>
      </c>
      <c r="AC99">
        <v>1007.15556122449</v>
      </c>
      <c r="AD99">
        <v>-1.5048855678127999</v>
      </c>
      <c r="AE99">
        <v>7.3382473382473403</v>
      </c>
      <c r="AF99">
        <v>53.849873997294097</v>
      </c>
      <c r="AG99">
        <v>0.760152350214507</v>
      </c>
      <c r="AH99">
        <v>84</v>
      </c>
      <c r="AI99">
        <v>163</v>
      </c>
      <c r="AJ99">
        <v>148</v>
      </c>
      <c r="AK99">
        <v>442</v>
      </c>
      <c r="AL99">
        <v>0.33484162895927599</v>
      </c>
      <c r="AM99">
        <v>0.39756097560975601</v>
      </c>
      <c r="AN99">
        <v>0.73240260456903195</v>
      </c>
      <c r="AO99">
        <v>442</v>
      </c>
      <c r="AP99">
        <v>-13.662070908967999</v>
      </c>
      <c r="AQ99">
        <v>192.95816145169101</v>
      </c>
      <c r="AR99">
        <v>-0.404029188508293</v>
      </c>
      <c r="AS99">
        <v>-2.4540678945316601</v>
      </c>
    </row>
    <row r="100" spans="1:45" x14ac:dyDescent="0.25">
      <c r="A100">
        <v>456078</v>
      </c>
      <c r="B100" t="s">
        <v>109</v>
      </c>
      <c r="C100">
        <v>439</v>
      </c>
      <c r="D100">
        <v>111</v>
      </c>
      <c r="E100">
        <v>14</v>
      </c>
      <c r="F100">
        <v>0</v>
      </c>
      <c r="G100">
        <v>20</v>
      </c>
      <c r="H100">
        <v>42</v>
      </c>
      <c r="I100">
        <v>66</v>
      </c>
      <c r="J100">
        <v>37</v>
      </c>
      <c r="K100">
        <v>123</v>
      </c>
      <c r="L100">
        <v>0</v>
      </c>
      <c r="M100">
        <v>1</v>
      </c>
      <c r="N100">
        <v>0</v>
      </c>
      <c r="O100">
        <v>101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6.2857653061224399</v>
      </c>
      <c r="X100">
        <v>0.28530560809136601</v>
      </c>
      <c r="Y100">
        <v>518.53795918367302</v>
      </c>
      <c r="Z100">
        <v>-1.2365568795614901</v>
      </c>
      <c r="AA100">
        <v>52.769846938775501</v>
      </c>
      <c r="AB100">
        <v>-0.82580617313492599</v>
      </c>
      <c r="AC100">
        <v>10.6555612244898</v>
      </c>
      <c r="AD100">
        <v>0.15479016531407799</v>
      </c>
      <c r="AE100">
        <v>-5.3475839475839404</v>
      </c>
      <c r="AF100">
        <v>28.596654076457501</v>
      </c>
      <c r="AG100">
        <v>-0.55394405753243403</v>
      </c>
      <c r="AH100">
        <v>77</v>
      </c>
      <c r="AI100">
        <v>185</v>
      </c>
      <c r="AJ100">
        <v>148</v>
      </c>
      <c r="AK100">
        <v>476</v>
      </c>
      <c r="AL100">
        <v>0.310924369747899</v>
      </c>
      <c r="AM100">
        <v>0.42141230068337099</v>
      </c>
      <c r="AN100">
        <v>0.73233667043127104</v>
      </c>
      <c r="AO100">
        <v>476</v>
      </c>
      <c r="AP100">
        <v>-14.744384090001599</v>
      </c>
      <c r="AQ100">
        <v>224.19825409060701</v>
      </c>
      <c r="AR100">
        <v>-0.435509144211985</v>
      </c>
      <c r="AS100">
        <v>-2.6117204810353898</v>
      </c>
    </row>
    <row r="101" spans="1:45" x14ac:dyDescent="0.25">
      <c r="A101">
        <v>571745</v>
      </c>
      <c r="B101" t="s">
        <v>240</v>
      </c>
      <c r="C101">
        <v>437</v>
      </c>
      <c r="D101">
        <v>107</v>
      </c>
      <c r="E101">
        <v>20</v>
      </c>
      <c r="F101">
        <v>2</v>
      </c>
      <c r="G101">
        <v>20</v>
      </c>
      <c r="H101">
        <v>46</v>
      </c>
      <c r="I101">
        <v>50</v>
      </c>
      <c r="J101">
        <v>39</v>
      </c>
      <c r="K101">
        <v>105</v>
      </c>
      <c r="L101">
        <v>0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13</v>
      </c>
      <c r="V101">
        <v>4</v>
      </c>
      <c r="W101">
        <v>6.2857653061224399</v>
      </c>
      <c r="X101">
        <v>0.28530560809136601</v>
      </c>
      <c r="Y101">
        <v>352.36653061224501</v>
      </c>
      <c r="Z101">
        <v>-1.01934488064228</v>
      </c>
      <c r="AA101">
        <v>1.5984183673469401</v>
      </c>
      <c r="AB101">
        <v>-0.14372437821522299</v>
      </c>
      <c r="AC101">
        <v>162.19841836734699</v>
      </c>
      <c r="AD101">
        <v>-0.60391874125820899</v>
      </c>
      <c r="AE101">
        <v>-8.8175266175266103</v>
      </c>
      <c r="AF101">
        <v>77.748775650790407</v>
      </c>
      <c r="AG101">
        <v>-0.91338752599100803</v>
      </c>
      <c r="AH101">
        <v>65</v>
      </c>
      <c r="AI101">
        <v>191</v>
      </c>
      <c r="AJ101">
        <v>146</v>
      </c>
      <c r="AK101">
        <v>476</v>
      </c>
      <c r="AL101">
        <v>0.30672268907563</v>
      </c>
      <c r="AM101">
        <v>0.43707093821510301</v>
      </c>
      <c r="AN101">
        <v>0.74379362729073295</v>
      </c>
      <c r="AO101">
        <v>476</v>
      </c>
      <c r="AP101">
        <v>-9.2908726248973004</v>
      </c>
      <c r="AQ101">
        <v>90.625446268296102</v>
      </c>
      <c r="AR101">
        <v>-0.27688934510068902</v>
      </c>
      <c r="AS101">
        <v>-2.6719592631160398</v>
      </c>
    </row>
    <row r="102" spans="1:45" x14ac:dyDescent="0.25">
      <c r="A102">
        <v>519306</v>
      </c>
      <c r="B102" t="s">
        <v>195</v>
      </c>
      <c r="C102">
        <v>436</v>
      </c>
      <c r="D102">
        <v>105</v>
      </c>
      <c r="E102">
        <v>20</v>
      </c>
      <c r="F102">
        <v>1</v>
      </c>
      <c r="G102">
        <v>16</v>
      </c>
      <c r="H102">
        <v>60</v>
      </c>
      <c r="I102">
        <v>52</v>
      </c>
      <c r="J102">
        <v>40</v>
      </c>
      <c r="K102">
        <v>151</v>
      </c>
      <c r="L102">
        <v>0</v>
      </c>
      <c r="M102">
        <v>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</v>
      </c>
      <c r="V102">
        <v>111</v>
      </c>
      <c r="W102">
        <v>2.2286224489795901</v>
      </c>
      <c r="X102">
        <v>-0.16988282647035799</v>
      </c>
      <c r="Y102">
        <v>22.7665306122449</v>
      </c>
      <c r="Z102">
        <v>-0.25910288442505403</v>
      </c>
      <c r="AA102">
        <v>0.54127551020408204</v>
      </c>
      <c r="AB102">
        <v>8.3636220091344596E-2</v>
      </c>
      <c r="AC102">
        <v>115.25556122448999</v>
      </c>
      <c r="AD102">
        <v>-0.50908012793667301</v>
      </c>
      <c r="AE102">
        <v>-10.5524979524979</v>
      </c>
      <c r="AF102">
        <v>111.35521303747301</v>
      </c>
      <c r="AG102">
        <v>-1.0931092602202901</v>
      </c>
      <c r="AH102">
        <v>68</v>
      </c>
      <c r="AI102">
        <v>175</v>
      </c>
      <c r="AJ102">
        <v>145</v>
      </c>
      <c r="AK102">
        <v>476</v>
      </c>
      <c r="AL102">
        <v>0.30462184873949599</v>
      </c>
      <c r="AM102">
        <v>0.40137614678899097</v>
      </c>
      <c r="AN102">
        <v>0.70599799552848697</v>
      </c>
      <c r="AO102">
        <v>476</v>
      </c>
      <c r="AP102">
        <v>-27.281593343726801</v>
      </c>
      <c r="AQ102">
        <v>756.82543913883705</v>
      </c>
      <c r="AR102">
        <v>-0.80016403234544797</v>
      </c>
      <c r="AS102">
        <v>-2.7477029113064799</v>
      </c>
    </row>
    <row r="103" spans="1:45" x14ac:dyDescent="0.25">
      <c r="A103">
        <v>593871</v>
      </c>
      <c r="B103" t="s">
        <v>285</v>
      </c>
      <c r="C103">
        <v>446</v>
      </c>
      <c r="D103">
        <v>122</v>
      </c>
      <c r="E103">
        <v>22</v>
      </c>
      <c r="F103">
        <v>5</v>
      </c>
      <c r="G103">
        <v>8</v>
      </c>
      <c r="H103">
        <v>44</v>
      </c>
      <c r="I103">
        <v>47</v>
      </c>
      <c r="J103">
        <v>30</v>
      </c>
      <c r="K103">
        <v>80</v>
      </c>
      <c r="L103">
        <v>0</v>
      </c>
      <c r="M103">
        <v>12</v>
      </c>
      <c r="N103">
        <v>0</v>
      </c>
      <c r="O103">
        <v>0</v>
      </c>
      <c r="P103">
        <v>0</v>
      </c>
      <c r="Q103">
        <v>5</v>
      </c>
      <c r="R103">
        <v>9</v>
      </c>
      <c r="S103">
        <v>39</v>
      </c>
      <c r="T103">
        <v>0</v>
      </c>
      <c r="U103">
        <v>0</v>
      </c>
      <c r="V103">
        <v>0</v>
      </c>
      <c r="W103">
        <v>90.114336734693893</v>
      </c>
      <c r="X103">
        <v>-1.08025969559381</v>
      </c>
      <c r="Y103">
        <v>431.45224489795902</v>
      </c>
      <c r="Z103">
        <v>-1.12795088010188</v>
      </c>
      <c r="AA103">
        <v>13.9555612244898</v>
      </c>
      <c r="AB103">
        <v>0.42467711755119603</v>
      </c>
      <c r="AC103">
        <v>247.61270408163301</v>
      </c>
      <c r="AD103">
        <v>-0.74617666124051296</v>
      </c>
      <c r="AE103">
        <v>3.7972153972154099</v>
      </c>
      <c r="AF103">
        <v>14.418844772849701</v>
      </c>
      <c r="AG103">
        <v>0.39334490586323101</v>
      </c>
      <c r="AH103">
        <v>87</v>
      </c>
      <c r="AI103">
        <v>178</v>
      </c>
      <c r="AJ103">
        <v>152</v>
      </c>
      <c r="AK103">
        <v>476</v>
      </c>
      <c r="AL103">
        <v>0.31932773109243701</v>
      </c>
      <c r="AM103">
        <v>0.39910313901345301</v>
      </c>
      <c r="AN103">
        <v>0.71843087010589002</v>
      </c>
      <c r="AO103">
        <v>476</v>
      </c>
      <c r="AP103">
        <v>-21.363545044882699</v>
      </c>
      <c r="AQ103">
        <v>466.23226640453402</v>
      </c>
      <c r="AR103">
        <v>-0.62803280308147402</v>
      </c>
      <c r="AS103">
        <v>-2.7643980166032498</v>
      </c>
    </row>
    <row r="104" spans="1:45" x14ac:dyDescent="0.25">
      <c r="A104">
        <v>452234</v>
      </c>
      <c r="B104" t="s">
        <v>100</v>
      </c>
      <c r="C104">
        <v>389</v>
      </c>
      <c r="D104">
        <v>97</v>
      </c>
      <c r="E104">
        <v>15</v>
      </c>
      <c r="F104">
        <v>2</v>
      </c>
      <c r="G104">
        <v>13</v>
      </c>
      <c r="H104">
        <v>63</v>
      </c>
      <c r="I104">
        <v>57</v>
      </c>
      <c r="J104">
        <v>53</v>
      </c>
      <c r="K104">
        <v>93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35</v>
      </c>
      <c r="U104">
        <v>0</v>
      </c>
      <c r="V104">
        <v>66</v>
      </c>
      <c r="W104">
        <v>20.185765306122502</v>
      </c>
      <c r="X104">
        <v>-0.51127415239165097</v>
      </c>
      <c r="Y104">
        <v>3.1379591836734702</v>
      </c>
      <c r="Z104">
        <v>-9.6193885235648993E-2</v>
      </c>
      <c r="AA104">
        <v>68.298418367346898</v>
      </c>
      <c r="AB104">
        <v>-0.93948647228821003</v>
      </c>
      <c r="AC104">
        <v>32.898418367346999</v>
      </c>
      <c r="AD104">
        <v>-0.271983594632833</v>
      </c>
      <c r="AE104">
        <v>-6.0961506961506897</v>
      </c>
      <c r="AF104">
        <v>37.163053310178597</v>
      </c>
      <c r="AG104">
        <v>-0.63148638432886905</v>
      </c>
      <c r="AH104">
        <v>67</v>
      </c>
      <c r="AI104">
        <v>155</v>
      </c>
      <c r="AJ104">
        <v>150</v>
      </c>
      <c r="AK104">
        <v>442</v>
      </c>
      <c r="AL104">
        <v>0.33936651583710398</v>
      </c>
      <c r="AM104">
        <v>0.398457583547558</v>
      </c>
      <c r="AN104">
        <v>0.73782409938466198</v>
      </c>
      <c r="AO104">
        <v>442</v>
      </c>
      <c r="AP104">
        <v>-11.265770200459601</v>
      </c>
      <c r="AQ104">
        <v>132.12668888902999</v>
      </c>
      <c r="AR104">
        <v>-0.33433084104427402</v>
      </c>
      <c r="AS104">
        <v>-2.7847553299214902</v>
      </c>
    </row>
    <row r="105" spans="1:45" x14ac:dyDescent="0.25">
      <c r="A105">
        <v>609275</v>
      </c>
      <c r="B105" t="s">
        <v>331</v>
      </c>
      <c r="C105">
        <v>452</v>
      </c>
      <c r="D105">
        <v>104</v>
      </c>
      <c r="E105">
        <v>14</v>
      </c>
      <c r="F105">
        <v>9</v>
      </c>
      <c r="G105">
        <v>8</v>
      </c>
      <c r="H105">
        <v>54</v>
      </c>
      <c r="I105">
        <v>47</v>
      </c>
      <c r="J105">
        <v>24</v>
      </c>
      <c r="K105">
        <v>139</v>
      </c>
      <c r="L105">
        <v>0</v>
      </c>
      <c r="M105">
        <v>35</v>
      </c>
      <c r="N105">
        <v>0</v>
      </c>
      <c r="O105">
        <v>0</v>
      </c>
      <c r="P105">
        <v>0</v>
      </c>
      <c r="Q105">
        <v>38</v>
      </c>
      <c r="R105">
        <v>0</v>
      </c>
      <c r="S105">
        <v>5</v>
      </c>
      <c r="T105">
        <v>0</v>
      </c>
      <c r="U105">
        <v>0</v>
      </c>
      <c r="V105">
        <v>0</v>
      </c>
      <c r="W105">
        <v>90.114336734693893</v>
      </c>
      <c r="X105">
        <v>-1.08025969559381</v>
      </c>
      <c r="Y105">
        <v>116.023673469388</v>
      </c>
      <c r="Z105">
        <v>-0.58492088280386501</v>
      </c>
      <c r="AA105">
        <v>714.79841836734704</v>
      </c>
      <c r="AB105">
        <v>3.0393239980767301</v>
      </c>
      <c r="AC105">
        <v>247.61270408163301</v>
      </c>
      <c r="AD105">
        <v>-0.74617666124051296</v>
      </c>
      <c r="AE105">
        <v>-15.7929565929566</v>
      </c>
      <c r="AF105">
        <v>249.41747794701101</v>
      </c>
      <c r="AG105">
        <v>-1.6359564508545099</v>
      </c>
      <c r="AH105">
        <v>73</v>
      </c>
      <c r="AI105">
        <v>160</v>
      </c>
      <c r="AJ105">
        <v>128</v>
      </c>
      <c r="AK105">
        <v>476</v>
      </c>
      <c r="AL105">
        <v>0.26890756302521002</v>
      </c>
      <c r="AM105">
        <v>0.35398230088495602</v>
      </c>
      <c r="AN105">
        <v>0.62288986391016599</v>
      </c>
      <c r="AO105">
        <v>476</v>
      </c>
      <c r="AP105">
        <v>-66.841063994047403</v>
      </c>
      <c r="AQ105">
        <v>4498.37566991321</v>
      </c>
      <c r="AR105">
        <v>-1.95078328521669</v>
      </c>
      <c r="AS105">
        <v>-2.9587729776326599</v>
      </c>
    </row>
    <row r="106" spans="1:45" x14ac:dyDescent="0.25">
      <c r="A106">
        <v>489149</v>
      </c>
      <c r="B106" t="s">
        <v>153</v>
      </c>
      <c r="C106">
        <v>434</v>
      </c>
      <c r="D106">
        <v>104</v>
      </c>
      <c r="E106">
        <v>23</v>
      </c>
      <c r="F106">
        <v>2</v>
      </c>
      <c r="G106">
        <v>18</v>
      </c>
      <c r="H106">
        <v>53</v>
      </c>
      <c r="I106">
        <v>53</v>
      </c>
      <c r="J106">
        <v>42</v>
      </c>
      <c r="K106">
        <v>93</v>
      </c>
      <c r="L106">
        <v>0</v>
      </c>
      <c r="M106">
        <v>4</v>
      </c>
      <c r="N106">
        <v>0</v>
      </c>
      <c r="O106">
        <v>0</v>
      </c>
      <c r="P106">
        <v>83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0.25719387755101902</v>
      </c>
      <c r="X106">
        <v>5.77113908105042E-2</v>
      </c>
      <c r="Y106">
        <v>138.566530612245</v>
      </c>
      <c r="Z106">
        <v>-0.63922388253366702</v>
      </c>
      <c r="AA106">
        <v>18.184132653061202</v>
      </c>
      <c r="AB106">
        <v>-0.48476527567507499</v>
      </c>
      <c r="AC106">
        <v>94.784132653061306</v>
      </c>
      <c r="AD106">
        <v>-0.46166082127590502</v>
      </c>
      <c r="AE106">
        <v>-11.0224406224406</v>
      </c>
      <c r="AF106">
        <v>121.494197275229</v>
      </c>
      <c r="AG106">
        <v>-1.1417895524695201</v>
      </c>
      <c r="AH106">
        <v>61</v>
      </c>
      <c r="AI106">
        <v>185</v>
      </c>
      <c r="AJ106">
        <v>146</v>
      </c>
      <c r="AK106">
        <v>476</v>
      </c>
      <c r="AL106">
        <v>0.30672268907563</v>
      </c>
      <c r="AM106">
        <v>0.42626728110599099</v>
      </c>
      <c r="AN106">
        <v>0.73298997018162104</v>
      </c>
      <c r="AO106">
        <v>476</v>
      </c>
      <c r="AP106">
        <v>-14.433413408834699</v>
      </c>
      <c r="AQ106">
        <v>214.98247255142101</v>
      </c>
      <c r="AR106">
        <v>-0.42646431001812402</v>
      </c>
      <c r="AS106">
        <v>-3.09619245116179</v>
      </c>
    </row>
    <row r="107" spans="1:45" x14ac:dyDescent="0.25">
      <c r="A107">
        <v>544369</v>
      </c>
      <c r="B107" t="s">
        <v>221</v>
      </c>
      <c r="C107">
        <v>452</v>
      </c>
      <c r="D107">
        <v>119</v>
      </c>
      <c r="E107">
        <v>23</v>
      </c>
      <c r="F107">
        <v>3</v>
      </c>
      <c r="G107">
        <v>12</v>
      </c>
      <c r="H107">
        <v>53</v>
      </c>
      <c r="I107">
        <v>49</v>
      </c>
      <c r="J107">
        <v>24</v>
      </c>
      <c r="K107">
        <v>72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144</v>
      </c>
      <c r="T107">
        <v>0</v>
      </c>
      <c r="U107">
        <v>0</v>
      </c>
      <c r="V107">
        <v>0</v>
      </c>
      <c r="W107">
        <v>30.1714795918367</v>
      </c>
      <c r="X107">
        <v>-0.62507126103208199</v>
      </c>
      <c r="Y107">
        <v>138.566530612245</v>
      </c>
      <c r="Z107">
        <v>-0.63922388253366702</v>
      </c>
      <c r="AA107">
        <v>10.6555612244898</v>
      </c>
      <c r="AB107">
        <v>-0.37108497652179101</v>
      </c>
      <c r="AC107">
        <v>188.669846938776</v>
      </c>
      <c r="AD107">
        <v>-0.65133804791897698</v>
      </c>
      <c r="AE107">
        <v>-0.79295659295658505</v>
      </c>
      <c r="AF107">
        <v>0.62878015831332701</v>
      </c>
      <c r="AG107">
        <v>-8.2140569807777397E-2</v>
      </c>
      <c r="AH107">
        <v>81</v>
      </c>
      <c r="AI107">
        <v>184</v>
      </c>
      <c r="AJ107">
        <v>143</v>
      </c>
      <c r="AK107">
        <v>476</v>
      </c>
      <c r="AL107">
        <v>0.30042016806722699</v>
      </c>
      <c r="AM107">
        <v>0.40707964601769903</v>
      </c>
      <c r="AN107">
        <v>0.70749981408492602</v>
      </c>
      <c r="AO107">
        <v>476</v>
      </c>
      <c r="AP107">
        <v>-26.566727710861599</v>
      </c>
      <c r="AQ107">
        <v>718.00390644279503</v>
      </c>
      <c r="AR107">
        <v>-0.77937158626695102</v>
      </c>
      <c r="AS107">
        <v>-3.1482303240812399</v>
      </c>
    </row>
    <row r="108" spans="1:45" x14ac:dyDescent="0.25">
      <c r="A108">
        <v>502082</v>
      </c>
      <c r="B108" t="s">
        <v>166</v>
      </c>
      <c r="C108">
        <v>384</v>
      </c>
      <c r="D108">
        <v>102</v>
      </c>
      <c r="E108">
        <v>25</v>
      </c>
      <c r="F108">
        <v>3</v>
      </c>
      <c r="G108">
        <v>10</v>
      </c>
      <c r="H108">
        <v>43</v>
      </c>
      <c r="I108">
        <v>54</v>
      </c>
      <c r="J108">
        <v>24</v>
      </c>
      <c r="K108">
        <v>76</v>
      </c>
      <c r="L108">
        <v>0</v>
      </c>
      <c r="M108">
        <v>4</v>
      </c>
      <c r="N108">
        <v>0</v>
      </c>
      <c r="O108">
        <v>0</v>
      </c>
      <c r="P108">
        <v>3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112</v>
      </c>
      <c r="W108">
        <v>56.142908163265297</v>
      </c>
      <c r="X108">
        <v>-0.85266547831294404</v>
      </c>
      <c r="Y108">
        <v>473.99510204081599</v>
      </c>
      <c r="Z108">
        <v>-1.1822538798316899</v>
      </c>
      <c r="AA108">
        <v>18.184132653061202</v>
      </c>
      <c r="AB108">
        <v>-0.48476527567507499</v>
      </c>
      <c r="AC108">
        <v>76.312704081632702</v>
      </c>
      <c r="AD108">
        <v>-0.41424151461513697</v>
      </c>
      <c r="AE108">
        <v>0.228992628992643</v>
      </c>
      <c r="AF108">
        <v>5.2437624132958799E-2</v>
      </c>
      <c r="AG108">
        <v>2.3720825571426601E-2</v>
      </c>
      <c r="AH108">
        <v>64</v>
      </c>
      <c r="AI108">
        <v>163</v>
      </c>
      <c r="AJ108">
        <v>126</v>
      </c>
      <c r="AK108">
        <v>408</v>
      </c>
      <c r="AL108">
        <v>0.308823529411765</v>
      </c>
      <c r="AM108">
        <v>0.42447916666666702</v>
      </c>
      <c r="AN108">
        <v>0.73330269607843102</v>
      </c>
      <c r="AO108">
        <v>408</v>
      </c>
      <c r="AP108">
        <v>-12.243905041673999</v>
      </c>
      <c r="AQ108">
        <v>155.57004730693399</v>
      </c>
      <c r="AR108">
        <v>-0.36278068533449997</v>
      </c>
      <c r="AS108">
        <v>-3.2729860081979099</v>
      </c>
    </row>
    <row r="109" spans="1:45" x14ac:dyDescent="0.25">
      <c r="A109">
        <v>444876</v>
      </c>
      <c r="B109" t="s">
        <v>93</v>
      </c>
      <c r="C109">
        <v>586</v>
      </c>
      <c r="D109">
        <v>153</v>
      </c>
      <c r="E109">
        <v>23</v>
      </c>
      <c r="F109">
        <v>6</v>
      </c>
      <c r="G109">
        <v>6</v>
      </c>
      <c r="H109">
        <v>62</v>
      </c>
      <c r="I109">
        <v>51</v>
      </c>
      <c r="J109">
        <v>26</v>
      </c>
      <c r="K109">
        <v>84</v>
      </c>
      <c r="L109">
        <v>0</v>
      </c>
      <c r="M109">
        <v>18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153</v>
      </c>
      <c r="T109">
        <v>0</v>
      </c>
      <c r="U109">
        <v>0</v>
      </c>
      <c r="V109">
        <v>0</v>
      </c>
      <c r="W109">
        <v>132.085765306122</v>
      </c>
      <c r="X109">
        <v>-1.30785391287467</v>
      </c>
      <c r="Y109">
        <v>7.6808163265306204</v>
      </c>
      <c r="Z109">
        <v>-0.15049688496545099</v>
      </c>
      <c r="AA109">
        <v>94.784132653061206</v>
      </c>
      <c r="AB109">
        <v>1.1067589124709001</v>
      </c>
      <c r="AC109">
        <v>137.726989795918</v>
      </c>
      <c r="AD109">
        <v>-0.556499434597441</v>
      </c>
      <c r="AE109">
        <v>-2.3067977067977101</v>
      </c>
      <c r="AF109">
        <v>5.32131566008721</v>
      </c>
      <c r="AG109">
        <v>-0.23895592741229801</v>
      </c>
      <c r="AH109">
        <v>118</v>
      </c>
      <c r="AI109">
        <v>206</v>
      </c>
      <c r="AJ109">
        <v>179</v>
      </c>
      <c r="AK109">
        <v>612</v>
      </c>
      <c r="AL109">
        <v>0.29248366013071903</v>
      </c>
      <c r="AM109">
        <v>0.35153583617747403</v>
      </c>
      <c r="AN109">
        <v>0.644019496308193</v>
      </c>
      <c r="AO109">
        <v>612</v>
      </c>
      <c r="AP109">
        <v>-73.007175821896695</v>
      </c>
      <c r="AQ109">
        <v>5363.5179970016698</v>
      </c>
      <c r="AR109">
        <v>-2.1301296431898402</v>
      </c>
      <c r="AS109">
        <v>-3.2771768905687901</v>
      </c>
    </row>
    <row r="110" spans="1:45" x14ac:dyDescent="0.25">
      <c r="A110">
        <v>467055</v>
      </c>
      <c r="B110" t="s">
        <v>135</v>
      </c>
      <c r="C110">
        <v>411</v>
      </c>
      <c r="D110">
        <v>111</v>
      </c>
      <c r="E110">
        <v>21</v>
      </c>
      <c r="F110">
        <v>2</v>
      </c>
      <c r="G110">
        <v>11</v>
      </c>
      <c r="H110">
        <v>45</v>
      </c>
      <c r="I110">
        <v>54</v>
      </c>
      <c r="J110">
        <v>31</v>
      </c>
      <c r="K110">
        <v>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42.157193877551002</v>
      </c>
      <c r="X110">
        <v>-0.73886836967251301</v>
      </c>
      <c r="Y110">
        <v>390.90938775510199</v>
      </c>
      <c r="Z110">
        <v>-1.0736478803720799</v>
      </c>
      <c r="AA110">
        <v>68.298418367346898</v>
      </c>
      <c r="AB110">
        <v>-0.93948647228821003</v>
      </c>
      <c r="AC110">
        <v>76.312704081632702</v>
      </c>
      <c r="AD110">
        <v>-0.41424151461513697</v>
      </c>
      <c r="AE110">
        <v>2.0732186732186801</v>
      </c>
      <c r="AF110">
        <v>4.2982356669825803</v>
      </c>
      <c r="AG110">
        <v>0.21476000662198699</v>
      </c>
      <c r="AH110">
        <v>77</v>
      </c>
      <c r="AI110">
        <v>169</v>
      </c>
      <c r="AJ110">
        <v>142</v>
      </c>
      <c r="AK110">
        <v>442</v>
      </c>
      <c r="AL110">
        <v>0.32126696832579199</v>
      </c>
      <c r="AM110">
        <v>0.41119221411192203</v>
      </c>
      <c r="AN110">
        <v>0.73245918243771402</v>
      </c>
      <c r="AO110">
        <v>442</v>
      </c>
      <c r="AP110">
        <v>-13.637063491010601</v>
      </c>
      <c r="AQ110">
        <v>192.26403383259299</v>
      </c>
      <c r="AR110">
        <v>-0.40330182749730498</v>
      </c>
      <c r="AS110">
        <v>-3.3547860578232598</v>
      </c>
    </row>
    <row r="111" spans="1:45" x14ac:dyDescent="0.25">
      <c r="A111">
        <v>488862</v>
      </c>
      <c r="B111" t="s">
        <v>151</v>
      </c>
      <c r="C111">
        <v>439</v>
      </c>
      <c r="D111">
        <v>127</v>
      </c>
      <c r="E111">
        <v>20</v>
      </c>
      <c r="F111">
        <v>1</v>
      </c>
      <c r="G111">
        <v>6</v>
      </c>
      <c r="H111">
        <v>54</v>
      </c>
      <c r="I111">
        <v>37</v>
      </c>
      <c r="J111">
        <v>37</v>
      </c>
      <c r="K111">
        <v>57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124</v>
      </c>
      <c r="S111">
        <v>0</v>
      </c>
      <c r="T111">
        <v>0</v>
      </c>
      <c r="U111">
        <v>0</v>
      </c>
      <c r="V111">
        <v>0</v>
      </c>
      <c r="W111">
        <v>132.085765306122</v>
      </c>
      <c r="X111">
        <v>-1.30785391287467</v>
      </c>
      <c r="Y111">
        <v>116.023673469388</v>
      </c>
      <c r="Z111">
        <v>-0.58492088280386501</v>
      </c>
      <c r="AA111">
        <v>52.769846938775501</v>
      </c>
      <c r="AB111">
        <v>-0.82580617313492599</v>
      </c>
      <c r="AC111">
        <v>662.32698979591896</v>
      </c>
      <c r="AD111">
        <v>-1.22036972784819</v>
      </c>
      <c r="AE111">
        <v>10.6524160524161</v>
      </c>
      <c r="AF111">
        <v>113.47396775377101</v>
      </c>
      <c r="AG111">
        <v>1.1034595489174099</v>
      </c>
      <c r="AH111">
        <v>100</v>
      </c>
      <c r="AI111">
        <v>167</v>
      </c>
      <c r="AJ111">
        <v>164</v>
      </c>
      <c r="AK111">
        <v>476</v>
      </c>
      <c r="AL111">
        <v>0.34453781512604997</v>
      </c>
      <c r="AM111">
        <v>0.38041002277904301</v>
      </c>
      <c r="AN111">
        <v>0.72494783790509398</v>
      </c>
      <c r="AO111">
        <v>476</v>
      </c>
      <c r="AP111">
        <v>-18.2614683724617</v>
      </c>
      <c r="AQ111">
        <v>341.89250945513902</v>
      </c>
      <c r="AR111">
        <v>-0.53780638992441399</v>
      </c>
      <c r="AS111">
        <v>-3.37329753766865</v>
      </c>
    </row>
    <row r="112" spans="1:45" x14ac:dyDescent="0.25">
      <c r="A112">
        <v>622110</v>
      </c>
      <c r="B112" t="s">
        <v>340</v>
      </c>
      <c r="C112">
        <v>418</v>
      </c>
      <c r="D112">
        <v>114</v>
      </c>
      <c r="E112">
        <v>19</v>
      </c>
      <c r="F112">
        <v>3</v>
      </c>
      <c r="G112">
        <v>6</v>
      </c>
      <c r="H112">
        <v>52</v>
      </c>
      <c r="I112">
        <v>46</v>
      </c>
      <c r="J112">
        <v>24</v>
      </c>
      <c r="K112">
        <v>72</v>
      </c>
      <c r="L112">
        <v>0</v>
      </c>
      <c r="M112">
        <v>8</v>
      </c>
      <c r="N112">
        <v>0</v>
      </c>
      <c r="O112">
        <v>0</v>
      </c>
      <c r="P112">
        <v>0</v>
      </c>
      <c r="Q112">
        <v>0</v>
      </c>
      <c r="R112">
        <v>70</v>
      </c>
      <c r="S112">
        <v>18</v>
      </c>
      <c r="T112">
        <v>0</v>
      </c>
      <c r="U112">
        <v>0</v>
      </c>
      <c r="V112">
        <v>0</v>
      </c>
      <c r="W112">
        <v>132.085765306122</v>
      </c>
      <c r="X112">
        <v>-1.30785391287467</v>
      </c>
      <c r="Y112">
        <v>163.10938775510201</v>
      </c>
      <c r="Z112">
        <v>-0.69352688226346904</v>
      </c>
      <c r="AA112">
        <v>6.9846938775510195E-2</v>
      </c>
      <c r="AB112">
        <v>-3.0044079061939299E-2</v>
      </c>
      <c r="AC112">
        <v>280.08413265306098</v>
      </c>
      <c r="AD112">
        <v>-0.79359596790127995</v>
      </c>
      <c r="AE112">
        <v>3.21801801801803</v>
      </c>
      <c r="AF112">
        <v>10.355639964288599</v>
      </c>
      <c r="AG112">
        <v>0.33334716679272802</v>
      </c>
      <c r="AH112">
        <v>86</v>
      </c>
      <c r="AI112">
        <v>157</v>
      </c>
      <c r="AJ112">
        <v>138</v>
      </c>
      <c r="AK112">
        <v>442</v>
      </c>
      <c r="AL112">
        <v>0.31221719457013603</v>
      </c>
      <c r="AM112">
        <v>0.37559808612440199</v>
      </c>
      <c r="AN112">
        <v>0.68781528069453801</v>
      </c>
      <c r="AO112">
        <v>442</v>
      </c>
      <c r="AP112">
        <v>-33.369668061494501</v>
      </c>
      <c r="AQ112">
        <v>1128.86157148693</v>
      </c>
      <c r="AR112">
        <v>-0.97724061775030102</v>
      </c>
      <c r="AS112">
        <v>-3.4689142930589298</v>
      </c>
    </row>
    <row r="113" spans="1:45" x14ac:dyDescent="0.25">
      <c r="A113">
        <v>547982</v>
      </c>
      <c r="B113" t="s">
        <v>230</v>
      </c>
      <c r="C113">
        <v>474</v>
      </c>
      <c r="D113">
        <v>116</v>
      </c>
      <c r="E113">
        <v>17</v>
      </c>
      <c r="F113">
        <v>3</v>
      </c>
      <c r="G113">
        <v>9</v>
      </c>
      <c r="H113">
        <v>58</v>
      </c>
      <c r="I113">
        <v>38</v>
      </c>
      <c r="J113">
        <v>36</v>
      </c>
      <c r="K113">
        <v>120</v>
      </c>
      <c r="L113">
        <v>0</v>
      </c>
      <c r="M113">
        <v>23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134</v>
      </c>
      <c r="V113">
        <v>0</v>
      </c>
      <c r="W113">
        <v>72.128622448979598</v>
      </c>
      <c r="X113">
        <v>-0.96646258695337495</v>
      </c>
      <c r="Y113">
        <v>45.852244897959203</v>
      </c>
      <c r="Z113">
        <v>-0.367708883884658</v>
      </c>
      <c r="AA113">
        <v>217.141275510204</v>
      </c>
      <c r="AB113">
        <v>1.6751604082373199</v>
      </c>
      <c r="AC113">
        <v>611.85556122448997</v>
      </c>
      <c r="AD113">
        <v>-1.17295042118742</v>
      </c>
      <c r="AE113">
        <v>-9.6235872235872204</v>
      </c>
      <c r="AF113">
        <v>92.613431049991405</v>
      </c>
      <c r="AG113">
        <v>-0.99688551070988296</v>
      </c>
      <c r="AH113">
        <v>87</v>
      </c>
      <c r="AI113">
        <v>166</v>
      </c>
      <c r="AJ113">
        <v>152</v>
      </c>
      <c r="AK113">
        <v>510</v>
      </c>
      <c r="AL113">
        <v>0.29803921568627401</v>
      </c>
      <c r="AM113">
        <v>0.35021097046413502</v>
      </c>
      <c r="AN113">
        <v>0.64825018615040997</v>
      </c>
      <c r="AO113">
        <v>510</v>
      </c>
      <c r="AP113">
        <v>-58.681661365383697</v>
      </c>
      <c r="AQ113">
        <v>3470.4503754479301</v>
      </c>
      <c r="AR113">
        <v>-1.71346044944228</v>
      </c>
      <c r="AS113">
        <v>-3.5423074439403002</v>
      </c>
    </row>
    <row r="114" spans="1:45" x14ac:dyDescent="0.25">
      <c r="A114">
        <v>572287</v>
      </c>
      <c r="B114" t="s">
        <v>249</v>
      </c>
      <c r="C114">
        <v>429</v>
      </c>
      <c r="D114">
        <v>98</v>
      </c>
      <c r="E114">
        <v>18</v>
      </c>
      <c r="F114">
        <v>0</v>
      </c>
      <c r="G114">
        <v>22</v>
      </c>
      <c r="H114">
        <v>46</v>
      </c>
      <c r="I114">
        <v>60</v>
      </c>
      <c r="J114">
        <v>47</v>
      </c>
      <c r="K114">
        <v>136</v>
      </c>
      <c r="L114">
        <v>0</v>
      </c>
      <c r="M114">
        <v>0</v>
      </c>
      <c r="N114">
        <v>0</v>
      </c>
      <c r="O114">
        <v>45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20.314336734693899</v>
      </c>
      <c r="X114">
        <v>0.512899825372228</v>
      </c>
      <c r="Y114">
        <v>352.36653061224501</v>
      </c>
      <c r="Z114">
        <v>-1.01934488064228</v>
      </c>
      <c r="AA114">
        <v>68.298418367346898</v>
      </c>
      <c r="AB114">
        <v>-0.93948647228821003</v>
      </c>
      <c r="AC114">
        <v>7.4841326530612298</v>
      </c>
      <c r="AD114">
        <v>-0.129725674650529</v>
      </c>
      <c r="AE114">
        <v>-15.6972972972973</v>
      </c>
      <c r="AF114">
        <v>246.40514243973701</v>
      </c>
      <c r="AG114">
        <v>-1.6260473220035001</v>
      </c>
      <c r="AH114">
        <v>58</v>
      </c>
      <c r="AI114">
        <v>182</v>
      </c>
      <c r="AJ114">
        <v>145</v>
      </c>
      <c r="AK114">
        <v>476</v>
      </c>
      <c r="AL114">
        <v>0.30462184873949599</v>
      </c>
      <c r="AM114">
        <v>0.42424242424242398</v>
      </c>
      <c r="AN114">
        <v>0.72886427298192002</v>
      </c>
      <c r="AO114">
        <v>476</v>
      </c>
      <c r="AP114">
        <v>-16.397245275892399</v>
      </c>
      <c r="AQ114">
        <v>276.42761594673601</v>
      </c>
      <c r="AR114">
        <v>-0.483583950864995</v>
      </c>
      <c r="AS114">
        <v>-3.6852884750772801</v>
      </c>
    </row>
    <row r="115" spans="1:45" x14ac:dyDescent="0.25">
      <c r="A115">
        <v>459964</v>
      </c>
      <c r="B115" t="s">
        <v>123</v>
      </c>
      <c r="C115">
        <v>376</v>
      </c>
      <c r="D115">
        <v>84</v>
      </c>
      <c r="E115">
        <v>18</v>
      </c>
      <c r="F115">
        <v>3</v>
      </c>
      <c r="G115">
        <v>15</v>
      </c>
      <c r="H115">
        <v>56</v>
      </c>
      <c r="I115">
        <v>51</v>
      </c>
      <c r="J115">
        <v>66</v>
      </c>
      <c r="K115">
        <v>97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20</v>
      </c>
      <c r="U115">
        <v>0</v>
      </c>
      <c r="V115">
        <v>39</v>
      </c>
      <c r="W115">
        <v>6.2143367346938803</v>
      </c>
      <c r="X115">
        <v>-0.28367993511078898</v>
      </c>
      <c r="Y115">
        <v>76.937959183673499</v>
      </c>
      <c r="Z115">
        <v>-0.47631488334426098</v>
      </c>
      <c r="AA115">
        <v>27.712704081632701</v>
      </c>
      <c r="AB115">
        <v>-0.59844557482835903</v>
      </c>
      <c r="AC115">
        <v>137.726989795918</v>
      </c>
      <c r="AD115">
        <v>-0.556499434597441</v>
      </c>
      <c r="AE115">
        <v>-15.650778050777999</v>
      </c>
      <c r="AF115">
        <v>244.946853594716</v>
      </c>
      <c r="AG115">
        <v>-1.6212284990690999</v>
      </c>
      <c r="AH115">
        <v>48</v>
      </c>
      <c r="AI115">
        <v>153</v>
      </c>
      <c r="AJ115">
        <v>150</v>
      </c>
      <c r="AK115">
        <v>442</v>
      </c>
      <c r="AL115">
        <v>0.33936651583710398</v>
      </c>
      <c r="AM115">
        <v>0.40691489361702099</v>
      </c>
      <c r="AN115">
        <v>0.74628140945412502</v>
      </c>
      <c r="AO115">
        <v>442</v>
      </c>
      <c r="AP115">
        <v>-7.5276391497567703</v>
      </c>
      <c r="AQ115">
        <v>60.163390700498198</v>
      </c>
      <c r="AR115">
        <v>-0.22560427099701699</v>
      </c>
      <c r="AS115">
        <v>-3.7617725979469698</v>
      </c>
    </row>
    <row r="116" spans="1:45" x14ac:dyDescent="0.25">
      <c r="A116">
        <v>485567</v>
      </c>
      <c r="B116" t="s">
        <v>146</v>
      </c>
      <c r="C116">
        <v>408</v>
      </c>
      <c r="D116">
        <v>101</v>
      </c>
      <c r="E116">
        <v>15</v>
      </c>
      <c r="F116">
        <v>2</v>
      </c>
      <c r="G116">
        <v>8</v>
      </c>
      <c r="H116">
        <v>61</v>
      </c>
      <c r="I116">
        <v>38</v>
      </c>
      <c r="J116">
        <v>34</v>
      </c>
      <c r="K116">
        <v>101</v>
      </c>
      <c r="L116">
        <v>0</v>
      </c>
      <c r="M116">
        <v>15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39</v>
      </c>
      <c r="U116">
        <v>5</v>
      </c>
      <c r="V116">
        <v>57</v>
      </c>
      <c r="W116">
        <v>90.114336734693893</v>
      </c>
      <c r="X116">
        <v>-1.08025969559381</v>
      </c>
      <c r="Y116">
        <v>14.2236734693878</v>
      </c>
      <c r="Z116">
        <v>-0.20479988469525301</v>
      </c>
      <c r="AA116">
        <v>45.369846938775503</v>
      </c>
      <c r="AB116">
        <v>0.76571801501104797</v>
      </c>
      <c r="AC116">
        <v>611.85556122448997</v>
      </c>
      <c r="AD116">
        <v>-1.17295042118742</v>
      </c>
      <c r="AE116">
        <v>-7.1316953316953304</v>
      </c>
      <c r="AF116">
        <v>50.861078304125002</v>
      </c>
      <c r="AG116">
        <v>-0.73875609767833605</v>
      </c>
      <c r="AH116">
        <v>76</v>
      </c>
      <c r="AI116">
        <v>144</v>
      </c>
      <c r="AJ116">
        <v>135</v>
      </c>
      <c r="AK116">
        <v>442</v>
      </c>
      <c r="AL116">
        <v>0.30542986425339402</v>
      </c>
      <c r="AM116">
        <v>0.35294117647058798</v>
      </c>
      <c r="AN116">
        <v>0.658371040723982</v>
      </c>
      <c r="AO116">
        <v>442</v>
      </c>
      <c r="AP116">
        <v>-46.384022128480098</v>
      </c>
      <c r="AQ116">
        <v>2172.76145122872</v>
      </c>
      <c r="AR116">
        <v>-1.35577364933513</v>
      </c>
      <c r="AS116">
        <v>-3.7868217334789001</v>
      </c>
    </row>
    <row r="117" spans="1:45" x14ac:dyDescent="0.25">
      <c r="A117">
        <v>435263</v>
      </c>
      <c r="B117" t="s">
        <v>90</v>
      </c>
      <c r="C117">
        <v>429</v>
      </c>
      <c r="D117">
        <v>100</v>
      </c>
      <c r="E117">
        <v>15</v>
      </c>
      <c r="F117">
        <v>0</v>
      </c>
      <c r="G117">
        <v>17</v>
      </c>
      <c r="H117">
        <v>53</v>
      </c>
      <c r="I117">
        <v>63</v>
      </c>
      <c r="J117">
        <v>47</v>
      </c>
      <c r="K117">
        <v>92</v>
      </c>
      <c r="L117">
        <v>0</v>
      </c>
      <c r="M117">
        <v>1</v>
      </c>
      <c r="N117">
        <v>0</v>
      </c>
      <c r="O117">
        <v>88</v>
      </c>
      <c r="P117">
        <v>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0.24290816326530701</v>
      </c>
      <c r="X117">
        <v>-5.6085717829926801E-2</v>
      </c>
      <c r="Y117">
        <v>138.566530612245</v>
      </c>
      <c r="Z117">
        <v>-0.63922388253366702</v>
      </c>
      <c r="AA117">
        <v>52.769846938775501</v>
      </c>
      <c r="AB117">
        <v>-0.82580617313492599</v>
      </c>
      <c r="AC117">
        <v>6.9846938775509196E-2</v>
      </c>
      <c r="AD117">
        <v>1.25322453317743E-2</v>
      </c>
      <c r="AE117">
        <v>-13.6972972972973</v>
      </c>
      <c r="AF117">
        <v>187.61595325054799</v>
      </c>
      <c r="AG117">
        <v>-1.4188718711972701</v>
      </c>
      <c r="AH117">
        <v>68</v>
      </c>
      <c r="AI117">
        <v>166</v>
      </c>
      <c r="AJ117">
        <v>147</v>
      </c>
      <c r="AK117">
        <v>476</v>
      </c>
      <c r="AL117">
        <v>0.308823529411765</v>
      </c>
      <c r="AM117">
        <v>0.386946386946387</v>
      </c>
      <c r="AN117">
        <v>0.695769916358152</v>
      </c>
      <c r="AO117">
        <v>476</v>
      </c>
      <c r="AP117">
        <v>-32.150159028806101</v>
      </c>
      <c r="AQ117">
        <v>1048.40133930314</v>
      </c>
      <c r="AR117">
        <v>-0.94177020955235302</v>
      </c>
      <c r="AS117">
        <v>-3.8692256089163699</v>
      </c>
    </row>
    <row r="118" spans="1:45" x14ac:dyDescent="0.25">
      <c r="A118">
        <v>573135</v>
      </c>
      <c r="B118" t="s">
        <v>253</v>
      </c>
      <c r="C118">
        <v>321</v>
      </c>
      <c r="D118">
        <v>82</v>
      </c>
      <c r="E118">
        <v>14</v>
      </c>
      <c r="F118">
        <v>2</v>
      </c>
      <c r="G118">
        <v>8</v>
      </c>
      <c r="H118">
        <v>37</v>
      </c>
      <c r="I118">
        <v>37</v>
      </c>
      <c r="J118">
        <v>19</v>
      </c>
      <c r="K118">
        <v>68</v>
      </c>
      <c r="L118">
        <v>0</v>
      </c>
      <c r="M118">
        <v>14</v>
      </c>
      <c r="N118">
        <v>0</v>
      </c>
      <c r="O118">
        <v>0</v>
      </c>
      <c r="P118">
        <v>2</v>
      </c>
      <c r="Q118">
        <v>42</v>
      </c>
      <c r="R118">
        <v>10</v>
      </c>
      <c r="S118">
        <v>32</v>
      </c>
      <c r="T118">
        <v>1</v>
      </c>
      <c r="U118">
        <v>1</v>
      </c>
      <c r="V118">
        <v>1</v>
      </c>
      <c r="W118">
        <v>90.114336734693893</v>
      </c>
      <c r="X118">
        <v>-1.08025969559381</v>
      </c>
      <c r="Y118">
        <v>771.25224489795903</v>
      </c>
      <c r="Z118">
        <v>-1.5080718782105</v>
      </c>
      <c r="AA118">
        <v>32.898418367346899</v>
      </c>
      <c r="AB118">
        <v>0.65203771585776404</v>
      </c>
      <c r="AC118">
        <v>662.32698979591896</v>
      </c>
      <c r="AD118">
        <v>-1.22036972784819</v>
      </c>
      <c r="AE118">
        <v>-3.0742014742014701</v>
      </c>
      <c r="AF118">
        <v>9.4507147039825607</v>
      </c>
      <c r="AG118">
        <v>-0.31844953814343502</v>
      </c>
      <c r="AH118">
        <v>58</v>
      </c>
      <c r="AI118">
        <v>124</v>
      </c>
      <c r="AJ118">
        <v>101</v>
      </c>
      <c r="AK118">
        <v>340</v>
      </c>
      <c r="AL118">
        <v>0.29705882352941199</v>
      </c>
      <c r="AM118">
        <v>0.386292834890966</v>
      </c>
      <c r="AN118">
        <v>0.68335165842037804</v>
      </c>
      <c r="AO118">
        <v>340</v>
      </c>
      <c r="AP118">
        <v>-27.1866070051333</v>
      </c>
      <c r="AQ118">
        <v>751.60822570387495</v>
      </c>
      <c r="AR118">
        <v>-0.79740127773451297</v>
      </c>
      <c r="AS118">
        <v>-4.2725144016726802</v>
      </c>
    </row>
    <row r="119" spans="1:45" x14ac:dyDescent="0.25">
      <c r="A119">
        <v>547957</v>
      </c>
      <c r="B119" t="s">
        <v>229</v>
      </c>
      <c r="C119">
        <v>364</v>
      </c>
      <c r="D119">
        <v>104</v>
      </c>
      <c r="E119">
        <v>19</v>
      </c>
      <c r="F119">
        <v>1</v>
      </c>
      <c r="G119">
        <v>6</v>
      </c>
      <c r="H119">
        <v>41</v>
      </c>
      <c r="I119">
        <v>25</v>
      </c>
      <c r="J119">
        <v>44</v>
      </c>
      <c r="K119">
        <v>51</v>
      </c>
      <c r="L119">
        <v>0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84</v>
      </c>
      <c r="U119">
        <v>0</v>
      </c>
      <c r="V119">
        <v>0</v>
      </c>
      <c r="W119">
        <v>132.085765306122</v>
      </c>
      <c r="X119">
        <v>-1.30785391287467</v>
      </c>
      <c r="Y119">
        <v>565.08081632653102</v>
      </c>
      <c r="Z119">
        <v>-1.29085987929129</v>
      </c>
      <c r="AA119">
        <v>27.712704081632701</v>
      </c>
      <c r="AB119">
        <v>-0.59844557482835903</v>
      </c>
      <c r="AC119">
        <v>1423.98413265306</v>
      </c>
      <c r="AD119">
        <v>-1.7894014077774101</v>
      </c>
      <c r="AE119">
        <v>7.5295659295659298</v>
      </c>
      <c r="AF119">
        <v>56.694363087680003</v>
      </c>
      <c r="AG119">
        <v>0.77997060791652795</v>
      </c>
      <c r="AH119">
        <v>78</v>
      </c>
      <c r="AI119">
        <v>143</v>
      </c>
      <c r="AJ119">
        <v>148</v>
      </c>
      <c r="AK119">
        <v>408</v>
      </c>
      <c r="AL119">
        <v>0.36274509803921601</v>
      </c>
      <c r="AM119">
        <v>0.39285714285714302</v>
      </c>
      <c r="AN119">
        <v>0.75560224089635897</v>
      </c>
      <c r="AO119">
        <v>408</v>
      </c>
      <c r="AP119">
        <v>-3.14569075595973</v>
      </c>
      <c r="AQ119">
        <v>11.3876413749341</v>
      </c>
      <c r="AR119">
        <v>-9.8151751938846996E-2</v>
      </c>
      <c r="AS119">
        <v>-4.3047419187940399</v>
      </c>
    </row>
    <row r="120" spans="1:45" x14ac:dyDescent="0.25">
      <c r="A120">
        <v>592192</v>
      </c>
      <c r="B120" t="s">
        <v>259</v>
      </c>
      <c r="C120">
        <v>343</v>
      </c>
      <c r="D120">
        <v>84</v>
      </c>
      <c r="E120">
        <v>19</v>
      </c>
      <c r="F120">
        <v>2</v>
      </c>
      <c r="G120">
        <v>13</v>
      </c>
      <c r="H120">
        <v>42</v>
      </c>
      <c r="I120">
        <v>41</v>
      </c>
      <c r="J120">
        <v>31</v>
      </c>
      <c r="K120">
        <v>84</v>
      </c>
      <c r="L120">
        <v>0</v>
      </c>
      <c r="M120">
        <v>4</v>
      </c>
      <c r="N120">
        <v>0</v>
      </c>
      <c r="O120">
        <v>0</v>
      </c>
      <c r="P120">
        <v>5</v>
      </c>
      <c r="Q120">
        <v>0</v>
      </c>
      <c r="R120">
        <v>3</v>
      </c>
      <c r="S120">
        <v>0</v>
      </c>
      <c r="T120">
        <v>3</v>
      </c>
      <c r="U120">
        <v>0</v>
      </c>
      <c r="V120">
        <v>3</v>
      </c>
      <c r="W120">
        <v>20.185765306122502</v>
      </c>
      <c r="X120">
        <v>-0.51127415239165097</v>
      </c>
      <c r="Y120">
        <v>518.53795918367302</v>
      </c>
      <c r="Z120">
        <v>-1.2365568795614901</v>
      </c>
      <c r="AA120">
        <v>18.184132653061202</v>
      </c>
      <c r="AB120">
        <v>-0.48476527567507499</v>
      </c>
      <c r="AC120">
        <v>472.44127551020398</v>
      </c>
      <c r="AD120">
        <v>-1.03069250120512</v>
      </c>
      <c r="AE120">
        <v>-6.9048321048321002</v>
      </c>
      <c r="AF120">
        <v>47.6767063959201</v>
      </c>
      <c r="AG120">
        <v>-0.715255852029963</v>
      </c>
      <c r="AH120">
        <v>50</v>
      </c>
      <c r="AI120">
        <v>146</v>
      </c>
      <c r="AJ120">
        <v>115</v>
      </c>
      <c r="AK120">
        <v>374</v>
      </c>
      <c r="AL120">
        <v>0.30748663101604301</v>
      </c>
      <c r="AM120">
        <v>0.425655976676385</v>
      </c>
      <c r="AN120">
        <v>0.73314260769242801</v>
      </c>
      <c r="AO120">
        <v>374</v>
      </c>
      <c r="AP120">
        <v>-11.2834526778999</v>
      </c>
      <c r="AQ120">
        <v>132.53350889195201</v>
      </c>
      <c r="AR120">
        <v>-0.334845150226039</v>
      </c>
      <c r="AS120">
        <v>-4.3133898110893298</v>
      </c>
    </row>
    <row r="121" spans="1:45" x14ac:dyDescent="0.25">
      <c r="A121">
        <v>543228</v>
      </c>
      <c r="B121" t="s">
        <v>208</v>
      </c>
      <c r="C121">
        <v>422</v>
      </c>
      <c r="D121">
        <v>101</v>
      </c>
      <c r="E121">
        <v>23</v>
      </c>
      <c r="F121">
        <v>2</v>
      </c>
      <c r="G121">
        <v>15</v>
      </c>
      <c r="H121">
        <v>48</v>
      </c>
      <c r="I121">
        <v>59</v>
      </c>
      <c r="J121">
        <v>20</v>
      </c>
      <c r="K121">
        <v>111</v>
      </c>
      <c r="L121">
        <v>0</v>
      </c>
      <c r="M121">
        <v>1</v>
      </c>
      <c r="N121">
        <v>0</v>
      </c>
      <c r="O121">
        <v>70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6.2143367346938803</v>
      </c>
      <c r="X121">
        <v>-0.28367993511078898</v>
      </c>
      <c r="Y121">
        <v>281.28081632653101</v>
      </c>
      <c r="Z121">
        <v>-0.91073888118267599</v>
      </c>
      <c r="AA121">
        <v>52.769846938775501</v>
      </c>
      <c r="AB121">
        <v>-0.82580617313492599</v>
      </c>
      <c r="AC121">
        <v>13.9555612244898</v>
      </c>
      <c r="AD121">
        <v>-0.177144981311297</v>
      </c>
      <c r="AE121">
        <v>-10.8420966420966</v>
      </c>
      <c r="AF121">
        <v>117.55105959656299</v>
      </c>
      <c r="AG121">
        <v>-1.1231081297555501</v>
      </c>
      <c r="AH121">
        <v>61</v>
      </c>
      <c r="AI121">
        <v>173</v>
      </c>
      <c r="AJ121">
        <v>121</v>
      </c>
      <c r="AK121">
        <v>442</v>
      </c>
      <c r="AL121">
        <v>0.27375565610859698</v>
      </c>
      <c r="AM121">
        <v>0.40995260663507099</v>
      </c>
      <c r="AN121">
        <v>0.68370826274366803</v>
      </c>
      <c r="AO121">
        <v>442</v>
      </c>
      <c r="AP121">
        <v>-35.1849699957788</v>
      </c>
      <c r="AQ121">
        <v>1254.1398646856901</v>
      </c>
      <c r="AR121">
        <v>-1.0300401451712999</v>
      </c>
      <c r="AS121">
        <v>-4.3505182456665397</v>
      </c>
    </row>
    <row r="122" spans="1:45" x14ac:dyDescent="0.25">
      <c r="A122">
        <v>461858</v>
      </c>
      <c r="B122" t="s">
        <v>130</v>
      </c>
      <c r="C122">
        <v>376</v>
      </c>
      <c r="D122">
        <v>93</v>
      </c>
      <c r="E122">
        <v>20</v>
      </c>
      <c r="F122">
        <v>1</v>
      </c>
      <c r="G122">
        <v>12</v>
      </c>
      <c r="H122">
        <v>42</v>
      </c>
      <c r="I122">
        <v>56</v>
      </c>
      <c r="J122">
        <v>32</v>
      </c>
      <c r="K122">
        <v>76</v>
      </c>
      <c r="L122">
        <v>0</v>
      </c>
      <c r="M122">
        <v>1</v>
      </c>
      <c r="N122">
        <v>0</v>
      </c>
      <c r="O122">
        <v>0</v>
      </c>
      <c r="P122">
        <v>13</v>
      </c>
      <c r="Q122">
        <v>0</v>
      </c>
      <c r="R122">
        <v>63</v>
      </c>
      <c r="S122">
        <v>0</v>
      </c>
      <c r="T122">
        <v>0</v>
      </c>
      <c r="U122">
        <v>0</v>
      </c>
      <c r="V122">
        <v>0</v>
      </c>
      <c r="W122">
        <v>30.1714795918367</v>
      </c>
      <c r="X122">
        <v>-0.62507126103208199</v>
      </c>
      <c r="Y122">
        <v>518.53795918367302</v>
      </c>
      <c r="Z122">
        <v>-1.2365568795614901</v>
      </c>
      <c r="AA122">
        <v>52.769846938775501</v>
      </c>
      <c r="AB122">
        <v>-0.82580617313492599</v>
      </c>
      <c r="AC122">
        <v>45.369846938775503</v>
      </c>
      <c r="AD122">
        <v>-0.31940290129360099</v>
      </c>
      <c r="AE122">
        <v>-6.6507780507780403</v>
      </c>
      <c r="AF122">
        <v>44.232848680711101</v>
      </c>
      <c r="AG122">
        <v>-0.688938970441064</v>
      </c>
      <c r="AH122">
        <v>60</v>
      </c>
      <c r="AI122">
        <v>151</v>
      </c>
      <c r="AJ122">
        <v>125</v>
      </c>
      <c r="AK122">
        <v>408</v>
      </c>
      <c r="AL122">
        <v>0.30637254901960798</v>
      </c>
      <c r="AM122">
        <v>0.40159574468085102</v>
      </c>
      <c r="AN122">
        <v>0.70796829370045899</v>
      </c>
      <c r="AO122">
        <v>408</v>
      </c>
      <c r="AP122">
        <v>-22.580341211886701</v>
      </c>
      <c r="AQ122">
        <v>520.25998822009205</v>
      </c>
      <c r="AR122">
        <v>-0.66342430538316999</v>
      </c>
      <c r="AS122">
        <v>-4.3592004908463302</v>
      </c>
    </row>
    <row r="123" spans="1:45" x14ac:dyDescent="0.25">
      <c r="A123">
        <v>472528</v>
      </c>
      <c r="B123" t="s">
        <v>138</v>
      </c>
      <c r="C123">
        <v>270</v>
      </c>
      <c r="D123">
        <v>68</v>
      </c>
      <c r="E123">
        <v>12</v>
      </c>
      <c r="F123">
        <v>1</v>
      </c>
      <c r="G123">
        <v>12</v>
      </c>
      <c r="H123">
        <v>36</v>
      </c>
      <c r="I123">
        <v>37</v>
      </c>
      <c r="J123">
        <v>36</v>
      </c>
      <c r="K123">
        <v>62</v>
      </c>
      <c r="L123">
        <v>0</v>
      </c>
      <c r="M123">
        <v>1</v>
      </c>
      <c r="N123">
        <v>0</v>
      </c>
      <c r="O123">
        <v>0</v>
      </c>
      <c r="P123">
        <v>8</v>
      </c>
      <c r="Q123">
        <v>1</v>
      </c>
      <c r="R123">
        <v>81</v>
      </c>
      <c r="S123">
        <v>0</v>
      </c>
      <c r="T123">
        <v>0</v>
      </c>
      <c r="U123">
        <v>0</v>
      </c>
      <c r="V123">
        <v>0</v>
      </c>
      <c r="W123">
        <v>30.1714795918367</v>
      </c>
      <c r="X123">
        <v>-0.62507126103208199</v>
      </c>
      <c r="Y123">
        <v>827.795102040816</v>
      </c>
      <c r="Z123">
        <v>-1.5623748779402999</v>
      </c>
      <c r="AA123">
        <v>52.769846938775501</v>
      </c>
      <c r="AB123">
        <v>-0.82580617313492599</v>
      </c>
      <c r="AC123">
        <v>662.32698979591896</v>
      </c>
      <c r="AD123">
        <v>-1.22036972784819</v>
      </c>
      <c r="AE123">
        <v>-3.5577395577395499</v>
      </c>
      <c r="AF123">
        <v>12.6575107607049</v>
      </c>
      <c r="AG123">
        <v>-0.36853814836292698</v>
      </c>
      <c r="AH123">
        <v>43</v>
      </c>
      <c r="AI123">
        <v>118</v>
      </c>
      <c r="AJ123">
        <v>104</v>
      </c>
      <c r="AK123">
        <v>306</v>
      </c>
      <c r="AL123">
        <v>0.33986928104575198</v>
      </c>
      <c r="AM123">
        <v>0.437037037037037</v>
      </c>
      <c r="AN123">
        <v>0.77690631808278898</v>
      </c>
      <c r="AO123">
        <v>306</v>
      </c>
      <c r="AP123">
        <v>4.1597795520778202</v>
      </c>
      <c r="AQ123">
        <v>15.4520719467394</v>
      </c>
      <c r="AR123">
        <v>0.114333770479009</v>
      </c>
      <c r="AS123">
        <v>-4.48782641783942</v>
      </c>
    </row>
    <row r="124" spans="1:45" x14ac:dyDescent="0.25">
      <c r="A124">
        <v>457727</v>
      </c>
      <c r="B124" t="s">
        <v>117</v>
      </c>
      <c r="C124">
        <v>374</v>
      </c>
      <c r="D124">
        <v>93</v>
      </c>
      <c r="E124">
        <v>16</v>
      </c>
      <c r="F124">
        <v>3</v>
      </c>
      <c r="G124">
        <v>5</v>
      </c>
      <c r="H124">
        <v>53</v>
      </c>
      <c r="I124">
        <v>38</v>
      </c>
      <c r="J124">
        <v>34</v>
      </c>
      <c r="K124">
        <v>85</v>
      </c>
      <c r="L124">
        <v>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82</v>
      </c>
      <c r="V124">
        <v>0</v>
      </c>
      <c r="W124">
        <v>156.071479591837</v>
      </c>
      <c r="X124">
        <v>-1.4216510215150999</v>
      </c>
      <c r="Y124">
        <v>138.566530612245</v>
      </c>
      <c r="Z124">
        <v>-0.63922388253366702</v>
      </c>
      <c r="AA124">
        <v>22.426989795918399</v>
      </c>
      <c r="AB124">
        <v>0.53835741670448001</v>
      </c>
      <c r="AC124">
        <v>611.85556122448997</v>
      </c>
      <c r="AD124">
        <v>-1.17295042118742</v>
      </c>
      <c r="AE124">
        <v>-6.1207207207207102</v>
      </c>
      <c r="AF124">
        <v>37.463222141060001</v>
      </c>
      <c r="AG124">
        <v>-0.63403153728717598</v>
      </c>
      <c r="AH124">
        <v>69</v>
      </c>
      <c r="AI124">
        <v>130</v>
      </c>
      <c r="AJ124">
        <v>127</v>
      </c>
      <c r="AK124">
        <v>408</v>
      </c>
      <c r="AL124">
        <v>0.31127450980392202</v>
      </c>
      <c r="AM124">
        <v>0.34759358288769998</v>
      </c>
      <c r="AN124">
        <v>0.65886809269162205</v>
      </c>
      <c r="AO124">
        <v>408</v>
      </c>
      <c r="AP124">
        <v>-42.613223223492199</v>
      </c>
      <c r="AQ124">
        <v>1835.4447115601799</v>
      </c>
      <c r="AR124">
        <v>-1.24609690828021</v>
      </c>
      <c r="AS124">
        <v>-4.5755963540990896</v>
      </c>
    </row>
    <row r="125" spans="1:45" x14ac:dyDescent="0.25">
      <c r="A125">
        <v>592444</v>
      </c>
      <c r="B125" t="s">
        <v>267</v>
      </c>
      <c r="C125">
        <v>377</v>
      </c>
      <c r="D125">
        <v>89</v>
      </c>
      <c r="E125">
        <v>17</v>
      </c>
      <c r="F125">
        <v>6</v>
      </c>
      <c r="G125">
        <v>8</v>
      </c>
      <c r="H125">
        <v>45</v>
      </c>
      <c r="I125">
        <v>39</v>
      </c>
      <c r="J125">
        <v>31</v>
      </c>
      <c r="K125">
        <v>136</v>
      </c>
      <c r="L125">
        <v>0</v>
      </c>
      <c r="M125">
        <v>16</v>
      </c>
      <c r="N125">
        <v>0</v>
      </c>
      <c r="O125">
        <v>0</v>
      </c>
      <c r="P125">
        <v>0</v>
      </c>
      <c r="Q125">
        <v>0</v>
      </c>
      <c r="R125">
        <v>6</v>
      </c>
      <c r="S125">
        <v>0</v>
      </c>
      <c r="T125">
        <v>0</v>
      </c>
      <c r="U125">
        <v>4</v>
      </c>
      <c r="V125">
        <v>0</v>
      </c>
      <c r="W125">
        <v>90.114336734693893</v>
      </c>
      <c r="X125">
        <v>-1.08025969559381</v>
      </c>
      <c r="Y125">
        <v>390.90938775510199</v>
      </c>
      <c r="Z125">
        <v>-1.0736478803720799</v>
      </c>
      <c r="AA125">
        <v>59.841275510204099</v>
      </c>
      <c r="AB125">
        <v>0.87939831416433201</v>
      </c>
      <c r="AC125">
        <v>563.38413265306099</v>
      </c>
      <c r="AD125">
        <v>-1.12553111452666</v>
      </c>
      <c r="AE125">
        <v>-10.915806715806699</v>
      </c>
      <c r="AF125">
        <v>119.154836256851</v>
      </c>
      <c r="AG125">
        <v>-1.13074358863047</v>
      </c>
      <c r="AH125">
        <v>58</v>
      </c>
      <c r="AI125">
        <v>142</v>
      </c>
      <c r="AJ125">
        <v>120</v>
      </c>
      <c r="AK125">
        <v>408</v>
      </c>
      <c r="AL125">
        <v>0.29411764705882398</v>
      </c>
      <c r="AM125">
        <v>0.37665782493368699</v>
      </c>
      <c r="AN125">
        <v>0.67077547199251097</v>
      </c>
      <c r="AO125">
        <v>408</v>
      </c>
      <c r="AP125">
        <v>-37.755012468729703</v>
      </c>
      <c r="AQ125">
        <v>1442.77511442743</v>
      </c>
      <c r="AR125">
        <v>-1.1047919126105901</v>
      </c>
      <c r="AS125">
        <v>-4.6355758775692699</v>
      </c>
    </row>
    <row r="126" spans="1:45" x14ac:dyDescent="0.25">
      <c r="A126">
        <v>429666</v>
      </c>
      <c r="B126" t="s">
        <v>75</v>
      </c>
      <c r="C126">
        <v>514</v>
      </c>
      <c r="D126">
        <v>130</v>
      </c>
      <c r="E126">
        <v>29</v>
      </c>
      <c r="F126">
        <v>0</v>
      </c>
      <c r="G126">
        <v>11</v>
      </c>
      <c r="H126">
        <v>56</v>
      </c>
      <c r="I126">
        <v>56</v>
      </c>
      <c r="J126">
        <v>30</v>
      </c>
      <c r="K126">
        <v>92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106</v>
      </c>
      <c r="T126">
        <v>0</v>
      </c>
      <c r="U126">
        <v>0</v>
      </c>
      <c r="V126">
        <v>0</v>
      </c>
      <c r="W126">
        <v>42.157193877551002</v>
      </c>
      <c r="X126">
        <v>-0.73886836967251301</v>
      </c>
      <c r="Y126">
        <v>76.937959183673499</v>
      </c>
      <c r="Z126">
        <v>-0.47631488334426098</v>
      </c>
      <c r="AA126">
        <v>68.298418367346898</v>
      </c>
      <c r="AB126">
        <v>-0.93948647228821003</v>
      </c>
      <c r="AC126">
        <v>45.369846938775503</v>
      </c>
      <c r="AD126">
        <v>-0.31940290129360099</v>
      </c>
      <c r="AE126">
        <v>-6.2247338247338204</v>
      </c>
      <c r="AF126">
        <v>38.747311188785403</v>
      </c>
      <c r="AG126">
        <v>-0.64480601814401095</v>
      </c>
      <c r="AH126">
        <v>90</v>
      </c>
      <c r="AI126">
        <v>192</v>
      </c>
      <c r="AJ126">
        <v>160</v>
      </c>
      <c r="AK126">
        <v>544</v>
      </c>
      <c r="AL126">
        <v>0.29411764705882398</v>
      </c>
      <c r="AM126">
        <v>0.37354085603112802</v>
      </c>
      <c r="AN126">
        <v>0.667658503089952</v>
      </c>
      <c r="AO126">
        <v>544</v>
      </c>
      <c r="AP126">
        <v>-52.035647707964799</v>
      </c>
      <c r="AQ126">
        <v>2731.5795182055999</v>
      </c>
      <c r="AR126">
        <v>-1.5201557579648299</v>
      </c>
      <c r="AS126">
        <v>-4.6390344027074297</v>
      </c>
    </row>
    <row r="127" spans="1:45" x14ac:dyDescent="0.25">
      <c r="A127">
        <v>475253</v>
      </c>
      <c r="B127" t="s">
        <v>143</v>
      </c>
      <c r="C127">
        <v>366</v>
      </c>
      <c r="D127">
        <v>83</v>
      </c>
      <c r="E127">
        <v>15</v>
      </c>
      <c r="F127">
        <v>0</v>
      </c>
      <c r="G127">
        <v>17</v>
      </c>
      <c r="H127">
        <v>44</v>
      </c>
      <c r="I127">
        <v>50</v>
      </c>
      <c r="J127">
        <v>42</v>
      </c>
      <c r="K127">
        <v>121</v>
      </c>
      <c r="L127">
        <v>0</v>
      </c>
      <c r="M127">
        <v>0</v>
      </c>
      <c r="N127">
        <v>0</v>
      </c>
      <c r="O127">
        <v>0</v>
      </c>
      <c r="P127">
        <v>106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0.24290816326530701</v>
      </c>
      <c r="X127">
        <v>-5.6085717829926801E-2</v>
      </c>
      <c r="Y127">
        <v>431.45224489795902</v>
      </c>
      <c r="Z127">
        <v>-1.12795088010188</v>
      </c>
      <c r="AA127">
        <v>68.298418367346898</v>
      </c>
      <c r="AB127">
        <v>-0.93948647228821003</v>
      </c>
      <c r="AC127">
        <v>162.19841836734699</v>
      </c>
      <c r="AD127">
        <v>-0.60391874125820899</v>
      </c>
      <c r="AE127">
        <v>-14.0004914004914</v>
      </c>
      <c r="AF127">
        <v>196.01375945523401</v>
      </c>
      <c r="AG127">
        <v>-1.4502790587027801</v>
      </c>
      <c r="AH127">
        <v>51</v>
      </c>
      <c r="AI127">
        <v>149</v>
      </c>
      <c r="AJ127">
        <v>125</v>
      </c>
      <c r="AK127">
        <v>408</v>
      </c>
      <c r="AL127">
        <v>0.30637254901960798</v>
      </c>
      <c r="AM127">
        <v>0.40710382513661197</v>
      </c>
      <c r="AN127">
        <v>0.71347637415622001</v>
      </c>
      <c r="AO127">
        <v>408</v>
      </c>
      <c r="AP127">
        <v>-20.333044385936301</v>
      </c>
      <c r="AQ127">
        <v>422.79220792651699</v>
      </c>
      <c r="AR127">
        <v>-0.59805985655847205</v>
      </c>
      <c r="AS127">
        <v>-4.7757807267394803</v>
      </c>
    </row>
    <row r="128" spans="1:45" x14ac:dyDescent="0.25">
      <c r="A128">
        <v>467092</v>
      </c>
      <c r="B128" t="s">
        <v>136</v>
      </c>
      <c r="C128">
        <v>290</v>
      </c>
      <c r="D128">
        <v>77</v>
      </c>
      <c r="E128">
        <v>12</v>
      </c>
      <c r="F128">
        <v>0</v>
      </c>
      <c r="G128">
        <v>11</v>
      </c>
      <c r="H128">
        <v>29</v>
      </c>
      <c r="I128">
        <v>44</v>
      </c>
      <c r="J128">
        <v>16</v>
      </c>
      <c r="K128">
        <v>52</v>
      </c>
      <c r="L128">
        <v>0</v>
      </c>
      <c r="M128">
        <v>0</v>
      </c>
      <c r="N128">
        <v>0</v>
      </c>
      <c r="O128">
        <v>125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42.157193877551002</v>
      </c>
      <c r="X128">
        <v>-0.73886836967251301</v>
      </c>
      <c r="Y128">
        <v>1279.5951020408199</v>
      </c>
      <c r="Z128">
        <v>-1.9424958760489099</v>
      </c>
      <c r="AA128">
        <v>68.298418367346898</v>
      </c>
      <c r="AB128">
        <v>-0.93948647228821003</v>
      </c>
      <c r="AC128">
        <v>351.02698979591798</v>
      </c>
      <c r="AD128">
        <v>-0.88843458122281604</v>
      </c>
      <c r="AE128">
        <v>0.141687141687143</v>
      </c>
      <c r="AF128">
        <v>2.0075246119470501E-2</v>
      </c>
      <c r="AG128">
        <v>1.4677048726239299E-2</v>
      </c>
      <c r="AH128">
        <v>54</v>
      </c>
      <c r="AI128">
        <v>122</v>
      </c>
      <c r="AJ128">
        <v>93</v>
      </c>
      <c r="AK128">
        <v>306</v>
      </c>
      <c r="AL128">
        <v>0.30392156862745101</v>
      </c>
      <c r="AM128">
        <v>0.42068965517241402</v>
      </c>
      <c r="AN128">
        <v>0.72461122379986498</v>
      </c>
      <c r="AO128">
        <v>306</v>
      </c>
      <c r="AP128">
        <v>-11.842519298496899</v>
      </c>
      <c r="AQ128">
        <v>145.718371913113</v>
      </c>
      <c r="AR128">
        <v>-0.35110605581253401</v>
      </c>
      <c r="AS128">
        <v>-4.8457143063187402</v>
      </c>
    </row>
    <row r="129" spans="1:45" x14ac:dyDescent="0.25">
      <c r="A129">
        <v>578428</v>
      </c>
      <c r="B129" t="s">
        <v>255</v>
      </c>
      <c r="C129">
        <v>483</v>
      </c>
      <c r="D129">
        <v>129</v>
      </c>
      <c r="E129">
        <v>23</v>
      </c>
      <c r="F129">
        <v>1</v>
      </c>
      <c r="G129">
        <v>4</v>
      </c>
      <c r="H129">
        <v>54</v>
      </c>
      <c r="I129">
        <v>31</v>
      </c>
      <c r="J129">
        <v>27</v>
      </c>
      <c r="K129">
        <v>54</v>
      </c>
      <c r="L129">
        <v>0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128</v>
      </c>
      <c r="T129">
        <v>0</v>
      </c>
      <c r="U129">
        <v>0</v>
      </c>
      <c r="V129">
        <v>0</v>
      </c>
      <c r="W129">
        <v>182.05719387755099</v>
      </c>
      <c r="X129">
        <v>-1.5354481301555301</v>
      </c>
      <c r="Y129">
        <v>116.023673469388</v>
      </c>
      <c r="Z129">
        <v>-0.58492088280386501</v>
      </c>
      <c r="AA129">
        <v>3.0127040816326498</v>
      </c>
      <c r="AB129">
        <v>0.19731651924462801</v>
      </c>
      <c r="AC129">
        <v>1007.15556122449</v>
      </c>
      <c r="AD129">
        <v>-1.5048855678127999</v>
      </c>
      <c r="AE129">
        <v>0.99115479115479799</v>
      </c>
      <c r="AF129">
        <v>0.98238782002909797</v>
      </c>
      <c r="AG129">
        <v>0.102671470338125</v>
      </c>
      <c r="AH129">
        <v>101</v>
      </c>
      <c r="AI129">
        <v>166</v>
      </c>
      <c r="AJ129">
        <v>156</v>
      </c>
      <c r="AK129">
        <v>510</v>
      </c>
      <c r="AL129">
        <v>0.30588235294117599</v>
      </c>
      <c r="AM129">
        <v>0.34368530020703902</v>
      </c>
      <c r="AN129">
        <v>0.64956765314821596</v>
      </c>
      <c r="AO129">
        <v>510</v>
      </c>
      <c r="AP129">
        <v>-58.009753196502402</v>
      </c>
      <c r="AQ129">
        <v>3391.7369052875702</v>
      </c>
      <c r="AR129">
        <v>-1.69391745600564</v>
      </c>
      <c r="AS129">
        <v>-5.0191840471950799</v>
      </c>
    </row>
    <row r="130" spans="1:45" x14ac:dyDescent="0.25">
      <c r="A130">
        <v>519184</v>
      </c>
      <c r="B130" t="s">
        <v>192</v>
      </c>
      <c r="C130">
        <v>359</v>
      </c>
      <c r="D130">
        <v>97</v>
      </c>
      <c r="E130">
        <v>10</v>
      </c>
      <c r="F130">
        <v>4</v>
      </c>
      <c r="G130">
        <v>2</v>
      </c>
      <c r="H130">
        <v>44</v>
      </c>
      <c r="I130">
        <v>22</v>
      </c>
      <c r="J130">
        <v>15</v>
      </c>
      <c r="K130">
        <v>36</v>
      </c>
      <c r="L130">
        <v>0</v>
      </c>
      <c r="M130">
        <v>17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23</v>
      </c>
      <c r="U130">
        <v>71</v>
      </c>
      <c r="V130">
        <v>0</v>
      </c>
      <c r="W130">
        <v>240.02862244898</v>
      </c>
      <c r="X130">
        <v>-1.7630423474363901</v>
      </c>
      <c r="Y130">
        <v>431.45224489795902</v>
      </c>
      <c r="Z130">
        <v>-1.12795088010188</v>
      </c>
      <c r="AA130">
        <v>76.312704081632702</v>
      </c>
      <c r="AB130">
        <v>0.99307861331761604</v>
      </c>
      <c r="AC130">
        <v>1659.3984183673499</v>
      </c>
      <c r="AD130">
        <v>-1.9316593277597101</v>
      </c>
      <c r="AE130">
        <v>1.8547092547092601</v>
      </c>
      <c r="AF130">
        <v>3.4399464195041598</v>
      </c>
      <c r="AG130">
        <v>0.19212511297943899</v>
      </c>
      <c r="AH130">
        <v>81</v>
      </c>
      <c r="AI130">
        <v>121</v>
      </c>
      <c r="AJ130">
        <v>112</v>
      </c>
      <c r="AK130">
        <v>374</v>
      </c>
      <c r="AL130">
        <v>0.29946524064171098</v>
      </c>
      <c r="AM130">
        <v>0.33704735376044598</v>
      </c>
      <c r="AN130">
        <v>0.63651259440215702</v>
      </c>
      <c r="AO130">
        <v>374</v>
      </c>
      <c r="AP130">
        <v>-47.423077648461202</v>
      </c>
      <c r="AQ130">
        <v>2270.7078475132198</v>
      </c>
      <c r="AR130">
        <v>-1.38599542092202</v>
      </c>
      <c r="AS130">
        <v>-5.0234442499229504</v>
      </c>
    </row>
    <row r="131" spans="1:45" x14ac:dyDescent="0.25">
      <c r="A131">
        <v>475174</v>
      </c>
      <c r="B131" t="s">
        <v>141</v>
      </c>
      <c r="C131">
        <v>372</v>
      </c>
      <c r="D131">
        <v>97</v>
      </c>
      <c r="E131">
        <v>24</v>
      </c>
      <c r="F131">
        <v>0</v>
      </c>
      <c r="G131">
        <v>6</v>
      </c>
      <c r="H131">
        <v>42</v>
      </c>
      <c r="I131">
        <v>41</v>
      </c>
      <c r="J131">
        <v>36</v>
      </c>
      <c r="K131">
        <v>55</v>
      </c>
      <c r="L131">
        <v>0</v>
      </c>
      <c r="M131">
        <v>3</v>
      </c>
      <c r="N131">
        <v>0</v>
      </c>
      <c r="O131">
        <v>0</v>
      </c>
      <c r="P131">
        <v>136</v>
      </c>
      <c r="Q131">
        <v>0</v>
      </c>
      <c r="R131">
        <v>7</v>
      </c>
      <c r="S131">
        <v>0</v>
      </c>
      <c r="T131">
        <v>0</v>
      </c>
      <c r="U131">
        <v>0</v>
      </c>
      <c r="V131">
        <v>0</v>
      </c>
      <c r="W131">
        <v>132.085765306122</v>
      </c>
      <c r="X131">
        <v>-1.30785391287467</v>
      </c>
      <c r="Y131">
        <v>518.53795918367302</v>
      </c>
      <c r="Z131">
        <v>-1.2365568795614901</v>
      </c>
      <c r="AA131">
        <v>27.712704081632701</v>
      </c>
      <c r="AB131">
        <v>-0.59844557482835903</v>
      </c>
      <c r="AC131">
        <v>472.44127551020398</v>
      </c>
      <c r="AD131">
        <v>-1.03069250120512</v>
      </c>
      <c r="AE131">
        <v>-1.59066339066338</v>
      </c>
      <c r="AF131">
        <v>2.5302100223967399</v>
      </c>
      <c r="AG131">
        <v>-0.164773202520827</v>
      </c>
      <c r="AH131">
        <v>67</v>
      </c>
      <c r="AI131">
        <v>139</v>
      </c>
      <c r="AJ131">
        <v>133</v>
      </c>
      <c r="AK131">
        <v>408</v>
      </c>
      <c r="AL131">
        <v>0.32598039215686297</v>
      </c>
      <c r="AM131">
        <v>0.37365591397849501</v>
      </c>
      <c r="AN131">
        <v>0.69963630613535799</v>
      </c>
      <c r="AO131">
        <v>408</v>
      </c>
      <c r="AP131">
        <v>-25.9797921384482</v>
      </c>
      <c r="AQ131">
        <v>686.89382413866599</v>
      </c>
      <c r="AR131">
        <v>-0.76230008963891505</v>
      </c>
      <c r="AS131">
        <v>-5.1006221606293796</v>
      </c>
    </row>
    <row r="132" spans="1:45" x14ac:dyDescent="0.25">
      <c r="A132">
        <v>592261</v>
      </c>
      <c r="B132" t="s">
        <v>263</v>
      </c>
      <c r="C132">
        <v>273</v>
      </c>
      <c r="D132">
        <v>63</v>
      </c>
      <c r="E132">
        <v>12</v>
      </c>
      <c r="F132">
        <v>2</v>
      </c>
      <c r="G132">
        <v>4</v>
      </c>
      <c r="H132">
        <v>49</v>
      </c>
      <c r="I132">
        <v>22</v>
      </c>
      <c r="J132">
        <v>33</v>
      </c>
      <c r="K132">
        <v>74</v>
      </c>
      <c r="L132">
        <v>0</v>
      </c>
      <c r="M132">
        <v>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26</v>
      </c>
      <c r="U132">
        <v>30</v>
      </c>
      <c r="V132">
        <v>0</v>
      </c>
      <c r="W132">
        <v>182.05719387755099</v>
      </c>
      <c r="X132">
        <v>-1.5354481301555301</v>
      </c>
      <c r="Y132">
        <v>248.73795918367301</v>
      </c>
      <c r="Z132">
        <v>-0.85643588145287397</v>
      </c>
      <c r="AA132">
        <v>115.25556122448999</v>
      </c>
      <c r="AB132">
        <v>1.22043921162418</v>
      </c>
      <c r="AC132">
        <v>1659.3984183673499</v>
      </c>
      <c r="AD132">
        <v>-1.9316593277597101</v>
      </c>
      <c r="AE132">
        <v>-9.3528255528255499</v>
      </c>
      <c r="AF132">
        <v>87.4753458215867</v>
      </c>
      <c r="AG132">
        <v>-0.96883792510933398</v>
      </c>
      <c r="AH132">
        <v>45</v>
      </c>
      <c r="AI132">
        <v>91</v>
      </c>
      <c r="AJ132">
        <v>96</v>
      </c>
      <c r="AK132">
        <v>306</v>
      </c>
      <c r="AL132">
        <v>0.31372549019607798</v>
      </c>
      <c r="AM132">
        <v>0.33333333333333298</v>
      </c>
      <c r="AN132">
        <v>0.64705882352941202</v>
      </c>
      <c r="AO132">
        <v>306</v>
      </c>
      <c r="AP132">
        <v>-35.573553781255498</v>
      </c>
      <c r="AQ132">
        <v>1281.8133478729401</v>
      </c>
      <c r="AR132">
        <v>-1.0413424193820799</v>
      </c>
      <c r="AS132">
        <v>-5.1132844722353497</v>
      </c>
    </row>
    <row r="133" spans="1:45" x14ac:dyDescent="0.25">
      <c r="A133">
        <v>596129</v>
      </c>
      <c r="B133" t="s">
        <v>299</v>
      </c>
      <c r="C133">
        <v>233</v>
      </c>
      <c r="D133">
        <v>59</v>
      </c>
      <c r="E133">
        <v>11</v>
      </c>
      <c r="F133">
        <v>1</v>
      </c>
      <c r="G133">
        <v>8</v>
      </c>
      <c r="H133">
        <v>31</v>
      </c>
      <c r="I133">
        <v>37</v>
      </c>
      <c r="J133">
        <v>39</v>
      </c>
      <c r="K133">
        <v>62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90.114336734693893</v>
      </c>
      <c r="X133">
        <v>-1.08025969559381</v>
      </c>
      <c r="Y133">
        <v>1140.5093877551001</v>
      </c>
      <c r="Z133">
        <v>-1.8338898765893099</v>
      </c>
      <c r="AA133">
        <v>68.298418367346898</v>
      </c>
      <c r="AB133">
        <v>-0.93948647228821003</v>
      </c>
      <c r="AC133">
        <v>662.32698979591896</v>
      </c>
      <c r="AD133">
        <v>-1.22036972784819</v>
      </c>
      <c r="AE133">
        <v>-2.7516789516789499</v>
      </c>
      <c r="AF133">
        <v>7.5717370531129902</v>
      </c>
      <c r="AG133">
        <v>-0.28504016364405199</v>
      </c>
      <c r="AH133">
        <v>39</v>
      </c>
      <c r="AI133">
        <v>96</v>
      </c>
      <c r="AJ133">
        <v>98</v>
      </c>
      <c r="AK133">
        <v>272</v>
      </c>
      <c r="AL133">
        <v>0.36029411764705899</v>
      </c>
      <c r="AM133">
        <v>0.41201716738197403</v>
      </c>
      <c r="AN133">
        <v>0.77231128502903301</v>
      </c>
      <c r="AO133">
        <v>272</v>
      </c>
      <c r="AP133">
        <v>2.44773283344764</v>
      </c>
      <c r="AQ133">
        <v>4.9233647145476702</v>
      </c>
      <c r="AR133">
        <v>6.4537504657263101E-2</v>
      </c>
      <c r="AS133">
        <v>-5.2945084313062996</v>
      </c>
    </row>
    <row r="134" spans="1:45" x14ac:dyDescent="0.25">
      <c r="A134">
        <v>544725</v>
      </c>
      <c r="B134" t="s">
        <v>222</v>
      </c>
      <c r="C134">
        <v>287</v>
      </c>
      <c r="D134">
        <v>76</v>
      </c>
      <c r="E134">
        <v>6</v>
      </c>
      <c r="F134">
        <v>3</v>
      </c>
      <c r="G134">
        <v>5</v>
      </c>
      <c r="H134">
        <v>32</v>
      </c>
      <c r="I134">
        <v>25</v>
      </c>
      <c r="J134">
        <v>19</v>
      </c>
      <c r="K134">
        <v>72</v>
      </c>
      <c r="L134">
        <v>0</v>
      </c>
      <c r="M134">
        <v>13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6</v>
      </c>
      <c r="V134">
        <v>0</v>
      </c>
      <c r="W134">
        <v>156.071479591837</v>
      </c>
      <c r="X134">
        <v>-1.4216510215150999</v>
      </c>
      <c r="Y134">
        <v>1073.9665306122499</v>
      </c>
      <c r="Z134">
        <v>-1.7795868768595</v>
      </c>
      <c r="AA134">
        <v>22.426989795918399</v>
      </c>
      <c r="AB134">
        <v>0.53835741670448001</v>
      </c>
      <c r="AC134">
        <v>1423.98413265306</v>
      </c>
      <c r="AD134">
        <v>-1.7894014077774101</v>
      </c>
      <c r="AE134">
        <v>-6.3226863226859095E-2</v>
      </c>
      <c r="AF134">
        <v>3.9976362335088804E-3</v>
      </c>
      <c r="AG134">
        <v>-6.5495269460449802E-3</v>
      </c>
      <c r="AH134">
        <v>62</v>
      </c>
      <c r="AI134">
        <v>103</v>
      </c>
      <c r="AJ134">
        <v>95</v>
      </c>
      <c r="AK134">
        <v>306</v>
      </c>
      <c r="AL134">
        <v>0.31045751633986901</v>
      </c>
      <c r="AM134">
        <v>0.358885017421603</v>
      </c>
      <c r="AN134">
        <v>0.66934253376147201</v>
      </c>
      <c r="AO134">
        <v>306</v>
      </c>
      <c r="AP134">
        <v>-28.7547384502451</v>
      </c>
      <c r="AQ134">
        <v>840.04939628968202</v>
      </c>
      <c r="AR134">
        <v>-0.84301165123337396</v>
      </c>
      <c r="AS134">
        <v>-5.3018430676269501</v>
      </c>
    </row>
    <row r="135" spans="1:45" x14ac:dyDescent="0.25">
      <c r="A135">
        <v>434636</v>
      </c>
      <c r="B135" t="s">
        <v>84</v>
      </c>
      <c r="C135">
        <v>253</v>
      </c>
      <c r="D135">
        <v>69</v>
      </c>
      <c r="E135">
        <v>12</v>
      </c>
      <c r="F135">
        <v>2</v>
      </c>
      <c r="G135">
        <v>4</v>
      </c>
      <c r="H135">
        <v>34</v>
      </c>
      <c r="I135">
        <v>24</v>
      </c>
      <c r="J135">
        <v>19</v>
      </c>
      <c r="K135">
        <v>37</v>
      </c>
      <c r="L135">
        <v>0</v>
      </c>
      <c r="M135">
        <v>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114</v>
      </c>
      <c r="U135">
        <v>4</v>
      </c>
      <c r="V135">
        <v>0</v>
      </c>
      <c r="W135">
        <v>182.05719387755099</v>
      </c>
      <c r="X135">
        <v>-1.5354481301555301</v>
      </c>
      <c r="Y135">
        <v>946.88081632653098</v>
      </c>
      <c r="Z135">
        <v>-1.6709808773999</v>
      </c>
      <c r="AA135">
        <v>6.9846938775510195E-2</v>
      </c>
      <c r="AB135">
        <v>-3.0044079061939299E-2</v>
      </c>
      <c r="AC135">
        <v>1500.4555612244901</v>
      </c>
      <c r="AD135">
        <v>-1.8368207144381701</v>
      </c>
      <c r="AE135">
        <v>1.94774774774776</v>
      </c>
      <c r="AF135">
        <v>3.7937212888564198</v>
      </c>
      <c r="AG135">
        <v>0.20176275884823</v>
      </c>
      <c r="AH135">
        <v>51</v>
      </c>
      <c r="AI135">
        <v>97</v>
      </c>
      <c r="AJ135">
        <v>88</v>
      </c>
      <c r="AK135">
        <v>272</v>
      </c>
      <c r="AL135">
        <v>0.32352941176470601</v>
      </c>
      <c r="AM135">
        <v>0.38339920948616601</v>
      </c>
      <c r="AN135">
        <v>0.70692862125087197</v>
      </c>
      <c r="AO135">
        <v>272</v>
      </c>
      <c r="AP135">
        <v>-15.336351714212199</v>
      </c>
      <c r="AQ135">
        <v>242.27603974035199</v>
      </c>
      <c r="AR135">
        <v>-0.45272700214324801</v>
      </c>
      <c r="AS135">
        <v>-5.32425804435056</v>
      </c>
    </row>
    <row r="136" spans="1:45" x14ac:dyDescent="0.25">
      <c r="A136">
        <v>571788</v>
      </c>
      <c r="B136" t="s">
        <v>241</v>
      </c>
      <c r="C136">
        <v>280</v>
      </c>
      <c r="D136">
        <v>75</v>
      </c>
      <c r="E136">
        <v>16</v>
      </c>
      <c r="F136">
        <v>2</v>
      </c>
      <c r="G136">
        <v>4</v>
      </c>
      <c r="H136">
        <v>39</v>
      </c>
      <c r="I136">
        <v>27</v>
      </c>
      <c r="J136">
        <v>26</v>
      </c>
      <c r="K136">
        <v>56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8</v>
      </c>
      <c r="R136">
        <v>12</v>
      </c>
      <c r="S136">
        <v>7</v>
      </c>
      <c r="T136">
        <v>63</v>
      </c>
      <c r="U136">
        <v>0</v>
      </c>
      <c r="V136">
        <v>5</v>
      </c>
      <c r="W136">
        <v>182.05719387755099</v>
      </c>
      <c r="X136">
        <v>-1.5354481301555301</v>
      </c>
      <c r="Y136">
        <v>664.16653061224497</v>
      </c>
      <c r="Z136">
        <v>-1.39946587875089</v>
      </c>
      <c r="AA136">
        <v>10.6555612244898</v>
      </c>
      <c r="AB136">
        <v>-0.37108497652179101</v>
      </c>
      <c r="AC136">
        <v>1277.0412755102</v>
      </c>
      <c r="AD136">
        <v>-1.6945627944558701</v>
      </c>
      <c r="AE136">
        <v>0.79197379197380302</v>
      </c>
      <c r="AF136">
        <v>0.62722248717335205</v>
      </c>
      <c r="AG136">
        <v>8.2038763689445501E-2</v>
      </c>
      <c r="AH136">
        <v>53</v>
      </c>
      <c r="AI136">
        <v>107</v>
      </c>
      <c r="AJ136">
        <v>101</v>
      </c>
      <c r="AK136">
        <v>306</v>
      </c>
      <c r="AL136">
        <v>0.33006535947712401</v>
      </c>
      <c r="AM136">
        <v>0.38214285714285701</v>
      </c>
      <c r="AN136">
        <v>0.71220821661998102</v>
      </c>
      <c r="AO136">
        <v>306</v>
      </c>
      <c r="AP136">
        <v>-15.637839495541201</v>
      </c>
      <c r="AQ136">
        <v>251.75238125326399</v>
      </c>
      <c r="AR136">
        <v>-0.46149601851277899</v>
      </c>
      <c r="AS136">
        <v>-5.3800190347074199</v>
      </c>
    </row>
    <row r="137" spans="1:45" x14ac:dyDescent="0.25">
      <c r="A137">
        <v>457787</v>
      </c>
      <c r="B137" t="s">
        <v>118</v>
      </c>
      <c r="C137">
        <v>440</v>
      </c>
      <c r="D137">
        <v>93</v>
      </c>
      <c r="E137">
        <v>16</v>
      </c>
      <c r="F137">
        <v>1</v>
      </c>
      <c r="G137">
        <v>19</v>
      </c>
      <c r="H137">
        <v>53</v>
      </c>
      <c r="I137">
        <v>46</v>
      </c>
      <c r="J137">
        <v>36</v>
      </c>
      <c r="K137">
        <v>147</v>
      </c>
      <c r="L137">
        <v>0</v>
      </c>
      <c r="M137">
        <v>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147</v>
      </c>
      <c r="T137">
        <v>0</v>
      </c>
      <c r="U137">
        <v>0</v>
      </c>
      <c r="V137">
        <v>0</v>
      </c>
      <c r="X137">
        <v>0.17150849945093499</v>
      </c>
      <c r="Z137">
        <v>-0.63922388253366702</v>
      </c>
      <c r="AB137">
        <v>-0.14372437821522299</v>
      </c>
      <c r="AD137">
        <v>-0.79359596790127995</v>
      </c>
      <c r="AE137">
        <v>-23.612612612612601</v>
      </c>
      <c r="AG137">
        <v>-2.4459768313654502</v>
      </c>
      <c r="AH137">
        <v>57</v>
      </c>
      <c r="AI137">
        <v>168</v>
      </c>
      <c r="AJ137">
        <v>129</v>
      </c>
      <c r="AK137">
        <v>476</v>
      </c>
      <c r="AL137">
        <v>0.27100840336134402</v>
      </c>
      <c r="AM137">
        <v>0.381818181818182</v>
      </c>
      <c r="AN137">
        <v>0.65282658517952596</v>
      </c>
      <c r="AO137">
        <v>476</v>
      </c>
      <c r="AP137">
        <v>-52.591184669831797</v>
      </c>
      <c r="AQ137">
        <v>2789.9578791686399</v>
      </c>
      <c r="AR137">
        <v>-1.5363140005676199</v>
      </c>
      <c r="AS137">
        <v>-5.3873265611323102</v>
      </c>
    </row>
    <row r="138" spans="1:45" x14ac:dyDescent="0.25">
      <c r="A138">
        <v>543257</v>
      </c>
      <c r="B138" t="s">
        <v>209</v>
      </c>
      <c r="C138">
        <v>360</v>
      </c>
      <c r="D138">
        <v>87</v>
      </c>
      <c r="E138">
        <v>16</v>
      </c>
      <c r="F138">
        <v>1</v>
      </c>
      <c r="G138">
        <v>8</v>
      </c>
      <c r="H138">
        <v>44</v>
      </c>
      <c r="I138">
        <v>33</v>
      </c>
      <c r="J138">
        <v>48</v>
      </c>
      <c r="K138">
        <v>105</v>
      </c>
      <c r="L138">
        <v>0</v>
      </c>
      <c r="M138">
        <v>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71</v>
      </c>
      <c r="U138">
        <v>1</v>
      </c>
      <c r="V138">
        <v>0</v>
      </c>
      <c r="W138">
        <v>90.114336734693893</v>
      </c>
      <c r="X138">
        <v>-1.08025969559381</v>
      </c>
      <c r="Y138">
        <v>431.45224489795902</v>
      </c>
      <c r="Z138">
        <v>-1.12795088010188</v>
      </c>
      <c r="AA138">
        <v>1.5984183673469401</v>
      </c>
      <c r="AB138">
        <v>-0.14372437821522299</v>
      </c>
      <c r="AC138">
        <v>884.21270408163298</v>
      </c>
      <c r="AD138">
        <v>-1.4100469544912599</v>
      </c>
      <c r="AE138">
        <v>-8.4103194103193992</v>
      </c>
      <c r="AF138">
        <v>70.7334725835954</v>
      </c>
      <c r="AG138">
        <v>-0.87120585762865799</v>
      </c>
      <c r="AH138">
        <v>62</v>
      </c>
      <c r="AI138">
        <v>129</v>
      </c>
      <c r="AJ138">
        <v>135</v>
      </c>
      <c r="AK138">
        <v>408</v>
      </c>
      <c r="AL138">
        <v>0.33088235294117602</v>
      </c>
      <c r="AM138">
        <v>0.358333333333333</v>
      </c>
      <c r="AN138">
        <v>0.68921568627451002</v>
      </c>
      <c r="AO138">
        <v>408</v>
      </c>
      <c r="AP138">
        <v>-30.231405041674002</v>
      </c>
      <c r="AQ138">
        <v>927.82818482750997</v>
      </c>
      <c r="AR138">
        <v>-0.88596169536284797</v>
      </c>
      <c r="AS138">
        <v>-5.5191494613936802</v>
      </c>
    </row>
    <row r="139" spans="1:45" x14ac:dyDescent="0.25">
      <c r="A139">
        <v>595777</v>
      </c>
      <c r="B139" t="s">
        <v>294</v>
      </c>
      <c r="C139">
        <v>369</v>
      </c>
      <c r="D139">
        <v>92</v>
      </c>
      <c r="E139">
        <v>13</v>
      </c>
      <c r="F139">
        <v>3</v>
      </c>
      <c r="G139">
        <v>9</v>
      </c>
      <c r="H139">
        <v>42</v>
      </c>
      <c r="I139">
        <v>30</v>
      </c>
      <c r="J139">
        <v>39</v>
      </c>
      <c r="K139">
        <v>75</v>
      </c>
      <c r="L139">
        <v>0</v>
      </c>
      <c r="M139">
        <v>5</v>
      </c>
      <c r="N139">
        <v>0</v>
      </c>
      <c r="O139">
        <v>0</v>
      </c>
      <c r="P139">
        <v>17</v>
      </c>
      <c r="Q139">
        <v>16</v>
      </c>
      <c r="R139">
        <v>24</v>
      </c>
      <c r="S139">
        <v>10</v>
      </c>
      <c r="T139">
        <v>14</v>
      </c>
      <c r="U139">
        <v>0</v>
      </c>
      <c r="V139">
        <v>0</v>
      </c>
      <c r="W139">
        <v>72.128622448979598</v>
      </c>
      <c r="X139">
        <v>-0.96646258695337495</v>
      </c>
      <c r="Y139">
        <v>518.53795918367302</v>
      </c>
      <c r="Z139">
        <v>-1.2365568795614901</v>
      </c>
      <c r="AA139">
        <v>10.6555612244898</v>
      </c>
      <c r="AB139">
        <v>-0.37108497652179101</v>
      </c>
      <c r="AC139">
        <v>1071.6269897959201</v>
      </c>
      <c r="AD139">
        <v>-1.5523048744735699</v>
      </c>
      <c r="AE139">
        <v>-5.7955773955773804</v>
      </c>
      <c r="AF139">
        <v>33.588717348127602</v>
      </c>
      <c r="AG139">
        <v>-0.600350679805573</v>
      </c>
      <c r="AH139">
        <v>67</v>
      </c>
      <c r="AI139">
        <v>138</v>
      </c>
      <c r="AJ139">
        <v>131</v>
      </c>
      <c r="AK139">
        <v>408</v>
      </c>
      <c r="AL139">
        <v>0.32107843137254899</v>
      </c>
      <c r="AM139">
        <v>0.37398373983739802</v>
      </c>
      <c r="AN139">
        <v>0.69506217120994696</v>
      </c>
      <c r="AO139">
        <v>408</v>
      </c>
      <c r="AP139">
        <v>-27.846039188015499</v>
      </c>
      <c r="AQ139">
        <v>788.20036850284305</v>
      </c>
      <c r="AR139">
        <v>-0.81658139701098098</v>
      </c>
      <c r="AS139">
        <v>-5.5433413943267702</v>
      </c>
    </row>
    <row r="140" spans="1:45" x14ac:dyDescent="0.25">
      <c r="A140">
        <v>488771</v>
      </c>
      <c r="B140" t="s">
        <v>150</v>
      </c>
      <c r="C140">
        <v>430</v>
      </c>
      <c r="D140">
        <v>98</v>
      </c>
      <c r="E140">
        <v>22</v>
      </c>
      <c r="F140">
        <v>3</v>
      </c>
      <c r="G140">
        <v>12</v>
      </c>
      <c r="H140">
        <v>53</v>
      </c>
      <c r="I140">
        <v>45</v>
      </c>
      <c r="J140">
        <v>46</v>
      </c>
      <c r="K140">
        <v>133</v>
      </c>
      <c r="L140">
        <v>0</v>
      </c>
      <c r="M140">
        <v>1</v>
      </c>
      <c r="N140">
        <v>0</v>
      </c>
      <c r="O140">
        <v>105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v>-0.62507126103208199</v>
      </c>
      <c r="Z140">
        <v>-0.63922388253366702</v>
      </c>
      <c r="AB140">
        <v>-0.82580617313492599</v>
      </c>
      <c r="AD140">
        <v>-0.84101527456204805</v>
      </c>
      <c r="AE140">
        <v>-15.962325962326</v>
      </c>
      <c r="AG140">
        <v>-1.6535010385804401</v>
      </c>
      <c r="AH140">
        <v>61</v>
      </c>
      <c r="AI140">
        <v>162</v>
      </c>
      <c r="AJ140">
        <v>144</v>
      </c>
      <c r="AK140">
        <v>476</v>
      </c>
      <c r="AL140">
        <v>0.30252100840336099</v>
      </c>
      <c r="AM140">
        <v>0.376744186046512</v>
      </c>
      <c r="AN140">
        <v>0.67926519444987299</v>
      </c>
      <c r="AO140">
        <v>476</v>
      </c>
      <c r="AP140">
        <v>-40.006406657146897</v>
      </c>
      <c r="AQ140">
        <v>1618.87726208302</v>
      </c>
      <c r="AR140">
        <v>-1.1702755365421</v>
      </c>
      <c r="AS140">
        <v>-5.75489316638527</v>
      </c>
    </row>
    <row r="141" spans="1:45" x14ac:dyDescent="0.25">
      <c r="A141">
        <v>527043</v>
      </c>
      <c r="B141" t="s">
        <v>199</v>
      </c>
      <c r="C141">
        <v>221</v>
      </c>
      <c r="D141">
        <v>52</v>
      </c>
      <c r="E141">
        <v>12</v>
      </c>
      <c r="F141">
        <v>1</v>
      </c>
      <c r="G141">
        <v>11</v>
      </c>
      <c r="H141">
        <v>27</v>
      </c>
      <c r="I141">
        <v>31</v>
      </c>
      <c r="J141">
        <v>17</v>
      </c>
      <c r="K141">
        <v>48</v>
      </c>
      <c r="L141">
        <v>0</v>
      </c>
      <c r="M141">
        <v>3</v>
      </c>
      <c r="N141">
        <v>0</v>
      </c>
      <c r="O141">
        <v>0</v>
      </c>
      <c r="P141">
        <v>29</v>
      </c>
      <c r="Q141">
        <v>0</v>
      </c>
      <c r="R141">
        <v>21</v>
      </c>
      <c r="S141">
        <v>0</v>
      </c>
      <c r="T141">
        <v>22</v>
      </c>
      <c r="U141">
        <v>0</v>
      </c>
      <c r="V141">
        <v>0</v>
      </c>
      <c r="W141">
        <v>42.157193877551002</v>
      </c>
      <c r="X141">
        <v>-0.73886836967251301</v>
      </c>
      <c r="Y141">
        <v>1426.68081632653</v>
      </c>
      <c r="Z141">
        <v>-2.0511018755085102</v>
      </c>
      <c r="AA141">
        <v>27.712704081632701</v>
      </c>
      <c r="AB141">
        <v>-0.59844557482835903</v>
      </c>
      <c r="AC141">
        <v>1007.15556122449</v>
      </c>
      <c r="AD141">
        <v>-1.5048855678127999</v>
      </c>
      <c r="AE141">
        <v>-6.57133497133497</v>
      </c>
      <c r="AF141">
        <v>43.182443305490096</v>
      </c>
      <c r="AG141">
        <v>-0.68070964254253696</v>
      </c>
      <c r="AH141">
        <v>28</v>
      </c>
      <c r="AI141">
        <v>99</v>
      </c>
      <c r="AJ141">
        <v>69</v>
      </c>
      <c r="AK141">
        <v>238</v>
      </c>
      <c r="AL141">
        <v>0.28991596638655498</v>
      </c>
      <c r="AM141">
        <v>0.44796380090497701</v>
      </c>
      <c r="AN141">
        <v>0.73787976729153204</v>
      </c>
      <c r="AO141">
        <v>238</v>
      </c>
      <c r="AP141">
        <v>-6.0529349922585398</v>
      </c>
      <c r="AQ141">
        <v>39.461038739482603</v>
      </c>
      <c r="AR141">
        <v>-0.18271130584827899</v>
      </c>
      <c r="AS141">
        <v>-5.7567223362129996</v>
      </c>
    </row>
    <row r="142" spans="1:45" x14ac:dyDescent="0.25">
      <c r="A142">
        <v>503556</v>
      </c>
      <c r="B142" t="s">
        <v>175</v>
      </c>
      <c r="C142">
        <v>260</v>
      </c>
      <c r="D142">
        <v>68</v>
      </c>
      <c r="E142">
        <v>14</v>
      </c>
      <c r="F142">
        <v>1</v>
      </c>
      <c r="G142">
        <v>7</v>
      </c>
      <c r="H142">
        <v>30</v>
      </c>
      <c r="I142">
        <v>25</v>
      </c>
      <c r="J142">
        <v>12</v>
      </c>
      <c r="K142">
        <v>58</v>
      </c>
      <c r="L142">
        <v>0</v>
      </c>
      <c r="M142">
        <v>4</v>
      </c>
      <c r="N142">
        <v>0</v>
      </c>
      <c r="O142">
        <v>0</v>
      </c>
      <c r="P142">
        <v>87</v>
      </c>
      <c r="Q142">
        <v>15</v>
      </c>
      <c r="R142">
        <v>21</v>
      </c>
      <c r="S142">
        <v>8</v>
      </c>
      <c r="T142">
        <v>16</v>
      </c>
      <c r="U142">
        <v>1</v>
      </c>
      <c r="V142">
        <v>0</v>
      </c>
      <c r="W142">
        <v>110.100051020408</v>
      </c>
      <c r="X142">
        <v>-1.1940568042342401</v>
      </c>
      <c r="Y142">
        <v>1209.05224489796</v>
      </c>
      <c r="Z142">
        <v>-1.88819287631911</v>
      </c>
      <c r="AA142">
        <v>18.184132653061202</v>
      </c>
      <c r="AB142">
        <v>-0.48476527567507499</v>
      </c>
      <c r="AC142">
        <v>1423.98413265306</v>
      </c>
      <c r="AD142">
        <v>-1.7894014077774101</v>
      </c>
      <c r="AE142">
        <v>-0.90745290745290696</v>
      </c>
      <c r="AF142">
        <v>0.82347077924474699</v>
      </c>
      <c r="AG142">
        <v>-9.40009825934911E-2</v>
      </c>
      <c r="AH142">
        <v>46</v>
      </c>
      <c r="AI142">
        <v>105</v>
      </c>
      <c r="AJ142">
        <v>80</v>
      </c>
      <c r="AK142">
        <v>272</v>
      </c>
      <c r="AL142">
        <v>0.29411764705882398</v>
      </c>
      <c r="AM142">
        <v>0.40384615384615402</v>
      </c>
      <c r="AN142">
        <v>0.69796380090497701</v>
      </c>
      <c r="AO142">
        <v>272</v>
      </c>
      <c r="AP142">
        <v>-17.774782848295501</v>
      </c>
      <c r="AQ142">
        <v>324.13141493773202</v>
      </c>
      <c r="AR142">
        <v>-0.52365074716697402</v>
      </c>
      <c r="AS142">
        <v>-5.9740680937662898</v>
      </c>
    </row>
    <row r="143" spans="1:45" x14ac:dyDescent="0.25">
      <c r="A143">
        <v>458675</v>
      </c>
      <c r="B143" t="s">
        <v>120</v>
      </c>
      <c r="C143">
        <v>276</v>
      </c>
      <c r="D143">
        <v>62</v>
      </c>
      <c r="E143">
        <v>9</v>
      </c>
      <c r="F143">
        <v>1</v>
      </c>
      <c r="G143">
        <v>12</v>
      </c>
      <c r="H143">
        <v>34</v>
      </c>
      <c r="I143">
        <v>39</v>
      </c>
      <c r="J143">
        <v>30</v>
      </c>
      <c r="K143">
        <v>94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88</v>
      </c>
      <c r="U143">
        <v>21</v>
      </c>
      <c r="V143">
        <v>11</v>
      </c>
      <c r="X143">
        <v>-0.62507126103208199</v>
      </c>
      <c r="Z143">
        <v>-1.6709808773999</v>
      </c>
      <c r="AB143">
        <v>-0.82580617313492599</v>
      </c>
      <c r="AD143">
        <v>-1.12553111452666</v>
      </c>
      <c r="AE143">
        <v>-11.1479115479115</v>
      </c>
      <c r="AG143">
        <v>-1.15478680024328</v>
      </c>
      <c r="AH143">
        <v>40</v>
      </c>
      <c r="AI143">
        <v>109</v>
      </c>
      <c r="AJ143">
        <v>92</v>
      </c>
      <c r="AK143">
        <v>306</v>
      </c>
      <c r="AL143">
        <v>0.30065359477124198</v>
      </c>
      <c r="AM143">
        <v>0.39492753623188398</v>
      </c>
      <c r="AN143">
        <v>0.69558113100312602</v>
      </c>
      <c r="AO143">
        <v>306</v>
      </c>
      <c r="AP143">
        <v>-20.725727694299</v>
      </c>
      <c r="AQ143">
        <v>439.09504704013699</v>
      </c>
      <c r="AR143">
        <v>-0.60948136871360603</v>
      </c>
      <c r="AS143">
        <v>-6.0116575950504503</v>
      </c>
    </row>
    <row r="144" spans="1:45" x14ac:dyDescent="0.25">
      <c r="A144">
        <v>455759</v>
      </c>
      <c r="B144" t="s">
        <v>107</v>
      </c>
      <c r="C144">
        <v>186</v>
      </c>
      <c r="D144">
        <v>47</v>
      </c>
      <c r="E144">
        <v>14</v>
      </c>
      <c r="F144">
        <v>0</v>
      </c>
      <c r="G144">
        <v>7</v>
      </c>
      <c r="H144">
        <v>27</v>
      </c>
      <c r="I144">
        <v>22</v>
      </c>
      <c r="J144">
        <v>18</v>
      </c>
      <c r="K144">
        <v>47</v>
      </c>
      <c r="L144">
        <v>0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60</v>
      </c>
      <c r="U144">
        <v>3</v>
      </c>
      <c r="V144">
        <v>2</v>
      </c>
      <c r="X144">
        <v>-1.1940568042342401</v>
      </c>
      <c r="Z144">
        <v>-2.0511018755085102</v>
      </c>
      <c r="AB144">
        <v>-0.59844557482835903</v>
      </c>
      <c r="AD144">
        <v>-1.9316593277597101</v>
      </c>
      <c r="AE144">
        <v>-2.29533169533169</v>
      </c>
      <c r="AG144">
        <v>-0.23776818936508701</v>
      </c>
      <c r="AH144">
        <v>26</v>
      </c>
      <c r="AI144">
        <v>82</v>
      </c>
      <c r="AJ144">
        <v>65</v>
      </c>
      <c r="AK144">
        <v>204</v>
      </c>
      <c r="AL144">
        <v>0.31862745098039202</v>
      </c>
      <c r="AM144">
        <v>0.44086021505376299</v>
      </c>
      <c r="AN144">
        <v>0.75948766603415596</v>
      </c>
      <c r="AO144">
        <v>204</v>
      </c>
      <c r="AP144">
        <v>-0.78021864986925504</v>
      </c>
      <c r="AQ144">
        <v>1.01825424546982</v>
      </c>
      <c r="AR144">
        <v>-2.9350079351867401E-2</v>
      </c>
      <c r="AS144">
        <v>-6.0423818510477796</v>
      </c>
    </row>
    <row r="145" spans="1:45" x14ac:dyDescent="0.25">
      <c r="A145">
        <v>620439</v>
      </c>
      <c r="B145" t="s">
        <v>332</v>
      </c>
      <c r="C145">
        <v>159</v>
      </c>
      <c r="D145">
        <v>46</v>
      </c>
      <c r="E145">
        <v>10</v>
      </c>
      <c r="F145">
        <v>2</v>
      </c>
      <c r="G145">
        <v>3</v>
      </c>
      <c r="H145">
        <v>20</v>
      </c>
      <c r="I145">
        <v>15</v>
      </c>
      <c r="J145">
        <v>11</v>
      </c>
      <c r="K145">
        <v>30</v>
      </c>
      <c r="L145">
        <v>0</v>
      </c>
      <c r="M145">
        <v>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210.042908163265</v>
      </c>
      <c r="X145">
        <v>-1.64924523879596</v>
      </c>
      <c r="Y145">
        <v>2004.48081632653</v>
      </c>
      <c r="Z145">
        <v>-2.4312228736171302</v>
      </c>
      <c r="AA145">
        <v>1.5984183673469401</v>
      </c>
      <c r="AB145">
        <v>-0.14372437821522299</v>
      </c>
      <c r="AC145">
        <v>2278.6984183673499</v>
      </c>
      <c r="AD145">
        <v>-2.2635944743850902</v>
      </c>
      <c r="AE145">
        <v>3.8604422604422601</v>
      </c>
      <c r="AF145">
        <v>14.9030144462085</v>
      </c>
      <c r="AG145">
        <v>0.399894432809274</v>
      </c>
      <c r="AH145">
        <v>31</v>
      </c>
      <c r="AI145">
        <v>69</v>
      </c>
      <c r="AJ145">
        <v>57</v>
      </c>
      <c r="AK145">
        <v>170</v>
      </c>
      <c r="AL145">
        <v>0.33529411764705902</v>
      </c>
      <c r="AM145">
        <v>0.43396226415094302</v>
      </c>
      <c r="AN145">
        <v>0.76925638179800204</v>
      </c>
      <c r="AO145">
        <v>170</v>
      </c>
      <c r="AP145">
        <v>1.0104994716295499</v>
      </c>
      <c r="AQ145">
        <v>0.61094901342577501</v>
      </c>
      <c r="AR145">
        <v>2.2734407957753701E-2</v>
      </c>
      <c r="AS145">
        <v>-6.0651581242463699</v>
      </c>
    </row>
    <row r="146" spans="1:45" x14ac:dyDescent="0.25">
      <c r="A146">
        <v>542921</v>
      </c>
      <c r="B146" t="s">
        <v>204</v>
      </c>
      <c r="C146">
        <v>221</v>
      </c>
      <c r="D146">
        <v>54</v>
      </c>
      <c r="E146">
        <v>12</v>
      </c>
      <c r="F146">
        <v>4</v>
      </c>
      <c r="G146">
        <v>8</v>
      </c>
      <c r="H146">
        <v>27</v>
      </c>
      <c r="I146">
        <v>23</v>
      </c>
      <c r="J146">
        <v>17</v>
      </c>
      <c r="K146">
        <v>70</v>
      </c>
      <c r="L146">
        <v>0</v>
      </c>
      <c r="M146">
        <v>4</v>
      </c>
      <c r="N146">
        <v>0</v>
      </c>
      <c r="O146">
        <v>0</v>
      </c>
      <c r="P146">
        <v>6</v>
      </c>
      <c r="Q146">
        <v>19</v>
      </c>
      <c r="R146">
        <v>7</v>
      </c>
      <c r="S146">
        <v>26</v>
      </c>
      <c r="T146">
        <v>0</v>
      </c>
      <c r="U146">
        <v>0</v>
      </c>
      <c r="V146">
        <v>0</v>
      </c>
      <c r="X146">
        <v>-1.08025969559381</v>
      </c>
      <c r="Z146">
        <v>-2.0511018755085102</v>
      </c>
      <c r="AB146">
        <v>-0.48476527567507499</v>
      </c>
      <c r="AD146">
        <v>-1.8842400210989401</v>
      </c>
      <c r="AE146">
        <v>-4.57133497133497</v>
      </c>
      <c r="AG146">
        <v>-0.47353419173630601</v>
      </c>
      <c r="AH146">
        <v>30</v>
      </c>
      <c r="AI146">
        <v>98</v>
      </c>
      <c r="AJ146">
        <v>71</v>
      </c>
      <c r="AK146">
        <v>238</v>
      </c>
      <c r="AL146">
        <v>0.29831932773109199</v>
      </c>
      <c r="AM146">
        <v>0.44343891402714902</v>
      </c>
      <c r="AN146">
        <v>0.74175824175824201</v>
      </c>
      <c r="AO146">
        <v>238</v>
      </c>
      <c r="AP146">
        <v>-5.12985806918162</v>
      </c>
      <c r="AQ146">
        <v>28.7159364737293</v>
      </c>
      <c r="AR146">
        <v>-0.155862865712115</v>
      </c>
      <c r="AS146">
        <v>-6.1297639253247604</v>
      </c>
    </row>
    <row r="147" spans="1:45" x14ac:dyDescent="0.25">
      <c r="A147">
        <v>457706</v>
      </c>
      <c r="B147" t="s">
        <v>115</v>
      </c>
      <c r="C147">
        <v>188</v>
      </c>
      <c r="D147">
        <v>50</v>
      </c>
      <c r="E147">
        <v>12</v>
      </c>
      <c r="F147">
        <v>1</v>
      </c>
      <c r="G147">
        <v>4</v>
      </c>
      <c r="H147">
        <v>28</v>
      </c>
      <c r="I147">
        <v>19</v>
      </c>
      <c r="J147">
        <v>16</v>
      </c>
      <c r="K147">
        <v>39</v>
      </c>
      <c r="L147">
        <v>0</v>
      </c>
      <c r="M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54</v>
      </c>
      <c r="V147">
        <v>0</v>
      </c>
      <c r="X147">
        <v>-1.5354481301555301</v>
      </c>
      <c r="Z147">
        <v>-1.9967988757787101</v>
      </c>
      <c r="AB147">
        <v>-0.37108497652179101</v>
      </c>
      <c r="AD147">
        <v>-2.0739172477420098</v>
      </c>
      <c r="AE147">
        <v>0.17461097461097799</v>
      </c>
      <c r="AG147">
        <v>1.8087553690371599E-2</v>
      </c>
      <c r="AH147">
        <v>33</v>
      </c>
      <c r="AI147">
        <v>76</v>
      </c>
      <c r="AJ147">
        <v>66</v>
      </c>
      <c r="AK147">
        <v>204</v>
      </c>
      <c r="AL147">
        <v>0.32352941176470601</v>
      </c>
      <c r="AM147">
        <v>0.40425531914893598</v>
      </c>
      <c r="AN147">
        <v>0.72778473091364204</v>
      </c>
      <c r="AO147">
        <v>204</v>
      </c>
      <c r="AP147">
        <v>-7.2476174144540302</v>
      </c>
      <c r="AQ147">
        <v>55.897822138773797</v>
      </c>
      <c r="AR147">
        <v>-0.21745961196682501</v>
      </c>
      <c r="AS147">
        <v>-6.1766212884745002</v>
      </c>
    </row>
    <row r="148" spans="1:45" x14ac:dyDescent="0.25">
      <c r="A148">
        <v>573627</v>
      </c>
      <c r="B148" t="s">
        <v>254</v>
      </c>
      <c r="C148">
        <v>210</v>
      </c>
      <c r="D148">
        <v>48</v>
      </c>
      <c r="E148">
        <v>10</v>
      </c>
      <c r="F148">
        <v>1</v>
      </c>
      <c r="G148">
        <v>10</v>
      </c>
      <c r="H148">
        <v>27</v>
      </c>
      <c r="I148">
        <v>29</v>
      </c>
      <c r="J148">
        <v>28</v>
      </c>
      <c r="K148">
        <v>67</v>
      </c>
      <c r="L148">
        <v>0</v>
      </c>
      <c r="M148">
        <v>0</v>
      </c>
      <c r="N148">
        <v>0</v>
      </c>
      <c r="O148">
        <v>0</v>
      </c>
      <c r="P148">
        <v>24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-0.85266547831294404</v>
      </c>
      <c r="Z148">
        <v>-2.0511018755085102</v>
      </c>
      <c r="AB148">
        <v>-0.93948647228821003</v>
      </c>
      <c r="AD148">
        <v>-1.5997241811343399</v>
      </c>
      <c r="AE148">
        <v>-7.6560196560196498</v>
      </c>
      <c r="AG148">
        <v>-0.79306966180861804</v>
      </c>
      <c r="AH148">
        <v>27</v>
      </c>
      <c r="AI148">
        <v>90</v>
      </c>
      <c r="AJ148">
        <v>76</v>
      </c>
      <c r="AK148">
        <v>238</v>
      </c>
      <c r="AL148">
        <v>0.31932773109243701</v>
      </c>
      <c r="AM148">
        <v>0.42857142857142899</v>
      </c>
      <c r="AN148">
        <v>0.747899159663865</v>
      </c>
      <c r="AO148">
        <v>238</v>
      </c>
      <c r="AP148">
        <v>-3.6683196076431699</v>
      </c>
      <c r="AQ148">
        <v>15.1880649868784</v>
      </c>
      <c r="AR148">
        <v>-0.113352835496523</v>
      </c>
      <c r="AS148">
        <v>-6.3494005045491404</v>
      </c>
    </row>
    <row r="149" spans="1:45" x14ac:dyDescent="0.25">
      <c r="A149">
        <v>425834</v>
      </c>
      <c r="B149" t="s">
        <v>71</v>
      </c>
      <c r="C149">
        <v>219</v>
      </c>
      <c r="D149">
        <v>50</v>
      </c>
      <c r="E149">
        <v>8</v>
      </c>
      <c r="F149">
        <v>2</v>
      </c>
      <c r="G149">
        <v>7</v>
      </c>
      <c r="H149">
        <v>27</v>
      </c>
      <c r="I149">
        <v>22</v>
      </c>
      <c r="J149">
        <v>19</v>
      </c>
      <c r="K149">
        <v>71</v>
      </c>
      <c r="L149">
        <v>0</v>
      </c>
      <c r="M149">
        <v>10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113</v>
      </c>
      <c r="U149">
        <v>27</v>
      </c>
      <c r="V149">
        <v>3</v>
      </c>
      <c r="X149">
        <v>-1.1940568042342401</v>
      </c>
      <c r="Z149">
        <v>-2.0511018755085102</v>
      </c>
      <c r="AB149">
        <v>0.19731651924462801</v>
      </c>
      <c r="AD149">
        <v>-1.9316593277597101</v>
      </c>
      <c r="AE149">
        <v>-8.0412776412776399</v>
      </c>
      <c r="AG149">
        <v>-0.83297766019487995</v>
      </c>
      <c r="AH149">
        <v>33</v>
      </c>
      <c r="AI149">
        <v>83</v>
      </c>
      <c r="AJ149">
        <v>69</v>
      </c>
      <c r="AK149">
        <v>238</v>
      </c>
      <c r="AL149">
        <v>0.28991596638655498</v>
      </c>
      <c r="AM149">
        <v>0.37899543378995398</v>
      </c>
      <c r="AN149">
        <v>0.66891140017650896</v>
      </c>
      <c r="AO149">
        <v>238</v>
      </c>
      <c r="AP149">
        <v>-22.467406365634002</v>
      </c>
      <c r="AQ149">
        <v>515.12083361008195</v>
      </c>
      <c r="AR149">
        <v>-0.66013950388602605</v>
      </c>
      <c r="AS149">
        <v>-6.4726186523387401</v>
      </c>
    </row>
    <row r="150" spans="1:45" x14ac:dyDescent="0.25">
      <c r="A150">
        <v>650490</v>
      </c>
      <c r="B150" t="s">
        <v>361</v>
      </c>
      <c r="C150">
        <v>150</v>
      </c>
      <c r="D150">
        <v>43</v>
      </c>
      <c r="E150">
        <v>7</v>
      </c>
      <c r="F150">
        <v>1</v>
      </c>
      <c r="G150">
        <v>3</v>
      </c>
      <c r="H150">
        <v>19</v>
      </c>
      <c r="I150">
        <v>17</v>
      </c>
      <c r="J150">
        <v>20</v>
      </c>
      <c r="K150">
        <v>32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-1.64924523879596</v>
      </c>
      <c r="Z150">
        <v>-2.4855258733469299</v>
      </c>
      <c r="AB150">
        <v>-0.59844557482835903</v>
      </c>
      <c r="AD150">
        <v>-2.1687558610635498</v>
      </c>
      <c r="AE150">
        <v>3.2457002457002502</v>
      </c>
      <c r="AG150">
        <v>0.33621470579242102</v>
      </c>
      <c r="AH150">
        <v>32</v>
      </c>
      <c r="AI150">
        <v>61</v>
      </c>
      <c r="AJ150">
        <v>63</v>
      </c>
      <c r="AK150">
        <v>170</v>
      </c>
      <c r="AL150">
        <v>0.370588235294118</v>
      </c>
      <c r="AM150">
        <v>0.40666666666666701</v>
      </c>
      <c r="AN150">
        <v>0.77725490196078495</v>
      </c>
      <c r="AO150">
        <v>170</v>
      </c>
      <c r="AP150">
        <v>2.3702478993025098</v>
      </c>
      <c r="AQ150">
        <v>4.5855113140653403</v>
      </c>
      <c r="AR150">
        <v>6.2283792573425499E-2</v>
      </c>
      <c r="AS150">
        <v>-6.5034740496689496</v>
      </c>
    </row>
    <row r="151" spans="1:45" x14ac:dyDescent="0.25">
      <c r="A151">
        <v>519083</v>
      </c>
      <c r="B151" t="s">
        <v>191</v>
      </c>
      <c r="C151">
        <v>279</v>
      </c>
      <c r="D151">
        <v>64</v>
      </c>
      <c r="E151">
        <v>12</v>
      </c>
      <c r="F151">
        <v>1</v>
      </c>
      <c r="G151">
        <v>9</v>
      </c>
      <c r="H151">
        <v>32</v>
      </c>
      <c r="I151">
        <v>31</v>
      </c>
      <c r="J151">
        <v>27</v>
      </c>
      <c r="K151">
        <v>87</v>
      </c>
      <c r="L151">
        <v>0</v>
      </c>
      <c r="M151">
        <v>4</v>
      </c>
      <c r="N151">
        <v>0</v>
      </c>
      <c r="O151">
        <v>113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-0.96646258695337495</v>
      </c>
      <c r="Z151">
        <v>-1.7795868768595</v>
      </c>
      <c r="AB151">
        <v>-0.48476527567507499</v>
      </c>
      <c r="AD151">
        <v>-1.5048855678127999</v>
      </c>
      <c r="AE151">
        <v>-9.9429975429975297</v>
      </c>
      <c r="AG151">
        <v>-1.02997249916788</v>
      </c>
      <c r="AH151">
        <v>42</v>
      </c>
      <c r="AI151">
        <v>105</v>
      </c>
      <c r="AJ151">
        <v>91</v>
      </c>
      <c r="AK151">
        <v>306</v>
      </c>
      <c r="AL151">
        <v>0.29738562091503301</v>
      </c>
      <c r="AM151">
        <v>0.37634408602150499</v>
      </c>
      <c r="AN151">
        <v>0.673729706936538</v>
      </c>
      <c r="AO151">
        <v>306</v>
      </c>
      <c r="AP151">
        <v>-27.4122634586749</v>
      </c>
      <c r="AQ151">
        <v>764.03210389992898</v>
      </c>
      <c r="AR151">
        <v>-0.80396467850078301</v>
      </c>
      <c r="AS151">
        <v>-6.5696374849694203</v>
      </c>
    </row>
    <row r="152" spans="1:45" x14ac:dyDescent="0.25">
      <c r="A152">
        <v>446386</v>
      </c>
      <c r="B152" t="s">
        <v>96</v>
      </c>
      <c r="C152">
        <v>191</v>
      </c>
      <c r="D152">
        <v>50</v>
      </c>
      <c r="E152">
        <v>11</v>
      </c>
      <c r="F152">
        <v>1</v>
      </c>
      <c r="G152">
        <v>4</v>
      </c>
      <c r="H152">
        <v>27</v>
      </c>
      <c r="I152">
        <v>19</v>
      </c>
      <c r="J152">
        <v>13</v>
      </c>
      <c r="K152">
        <v>35</v>
      </c>
      <c r="L152">
        <v>0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49</v>
      </c>
      <c r="U152">
        <v>18</v>
      </c>
      <c r="V152">
        <v>17</v>
      </c>
      <c r="X152">
        <v>-1.5354481301555301</v>
      </c>
      <c r="Z152">
        <v>-2.0511018755085102</v>
      </c>
      <c r="AB152">
        <v>-0.48476527567507499</v>
      </c>
      <c r="AD152">
        <v>-2.0739172477420098</v>
      </c>
      <c r="AE152">
        <v>-0.62047502047502001</v>
      </c>
      <c r="AG152">
        <v>-6.4273596040459499E-2</v>
      </c>
      <c r="AH152">
        <v>34</v>
      </c>
      <c r="AI152">
        <v>75</v>
      </c>
      <c r="AJ152">
        <v>63</v>
      </c>
      <c r="AK152">
        <v>204</v>
      </c>
      <c r="AL152">
        <v>0.308823529411765</v>
      </c>
      <c r="AM152">
        <v>0.39267015706806302</v>
      </c>
      <c r="AN152">
        <v>0.70149368647982802</v>
      </c>
      <c r="AO152">
        <v>204</v>
      </c>
      <c r="AP152">
        <v>-12.6109904789522</v>
      </c>
      <c r="AQ152">
        <v>164.861945127485</v>
      </c>
      <c r="AR152">
        <v>-0.37345766267108998</v>
      </c>
      <c r="AS152">
        <v>-6.5829637877926803</v>
      </c>
    </row>
    <row r="153" spans="1:45" x14ac:dyDescent="0.25">
      <c r="A153">
        <v>642133</v>
      </c>
      <c r="B153" t="s">
        <v>355</v>
      </c>
      <c r="C153">
        <v>90</v>
      </c>
      <c r="D153">
        <v>26</v>
      </c>
      <c r="E153">
        <v>6</v>
      </c>
      <c r="F153">
        <v>0</v>
      </c>
      <c r="G153">
        <v>5</v>
      </c>
      <c r="H153">
        <v>13</v>
      </c>
      <c r="I153">
        <v>15</v>
      </c>
      <c r="J153">
        <v>12</v>
      </c>
      <c r="K153">
        <v>21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-1.4216510215150999</v>
      </c>
      <c r="Z153">
        <v>-2.81134387172574</v>
      </c>
      <c r="AB153">
        <v>-0.82580617313492599</v>
      </c>
      <c r="AD153">
        <v>-2.2635944743850902</v>
      </c>
      <c r="AE153">
        <v>2.1474201474201502</v>
      </c>
      <c r="AG153">
        <v>0.222446368556075</v>
      </c>
      <c r="AH153">
        <v>15</v>
      </c>
      <c r="AI153">
        <v>47</v>
      </c>
      <c r="AJ153">
        <v>38</v>
      </c>
      <c r="AK153">
        <v>102</v>
      </c>
      <c r="AL153">
        <v>0.37254901960784298</v>
      </c>
      <c r="AM153">
        <v>0.52222222222222203</v>
      </c>
      <c r="AN153">
        <v>0.89477124183006496</v>
      </c>
      <c r="AO153">
        <v>102</v>
      </c>
      <c r="AP153">
        <v>13.4088154062482</v>
      </c>
      <c r="AQ153">
        <v>173.711034809984</v>
      </c>
      <c r="AR153">
        <v>0.38334947138092601</v>
      </c>
      <c r="AS153">
        <v>-6.71659970082385</v>
      </c>
    </row>
    <row r="154" spans="1:45" x14ac:dyDescent="0.25">
      <c r="A154">
        <v>607223</v>
      </c>
      <c r="B154" t="s">
        <v>318</v>
      </c>
      <c r="C154">
        <v>214</v>
      </c>
      <c r="D154">
        <v>50</v>
      </c>
      <c r="E154">
        <v>12</v>
      </c>
      <c r="F154">
        <v>1</v>
      </c>
      <c r="G154">
        <v>7</v>
      </c>
      <c r="H154">
        <v>27</v>
      </c>
      <c r="I154">
        <v>31</v>
      </c>
      <c r="J154">
        <v>24</v>
      </c>
      <c r="K154">
        <v>66</v>
      </c>
      <c r="L154">
        <v>0</v>
      </c>
      <c r="M154">
        <v>0</v>
      </c>
      <c r="N154">
        <v>0</v>
      </c>
      <c r="O154">
        <v>0</v>
      </c>
      <c r="P154">
        <v>32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-1.1940568042342401</v>
      </c>
      <c r="Z154">
        <v>-2.0511018755085102</v>
      </c>
      <c r="AB154">
        <v>-0.93948647228821003</v>
      </c>
      <c r="AD154">
        <v>-1.5048855678127999</v>
      </c>
      <c r="AE154">
        <v>-6.7161343161343199</v>
      </c>
      <c r="AG154">
        <v>-0.69570907731016196</v>
      </c>
      <c r="AH154">
        <v>30</v>
      </c>
      <c r="AI154">
        <v>85</v>
      </c>
      <c r="AJ154">
        <v>74</v>
      </c>
      <c r="AK154">
        <v>238</v>
      </c>
      <c r="AL154">
        <v>0.310924369747899</v>
      </c>
      <c r="AM154">
        <v>0.39719626168224298</v>
      </c>
      <c r="AN154">
        <v>0.70812063143014203</v>
      </c>
      <c r="AO154">
        <v>238</v>
      </c>
      <c r="AP154">
        <v>-13.1356093272693</v>
      </c>
      <c r="AQ154">
        <v>178.60923275606501</v>
      </c>
      <c r="AR154">
        <v>-0.38871662689304898</v>
      </c>
      <c r="AS154">
        <v>-6.7739564240469701</v>
      </c>
    </row>
    <row r="155" spans="1:45" x14ac:dyDescent="0.25">
      <c r="A155">
        <v>543510</v>
      </c>
      <c r="B155" t="s">
        <v>216</v>
      </c>
      <c r="C155">
        <v>387</v>
      </c>
      <c r="D155">
        <v>90</v>
      </c>
      <c r="E155">
        <v>16</v>
      </c>
      <c r="F155">
        <v>2</v>
      </c>
      <c r="G155">
        <v>11</v>
      </c>
      <c r="H155">
        <v>34</v>
      </c>
      <c r="I155">
        <v>46</v>
      </c>
      <c r="J155">
        <v>21</v>
      </c>
      <c r="K155">
        <v>104</v>
      </c>
      <c r="L155">
        <v>0</v>
      </c>
      <c r="M155">
        <v>1</v>
      </c>
      <c r="N155">
        <v>0</v>
      </c>
      <c r="O155">
        <v>93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-0.73886836967251301</v>
      </c>
      <c r="Z155">
        <v>-1.6709808773999</v>
      </c>
      <c r="AB155">
        <v>-0.82580617313492599</v>
      </c>
      <c r="AD155">
        <v>-0.79359596790127995</v>
      </c>
      <c r="AE155">
        <v>-12.5660933660934</v>
      </c>
      <c r="AG155">
        <v>-1.3016930289967901</v>
      </c>
      <c r="AH155">
        <v>61</v>
      </c>
      <c r="AI155">
        <v>143</v>
      </c>
      <c r="AJ155">
        <v>111</v>
      </c>
      <c r="AK155">
        <v>408</v>
      </c>
      <c r="AL155">
        <v>0.27205882352941202</v>
      </c>
      <c r="AM155">
        <v>0.36950904392764899</v>
      </c>
      <c r="AN155">
        <v>0.64156786745705996</v>
      </c>
      <c r="AO155">
        <v>408</v>
      </c>
      <c r="AP155">
        <v>-49.671715119193401</v>
      </c>
      <c r="AQ155">
        <v>2490.0681154515701</v>
      </c>
      <c r="AR155">
        <v>-1.45139886348631</v>
      </c>
      <c r="AS155">
        <v>-6.7823432805917196</v>
      </c>
    </row>
    <row r="156" spans="1:45" x14ac:dyDescent="0.25">
      <c r="A156">
        <v>660162</v>
      </c>
      <c r="B156" t="s">
        <v>364</v>
      </c>
      <c r="C156">
        <v>154</v>
      </c>
      <c r="D156">
        <v>37</v>
      </c>
      <c r="E156">
        <v>5</v>
      </c>
      <c r="F156">
        <v>3</v>
      </c>
      <c r="G156">
        <v>5</v>
      </c>
      <c r="H156">
        <v>23</v>
      </c>
      <c r="I156">
        <v>15</v>
      </c>
      <c r="J156">
        <v>16</v>
      </c>
      <c r="K156">
        <v>49</v>
      </c>
      <c r="L156">
        <v>0</v>
      </c>
      <c r="M156">
        <v>6</v>
      </c>
      <c r="N156">
        <v>0</v>
      </c>
      <c r="O156">
        <v>0</v>
      </c>
      <c r="P156">
        <v>0</v>
      </c>
      <c r="Q156">
        <v>0</v>
      </c>
      <c r="R156">
        <v>5</v>
      </c>
      <c r="S156">
        <v>0</v>
      </c>
      <c r="T156">
        <v>0</v>
      </c>
      <c r="U156">
        <v>0</v>
      </c>
      <c r="V156">
        <v>0</v>
      </c>
      <c r="X156">
        <v>-1.4216510215150999</v>
      </c>
      <c r="Z156">
        <v>-2.26831387442772</v>
      </c>
      <c r="AB156">
        <v>-0.25740467736850697</v>
      </c>
      <c r="AD156">
        <v>-2.2635944743850902</v>
      </c>
      <c r="AE156">
        <v>-3.8144144144144101</v>
      </c>
      <c r="AG156">
        <v>-0.39512651293404599</v>
      </c>
      <c r="AH156">
        <v>24</v>
      </c>
      <c r="AI156">
        <v>63</v>
      </c>
      <c r="AJ156">
        <v>53</v>
      </c>
      <c r="AK156">
        <v>170</v>
      </c>
      <c r="AL156">
        <v>0.311764705882353</v>
      </c>
      <c r="AM156">
        <v>0.40909090909090901</v>
      </c>
      <c r="AN156">
        <v>0.720855614973262</v>
      </c>
      <c r="AO156">
        <v>170</v>
      </c>
      <c r="AP156">
        <v>-7.2176308885762799</v>
      </c>
      <c r="AQ156">
        <v>55.450333731982298</v>
      </c>
      <c r="AR156">
        <v>-0.21658742956816099</v>
      </c>
      <c r="AS156">
        <v>-6.8226779901986196</v>
      </c>
    </row>
    <row r="157" spans="1:45" x14ac:dyDescent="0.25">
      <c r="A157">
        <v>607387</v>
      </c>
      <c r="B157" t="s">
        <v>322</v>
      </c>
      <c r="C157">
        <v>284</v>
      </c>
      <c r="D157">
        <v>64</v>
      </c>
      <c r="E157">
        <v>10</v>
      </c>
      <c r="F157">
        <v>0</v>
      </c>
      <c r="G157">
        <v>9</v>
      </c>
      <c r="H157">
        <v>36</v>
      </c>
      <c r="I157">
        <v>26</v>
      </c>
      <c r="J157">
        <v>22</v>
      </c>
      <c r="K157">
        <v>92</v>
      </c>
      <c r="L157">
        <v>0</v>
      </c>
      <c r="M157">
        <v>6</v>
      </c>
      <c r="N157">
        <v>0</v>
      </c>
      <c r="O157">
        <v>0</v>
      </c>
      <c r="P157">
        <v>27</v>
      </c>
      <c r="Q157">
        <v>0</v>
      </c>
      <c r="R157">
        <v>2</v>
      </c>
      <c r="S157">
        <v>0</v>
      </c>
      <c r="T157">
        <v>59</v>
      </c>
      <c r="U157">
        <v>4</v>
      </c>
      <c r="V157">
        <v>3</v>
      </c>
      <c r="X157">
        <v>-0.96646258695337495</v>
      </c>
      <c r="Z157">
        <v>-1.5623748779402999</v>
      </c>
      <c r="AB157">
        <v>-0.25740467736850697</v>
      </c>
      <c r="AD157">
        <v>-1.7419821011166401</v>
      </c>
      <c r="AE157">
        <v>-11.2681408681409</v>
      </c>
      <c r="AG157">
        <v>-1.1672410820526</v>
      </c>
      <c r="AH157">
        <v>45</v>
      </c>
      <c r="AI157">
        <v>101</v>
      </c>
      <c r="AJ157">
        <v>86</v>
      </c>
      <c r="AK157">
        <v>306</v>
      </c>
      <c r="AL157">
        <v>0.28104575163398698</v>
      </c>
      <c r="AM157">
        <v>0.35563380281690099</v>
      </c>
      <c r="AN157">
        <v>0.63667955445088797</v>
      </c>
      <c r="AO157">
        <v>306</v>
      </c>
      <c r="AP157">
        <v>-38.749610119283702</v>
      </c>
      <c r="AQ157">
        <v>1519.3216938619701</v>
      </c>
      <c r="AR157">
        <v>-1.1337205910477599</v>
      </c>
      <c r="AS157">
        <v>-6.8291859164791804</v>
      </c>
    </row>
    <row r="158" spans="1:45" x14ac:dyDescent="0.25">
      <c r="A158">
        <v>430001</v>
      </c>
      <c r="B158" t="s">
        <v>76</v>
      </c>
      <c r="C158">
        <v>184</v>
      </c>
      <c r="D158">
        <v>42</v>
      </c>
      <c r="E158">
        <v>9</v>
      </c>
      <c r="F158">
        <v>1</v>
      </c>
      <c r="G158">
        <v>7</v>
      </c>
      <c r="H158">
        <v>25</v>
      </c>
      <c r="I158">
        <v>24</v>
      </c>
      <c r="J158">
        <v>20</v>
      </c>
      <c r="K158">
        <v>54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36</v>
      </c>
      <c r="U158">
        <v>0</v>
      </c>
      <c r="V158">
        <v>2</v>
      </c>
      <c r="X158">
        <v>-1.1940568042342401</v>
      </c>
      <c r="Z158">
        <v>-2.1597078749681198</v>
      </c>
      <c r="AB158">
        <v>-0.59844557482835903</v>
      </c>
      <c r="AD158">
        <v>-1.8368207144381701</v>
      </c>
      <c r="AE158">
        <v>-6.7652743652743697</v>
      </c>
      <c r="AG158">
        <v>-0.70079938322677704</v>
      </c>
      <c r="AH158">
        <v>25</v>
      </c>
      <c r="AI158">
        <v>74</v>
      </c>
      <c r="AJ158">
        <v>62</v>
      </c>
      <c r="AK158">
        <v>204</v>
      </c>
      <c r="AL158">
        <v>0.30392156862745101</v>
      </c>
      <c r="AM158">
        <v>0.40217391304347799</v>
      </c>
      <c r="AN158">
        <v>0.70609548167092895</v>
      </c>
      <c r="AO158">
        <v>204</v>
      </c>
      <c r="AP158">
        <v>-11.6722242599674</v>
      </c>
      <c r="AQ158">
        <v>141.635977856701</v>
      </c>
      <c r="AR158">
        <v>-0.34615288665280303</v>
      </c>
      <c r="AS158">
        <v>-6.8359832383484704</v>
      </c>
    </row>
    <row r="159" spans="1:45" x14ac:dyDescent="0.25">
      <c r="A159">
        <v>605125</v>
      </c>
      <c r="B159" t="s">
        <v>308</v>
      </c>
      <c r="C159">
        <v>252</v>
      </c>
      <c r="D159">
        <v>59</v>
      </c>
      <c r="E159">
        <v>17</v>
      </c>
      <c r="F159">
        <v>0</v>
      </c>
      <c r="G159">
        <v>8</v>
      </c>
      <c r="H159">
        <v>28</v>
      </c>
      <c r="I159">
        <v>25</v>
      </c>
      <c r="J159">
        <v>20</v>
      </c>
      <c r="K159">
        <v>65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52</v>
      </c>
      <c r="U159">
        <v>0</v>
      </c>
      <c r="V159">
        <v>0</v>
      </c>
      <c r="X159">
        <v>-1.08025969559381</v>
      </c>
      <c r="Z159">
        <v>-1.9967988757787101</v>
      </c>
      <c r="AB159">
        <v>-0.71212587398164295</v>
      </c>
      <c r="AD159">
        <v>-1.7894014077774101</v>
      </c>
      <c r="AE159">
        <v>-7.78722358722358</v>
      </c>
      <c r="AG159">
        <v>-0.80666077860597996</v>
      </c>
      <c r="AH159">
        <v>34</v>
      </c>
      <c r="AI159">
        <v>100</v>
      </c>
      <c r="AJ159">
        <v>79</v>
      </c>
      <c r="AK159">
        <v>272</v>
      </c>
      <c r="AL159">
        <v>0.29044117647058798</v>
      </c>
      <c r="AM159">
        <v>0.39682539682539703</v>
      </c>
      <c r="AN159">
        <v>0.68726657329598495</v>
      </c>
      <c r="AO159">
        <v>272</v>
      </c>
      <c r="AP159">
        <v>-20.684428757941401</v>
      </c>
      <c r="AQ159">
        <v>437.36594768068801</v>
      </c>
      <c r="AR159">
        <v>-0.60828015569141503</v>
      </c>
      <c r="AS159">
        <v>-6.9935267874289604</v>
      </c>
    </row>
    <row r="160" spans="1:45" x14ac:dyDescent="0.25">
      <c r="A160">
        <v>596144</v>
      </c>
      <c r="B160" t="s">
        <v>301</v>
      </c>
      <c r="C160">
        <v>190</v>
      </c>
      <c r="D160">
        <v>49</v>
      </c>
      <c r="E160">
        <v>10</v>
      </c>
      <c r="F160">
        <v>1</v>
      </c>
      <c r="G160">
        <v>5</v>
      </c>
      <c r="H160">
        <v>20</v>
      </c>
      <c r="I160">
        <v>21</v>
      </c>
      <c r="J160">
        <v>14</v>
      </c>
      <c r="K160">
        <v>36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118</v>
      </c>
      <c r="S160">
        <v>0</v>
      </c>
      <c r="T160">
        <v>0</v>
      </c>
      <c r="U160">
        <v>0</v>
      </c>
      <c r="V160">
        <v>0</v>
      </c>
      <c r="X160">
        <v>-1.4216510215150999</v>
      </c>
      <c r="Z160">
        <v>-2.4312228736171302</v>
      </c>
      <c r="AB160">
        <v>-0.71212587398164295</v>
      </c>
      <c r="AD160">
        <v>-1.97907863442048</v>
      </c>
      <c r="AE160">
        <v>-1.3554463554463501</v>
      </c>
      <c r="AG160">
        <v>-0.14040760486663101</v>
      </c>
      <c r="AH160">
        <v>33</v>
      </c>
      <c r="AI160">
        <v>76</v>
      </c>
      <c r="AJ160">
        <v>63</v>
      </c>
      <c r="AK160">
        <v>204</v>
      </c>
      <c r="AL160">
        <v>0.308823529411765</v>
      </c>
      <c r="AM160">
        <v>0.4</v>
      </c>
      <c r="AN160">
        <v>0.70882352941176496</v>
      </c>
      <c r="AO160">
        <v>204</v>
      </c>
      <c r="AP160">
        <v>-11.115702520837001</v>
      </c>
      <c r="AQ160">
        <v>128.69926207294799</v>
      </c>
      <c r="AR160">
        <v>-0.329966001005493</v>
      </c>
      <c r="AS160">
        <v>-7.0144520094064697</v>
      </c>
    </row>
    <row r="161" spans="1:45" x14ac:dyDescent="0.25">
      <c r="A161">
        <v>543305</v>
      </c>
      <c r="B161" t="s">
        <v>210</v>
      </c>
      <c r="C161">
        <v>216</v>
      </c>
      <c r="D161">
        <v>53</v>
      </c>
      <c r="E161">
        <v>9</v>
      </c>
      <c r="F161">
        <v>1</v>
      </c>
      <c r="G161">
        <v>5</v>
      </c>
      <c r="H161">
        <v>25</v>
      </c>
      <c r="I161">
        <v>21</v>
      </c>
      <c r="J161">
        <v>22</v>
      </c>
      <c r="K161">
        <v>48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25</v>
      </c>
      <c r="U161">
        <v>23</v>
      </c>
      <c r="V161">
        <v>77</v>
      </c>
      <c r="X161">
        <v>-1.4216510215150999</v>
      </c>
      <c r="Z161">
        <v>-2.1597078749681198</v>
      </c>
      <c r="AB161">
        <v>-0.48476527567507499</v>
      </c>
      <c r="AD161">
        <v>-1.97907863442048</v>
      </c>
      <c r="AE161">
        <v>-4.2461916461916402</v>
      </c>
      <c r="AG161">
        <v>-0.43985333425470302</v>
      </c>
      <c r="AH161">
        <v>38</v>
      </c>
      <c r="AI161">
        <v>79</v>
      </c>
      <c r="AJ161">
        <v>75</v>
      </c>
      <c r="AK161">
        <v>238</v>
      </c>
      <c r="AL161">
        <v>0.315126050420168</v>
      </c>
      <c r="AM161">
        <v>0.36574074074074098</v>
      </c>
      <c r="AN161">
        <v>0.68086679116090898</v>
      </c>
      <c r="AO161">
        <v>238</v>
      </c>
      <c r="AP161">
        <v>-19.622023311346901</v>
      </c>
      <c r="AQ161">
        <v>394.05785395702497</v>
      </c>
      <c r="AR161">
        <v>-0.57737923257208601</v>
      </c>
      <c r="AS161">
        <v>-7.0624353734055596</v>
      </c>
    </row>
    <row r="162" spans="1:45" x14ac:dyDescent="0.25">
      <c r="A162">
        <v>434567</v>
      </c>
      <c r="B162" t="s">
        <v>83</v>
      </c>
      <c r="C162">
        <v>246</v>
      </c>
      <c r="D162">
        <v>56</v>
      </c>
      <c r="E162">
        <v>14</v>
      </c>
      <c r="F162">
        <v>0</v>
      </c>
      <c r="G162">
        <v>9</v>
      </c>
      <c r="H162">
        <v>28</v>
      </c>
      <c r="I162">
        <v>27</v>
      </c>
      <c r="J162">
        <v>26</v>
      </c>
      <c r="K162">
        <v>79</v>
      </c>
      <c r="L162">
        <v>0</v>
      </c>
      <c r="M162">
        <v>0</v>
      </c>
      <c r="N162">
        <v>0</v>
      </c>
      <c r="O162">
        <v>23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X162">
        <v>-0.96646258695337495</v>
      </c>
      <c r="Z162">
        <v>-1.9967988757787101</v>
      </c>
      <c r="AB162">
        <v>-0.93948647228821003</v>
      </c>
      <c r="AD162">
        <v>-1.6945627944558701</v>
      </c>
      <c r="AE162">
        <v>-9.1970515970515994</v>
      </c>
      <c r="AG162">
        <v>-0.95270165535366502</v>
      </c>
      <c r="AH162">
        <v>33</v>
      </c>
      <c r="AI162">
        <v>97</v>
      </c>
      <c r="AJ162">
        <v>82</v>
      </c>
      <c r="AK162">
        <v>272</v>
      </c>
      <c r="AL162">
        <v>0.30147058823529399</v>
      </c>
      <c r="AM162">
        <v>0.39430894308943099</v>
      </c>
      <c r="AN162">
        <v>0.69577953132472503</v>
      </c>
      <c r="AO162">
        <v>272</v>
      </c>
      <c r="AP162">
        <v>-18.368904174124101</v>
      </c>
      <c r="AQ162">
        <v>345.87709995634799</v>
      </c>
      <c r="AR162">
        <v>-0.54093124725461295</v>
      </c>
      <c r="AS162">
        <v>-7.0909436320844499</v>
      </c>
    </row>
    <row r="163" spans="1:45" x14ac:dyDescent="0.25">
      <c r="A163">
        <v>506702</v>
      </c>
      <c r="B163" t="s">
        <v>176</v>
      </c>
      <c r="C163">
        <v>344</v>
      </c>
      <c r="D163">
        <v>83</v>
      </c>
      <c r="E163">
        <v>16</v>
      </c>
      <c r="F163">
        <v>1</v>
      </c>
      <c r="G163">
        <v>6</v>
      </c>
      <c r="H163">
        <v>37</v>
      </c>
      <c r="I163">
        <v>35</v>
      </c>
      <c r="J163">
        <v>30</v>
      </c>
      <c r="K163">
        <v>85</v>
      </c>
      <c r="L163">
        <v>0</v>
      </c>
      <c r="M163">
        <v>0</v>
      </c>
      <c r="N163">
        <v>0</v>
      </c>
      <c r="O163">
        <v>69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-1.30785391287467</v>
      </c>
      <c r="Z163">
        <v>-1.5080718782105</v>
      </c>
      <c r="AB163">
        <v>-0.93948647228821003</v>
      </c>
      <c r="AD163">
        <v>-1.31520834116973</v>
      </c>
      <c r="AE163">
        <v>-8.1698607698607599</v>
      </c>
      <c r="AG163">
        <v>-0.84629729401002196</v>
      </c>
      <c r="AH163">
        <v>60</v>
      </c>
      <c r="AI163">
        <v>119</v>
      </c>
      <c r="AJ163">
        <v>113</v>
      </c>
      <c r="AK163">
        <v>374</v>
      </c>
      <c r="AL163">
        <v>0.30213903743315501</v>
      </c>
      <c r="AM163">
        <v>0.34593023255813998</v>
      </c>
      <c r="AN163">
        <v>0.64806926999129499</v>
      </c>
      <c r="AO163">
        <v>374</v>
      </c>
      <c r="AP163">
        <v>-43.100880978123598</v>
      </c>
      <c r="AQ163">
        <v>1877.46707688176</v>
      </c>
      <c r="AR163">
        <v>-1.26028082914838</v>
      </c>
      <c r="AS163">
        <v>-7.1771987277014997</v>
      </c>
    </row>
    <row r="164" spans="1:45" x14ac:dyDescent="0.25">
      <c r="A164">
        <v>449181</v>
      </c>
      <c r="B164" t="s">
        <v>98</v>
      </c>
      <c r="C164">
        <v>164</v>
      </c>
      <c r="D164">
        <v>44</v>
      </c>
      <c r="E164">
        <v>8</v>
      </c>
      <c r="F164">
        <v>2</v>
      </c>
      <c r="G164">
        <v>3</v>
      </c>
      <c r="H164">
        <v>17</v>
      </c>
      <c r="I164">
        <v>15</v>
      </c>
      <c r="J164">
        <v>6</v>
      </c>
      <c r="K164">
        <v>36</v>
      </c>
      <c r="L164">
        <v>0</v>
      </c>
      <c r="M164">
        <v>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35</v>
      </c>
      <c r="V164">
        <v>81</v>
      </c>
      <c r="X164">
        <v>-1.64924523879596</v>
      </c>
      <c r="Z164">
        <v>-2.5941318728065301</v>
      </c>
      <c r="AB164">
        <v>-0.37108497652179101</v>
      </c>
      <c r="AD164">
        <v>-2.2635944743850902</v>
      </c>
      <c r="AE164">
        <v>0.53529893529894002</v>
      </c>
      <c r="AG164">
        <v>5.5450399118325798E-2</v>
      </c>
      <c r="AH164">
        <v>31</v>
      </c>
      <c r="AI164">
        <v>65</v>
      </c>
      <c r="AJ164">
        <v>50</v>
      </c>
      <c r="AK164">
        <v>170</v>
      </c>
      <c r="AL164">
        <v>0.29411764705882398</v>
      </c>
      <c r="AM164">
        <v>0.396341463414634</v>
      </c>
      <c r="AN164">
        <v>0.69045911047345798</v>
      </c>
      <c r="AO164">
        <v>170</v>
      </c>
      <c r="AP164">
        <v>-12.385036653543001</v>
      </c>
      <c r="AQ164">
        <v>159.110570339719</v>
      </c>
      <c r="AR164">
        <v>-0.36688561260313601</v>
      </c>
      <c r="AS164">
        <v>-7.1894917759941803</v>
      </c>
    </row>
    <row r="165" spans="1:45" x14ac:dyDescent="0.25">
      <c r="A165">
        <v>628338</v>
      </c>
      <c r="B165" t="s">
        <v>345</v>
      </c>
      <c r="C165">
        <v>183</v>
      </c>
      <c r="D165">
        <v>46</v>
      </c>
      <c r="E165">
        <v>8</v>
      </c>
      <c r="F165">
        <v>1</v>
      </c>
      <c r="G165">
        <v>2</v>
      </c>
      <c r="H165">
        <v>32</v>
      </c>
      <c r="I165">
        <v>16</v>
      </c>
      <c r="J165">
        <v>21</v>
      </c>
      <c r="K165">
        <v>25</v>
      </c>
      <c r="L165">
        <v>0</v>
      </c>
      <c r="M165">
        <v>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28</v>
      </c>
      <c r="U165">
        <v>0</v>
      </c>
      <c r="V165">
        <v>14</v>
      </c>
      <c r="X165">
        <v>-1.7630423474363901</v>
      </c>
      <c r="Z165">
        <v>-1.7795868768595</v>
      </c>
      <c r="AB165">
        <v>-0.59844557482835903</v>
      </c>
      <c r="AD165">
        <v>-2.21617516772432</v>
      </c>
      <c r="AE165">
        <v>-2.5002457002457001</v>
      </c>
      <c r="AG165">
        <v>-0.25899476503737201</v>
      </c>
      <c r="AH165">
        <v>35</v>
      </c>
      <c r="AI165">
        <v>62</v>
      </c>
      <c r="AJ165">
        <v>67</v>
      </c>
      <c r="AK165">
        <v>204</v>
      </c>
      <c r="AL165">
        <v>0.32843137254902</v>
      </c>
      <c r="AM165">
        <v>0.33879781420764998</v>
      </c>
      <c r="AN165">
        <v>0.66722918675666998</v>
      </c>
      <c r="AO165">
        <v>204</v>
      </c>
      <c r="AP165">
        <v>-19.600948422476399</v>
      </c>
      <c r="AQ165">
        <v>393.22158748509497</v>
      </c>
      <c r="AR165">
        <v>-0.57676625235551804</v>
      </c>
      <c r="AS165">
        <v>-7.19301098424146</v>
      </c>
    </row>
    <row r="166" spans="1:45" x14ac:dyDescent="0.25">
      <c r="A166">
        <v>542454</v>
      </c>
      <c r="B166" t="s">
        <v>202</v>
      </c>
      <c r="C166">
        <v>229</v>
      </c>
      <c r="D166">
        <v>58</v>
      </c>
      <c r="E166">
        <v>11</v>
      </c>
      <c r="F166">
        <v>3</v>
      </c>
      <c r="G166">
        <v>1</v>
      </c>
      <c r="H166">
        <v>29</v>
      </c>
      <c r="I166">
        <v>14</v>
      </c>
      <c r="J166">
        <v>9</v>
      </c>
      <c r="K166">
        <v>54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3</v>
      </c>
      <c r="R166">
        <v>1</v>
      </c>
      <c r="S166">
        <v>3</v>
      </c>
      <c r="T166">
        <v>17</v>
      </c>
      <c r="U166">
        <v>40</v>
      </c>
      <c r="V166">
        <v>6</v>
      </c>
      <c r="X166">
        <v>-1.87683945607682</v>
      </c>
      <c r="Z166">
        <v>-1.9424958760489099</v>
      </c>
      <c r="AB166">
        <v>0.19731651924462801</v>
      </c>
      <c r="AD166">
        <v>-2.3110137810458502</v>
      </c>
      <c r="AE166">
        <v>-2.6915642915642901</v>
      </c>
      <c r="AG166">
        <v>-0.27881302273939301</v>
      </c>
      <c r="AH166">
        <v>43</v>
      </c>
      <c r="AI166">
        <v>78</v>
      </c>
      <c r="AJ166">
        <v>67</v>
      </c>
      <c r="AK166">
        <v>238</v>
      </c>
      <c r="AL166">
        <v>0.28151260504201697</v>
      </c>
      <c r="AM166">
        <v>0.34061135371179002</v>
      </c>
      <c r="AN166">
        <v>0.62212395875380699</v>
      </c>
      <c r="AO166">
        <v>238</v>
      </c>
      <c r="AP166">
        <v>-33.602817424237102</v>
      </c>
      <c r="AQ166">
        <v>1144.58288428128</v>
      </c>
      <c r="AR166">
        <v>-0.98402195585104302</v>
      </c>
      <c r="AS166">
        <v>-7.1958675725174004</v>
      </c>
    </row>
    <row r="167" spans="1:45" x14ac:dyDescent="0.25">
      <c r="A167">
        <v>608336</v>
      </c>
      <c r="B167" t="s">
        <v>327</v>
      </c>
      <c r="C167">
        <v>149</v>
      </c>
      <c r="D167">
        <v>30</v>
      </c>
      <c r="E167">
        <v>6</v>
      </c>
      <c r="F167">
        <v>2</v>
      </c>
      <c r="G167">
        <v>8</v>
      </c>
      <c r="H167">
        <v>21</v>
      </c>
      <c r="I167">
        <v>22</v>
      </c>
      <c r="J167">
        <v>21</v>
      </c>
      <c r="K167">
        <v>72</v>
      </c>
      <c r="L167">
        <v>0</v>
      </c>
      <c r="M167">
        <v>2</v>
      </c>
      <c r="N167">
        <v>0</v>
      </c>
      <c r="O167">
        <v>0</v>
      </c>
      <c r="P167">
        <v>1</v>
      </c>
      <c r="Q167">
        <v>0</v>
      </c>
      <c r="R167">
        <v>2</v>
      </c>
      <c r="S167">
        <v>0</v>
      </c>
      <c r="T167">
        <v>0</v>
      </c>
      <c r="U167">
        <v>0</v>
      </c>
      <c r="V167">
        <v>0</v>
      </c>
      <c r="X167">
        <v>-1.08025969559381</v>
      </c>
      <c r="Z167">
        <v>-2.3769198738873198</v>
      </c>
      <c r="AB167">
        <v>-0.71212587398164295</v>
      </c>
      <c r="AD167">
        <v>-1.9316593277597101</v>
      </c>
      <c r="AE167">
        <v>-9.4892710892710905</v>
      </c>
      <c r="AG167">
        <v>-0.98297200787113503</v>
      </c>
      <c r="AH167">
        <v>14</v>
      </c>
      <c r="AI167">
        <v>64</v>
      </c>
      <c r="AJ167">
        <v>51</v>
      </c>
      <c r="AK167">
        <v>170</v>
      </c>
      <c r="AL167">
        <v>0.3</v>
      </c>
      <c r="AM167">
        <v>0.42953020134228198</v>
      </c>
      <c r="AN167">
        <v>0.72953020134228197</v>
      </c>
      <c r="AO167">
        <v>170</v>
      </c>
      <c r="AP167">
        <v>-5.7429512058429202</v>
      </c>
      <c r="AQ167">
        <v>35.6626150313135</v>
      </c>
      <c r="AR167">
        <v>-0.173695176287787</v>
      </c>
      <c r="AS167">
        <v>-7.2576319553814104</v>
      </c>
    </row>
    <row r="168" spans="1:45" x14ac:dyDescent="0.25">
      <c r="A168">
        <v>605508</v>
      </c>
      <c r="B168" t="s">
        <v>313</v>
      </c>
      <c r="C168">
        <v>317</v>
      </c>
      <c r="D168">
        <v>75</v>
      </c>
      <c r="E168">
        <v>12</v>
      </c>
      <c r="F168">
        <v>5</v>
      </c>
      <c r="G168">
        <v>3</v>
      </c>
      <c r="H168">
        <v>35</v>
      </c>
      <c r="I168">
        <v>23</v>
      </c>
      <c r="J168">
        <v>23</v>
      </c>
      <c r="K168">
        <v>56</v>
      </c>
      <c r="L168">
        <v>0</v>
      </c>
      <c r="M168">
        <v>10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X168">
        <v>-1.64924523879596</v>
      </c>
      <c r="Z168">
        <v>-1.6166778776701001</v>
      </c>
      <c r="AB168">
        <v>0.19731651924462801</v>
      </c>
      <c r="AD168">
        <v>-1.8842400210989401</v>
      </c>
      <c r="AE168">
        <v>-9.0140868140868093</v>
      </c>
      <c r="AG168">
        <v>-0.93374874965746801</v>
      </c>
      <c r="AH168">
        <v>55</v>
      </c>
      <c r="AI168">
        <v>106</v>
      </c>
      <c r="AJ168">
        <v>98</v>
      </c>
      <c r="AK168">
        <v>340</v>
      </c>
      <c r="AL168">
        <v>0.28823529411764698</v>
      </c>
      <c r="AM168">
        <v>0.33438485804416401</v>
      </c>
      <c r="AN168">
        <v>0.62262015216181099</v>
      </c>
      <c r="AO168">
        <v>340</v>
      </c>
      <c r="AP168">
        <v>-47.8353191330459</v>
      </c>
      <c r="AQ168">
        <v>2310.1660075273599</v>
      </c>
      <c r="AR168">
        <v>-1.3979857984775801</v>
      </c>
      <c r="AS168">
        <v>-7.2845811664554203</v>
      </c>
    </row>
    <row r="169" spans="1:45" x14ac:dyDescent="0.25">
      <c r="A169">
        <v>592325</v>
      </c>
      <c r="B169" t="s">
        <v>264</v>
      </c>
      <c r="C169">
        <v>126</v>
      </c>
      <c r="D169">
        <v>34</v>
      </c>
      <c r="E169">
        <v>6</v>
      </c>
      <c r="F169">
        <v>1</v>
      </c>
      <c r="G169">
        <v>3</v>
      </c>
      <c r="H169">
        <v>17</v>
      </c>
      <c r="I169">
        <v>12</v>
      </c>
      <c r="J169">
        <v>10</v>
      </c>
      <c r="K169">
        <v>29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21</v>
      </c>
      <c r="X169">
        <v>-1.64924523879596</v>
      </c>
      <c r="Z169">
        <v>-2.5941318728065301</v>
      </c>
      <c r="AB169">
        <v>-0.59844557482835903</v>
      </c>
      <c r="AD169">
        <v>-2.4058523943673902</v>
      </c>
      <c r="AE169">
        <v>0.606388206388211</v>
      </c>
      <c r="AG169">
        <v>6.2814375011028795E-2</v>
      </c>
      <c r="AH169">
        <v>24</v>
      </c>
      <c r="AI169">
        <v>51</v>
      </c>
      <c r="AJ169">
        <v>44</v>
      </c>
      <c r="AK169">
        <v>136</v>
      </c>
      <c r="AL169">
        <v>0.32352941176470601</v>
      </c>
      <c r="AM169">
        <v>0.40476190476190499</v>
      </c>
      <c r="AN169">
        <v>0.72829131652661105</v>
      </c>
      <c r="AO169">
        <v>136</v>
      </c>
      <c r="AP169">
        <v>-4.7628492996056098</v>
      </c>
      <c r="AQ169">
        <v>24.917233578121401</v>
      </c>
      <c r="AR169">
        <v>-0.14518811831775599</v>
      </c>
      <c r="AS169">
        <v>-7.3300488241049697</v>
      </c>
    </row>
    <row r="170" spans="1:45" x14ac:dyDescent="0.25">
      <c r="A170">
        <v>476883</v>
      </c>
      <c r="B170" t="s">
        <v>145</v>
      </c>
      <c r="C170">
        <v>92</v>
      </c>
      <c r="D170">
        <v>23</v>
      </c>
      <c r="E170">
        <v>4</v>
      </c>
      <c r="F170">
        <v>0</v>
      </c>
      <c r="G170">
        <v>6</v>
      </c>
      <c r="H170">
        <v>12</v>
      </c>
      <c r="I170">
        <v>14</v>
      </c>
      <c r="J170">
        <v>10</v>
      </c>
      <c r="K170">
        <v>27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12</v>
      </c>
      <c r="S170">
        <v>0</v>
      </c>
      <c r="T170">
        <v>0</v>
      </c>
      <c r="U170">
        <v>0</v>
      </c>
      <c r="V170">
        <v>0</v>
      </c>
      <c r="X170">
        <v>-1.30785391287467</v>
      </c>
      <c r="Z170">
        <v>-2.8656468714555401</v>
      </c>
      <c r="AB170">
        <v>-0.93948647228821003</v>
      </c>
      <c r="AD170">
        <v>-2.3110137810458502</v>
      </c>
      <c r="AE170">
        <v>-1.3826371826371799</v>
      </c>
      <c r="AG170">
        <v>-0.14322424080715801</v>
      </c>
      <c r="AH170">
        <v>13</v>
      </c>
      <c r="AI170">
        <v>45</v>
      </c>
      <c r="AJ170">
        <v>33</v>
      </c>
      <c r="AK170">
        <v>102</v>
      </c>
      <c r="AL170">
        <v>0.32352941176470601</v>
      </c>
      <c r="AM170">
        <v>0.48913043478260898</v>
      </c>
      <c r="AN170">
        <v>0.81265984654731505</v>
      </c>
      <c r="AO170">
        <v>102</v>
      </c>
      <c r="AP170">
        <v>5.0334530874075902</v>
      </c>
      <c r="AQ170">
        <v>23.0840455825033</v>
      </c>
      <c r="AR170">
        <v>0.139745273058515</v>
      </c>
      <c r="AS170">
        <v>-7.42748000541292</v>
      </c>
    </row>
    <row r="171" spans="1:45" x14ac:dyDescent="0.25">
      <c r="A171">
        <v>547379</v>
      </c>
      <c r="B171" t="s">
        <v>228</v>
      </c>
      <c r="C171">
        <v>241</v>
      </c>
      <c r="D171">
        <v>53</v>
      </c>
      <c r="E171">
        <v>12</v>
      </c>
      <c r="F171">
        <v>2</v>
      </c>
      <c r="G171">
        <v>8</v>
      </c>
      <c r="H171">
        <v>26</v>
      </c>
      <c r="I171">
        <v>28</v>
      </c>
      <c r="J171">
        <v>31</v>
      </c>
      <c r="K171">
        <v>78</v>
      </c>
      <c r="L171">
        <v>0</v>
      </c>
      <c r="M171">
        <v>0</v>
      </c>
      <c r="N171">
        <v>0</v>
      </c>
      <c r="O171">
        <v>54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-1.08025969559381</v>
      </c>
      <c r="Z171">
        <v>-2.1054048752383201</v>
      </c>
      <c r="AB171">
        <v>-0.93948647228821003</v>
      </c>
      <c r="AD171">
        <v>-1.6471434877950999</v>
      </c>
      <c r="AE171">
        <v>-10.8719082719083</v>
      </c>
      <c r="AG171">
        <v>-1.1261962486782899</v>
      </c>
      <c r="AH171">
        <v>31</v>
      </c>
      <c r="AI171">
        <v>93</v>
      </c>
      <c r="AJ171">
        <v>84</v>
      </c>
      <c r="AK171">
        <v>272</v>
      </c>
      <c r="AL171">
        <v>0.308823529411765</v>
      </c>
      <c r="AM171">
        <v>0.38589211618257302</v>
      </c>
      <c r="AN171">
        <v>0.69471564559433696</v>
      </c>
      <c r="AO171">
        <v>272</v>
      </c>
      <c r="AP171">
        <v>-18.658281092789601</v>
      </c>
      <c r="AQ171">
        <v>356.72437050399299</v>
      </c>
      <c r="AR171">
        <v>-0.54934800937198802</v>
      </c>
      <c r="AS171">
        <v>-7.4478387889657203</v>
      </c>
    </row>
    <row r="172" spans="1:45" x14ac:dyDescent="0.25">
      <c r="A172">
        <v>591720</v>
      </c>
      <c r="B172" t="s">
        <v>257</v>
      </c>
      <c r="C172">
        <v>226</v>
      </c>
      <c r="D172">
        <v>58</v>
      </c>
      <c r="E172">
        <v>10</v>
      </c>
      <c r="F172">
        <v>4</v>
      </c>
      <c r="G172">
        <v>1</v>
      </c>
      <c r="H172">
        <v>27</v>
      </c>
      <c r="I172">
        <v>18</v>
      </c>
      <c r="J172">
        <v>12</v>
      </c>
      <c r="K172">
        <v>24</v>
      </c>
      <c r="L172">
        <v>0</v>
      </c>
      <c r="M172">
        <v>5</v>
      </c>
      <c r="N172">
        <v>0</v>
      </c>
      <c r="O172">
        <v>0</v>
      </c>
      <c r="P172">
        <v>0</v>
      </c>
      <c r="Q172">
        <v>8</v>
      </c>
      <c r="R172">
        <v>32</v>
      </c>
      <c r="S172">
        <v>13</v>
      </c>
      <c r="T172">
        <v>0</v>
      </c>
      <c r="U172">
        <v>0</v>
      </c>
      <c r="V172">
        <v>2</v>
      </c>
      <c r="X172">
        <v>-1.87683945607682</v>
      </c>
      <c r="Z172">
        <v>-2.0511018755085102</v>
      </c>
      <c r="AB172">
        <v>-0.37108497652179101</v>
      </c>
      <c r="AD172">
        <v>-2.12133655440278</v>
      </c>
      <c r="AE172">
        <v>-1.89647829647829</v>
      </c>
      <c r="AG172">
        <v>-0.19645187300856201</v>
      </c>
      <c r="AH172">
        <v>43</v>
      </c>
      <c r="AI172">
        <v>79</v>
      </c>
      <c r="AJ172">
        <v>70</v>
      </c>
      <c r="AK172">
        <v>238</v>
      </c>
      <c r="AL172">
        <v>0.29411764705882398</v>
      </c>
      <c r="AM172">
        <v>0.34955752212389402</v>
      </c>
      <c r="AN172">
        <v>0.64367516918271706</v>
      </c>
      <c r="AO172">
        <v>238</v>
      </c>
      <c r="AP172">
        <v>-28.4736293421564</v>
      </c>
      <c r="AQ172">
        <v>823.83330755519899</v>
      </c>
      <c r="AR172">
        <v>-0.83483536508477296</v>
      </c>
      <c r="AS172">
        <v>-7.4516501006032403</v>
      </c>
    </row>
    <row r="173" spans="1:45" x14ac:dyDescent="0.25">
      <c r="A173">
        <v>607385</v>
      </c>
      <c r="B173" t="s">
        <v>321</v>
      </c>
      <c r="C173">
        <v>219</v>
      </c>
      <c r="D173">
        <v>49</v>
      </c>
      <c r="E173">
        <v>7</v>
      </c>
      <c r="F173">
        <v>2</v>
      </c>
      <c r="G173">
        <v>7</v>
      </c>
      <c r="H173">
        <v>22</v>
      </c>
      <c r="I173">
        <v>26</v>
      </c>
      <c r="J173">
        <v>19</v>
      </c>
      <c r="K173">
        <v>58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13</v>
      </c>
      <c r="U173">
        <v>29</v>
      </c>
      <c r="V173">
        <v>7</v>
      </c>
      <c r="X173">
        <v>-1.1940568042342401</v>
      </c>
      <c r="Z173">
        <v>-2.3226168741575202</v>
      </c>
      <c r="AB173">
        <v>-0.59844557482835903</v>
      </c>
      <c r="AD173">
        <v>-1.7419821011166401</v>
      </c>
      <c r="AE173">
        <v>-9.0412776412776399</v>
      </c>
      <c r="AG173">
        <v>-0.93656538559799496</v>
      </c>
      <c r="AH173">
        <v>33</v>
      </c>
      <c r="AI173">
        <v>81</v>
      </c>
      <c r="AJ173">
        <v>68</v>
      </c>
      <c r="AK173">
        <v>238</v>
      </c>
      <c r="AL173">
        <v>0.28571428571428598</v>
      </c>
      <c r="AM173">
        <v>0.36986301369863001</v>
      </c>
      <c r="AN173">
        <v>0.65557729941291598</v>
      </c>
      <c r="AO173">
        <v>238</v>
      </c>
      <c r="AP173">
        <v>-25.640922347369202</v>
      </c>
      <c r="AQ173">
        <v>669.24601104734097</v>
      </c>
      <c r="AR173">
        <v>-0.75244378723086502</v>
      </c>
      <c r="AS173">
        <v>-7.5461105271656201</v>
      </c>
    </row>
    <row r="174" spans="1:45" x14ac:dyDescent="0.25">
      <c r="A174">
        <v>461865</v>
      </c>
      <c r="B174" t="s">
        <v>131</v>
      </c>
      <c r="C174">
        <v>223</v>
      </c>
      <c r="D174">
        <v>53</v>
      </c>
      <c r="E174">
        <v>6</v>
      </c>
      <c r="F174">
        <v>0</v>
      </c>
      <c r="G174">
        <v>2</v>
      </c>
      <c r="H174">
        <v>28</v>
      </c>
      <c r="I174">
        <v>16</v>
      </c>
      <c r="J174">
        <v>15</v>
      </c>
      <c r="K174">
        <v>54</v>
      </c>
      <c r="L174">
        <v>0</v>
      </c>
      <c r="M174">
        <v>11</v>
      </c>
      <c r="N174">
        <v>0</v>
      </c>
      <c r="O174">
        <v>0</v>
      </c>
      <c r="P174">
        <v>18</v>
      </c>
      <c r="Q174">
        <v>12</v>
      </c>
      <c r="R174">
        <v>42</v>
      </c>
      <c r="S174">
        <v>12</v>
      </c>
      <c r="T174">
        <v>0</v>
      </c>
      <c r="U174">
        <v>22</v>
      </c>
      <c r="V174">
        <v>2</v>
      </c>
      <c r="X174">
        <v>-1.7630423474363901</v>
      </c>
      <c r="Z174">
        <v>-1.9967988757787101</v>
      </c>
      <c r="AB174">
        <v>0.31099681839791199</v>
      </c>
      <c r="AD174">
        <v>-2.21617516772432</v>
      </c>
      <c r="AE174">
        <v>-6.1013923013923002</v>
      </c>
      <c r="AG174">
        <v>-0.63202935029330798</v>
      </c>
      <c r="AH174">
        <v>45</v>
      </c>
      <c r="AI174">
        <v>65</v>
      </c>
      <c r="AJ174">
        <v>68</v>
      </c>
      <c r="AK174">
        <v>238</v>
      </c>
      <c r="AL174">
        <v>0.28571428571428598</v>
      </c>
      <c r="AM174">
        <v>0.29147982062780298</v>
      </c>
      <c r="AN174">
        <v>0.57719410634208901</v>
      </c>
      <c r="AO174">
        <v>238</v>
      </c>
      <c r="AP174">
        <v>-44.296122298226102</v>
      </c>
      <c r="AQ174">
        <v>1982.47468951108</v>
      </c>
      <c r="AR174">
        <v>-1.2950453912653399</v>
      </c>
      <c r="AS174">
        <v>-7.5920943141001596</v>
      </c>
    </row>
    <row r="175" spans="1:45" x14ac:dyDescent="0.25">
      <c r="A175">
        <v>501659</v>
      </c>
      <c r="B175" t="s">
        <v>163</v>
      </c>
      <c r="C175">
        <v>158</v>
      </c>
      <c r="D175">
        <v>39</v>
      </c>
      <c r="E175">
        <v>10</v>
      </c>
      <c r="F175">
        <v>1</v>
      </c>
      <c r="G175">
        <v>2</v>
      </c>
      <c r="H175">
        <v>20</v>
      </c>
      <c r="I175">
        <v>16</v>
      </c>
      <c r="J175">
        <v>12</v>
      </c>
      <c r="K175">
        <v>38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31</v>
      </c>
      <c r="U175">
        <v>2</v>
      </c>
      <c r="V175">
        <v>33</v>
      </c>
      <c r="X175">
        <v>-1.7630423474363901</v>
      </c>
      <c r="Z175">
        <v>-2.4312228736171302</v>
      </c>
      <c r="AB175">
        <v>-0.37108497652179101</v>
      </c>
      <c r="AD175">
        <v>-2.21617516772432</v>
      </c>
      <c r="AE175">
        <v>-2.8745290745290699</v>
      </c>
      <c r="AG175">
        <v>-0.29776592843559002</v>
      </c>
      <c r="AH175">
        <v>26</v>
      </c>
      <c r="AI175">
        <v>57</v>
      </c>
      <c r="AJ175">
        <v>51</v>
      </c>
      <c r="AK175">
        <v>170</v>
      </c>
      <c r="AL175">
        <v>0.3</v>
      </c>
      <c r="AM175">
        <v>0.360759493670886</v>
      </c>
      <c r="AN175">
        <v>0.66075949367088604</v>
      </c>
      <c r="AO175">
        <v>170</v>
      </c>
      <c r="AP175">
        <v>-17.4339715099802</v>
      </c>
      <c r="AQ175">
        <v>311.975871173359</v>
      </c>
      <c r="AR175">
        <v>-0.51373797328461601</v>
      </c>
      <c r="AS175">
        <v>-7.5930292670198298</v>
      </c>
    </row>
    <row r="176" spans="1:45" x14ac:dyDescent="0.25">
      <c r="A176">
        <v>500871</v>
      </c>
      <c r="B176" t="s">
        <v>161</v>
      </c>
      <c r="C176">
        <v>255</v>
      </c>
      <c r="D176">
        <v>62</v>
      </c>
      <c r="E176">
        <v>14</v>
      </c>
      <c r="F176">
        <v>2</v>
      </c>
      <c r="G176">
        <v>4</v>
      </c>
      <c r="H176">
        <v>26</v>
      </c>
      <c r="I176">
        <v>26</v>
      </c>
      <c r="J176">
        <v>17</v>
      </c>
      <c r="K176">
        <v>53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3</v>
      </c>
      <c r="R176">
        <v>20</v>
      </c>
      <c r="S176">
        <v>70</v>
      </c>
      <c r="T176">
        <v>2</v>
      </c>
      <c r="U176">
        <v>0</v>
      </c>
      <c r="V176">
        <v>0</v>
      </c>
      <c r="X176">
        <v>-1.5354481301555301</v>
      </c>
      <c r="Z176">
        <v>-2.1054048752383201</v>
      </c>
      <c r="AB176">
        <v>-0.82580617313492599</v>
      </c>
      <c r="AD176">
        <v>-1.7419821011166401</v>
      </c>
      <c r="AE176">
        <v>-5.5823095823095796</v>
      </c>
      <c r="AG176">
        <v>-0.57825875212746503</v>
      </c>
      <c r="AH176">
        <v>42</v>
      </c>
      <c r="AI176">
        <v>92</v>
      </c>
      <c r="AJ176">
        <v>79</v>
      </c>
      <c r="AK176">
        <v>272</v>
      </c>
      <c r="AL176">
        <v>0.29044117647058798</v>
      </c>
      <c r="AM176">
        <v>0.36078431372549002</v>
      </c>
      <c r="AN176">
        <v>0.651225490196079</v>
      </c>
      <c r="AO176">
        <v>272</v>
      </c>
      <c r="AP176">
        <v>-30.487603361116001</v>
      </c>
      <c r="AQ176">
        <v>943.50156352075805</v>
      </c>
      <c r="AR176">
        <v>-0.89341343104224902</v>
      </c>
      <c r="AS176">
        <v>-7.6803134628151302</v>
      </c>
    </row>
    <row r="177" spans="1:45" x14ac:dyDescent="0.25">
      <c r="A177">
        <v>656305</v>
      </c>
      <c r="B177" t="s">
        <v>362</v>
      </c>
      <c r="C177">
        <v>122</v>
      </c>
      <c r="D177">
        <v>26</v>
      </c>
      <c r="E177">
        <v>6</v>
      </c>
      <c r="F177">
        <v>1</v>
      </c>
      <c r="G177">
        <v>5</v>
      </c>
      <c r="H177">
        <v>19</v>
      </c>
      <c r="I177">
        <v>19</v>
      </c>
      <c r="J177">
        <v>14</v>
      </c>
      <c r="K177">
        <v>44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v>-1.4216510215150999</v>
      </c>
      <c r="Z177">
        <v>-2.4855258733469299</v>
      </c>
      <c r="AB177">
        <v>-0.82580617313492599</v>
      </c>
      <c r="AD177">
        <v>-2.0739172477420098</v>
      </c>
      <c r="AE177">
        <v>-6.3334971334971302</v>
      </c>
      <c r="AG177">
        <v>-0.65607256190611996</v>
      </c>
      <c r="AH177">
        <v>14</v>
      </c>
      <c r="AI177">
        <v>49</v>
      </c>
      <c r="AJ177">
        <v>40</v>
      </c>
      <c r="AK177">
        <v>136</v>
      </c>
      <c r="AL177">
        <v>0.29411764705882398</v>
      </c>
      <c r="AM177">
        <v>0.40163934426229497</v>
      </c>
      <c r="AN177">
        <v>0.69575699132111901</v>
      </c>
      <c r="AO177">
        <v>136</v>
      </c>
      <c r="AP177">
        <v>-9.18751752755254</v>
      </c>
      <c r="AQ177">
        <v>88.668301272555794</v>
      </c>
      <c r="AR177">
        <v>-0.27388317836154302</v>
      </c>
      <c r="AS177">
        <v>-7.73685605600663</v>
      </c>
    </row>
    <row r="178" spans="1:45" x14ac:dyDescent="0.25">
      <c r="A178">
        <v>543484</v>
      </c>
      <c r="B178" t="s">
        <v>215</v>
      </c>
      <c r="C178">
        <v>226</v>
      </c>
      <c r="D178">
        <v>52</v>
      </c>
      <c r="E178">
        <v>11</v>
      </c>
      <c r="F178">
        <v>1</v>
      </c>
      <c r="G178">
        <v>7</v>
      </c>
      <c r="H178">
        <v>23</v>
      </c>
      <c r="I178">
        <v>19</v>
      </c>
      <c r="J178">
        <v>12</v>
      </c>
      <c r="K178">
        <v>68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26</v>
      </c>
      <c r="U178">
        <v>18</v>
      </c>
      <c r="V178">
        <v>12</v>
      </c>
      <c r="X178">
        <v>-1.1940568042342401</v>
      </c>
      <c r="Z178">
        <v>-2.26831387442772</v>
      </c>
      <c r="AB178">
        <v>-0.59844557482835903</v>
      </c>
      <c r="AD178">
        <v>-2.0739172477420098</v>
      </c>
      <c r="AE178">
        <v>-7.89647829647829</v>
      </c>
      <c r="AG178">
        <v>-0.81797822542725396</v>
      </c>
      <c r="AH178">
        <v>33</v>
      </c>
      <c r="AI178">
        <v>86</v>
      </c>
      <c r="AJ178">
        <v>64</v>
      </c>
      <c r="AK178">
        <v>238</v>
      </c>
      <c r="AL178">
        <v>0.26890756302521002</v>
      </c>
      <c r="AM178">
        <v>0.38053097345132703</v>
      </c>
      <c r="AN178">
        <v>0.64943853647653804</v>
      </c>
      <c r="AO178">
        <v>238</v>
      </c>
      <c r="AP178">
        <v>-27.101947926227201</v>
      </c>
      <c r="AQ178">
        <v>746.973455276138</v>
      </c>
      <c r="AR178">
        <v>-0.794938899838188</v>
      </c>
      <c r="AS178">
        <v>-7.7476506264977703</v>
      </c>
    </row>
    <row r="179" spans="1:45" x14ac:dyDescent="0.25">
      <c r="A179">
        <v>476704</v>
      </c>
      <c r="B179" t="s">
        <v>144</v>
      </c>
      <c r="C179">
        <v>344</v>
      </c>
      <c r="D179">
        <v>81</v>
      </c>
      <c r="E179">
        <v>17</v>
      </c>
      <c r="F179">
        <v>1</v>
      </c>
      <c r="G179">
        <v>5</v>
      </c>
      <c r="H179">
        <v>38</v>
      </c>
      <c r="I179">
        <v>30</v>
      </c>
      <c r="J179">
        <v>30</v>
      </c>
      <c r="K179">
        <v>68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82</v>
      </c>
      <c r="R179">
        <v>0</v>
      </c>
      <c r="S179">
        <v>2</v>
      </c>
      <c r="T179">
        <v>0</v>
      </c>
      <c r="U179">
        <v>0</v>
      </c>
      <c r="V179">
        <v>0</v>
      </c>
      <c r="X179">
        <v>-1.4216510215150999</v>
      </c>
      <c r="Z179">
        <v>-1.4537688784806899</v>
      </c>
      <c r="AB179">
        <v>-0.82580617313492599</v>
      </c>
      <c r="AD179">
        <v>-1.5523048744735699</v>
      </c>
      <c r="AE179">
        <v>-10.169860769860801</v>
      </c>
      <c r="AG179">
        <v>-1.05347274481625</v>
      </c>
      <c r="AH179">
        <v>58</v>
      </c>
      <c r="AI179">
        <v>115</v>
      </c>
      <c r="AJ179">
        <v>111</v>
      </c>
      <c r="AK179">
        <v>374</v>
      </c>
      <c r="AL179">
        <v>0.29679144385026701</v>
      </c>
      <c r="AM179">
        <v>0.334302325581395</v>
      </c>
      <c r="AN179">
        <v>0.63109376943166295</v>
      </c>
      <c r="AO179">
        <v>374</v>
      </c>
      <c r="AP179">
        <v>-49.449718187426001</v>
      </c>
      <c r="AQ179">
        <v>2467.9618457542801</v>
      </c>
      <c r="AR179">
        <v>-1.4449419028756001</v>
      </c>
      <c r="AS179">
        <v>-7.7519455952961396</v>
      </c>
    </row>
    <row r="180" spans="1:45" x14ac:dyDescent="0.25">
      <c r="A180">
        <v>641820</v>
      </c>
      <c r="B180" t="s">
        <v>352</v>
      </c>
      <c r="C180">
        <v>125</v>
      </c>
      <c r="D180">
        <v>32</v>
      </c>
      <c r="E180">
        <v>5</v>
      </c>
      <c r="F180">
        <v>1</v>
      </c>
      <c r="G180">
        <v>4</v>
      </c>
      <c r="H180">
        <v>15</v>
      </c>
      <c r="I180">
        <v>13</v>
      </c>
      <c r="J180">
        <v>11</v>
      </c>
      <c r="K180">
        <v>35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-1.5354481301555301</v>
      </c>
      <c r="Z180">
        <v>-2.7027378722661402</v>
      </c>
      <c r="AB180">
        <v>-0.93948647228821003</v>
      </c>
      <c r="AD180">
        <v>-2.35843308770662</v>
      </c>
      <c r="AE180">
        <v>-1.12858312858312</v>
      </c>
      <c r="AG180">
        <v>-0.116907359218258</v>
      </c>
      <c r="AH180">
        <v>22</v>
      </c>
      <c r="AI180">
        <v>51</v>
      </c>
      <c r="AJ180">
        <v>43</v>
      </c>
      <c r="AK180">
        <v>136</v>
      </c>
      <c r="AL180">
        <v>0.316176470588235</v>
      </c>
      <c r="AM180">
        <v>0.40799999999999997</v>
      </c>
      <c r="AN180">
        <v>0.72417647058823498</v>
      </c>
      <c r="AO180">
        <v>136</v>
      </c>
      <c r="AP180">
        <v>-5.3224683472246799</v>
      </c>
      <c r="AQ180">
        <v>30.817326319719999</v>
      </c>
      <c r="AR180">
        <v>-0.16146509169173501</v>
      </c>
      <c r="AS180">
        <v>-7.8144780133264904</v>
      </c>
    </row>
    <row r="181" spans="1:45" x14ac:dyDescent="0.25">
      <c r="A181">
        <v>543434</v>
      </c>
      <c r="B181" t="s">
        <v>214</v>
      </c>
      <c r="C181">
        <v>127</v>
      </c>
      <c r="D181">
        <v>31</v>
      </c>
      <c r="E181">
        <v>7</v>
      </c>
      <c r="F181">
        <v>0</v>
      </c>
      <c r="G181">
        <v>4</v>
      </c>
      <c r="H181">
        <v>14</v>
      </c>
      <c r="I181">
        <v>15</v>
      </c>
      <c r="J181">
        <v>9</v>
      </c>
      <c r="K181">
        <v>33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92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-1.5354481301555301</v>
      </c>
      <c r="Z181">
        <v>-2.7570408719959398</v>
      </c>
      <c r="AB181">
        <v>-0.71212587398164295</v>
      </c>
      <c r="AD181">
        <v>-2.2635944743850902</v>
      </c>
      <c r="AE181">
        <v>-2.6586404586404599</v>
      </c>
      <c r="AG181">
        <v>-0.27540251777526098</v>
      </c>
      <c r="AH181">
        <v>20</v>
      </c>
      <c r="AI181">
        <v>50</v>
      </c>
      <c r="AJ181">
        <v>40</v>
      </c>
      <c r="AK181">
        <v>136</v>
      </c>
      <c r="AL181">
        <v>0.29411764705882398</v>
      </c>
      <c r="AM181">
        <v>0.39370078740157499</v>
      </c>
      <c r="AN181">
        <v>0.68781843446039803</v>
      </c>
      <c r="AO181">
        <v>136</v>
      </c>
      <c r="AP181">
        <v>-10.2671612606105</v>
      </c>
      <c r="AQ181">
        <v>110.166613373795</v>
      </c>
      <c r="AR181">
        <v>-0.305285491008215</v>
      </c>
      <c r="AS181">
        <v>-7.8488973593016702</v>
      </c>
    </row>
    <row r="182" spans="1:45" x14ac:dyDescent="0.25">
      <c r="A182">
        <v>596119</v>
      </c>
      <c r="B182" t="s">
        <v>298</v>
      </c>
      <c r="C182">
        <v>124</v>
      </c>
      <c r="D182">
        <v>32</v>
      </c>
      <c r="E182">
        <v>6</v>
      </c>
      <c r="F182">
        <v>1</v>
      </c>
      <c r="G182">
        <v>2</v>
      </c>
      <c r="H182">
        <v>16</v>
      </c>
      <c r="I182">
        <v>13</v>
      </c>
      <c r="J182">
        <v>12</v>
      </c>
      <c r="K182">
        <v>28</v>
      </c>
      <c r="L182">
        <v>0</v>
      </c>
      <c r="M182">
        <v>2</v>
      </c>
      <c r="N182">
        <v>0</v>
      </c>
      <c r="O182">
        <v>6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0</v>
      </c>
      <c r="V182">
        <v>0</v>
      </c>
      <c r="X182">
        <v>-1.7630423474363901</v>
      </c>
      <c r="Z182">
        <v>-2.6484348725363298</v>
      </c>
      <c r="AB182">
        <v>-0.71212587398164295</v>
      </c>
      <c r="AD182">
        <v>-2.35843308770662</v>
      </c>
      <c r="AE182">
        <v>-0.86355446355446497</v>
      </c>
      <c r="AG182">
        <v>-8.9453642641315195E-2</v>
      </c>
      <c r="AH182">
        <v>23</v>
      </c>
      <c r="AI182">
        <v>46</v>
      </c>
      <c r="AJ182">
        <v>44</v>
      </c>
      <c r="AK182">
        <v>136</v>
      </c>
      <c r="AL182">
        <v>0.32352941176470601</v>
      </c>
      <c r="AM182">
        <v>0.37096774193548399</v>
      </c>
      <c r="AN182">
        <v>0.69449715370019005</v>
      </c>
      <c r="AO182">
        <v>136</v>
      </c>
      <c r="AP182">
        <v>-9.3588554439988503</v>
      </c>
      <c r="AQ182">
        <v>91.924425432341494</v>
      </c>
      <c r="AR182">
        <v>-0.27886668047037</v>
      </c>
      <c r="AS182">
        <v>-7.8503565047726802</v>
      </c>
    </row>
    <row r="183" spans="1:45" x14ac:dyDescent="0.25">
      <c r="A183">
        <v>571602</v>
      </c>
      <c r="B183" t="s">
        <v>239</v>
      </c>
      <c r="C183">
        <v>217</v>
      </c>
      <c r="D183">
        <v>49</v>
      </c>
      <c r="E183">
        <v>12</v>
      </c>
      <c r="F183">
        <v>0</v>
      </c>
      <c r="G183">
        <v>6</v>
      </c>
      <c r="H183">
        <v>21</v>
      </c>
      <c r="I183">
        <v>28</v>
      </c>
      <c r="J183">
        <v>21</v>
      </c>
      <c r="K183">
        <v>80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-1.30785391287467</v>
      </c>
      <c r="Z183">
        <v>-2.3769198738873198</v>
      </c>
      <c r="AB183">
        <v>-0.93948647228821003</v>
      </c>
      <c r="AD183">
        <v>-1.6471434877950999</v>
      </c>
      <c r="AE183">
        <v>-8.5112203112203098</v>
      </c>
      <c r="AG183">
        <v>-0.88165795244410805</v>
      </c>
      <c r="AH183">
        <v>31</v>
      </c>
      <c r="AI183">
        <v>79</v>
      </c>
      <c r="AJ183">
        <v>70</v>
      </c>
      <c r="AK183">
        <v>238</v>
      </c>
      <c r="AL183">
        <v>0.29411764705882398</v>
      </c>
      <c r="AM183">
        <v>0.36405529953916999</v>
      </c>
      <c r="AN183">
        <v>0.65817294659799397</v>
      </c>
      <c r="AO183">
        <v>238</v>
      </c>
      <c r="AP183">
        <v>-25.0231583173206</v>
      </c>
      <c r="AQ183">
        <v>637.66479255382706</v>
      </c>
      <c r="AR183">
        <v>-0.73447561993691102</v>
      </c>
      <c r="AS183">
        <v>-7.8875373192263298</v>
      </c>
    </row>
    <row r="184" spans="1:45" x14ac:dyDescent="0.25">
      <c r="A184">
        <v>519222</v>
      </c>
      <c r="B184" t="s">
        <v>193</v>
      </c>
      <c r="C184">
        <v>161</v>
      </c>
      <c r="D184">
        <v>39</v>
      </c>
      <c r="E184">
        <v>9</v>
      </c>
      <c r="F184">
        <v>0</v>
      </c>
      <c r="G184">
        <v>4</v>
      </c>
      <c r="H184">
        <v>17</v>
      </c>
      <c r="I184">
        <v>20</v>
      </c>
      <c r="J184">
        <v>9</v>
      </c>
      <c r="K184">
        <v>34</v>
      </c>
      <c r="L184">
        <v>0</v>
      </c>
      <c r="M184">
        <v>1</v>
      </c>
      <c r="N184">
        <v>0</v>
      </c>
      <c r="O184">
        <v>46</v>
      </c>
      <c r="P184">
        <v>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-1.5354481301555301</v>
      </c>
      <c r="Z184">
        <v>-2.5941318728065301</v>
      </c>
      <c r="AB184">
        <v>-0.82580617313492599</v>
      </c>
      <c r="AD184">
        <v>-2.0264979410812498</v>
      </c>
      <c r="AE184">
        <v>-3.66961506961507</v>
      </c>
      <c r="AG184">
        <v>-0.380127078166421</v>
      </c>
      <c r="AH184">
        <v>26</v>
      </c>
      <c r="AI184">
        <v>60</v>
      </c>
      <c r="AJ184">
        <v>48</v>
      </c>
      <c r="AK184">
        <v>170</v>
      </c>
      <c r="AL184">
        <v>0.28235294117647097</v>
      </c>
      <c r="AM184">
        <v>0.37267080745341602</v>
      </c>
      <c r="AN184">
        <v>0.65502374862988699</v>
      </c>
      <c r="AO184">
        <v>170</v>
      </c>
      <c r="AP184">
        <v>-18.4090481669501</v>
      </c>
      <c r="AQ184">
        <v>347.37188909747601</v>
      </c>
      <c r="AR184">
        <v>-0.54209886780851202</v>
      </c>
      <c r="AS184">
        <v>-7.90411006315317</v>
      </c>
    </row>
    <row r="185" spans="1:45" x14ac:dyDescent="0.25">
      <c r="A185">
        <v>457454</v>
      </c>
      <c r="B185" t="s">
        <v>114</v>
      </c>
      <c r="C185">
        <v>150</v>
      </c>
      <c r="D185">
        <v>32</v>
      </c>
      <c r="E185">
        <v>6</v>
      </c>
      <c r="F185">
        <v>0</v>
      </c>
      <c r="G185">
        <v>6</v>
      </c>
      <c r="H185">
        <v>19</v>
      </c>
      <c r="I185">
        <v>21</v>
      </c>
      <c r="J185">
        <v>20</v>
      </c>
      <c r="K185">
        <v>62</v>
      </c>
      <c r="L185">
        <v>0</v>
      </c>
      <c r="M185">
        <v>0</v>
      </c>
      <c r="N185">
        <v>0</v>
      </c>
      <c r="O185">
        <v>65</v>
      </c>
      <c r="P185">
        <v>11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-1.30785391287467</v>
      </c>
      <c r="Z185">
        <v>-2.4855258733469299</v>
      </c>
      <c r="AB185">
        <v>-0.93948647228821003</v>
      </c>
      <c r="AD185">
        <v>-1.97907863442048</v>
      </c>
      <c r="AE185">
        <v>-7.7542997542997503</v>
      </c>
      <c r="AG185">
        <v>-0.80325027364184798</v>
      </c>
      <c r="AH185">
        <v>20</v>
      </c>
      <c r="AI185">
        <v>56</v>
      </c>
      <c r="AJ185">
        <v>52</v>
      </c>
      <c r="AK185">
        <v>170</v>
      </c>
      <c r="AL185">
        <v>0.30588235294117599</v>
      </c>
      <c r="AM185">
        <v>0.37333333333333302</v>
      </c>
      <c r="AN185">
        <v>0.67921568627451001</v>
      </c>
      <c r="AO185">
        <v>170</v>
      </c>
      <c r="AP185">
        <v>-14.2964187673642</v>
      </c>
      <c r="AQ185">
        <v>210.98393233385801</v>
      </c>
      <c r="AR185">
        <v>-0.42247970988508499</v>
      </c>
      <c r="AS185">
        <v>-7.93767487645722</v>
      </c>
    </row>
    <row r="186" spans="1:45" x14ac:dyDescent="0.25">
      <c r="A186">
        <v>455139</v>
      </c>
      <c r="B186" t="s">
        <v>106</v>
      </c>
      <c r="C186">
        <v>93</v>
      </c>
      <c r="D186">
        <v>21</v>
      </c>
      <c r="E186">
        <v>6</v>
      </c>
      <c r="F186">
        <v>0</v>
      </c>
      <c r="G186">
        <v>5</v>
      </c>
      <c r="H186">
        <v>12</v>
      </c>
      <c r="I186">
        <v>14</v>
      </c>
      <c r="J186">
        <v>9</v>
      </c>
      <c r="K186">
        <v>26</v>
      </c>
      <c r="L186">
        <v>0</v>
      </c>
      <c r="M186">
        <v>0</v>
      </c>
      <c r="N186">
        <v>0</v>
      </c>
      <c r="O186">
        <v>51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-1.4216510215150999</v>
      </c>
      <c r="Z186">
        <v>-2.8656468714555401</v>
      </c>
      <c r="AB186">
        <v>-0.93948647228821003</v>
      </c>
      <c r="AD186">
        <v>-2.3110137810458502</v>
      </c>
      <c r="AE186">
        <v>-3.6476658476658401</v>
      </c>
      <c r="AG186">
        <v>-0.37785340819033197</v>
      </c>
      <c r="AH186">
        <v>10</v>
      </c>
      <c r="AI186">
        <v>42</v>
      </c>
      <c r="AJ186">
        <v>30</v>
      </c>
      <c r="AK186">
        <v>102</v>
      </c>
      <c r="AL186">
        <v>0.29411764705882398</v>
      </c>
      <c r="AM186">
        <v>0.45161290322580599</v>
      </c>
      <c r="AN186">
        <v>0.74573055028462998</v>
      </c>
      <c r="AO186">
        <v>102</v>
      </c>
      <c r="AP186">
        <v>-1.79333513138624</v>
      </c>
      <c r="AQ186">
        <v>4.0893022551631697</v>
      </c>
      <c r="AR186">
        <v>-5.8817392990584499E-2</v>
      </c>
      <c r="AS186">
        <v>-7.9744689474856196</v>
      </c>
    </row>
    <row r="187" spans="1:45" x14ac:dyDescent="0.25">
      <c r="A187">
        <v>593160</v>
      </c>
      <c r="B187" t="s">
        <v>280</v>
      </c>
      <c r="C187">
        <v>129</v>
      </c>
      <c r="D187">
        <v>33</v>
      </c>
      <c r="E187">
        <v>7</v>
      </c>
      <c r="F187">
        <v>1</v>
      </c>
      <c r="G187">
        <v>1</v>
      </c>
      <c r="H187">
        <v>15</v>
      </c>
      <c r="I187">
        <v>10</v>
      </c>
      <c r="J187">
        <v>7</v>
      </c>
      <c r="K187">
        <v>26</v>
      </c>
      <c r="L187">
        <v>0</v>
      </c>
      <c r="M187">
        <v>5</v>
      </c>
      <c r="N187">
        <v>0</v>
      </c>
      <c r="O187">
        <v>0</v>
      </c>
      <c r="P187">
        <v>0</v>
      </c>
      <c r="Q187">
        <v>57</v>
      </c>
      <c r="R187">
        <v>3</v>
      </c>
      <c r="S187">
        <v>0</v>
      </c>
      <c r="T187">
        <v>13</v>
      </c>
      <c r="U187">
        <v>0</v>
      </c>
      <c r="V187">
        <v>4</v>
      </c>
      <c r="X187">
        <v>-1.87683945607682</v>
      </c>
      <c r="Z187">
        <v>-2.7027378722661402</v>
      </c>
      <c r="AB187">
        <v>-0.37108497652179101</v>
      </c>
      <c r="AD187">
        <v>-2.5006910076889302</v>
      </c>
      <c r="AE187">
        <v>-1.1886977886977901</v>
      </c>
      <c r="AG187">
        <v>-0.123134500122918</v>
      </c>
      <c r="AH187">
        <v>24</v>
      </c>
      <c r="AI187">
        <v>45</v>
      </c>
      <c r="AJ187">
        <v>40</v>
      </c>
      <c r="AK187">
        <v>136</v>
      </c>
      <c r="AL187">
        <v>0.29411764705882398</v>
      </c>
      <c r="AM187">
        <v>0.34883720930232598</v>
      </c>
      <c r="AN187">
        <v>0.64295485636114902</v>
      </c>
      <c r="AO187">
        <v>136</v>
      </c>
      <c r="AP187">
        <v>-16.3686078821084</v>
      </c>
      <c r="AQ187">
        <v>275.47617898711599</v>
      </c>
      <c r="AR187">
        <v>-0.482751009066273</v>
      </c>
      <c r="AS187">
        <v>-8.0572388217428692</v>
      </c>
    </row>
    <row r="188" spans="1:45" x14ac:dyDescent="0.25">
      <c r="A188">
        <v>553882</v>
      </c>
      <c r="B188" t="s">
        <v>232</v>
      </c>
      <c r="C188">
        <v>346</v>
      </c>
      <c r="D188">
        <v>85</v>
      </c>
      <c r="E188">
        <v>13</v>
      </c>
      <c r="F188">
        <v>0</v>
      </c>
      <c r="G188">
        <v>4</v>
      </c>
      <c r="H188">
        <v>33</v>
      </c>
      <c r="I188">
        <v>29</v>
      </c>
      <c r="J188">
        <v>28</v>
      </c>
      <c r="K188">
        <v>50</v>
      </c>
      <c r="L188">
        <v>0</v>
      </c>
      <c r="M188">
        <v>0</v>
      </c>
      <c r="N188">
        <v>0</v>
      </c>
      <c r="O188">
        <v>28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-1.5354481301555301</v>
      </c>
      <c r="Z188">
        <v>-1.7252838771297001</v>
      </c>
      <c r="AB188">
        <v>-0.93948647228821003</v>
      </c>
      <c r="AD188">
        <v>-1.5997241811343399</v>
      </c>
      <c r="AE188">
        <v>-6.6999180999180901</v>
      </c>
      <c r="AG188">
        <v>-0.69402927635767897</v>
      </c>
      <c r="AH188">
        <v>68</v>
      </c>
      <c r="AI188">
        <v>110</v>
      </c>
      <c r="AJ188">
        <v>113</v>
      </c>
      <c r="AK188">
        <v>374</v>
      </c>
      <c r="AL188">
        <v>0.30213903743315501</v>
      </c>
      <c r="AM188">
        <v>0.31791907514450901</v>
      </c>
      <c r="AN188">
        <v>0.62005811257766397</v>
      </c>
      <c r="AO188">
        <v>374</v>
      </c>
      <c r="AP188">
        <v>-53.577053850821599</v>
      </c>
      <c r="AQ188">
        <v>2895.0771397573799</v>
      </c>
      <c r="AR188">
        <v>-1.5649888043961699</v>
      </c>
      <c r="AS188">
        <v>-8.0589607414616307</v>
      </c>
    </row>
    <row r="189" spans="1:45" x14ac:dyDescent="0.25">
      <c r="A189">
        <v>553988</v>
      </c>
      <c r="B189" t="s">
        <v>233</v>
      </c>
      <c r="C189">
        <v>154</v>
      </c>
      <c r="D189">
        <v>38</v>
      </c>
      <c r="E189">
        <v>8</v>
      </c>
      <c r="F189">
        <v>1</v>
      </c>
      <c r="G189">
        <v>1</v>
      </c>
      <c r="H189">
        <v>16</v>
      </c>
      <c r="I189">
        <v>13</v>
      </c>
      <c r="J189">
        <v>16</v>
      </c>
      <c r="K189">
        <v>25</v>
      </c>
      <c r="L189">
        <v>0</v>
      </c>
      <c r="M189">
        <v>5</v>
      </c>
      <c r="N189">
        <v>0</v>
      </c>
      <c r="O189">
        <v>0</v>
      </c>
      <c r="P189">
        <v>0</v>
      </c>
      <c r="Q189">
        <v>2</v>
      </c>
      <c r="R189">
        <v>0</v>
      </c>
      <c r="S189">
        <v>4</v>
      </c>
      <c r="T189">
        <v>0</v>
      </c>
      <c r="U189">
        <v>0</v>
      </c>
      <c r="V189">
        <v>0</v>
      </c>
      <c r="X189">
        <v>-1.87683945607682</v>
      </c>
      <c r="Z189">
        <v>-2.6484348725363298</v>
      </c>
      <c r="AB189">
        <v>-0.37108497652179101</v>
      </c>
      <c r="AD189">
        <v>-2.35843308770662</v>
      </c>
      <c r="AE189">
        <v>-2.8144144144144101</v>
      </c>
      <c r="AG189">
        <v>-0.29153878753093099</v>
      </c>
      <c r="AH189">
        <v>28</v>
      </c>
      <c r="AI189">
        <v>51</v>
      </c>
      <c r="AJ189">
        <v>54</v>
      </c>
      <c r="AK189">
        <v>170</v>
      </c>
      <c r="AL189">
        <v>0.317647058823529</v>
      </c>
      <c r="AM189">
        <v>0.331168831168831</v>
      </c>
      <c r="AN189">
        <v>0.64881588999236095</v>
      </c>
      <c r="AO189">
        <v>170</v>
      </c>
      <c r="AP189">
        <v>-19.4643841353295</v>
      </c>
      <c r="AQ189">
        <v>387.82414802108502</v>
      </c>
      <c r="AR189">
        <v>-0.57279416942663497</v>
      </c>
      <c r="AS189">
        <v>-8.1191253497991394</v>
      </c>
    </row>
    <row r="190" spans="1:45" x14ac:dyDescent="0.25">
      <c r="A190">
        <v>519295</v>
      </c>
      <c r="B190" t="s">
        <v>194</v>
      </c>
      <c r="C190">
        <v>126</v>
      </c>
      <c r="D190">
        <v>31</v>
      </c>
      <c r="E190">
        <v>6</v>
      </c>
      <c r="F190">
        <v>0</v>
      </c>
      <c r="G190">
        <v>3</v>
      </c>
      <c r="H190">
        <v>15</v>
      </c>
      <c r="I190">
        <v>14</v>
      </c>
      <c r="J190">
        <v>10</v>
      </c>
      <c r="K190">
        <v>24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16</v>
      </c>
      <c r="U190">
        <v>45</v>
      </c>
      <c r="V190">
        <v>27</v>
      </c>
      <c r="X190">
        <v>-1.64924523879596</v>
      </c>
      <c r="Z190">
        <v>-2.7027378722661402</v>
      </c>
      <c r="AB190">
        <v>-0.82580617313492599</v>
      </c>
      <c r="AD190">
        <v>-2.3110137810458502</v>
      </c>
      <c r="AE190">
        <v>-2.39361179361179</v>
      </c>
      <c r="AG190">
        <v>-0.247948801198317</v>
      </c>
      <c r="AH190">
        <v>22</v>
      </c>
      <c r="AI190">
        <v>46</v>
      </c>
      <c r="AJ190">
        <v>41</v>
      </c>
      <c r="AK190">
        <v>136</v>
      </c>
      <c r="AL190">
        <v>0.30147058823529399</v>
      </c>
      <c r="AM190">
        <v>0.365079365079365</v>
      </c>
      <c r="AN190">
        <v>0.66654995331465905</v>
      </c>
      <c r="AO190">
        <v>136</v>
      </c>
      <c r="AP190">
        <v>-13.159674696431001</v>
      </c>
      <c r="AQ190">
        <v>179.25305402045501</v>
      </c>
      <c r="AR190">
        <v>-0.38941658765161502</v>
      </c>
      <c r="AS190">
        <v>-8.1261684540928094</v>
      </c>
    </row>
    <row r="191" spans="1:45" x14ac:dyDescent="0.25">
      <c r="A191">
        <v>572033</v>
      </c>
      <c r="B191" t="s">
        <v>246</v>
      </c>
      <c r="C191">
        <v>162</v>
      </c>
      <c r="D191">
        <v>37</v>
      </c>
      <c r="E191">
        <v>10</v>
      </c>
      <c r="F191">
        <v>1</v>
      </c>
      <c r="G191">
        <v>5</v>
      </c>
      <c r="H191">
        <v>17</v>
      </c>
      <c r="I191">
        <v>19</v>
      </c>
      <c r="J191">
        <v>9</v>
      </c>
      <c r="K191">
        <v>36</v>
      </c>
      <c r="L191">
        <v>0</v>
      </c>
      <c r="M191">
        <v>0</v>
      </c>
      <c r="N191">
        <v>0</v>
      </c>
      <c r="O191">
        <v>25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-1.4216510215150999</v>
      </c>
      <c r="Z191">
        <v>-2.5941318728065301</v>
      </c>
      <c r="AB191">
        <v>-0.93948647228821003</v>
      </c>
      <c r="AD191">
        <v>-2.0739172477420098</v>
      </c>
      <c r="AE191">
        <v>-5.9346437346437302</v>
      </c>
      <c r="AG191">
        <v>-0.61475624554959396</v>
      </c>
      <c r="AH191">
        <v>21</v>
      </c>
      <c r="AI191">
        <v>64</v>
      </c>
      <c r="AJ191">
        <v>46</v>
      </c>
      <c r="AK191">
        <v>171</v>
      </c>
      <c r="AL191">
        <v>0.26900584795321603</v>
      </c>
      <c r="AM191">
        <v>0.39506172839506198</v>
      </c>
      <c r="AN191">
        <v>0.66406757634827795</v>
      </c>
      <c r="AO191">
        <v>171</v>
      </c>
      <c r="AP191">
        <v>-16.970842145734299</v>
      </c>
      <c r="AQ191">
        <v>295.830001459507</v>
      </c>
      <c r="AR191">
        <v>-0.50026748052242198</v>
      </c>
      <c r="AS191">
        <v>-8.1442103404238697</v>
      </c>
    </row>
    <row r="192" spans="1:45" x14ac:dyDescent="0.25">
      <c r="A192">
        <v>542208</v>
      </c>
      <c r="B192" t="s">
        <v>201</v>
      </c>
      <c r="C192">
        <v>289</v>
      </c>
      <c r="D192">
        <v>67</v>
      </c>
      <c r="E192">
        <v>17</v>
      </c>
      <c r="F192">
        <v>0</v>
      </c>
      <c r="G192">
        <v>5</v>
      </c>
      <c r="H192">
        <v>27</v>
      </c>
      <c r="I192">
        <v>30</v>
      </c>
      <c r="J192">
        <v>17</v>
      </c>
      <c r="K192">
        <v>54</v>
      </c>
      <c r="L192">
        <v>0</v>
      </c>
      <c r="M192">
        <v>1</v>
      </c>
      <c r="N192">
        <v>0</v>
      </c>
      <c r="O192">
        <v>78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-1.4216510215150999</v>
      </c>
      <c r="Z192">
        <v>-2.0511018755085102</v>
      </c>
      <c r="AB192">
        <v>-0.82580617313492599</v>
      </c>
      <c r="AD192">
        <v>-1.5523048744735699</v>
      </c>
      <c r="AE192">
        <v>-9.5932841932841892</v>
      </c>
      <c r="AG192">
        <v>-0.99374648872797</v>
      </c>
      <c r="AH192">
        <v>45</v>
      </c>
      <c r="AI192">
        <v>99</v>
      </c>
      <c r="AJ192">
        <v>84</v>
      </c>
      <c r="AK192">
        <v>306</v>
      </c>
      <c r="AL192">
        <v>0.27450980392156898</v>
      </c>
      <c r="AM192">
        <v>0.34256055363321802</v>
      </c>
      <c r="AN192">
        <v>0.61707035755478701</v>
      </c>
      <c r="AO192">
        <v>306</v>
      </c>
      <c r="AP192">
        <v>-44.750024369490802</v>
      </c>
      <c r="AQ192">
        <v>2023.10068651082</v>
      </c>
      <c r="AR192">
        <v>-1.3082475007357</v>
      </c>
      <c r="AS192">
        <v>-8.1528579340957794</v>
      </c>
    </row>
    <row r="193" spans="1:45" x14ac:dyDescent="0.25">
      <c r="A193">
        <v>641933</v>
      </c>
      <c r="B193" t="s">
        <v>353</v>
      </c>
      <c r="C193">
        <v>60</v>
      </c>
      <c r="D193">
        <v>16</v>
      </c>
      <c r="E193">
        <v>3</v>
      </c>
      <c r="F193">
        <v>0</v>
      </c>
      <c r="G193">
        <v>1</v>
      </c>
      <c r="H193">
        <v>8</v>
      </c>
      <c r="I193">
        <v>12</v>
      </c>
      <c r="J193">
        <v>8</v>
      </c>
      <c r="K193">
        <v>21</v>
      </c>
      <c r="L193">
        <v>0</v>
      </c>
      <c r="M193">
        <v>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-1.87683945607682</v>
      </c>
      <c r="Z193">
        <v>-3.0828588703747499</v>
      </c>
      <c r="AB193">
        <v>-0.71212587398164295</v>
      </c>
      <c r="AD193">
        <v>-2.4058523943673902</v>
      </c>
      <c r="AE193">
        <v>9.8280098280099495E-2</v>
      </c>
      <c r="AG193">
        <v>1.01806118332294E-2</v>
      </c>
      <c r="AH193">
        <v>12</v>
      </c>
      <c r="AI193">
        <v>22</v>
      </c>
      <c r="AJ193">
        <v>24</v>
      </c>
      <c r="AK193">
        <v>68</v>
      </c>
      <c r="AL193">
        <v>0.35294117647058798</v>
      </c>
      <c r="AM193">
        <v>0.36666666666666697</v>
      </c>
      <c r="AN193">
        <v>0.71960784313725501</v>
      </c>
      <c r="AO193">
        <v>68</v>
      </c>
      <c r="AP193">
        <v>-2.9719008402789999</v>
      </c>
      <c r="AQ193">
        <v>10.244916025669101</v>
      </c>
      <c r="AR193">
        <v>-9.30969314458054E-2</v>
      </c>
      <c r="AS193">
        <v>-8.1605929144131792</v>
      </c>
    </row>
    <row r="194" spans="1:45" x14ac:dyDescent="0.25">
      <c r="A194">
        <v>572073</v>
      </c>
      <c r="B194" t="s">
        <v>247</v>
      </c>
      <c r="C194">
        <v>124</v>
      </c>
      <c r="D194">
        <v>31</v>
      </c>
      <c r="E194">
        <v>6</v>
      </c>
      <c r="F194">
        <v>1</v>
      </c>
      <c r="G194">
        <v>1</v>
      </c>
      <c r="H194">
        <v>16</v>
      </c>
      <c r="I194">
        <v>9</v>
      </c>
      <c r="J194">
        <v>12</v>
      </c>
      <c r="K194">
        <v>27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31</v>
      </c>
      <c r="U194">
        <v>13</v>
      </c>
      <c r="V194">
        <v>51</v>
      </c>
      <c r="X194">
        <v>-1.87683945607682</v>
      </c>
      <c r="Z194">
        <v>-2.6484348725363298</v>
      </c>
      <c r="AB194">
        <v>-0.48476527567507499</v>
      </c>
      <c r="AD194">
        <v>-2.5481103143496902</v>
      </c>
      <c r="AE194">
        <v>-1.8635544635544601</v>
      </c>
      <c r="AG194">
        <v>-0.19304136804443101</v>
      </c>
      <c r="AH194">
        <v>23</v>
      </c>
      <c r="AI194">
        <v>42</v>
      </c>
      <c r="AJ194">
        <v>43</v>
      </c>
      <c r="AK194">
        <v>136</v>
      </c>
      <c r="AL194">
        <v>0.316176470588235</v>
      </c>
      <c r="AM194">
        <v>0.33870967741935498</v>
      </c>
      <c r="AN194">
        <v>0.65488614800759004</v>
      </c>
      <c r="AO194">
        <v>136</v>
      </c>
      <c r="AP194">
        <v>-14.7459522181924</v>
      </c>
      <c r="AQ194">
        <v>224.24521650453499</v>
      </c>
      <c r="AR194">
        <v>-0.43555475449083098</v>
      </c>
      <c r="AS194">
        <v>-8.1867460411731905</v>
      </c>
    </row>
    <row r="195" spans="1:45" x14ac:dyDescent="0.25">
      <c r="A195">
        <v>595144</v>
      </c>
      <c r="B195" t="s">
        <v>292</v>
      </c>
      <c r="C195">
        <v>95</v>
      </c>
      <c r="D195">
        <v>24</v>
      </c>
      <c r="E195">
        <v>5</v>
      </c>
      <c r="F195">
        <v>1</v>
      </c>
      <c r="G195">
        <v>2</v>
      </c>
      <c r="H195">
        <v>11</v>
      </c>
      <c r="I195">
        <v>13</v>
      </c>
      <c r="J195">
        <v>7</v>
      </c>
      <c r="K195">
        <v>23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-1.7630423474363901</v>
      </c>
      <c r="Z195">
        <v>-2.9199498711853402</v>
      </c>
      <c r="AB195">
        <v>-0.82580617313492599</v>
      </c>
      <c r="AD195">
        <v>-2.35843308770662</v>
      </c>
      <c r="AE195">
        <v>-1.17772317772318</v>
      </c>
      <c r="AG195">
        <v>-0.12199766513487401</v>
      </c>
      <c r="AH195">
        <v>16</v>
      </c>
      <c r="AI195">
        <v>37</v>
      </c>
      <c r="AJ195">
        <v>31</v>
      </c>
      <c r="AK195">
        <v>102</v>
      </c>
      <c r="AL195">
        <v>0.30392156862745101</v>
      </c>
      <c r="AM195">
        <v>0.38947368421052603</v>
      </c>
      <c r="AN195">
        <v>0.69339525283797698</v>
      </c>
      <c r="AO195">
        <v>102</v>
      </c>
      <c r="AP195">
        <v>-7.1315354709448302</v>
      </c>
      <c r="AQ195">
        <v>54.175527427855698</v>
      </c>
      <c r="AR195">
        <v>-0.21408327459636201</v>
      </c>
      <c r="AS195">
        <v>-8.2033124191945195</v>
      </c>
    </row>
    <row r="196" spans="1:45" x14ac:dyDescent="0.25">
      <c r="A196">
        <v>543094</v>
      </c>
      <c r="B196" t="s">
        <v>207</v>
      </c>
      <c r="C196">
        <v>120</v>
      </c>
      <c r="D196">
        <v>26</v>
      </c>
      <c r="E196">
        <v>6</v>
      </c>
      <c r="F196">
        <v>1</v>
      </c>
      <c r="G196">
        <v>3</v>
      </c>
      <c r="H196">
        <v>15</v>
      </c>
      <c r="I196">
        <v>10</v>
      </c>
      <c r="J196">
        <v>16</v>
      </c>
      <c r="K196">
        <v>31</v>
      </c>
      <c r="L196">
        <v>0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1</v>
      </c>
      <c r="V196">
        <v>7</v>
      </c>
      <c r="X196">
        <v>-1.64924523879596</v>
      </c>
      <c r="Z196">
        <v>-2.7027378722661402</v>
      </c>
      <c r="AB196">
        <v>-0.37108497652179101</v>
      </c>
      <c r="AD196">
        <v>-2.5006910076889302</v>
      </c>
      <c r="AE196">
        <v>-5.8034398034398</v>
      </c>
      <c r="AG196">
        <v>-0.60116512875223305</v>
      </c>
      <c r="AH196">
        <v>16</v>
      </c>
      <c r="AI196">
        <v>43</v>
      </c>
      <c r="AJ196">
        <v>42</v>
      </c>
      <c r="AK196">
        <v>136</v>
      </c>
      <c r="AL196">
        <v>0.308823529411765</v>
      </c>
      <c r="AM196">
        <v>0.358333333333333</v>
      </c>
      <c r="AN196">
        <v>0.667156862745098</v>
      </c>
      <c r="AO196">
        <v>136</v>
      </c>
      <c r="AP196">
        <v>-13.077135013891301</v>
      </c>
      <c r="AQ196">
        <v>177.04969482461399</v>
      </c>
      <c r="AR196">
        <v>-0.38701585411563</v>
      </c>
      <c r="AS196">
        <v>-8.2119400781406693</v>
      </c>
    </row>
    <row r="197" spans="1:45" x14ac:dyDescent="0.25">
      <c r="A197">
        <v>456714</v>
      </c>
      <c r="B197" t="s">
        <v>112</v>
      </c>
      <c r="C197">
        <v>94</v>
      </c>
      <c r="D197">
        <v>25</v>
      </c>
      <c r="E197">
        <v>6</v>
      </c>
      <c r="F197">
        <v>0</v>
      </c>
      <c r="G197">
        <v>2</v>
      </c>
      <c r="H197">
        <v>10</v>
      </c>
      <c r="I197">
        <v>12</v>
      </c>
      <c r="J197">
        <v>8</v>
      </c>
      <c r="K197">
        <v>16</v>
      </c>
      <c r="L197">
        <v>0</v>
      </c>
      <c r="M197">
        <v>0</v>
      </c>
      <c r="N197">
        <v>0</v>
      </c>
      <c r="O197">
        <v>0</v>
      </c>
      <c r="P197">
        <v>24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-1.7630423474363901</v>
      </c>
      <c r="Z197">
        <v>-2.9742528709151399</v>
      </c>
      <c r="AB197">
        <v>-0.93948647228821003</v>
      </c>
      <c r="AD197">
        <v>-2.4058523943673902</v>
      </c>
      <c r="AE197">
        <v>8.7305487305488996E-2</v>
      </c>
      <c r="AG197">
        <v>9.0437768451854094E-3</v>
      </c>
      <c r="AH197">
        <v>17</v>
      </c>
      <c r="AI197">
        <v>37</v>
      </c>
      <c r="AJ197">
        <v>33</v>
      </c>
      <c r="AK197">
        <v>102</v>
      </c>
      <c r="AL197">
        <v>0.32352941176470601</v>
      </c>
      <c r="AM197">
        <v>0.39361702127659598</v>
      </c>
      <c r="AN197">
        <v>0.71714643304130199</v>
      </c>
      <c r="AO197">
        <v>102</v>
      </c>
      <c r="AP197">
        <v>-4.7089150902057302</v>
      </c>
      <c r="AQ197">
        <v>24.3816939115266</v>
      </c>
      <c r="AR197">
        <v>-0.143619398142695</v>
      </c>
      <c r="AS197">
        <v>-8.2172097063046508</v>
      </c>
    </row>
    <row r="198" spans="1:45" x14ac:dyDescent="0.25">
      <c r="A198">
        <v>475247</v>
      </c>
      <c r="B198" t="s">
        <v>142</v>
      </c>
      <c r="C198">
        <v>156</v>
      </c>
      <c r="D198">
        <v>35</v>
      </c>
      <c r="E198">
        <v>6</v>
      </c>
      <c r="F198">
        <v>1</v>
      </c>
      <c r="G198">
        <v>4</v>
      </c>
      <c r="H198">
        <v>19</v>
      </c>
      <c r="I198">
        <v>17</v>
      </c>
      <c r="J198">
        <v>14</v>
      </c>
      <c r="K198">
        <v>43</v>
      </c>
      <c r="L198">
        <v>0</v>
      </c>
      <c r="M198">
        <v>1</v>
      </c>
      <c r="N198">
        <v>0</v>
      </c>
      <c r="O198">
        <v>0</v>
      </c>
      <c r="P198">
        <v>6</v>
      </c>
      <c r="Q198">
        <v>0</v>
      </c>
      <c r="R198">
        <v>40</v>
      </c>
      <c r="S198">
        <v>13</v>
      </c>
      <c r="T198">
        <v>3</v>
      </c>
      <c r="U198">
        <v>0</v>
      </c>
      <c r="V198">
        <v>6</v>
      </c>
      <c r="X198">
        <v>-1.5354481301555301</v>
      </c>
      <c r="Z198">
        <v>-2.4855258733469299</v>
      </c>
      <c r="AB198">
        <v>-0.82580617313492599</v>
      </c>
      <c r="AD198">
        <v>-2.1687558610635498</v>
      </c>
      <c r="AE198">
        <v>-6.3444717444717398</v>
      </c>
      <c r="AG198">
        <v>-0.65720939689416402</v>
      </c>
      <c r="AH198">
        <v>24</v>
      </c>
      <c r="AI198">
        <v>55</v>
      </c>
      <c r="AJ198">
        <v>49</v>
      </c>
      <c r="AK198">
        <v>170</v>
      </c>
      <c r="AL198">
        <v>0.28823529411764698</v>
      </c>
      <c r="AM198">
        <v>0.35256410256410298</v>
      </c>
      <c r="AN198">
        <v>0.64079939668175001</v>
      </c>
      <c r="AO198">
        <v>170</v>
      </c>
      <c r="AP198">
        <v>-20.8271879981334</v>
      </c>
      <c r="AQ198">
        <v>443.35746036210003</v>
      </c>
      <c r="AR198">
        <v>-0.61243242384844299</v>
      </c>
      <c r="AS198">
        <v>-8.2851778584435394</v>
      </c>
    </row>
    <row r="199" spans="1:45" x14ac:dyDescent="0.25">
      <c r="A199">
        <v>430637</v>
      </c>
      <c r="B199" t="s">
        <v>77</v>
      </c>
      <c r="C199">
        <v>94</v>
      </c>
      <c r="D199">
        <v>23</v>
      </c>
      <c r="E199">
        <v>4</v>
      </c>
      <c r="F199">
        <v>0</v>
      </c>
      <c r="G199">
        <v>3</v>
      </c>
      <c r="H199">
        <v>9</v>
      </c>
      <c r="I199">
        <v>12</v>
      </c>
      <c r="J199">
        <v>8</v>
      </c>
      <c r="K199">
        <v>23</v>
      </c>
      <c r="L199">
        <v>0</v>
      </c>
      <c r="M199">
        <v>1</v>
      </c>
      <c r="N199">
        <v>0</v>
      </c>
      <c r="O199">
        <v>0</v>
      </c>
      <c r="P199">
        <v>3</v>
      </c>
      <c r="Q199">
        <v>49</v>
      </c>
      <c r="R199">
        <v>21</v>
      </c>
      <c r="S199">
        <v>1</v>
      </c>
      <c r="T199">
        <v>15</v>
      </c>
      <c r="U199">
        <v>0</v>
      </c>
      <c r="V199">
        <v>0</v>
      </c>
      <c r="X199">
        <v>-1.64924523879596</v>
      </c>
      <c r="Z199">
        <v>-3.0285558706449498</v>
      </c>
      <c r="AB199">
        <v>-0.82580617313492599</v>
      </c>
      <c r="AD199">
        <v>-2.4058523943673902</v>
      </c>
      <c r="AE199">
        <v>-1.9126945126945101</v>
      </c>
      <c r="AG199">
        <v>-0.198131673961045</v>
      </c>
      <c r="AH199">
        <v>16</v>
      </c>
      <c r="AI199">
        <v>36</v>
      </c>
      <c r="AJ199">
        <v>31</v>
      </c>
      <c r="AK199">
        <v>102</v>
      </c>
      <c r="AL199">
        <v>0.30392156862745101</v>
      </c>
      <c r="AM199">
        <v>0.38297872340425498</v>
      </c>
      <c r="AN199">
        <v>0.68690029203170599</v>
      </c>
      <c r="AO199">
        <v>102</v>
      </c>
      <c r="AP199">
        <v>-7.7940214731844701</v>
      </c>
      <c r="AQ199">
        <v>64.366742607161598</v>
      </c>
      <c r="AR199">
        <v>-0.233352216682887</v>
      </c>
      <c r="AS199">
        <v>-8.3409435675871606</v>
      </c>
    </row>
    <row r="200" spans="1:45" x14ac:dyDescent="0.25">
      <c r="A200">
        <v>622194</v>
      </c>
      <c r="B200" t="s">
        <v>341</v>
      </c>
      <c r="C200">
        <v>61</v>
      </c>
      <c r="D200">
        <v>16</v>
      </c>
      <c r="E200">
        <v>3</v>
      </c>
      <c r="F200">
        <v>0</v>
      </c>
      <c r="G200">
        <v>2</v>
      </c>
      <c r="H200">
        <v>7</v>
      </c>
      <c r="I200">
        <v>11</v>
      </c>
      <c r="J200">
        <v>7</v>
      </c>
      <c r="K200">
        <v>14</v>
      </c>
      <c r="L200">
        <v>0</v>
      </c>
      <c r="M200">
        <v>0</v>
      </c>
      <c r="N200">
        <v>0</v>
      </c>
      <c r="O200">
        <v>23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-1.7630423474363901</v>
      </c>
      <c r="Z200">
        <v>-3.1371618701045501</v>
      </c>
      <c r="AB200">
        <v>-0.93948647228821003</v>
      </c>
      <c r="AD200">
        <v>-2.4532717010281599</v>
      </c>
      <c r="AE200">
        <v>-0.166748566748566</v>
      </c>
      <c r="AG200">
        <v>-1.7273104743714299E-2</v>
      </c>
      <c r="AH200">
        <v>11</v>
      </c>
      <c r="AI200">
        <v>25</v>
      </c>
      <c r="AJ200">
        <v>23</v>
      </c>
      <c r="AK200">
        <v>68</v>
      </c>
      <c r="AL200">
        <v>0.33823529411764702</v>
      </c>
      <c r="AM200">
        <v>0.40983606557377</v>
      </c>
      <c r="AN200">
        <v>0.74807135969141803</v>
      </c>
      <c r="AO200">
        <v>68</v>
      </c>
      <c r="AP200">
        <v>-1.03638171459594</v>
      </c>
      <c r="AQ200">
        <v>1.60085480718877</v>
      </c>
      <c r="AR200">
        <v>-3.6800789619312199E-2</v>
      </c>
      <c r="AS200">
        <v>-8.3470362852203408</v>
      </c>
    </row>
    <row r="201" spans="1:45" x14ac:dyDescent="0.25">
      <c r="A201">
        <v>666560</v>
      </c>
      <c r="B201" t="s">
        <v>365</v>
      </c>
      <c r="C201">
        <v>62</v>
      </c>
      <c r="D201">
        <v>16</v>
      </c>
      <c r="E201">
        <v>3</v>
      </c>
      <c r="F201">
        <v>0</v>
      </c>
      <c r="G201">
        <v>3</v>
      </c>
      <c r="H201">
        <v>7</v>
      </c>
      <c r="I201">
        <v>8</v>
      </c>
      <c r="J201">
        <v>6</v>
      </c>
      <c r="K201">
        <v>19</v>
      </c>
      <c r="L201">
        <v>0</v>
      </c>
      <c r="M201">
        <v>0</v>
      </c>
      <c r="N201">
        <v>0</v>
      </c>
      <c r="O201">
        <v>0</v>
      </c>
      <c r="P201">
        <v>25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-1.64924523879596</v>
      </c>
      <c r="Z201">
        <v>-3.1371618701045501</v>
      </c>
      <c r="AB201">
        <v>-0.93948647228821003</v>
      </c>
      <c r="AD201">
        <v>-2.5955296210104599</v>
      </c>
      <c r="AE201">
        <v>-0.43177723177723198</v>
      </c>
      <c r="AG201">
        <v>-4.4726821320658E-2</v>
      </c>
      <c r="AH201">
        <v>10</v>
      </c>
      <c r="AI201">
        <v>28</v>
      </c>
      <c r="AJ201">
        <v>22</v>
      </c>
      <c r="AK201">
        <v>68</v>
      </c>
      <c r="AL201">
        <v>0.32352941176470601</v>
      </c>
      <c r="AM201">
        <v>0.45161290322580599</v>
      </c>
      <c r="AN201">
        <v>0.775142314990512</v>
      </c>
      <c r="AO201">
        <v>68</v>
      </c>
      <c r="AP201">
        <v>0.80444324574250503</v>
      </c>
      <c r="AQ201">
        <v>0.33128778838913597</v>
      </c>
      <c r="AR201">
        <v>1.6741095691890501E-2</v>
      </c>
      <c r="AS201">
        <v>-8.34940892782795</v>
      </c>
    </row>
    <row r="202" spans="1:45" x14ac:dyDescent="0.25">
      <c r="A202">
        <v>570560</v>
      </c>
      <c r="B202" t="s">
        <v>236</v>
      </c>
      <c r="C202">
        <v>163</v>
      </c>
      <c r="D202">
        <v>38</v>
      </c>
      <c r="E202">
        <v>9</v>
      </c>
      <c r="F202">
        <v>1</v>
      </c>
      <c r="G202">
        <v>2</v>
      </c>
      <c r="H202">
        <v>17</v>
      </c>
      <c r="I202">
        <v>17</v>
      </c>
      <c r="J202">
        <v>7</v>
      </c>
      <c r="K202">
        <v>39</v>
      </c>
      <c r="L202">
        <v>0</v>
      </c>
      <c r="M202">
        <v>4</v>
      </c>
      <c r="N202">
        <v>0</v>
      </c>
      <c r="O202">
        <v>0</v>
      </c>
      <c r="P202">
        <v>0</v>
      </c>
      <c r="Q202">
        <v>23</v>
      </c>
      <c r="R202">
        <v>6</v>
      </c>
      <c r="S202">
        <v>4</v>
      </c>
      <c r="T202">
        <v>0</v>
      </c>
      <c r="U202">
        <v>0</v>
      </c>
      <c r="V202">
        <v>0</v>
      </c>
      <c r="X202">
        <v>-1.7630423474363901</v>
      </c>
      <c r="Z202">
        <v>-2.5941318728065301</v>
      </c>
      <c r="AB202">
        <v>-0.48476527567507499</v>
      </c>
      <c r="AD202">
        <v>-2.1687558610635498</v>
      </c>
      <c r="AE202">
        <v>-5.1996723996723899</v>
      </c>
      <c r="AG202">
        <v>-0.53862223672342302</v>
      </c>
      <c r="AH202">
        <v>26</v>
      </c>
      <c r="AI202">
        <v>55</v>
      </c>
      <c r="AJ202">
        <v>45</v>
      </c>
      <c r="AK202">
        <v>170</v>
      </c>
      <c r="AL202">
        <v>0.26470588235294101</v>
      </c>
      <c r="AM202">
        <v>0.33742331288343602</v>
      </c>
      <c r="AN202">
        <v>0.60212919523637698</v>
      </c>
      <c r="AO202">
        <v>170</v>
      </c>
      <c r="AP202">
        <v>-27.4011222438468</v>
      </c>
      <c r="AQ202">
        <v>763.41631647715406</v>
      </c>
      <c r="AR202">
        <v>-0.80364062724148</v>
      </c>
      <c r="AS202">
        <v>-8.3529582209464497</v>
      </c>
    </row>
    <row r="203" spans="1:45" x14ac:dyDescent="0.25">
      <c r="A203">
        <v>594576</v>
      </c>
      <c r="B203" t="s">
        <v>287</v>
      </c>
      <c r="C203">
        <v>261</v>
      </c>
      <c r="D203">
        <v>59</v>
      </c>
      <c r="E203">
        <v>14</v>
      </c>
      <c r="F203">
        <v>1</v>
      </c>
      <c r="G203">
        <v>1</v>
      </c>
      <c r="H203">
        <v>26</v>
      </c>
      <c r="I203">
        <v>16</v>
      </c>
      <c r="J203">
        <v>11</v>
      </c>
      <c r="K203">
        <v>74</v>
      </c>
      <c r="L203">
        <v>0</v>
      </c>
      <c r="M203">
        <v>13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v>-1.87683945607682</v>
      </c>
      <c r="Z203">
        <v>-2.1054048752383201</v>
      </c>
      <c r="AB203">
        <v>0.53835741670448001</v>
      </c>
      <c r="AD203">
        <v>-2.21617516772432</v>
      </c>
      <c r="AE203">
        <v>-10.172481572481599</v>
      </c>
      <c r="AG203">
        <v>-1.0537442277984701</v>
      </c>
      <c r="AH203">
        <v>43</v>
      </c>
      <c r="AI203">
        <v>78</v>
      </c>
      <c r="AJ203">
        <v>70</v>
      </c>
      <c r="AK203">
        <v>272</v>
      </c>
      <c r="AL203">
        <v>0.25735294117647101</v>
      </c>
      <c r="AM203">
        <v>0.29885057471264398</v>
      </c>
      <c r="AN203">
        <v>0.55620351588911399</v>
      </c>
      <c r="AO203">
        <v>272</v>
      </c>
      <c r="AP203">
        <v>-56.3335803726102</v>
      </c>
      <c r="AQ203">
        <v>3199.3104750154698</v>
      </c>
      <c r="AR203">
        <v>-1.6451646114754901</v>
      </c>
      <c r="AS203">
        <v>-8.3589709216089396</v>
      </c>
    </row>
    <row r="204" spans="1:45" x14ac:dyDescent="0.25">
      <c r="A204">
        <v>455117</v>
      </c>
      <c r="B204" t="s">
        <v>105</v>
      </c>
      <c r="C204">
        <v>302</v>
      </c>
      <c r="D204">
        <v>62</v>
      </c>
      <c r="E204">
        <v>11</v>
      </c>
      <c r="F204">
        <v>0</v>
      </c>
      <c r="G204">
        <v>10</v>
      </c>
      <c r="H204">
        <v>28</v>
      </c>
      <c r="I204">
        <v>30</v>
      </c>
      <c r="J204">
        <v>38</v>
      </c>
      <c r="K204">
        <v>82</v>
      </c>
      <c r="L204">
        <v>0</v>
      </c>
      <c r="M204">
        <v>1</v>
      </c>
      <c r="N204">
        <v>0</v>
      </c>
      <c r="O204">
        <v>64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v>-0.85266547831294404</v>
      </c>
      <c r="Z204">
        <v>-1.9967988757787101</v>
      </c>
      <c r="AB204">
        <v>-0.82580617313492599</v>
      </c>
      <c r="AD204">
        <v>-1.5523048744735699</v>
      </c>
      <c r="AE204">
        <v>-18.038656838656799</v>
      </c>
      <c r="AG204">
        <v>-1.8685834312438101</v>
      </c>
      <c r="AH204">
        <v>41</v>
      </c>
      <c r="AI204">
        <v>103</v>
      </c>
      <c r="AJ204">
        <v>100</v>
      </c>
      <c r="AK204">
        <v>340</v>
      </c>
      <c r="AL204">
        <v>0.29411764705882398</v>
      </c>
      <c r="AM204">
        <v>0.34105960264900698</v>
      </c>
      <c r="AN204">
        <v>0.63517724970782996</v>
      </c>
      <c r="AO204">
        <v>340</v>
      </c>
      <c r="AP204">
        <v>-43.565905967399402</v>
      </c>
      <c r="AQ204">
        <v>1917.9821564829199</v>
      </c>
      <c r="AR204">
        <v>-1.2738064577003001</v>
      </c>
      <c r="AS204">
        <v>-8.3699652906442701</v>
      </c>
    </row>
    <row r="205" spans="1:45" x14ac:dyDescent="0.25">
      <c r="A205">
        <v>543877</v>
      </c>
      <c r="B205" t="s">
        <v>220</v>
      </c>
      <c r="C205">
        <v>221</v>
      </c>
      <c r="D205">
        <v>54</v>
      </c>
      <c r="E205">
        <v>13</v>
      </c>
      <c r="F205">
        <v>1</v>
      </c>
      <c r="G205">
        <v>1</v>
      </c>
      <c r="H205">
        <v>24</v>
      </c>
      <c r="I205">
        <v>20</v>
      </c>
      <c r="J205">
        <v>17</v>
      </c>
      <c r="K205">
        <v>47</v>
      </c>
      <c r="L205">
        <v>0</v>
      </c>
      <c r="M205">
        <v>1</v>
      </c>
      <c r="N205">
        <v>0</v>
      </c>
      <c r="O205">
        <v>53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-1.87683945607682</v>
      </c>
      <c r="Z205">
        <v>-2.2140108746979199</v>
      </c>
      <c r="AB205">
        <v>-0.82580617313492599</v>
      </c>
      <c r="AD205">
        <v>-2.0264979410812498</v>
      </c>
      <c r="AE205">
        <v>-4.57133497133497</v>
      </c>
      <c r="AG205">
        <v>-0.47353419173630601</v>
      </c>
      <c r="AH205">
        <v>39</v>
      </c>
      <c r="AI205">
        <v>72</v>
      </c>
      <c r="AJ205">
        <v>71</v>
      </c>
      <c r="AK205">
        <v>238</v>
      </c>
      <c r="AL205">
        <v>0.29831932773109199</v>
      </c>
      <c r="AM205">
        <v>0.32579185520361997</v>
      </c>
      <c r="AN205">
        <v>0.62411118293471202</v>
      </c>
      <c r="AO205">
        <v>238</v>
      </c>
      <c r="AP205">
        <v>-33.129858069181601</v>
      </c>
      <c r="AQ205">
        <v>1112.80455135543</v>
      </c>
      <c r="AR205">
        <v>-0.97026554984241198</v>
      </c>
      <c r="AS205">
        <v>-8.3869541865696302</v>
      </c>
    </row>
    <row r="206" spans="1:45" x14ac:dyDescent="0.25">
      <c r="A206">
        <v>488721</v>
      </c>
      <c r="B206" t="s">
        <v>148</v>
      </c>
      <c r="C206">
        <v>128</v>
      </c>
      <c r="D206">
        <v>30</v>
      </c>
      <c r="E206">
        <v>6</v>
      </c>
      <c r="F206">
        <v>2</v>
      </c>
      <c r="G206">
        <v>2</v>
      </c>
      <c r="H206">
        <v>17</v>
      </c>
      <c r="I206">
        <v>9</v>
      </c>
      <c r="J206">
        <v>8</v>
      </c>
      <c r="K206">
        <v>33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113</v>
      </c>
      <c r="X206">
        <v>-1.7630423474363901</v>
      </c>
      <c r="Z206">
        <v>-2.5941318728065301</v>
      </c>
      <c r="AB206">
        <v>-0.59844557482835903</v>
      </c>
      <c r="AD206">
        <v>-2.5481103143496902</v>
      </c>
      <c r="AE206">
        <v>-3.9236691236691201</v>
      </c>
      <c r="AG206">
        <v>-0.40644395975531999</v>
      </c>
      <c r="AH206">
        <v>20</v>
      </c>
      <c r="AI206">
        <v>46</v>
      </c>
      <c r="AJ206">
        <v>38</v>
      </c>
      <c r="AK206">
        <v>136</v>
      </c>
      <c r="AL206">
        <v>0.27941176470588203</v>
      </c>
      <c r="AM206">
        <v>0.359375</v>
      </c>
      <c r="AN206">
        <v>0.63878676470588203</v>
      </c>
      <c r="AO206">
        <v>136</v>
      </c>
      <c r="AP206">
        <v>-16.935468347224699</v>
      </c>
      <c r="AQ206">
        <v>294.61441465973098</v>
      </c>
      <c r="AR206">
        <v>-0.49923860493477501</v>
      </c>
      <c r="AS206">
        <v>-8.4094126741110706</v>
      </c>
    </row>
    <row r="207" spans="1:45" x14ac:dyDescent="0.25">
      <c r="A207">
        <v>518568</v>
      </c>
      <c r="B207" t="s">
        <v>183</v>
      </c>
      <c r="C207">
        <v>126</v>
      </c>
      <c r="D207">
        <v>32</v>
      </c>
      <c r="E207">
        <v>5</v>
      </c>
      <c r="F207">
        <v>0</v>
      </c>
      <c r="G207">
        <v>1</v>
      </c>
      <c r="H207">
        <v>12</v>
      </c>
      <c r="I207">
        <v>10</v>
      </c>
      <c r="J207">
        <v>10</v>
      </c>
      <c r="K207">
        <v>15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32</v>
      </c>
      <c r="R207">
        <v>15</v>
      </c>
      <c r="S207">
        <v>4</v>
      </c>
      <c r="T207">
        <v>0</v>
      </c>
      <c r="U207">
        <v>0</v>
      </c>
      <c r="V207">
        <v>0</v>
      </c>
      <c r="X207">
        <v>-1.87683945607682</v>
      </c>
      <c r="Z207">
        <v>-2.8656468714555401</v>
      </c>
      <c r="AB207">
        <v>-0.48476527567507499</v>
      </c>
      <c r="AD207">
        <v>-2.5006910076889302</v>
      </c>
      <c r="AE207">
        <v>-1.39361179361179</v>
      </c>
      <c r="AG207">
        <v>-0.14436107579520199</v>
      </c>
      <c r="AH207">
        <v>26</v>
      </c>
      <c r="AI207">
        <v>40</v>
      </c>
      <c r="AJ207">
        <v>42</v>
      </c>
      <c r="AK207">
        <v>136</v>
      </c>
      <c r="AL207">
        <v>0.308823529411765</v>
      </c>
      <c r="AM207">
        <v>0.317460317460317</v>
      </c>
      <c r="AN207">
        <v>0.62628384687208205</v>
      </c>
      <c r="AO207">
        <v>136</v>
      </c>
      <c r="AP207">
        <v>-18.6358651726215</v>
      </c>
      <c r="AQ207">
        <v>355.878127360956</v>
      </c>
      <c r="AR207">
        <v>-0.54869602417369701</v>
      </c>
      <c r="AS207">
        <v>-8.4209997108652601</v>
      </c>
    </row>
    <row r="208" spans="1:45" x14ac:dyDescent="0.25">
      <c r="A208">
        <v>592647</v>
      </c>
      <c r="B208" t="s">
        <v>272</v>
      </c>
      <c r="C208">
        <v>62</v>
      </c>
      <c r="D208">
        <v>16</v>
      </c>
      <c r="E208">
        <v>2</v>
      </c>
      <c r="F208">
        <v>1</v>
      </c>
      <c r="G208">
        <v>1</v>
      </c>
      <c r="H208">
        <v>9</v>
      </c>
      <c r="I208">
        <v>5</v>
      </c>
      <c r="J208">
        <v>6</v>
      </c>
      <c r="K208">
        <v>14</v>
      </c>
      <c r="L208">
        <v>0</v>
      </c>
      <c r="M208">
        <v>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X208">
        <v>-1.87683945607682</v>
      </c>
      <c r="Z208">
        <v>-3.0285558706449498</v>
      </c>
      <c r="AB208">
        <v>-0.59844557482835903</v>
      </c>
      <c r="AD208">
        <v>-2.7377875409927701</v>
      </c>
      <c r="AE208">
        <v>-0.43177723177723198</v>
      </c>
      <c r="AG208">
        <v>-4.4726821320658E-2</v>
      </c>
      <c r="AH208">
        <v>12</v>
      </c>
      <c r="AI208">
        <v>23</v>
      </c>
      <c r="AJ208">
        <v>22</v>
      </c>
      <c r="AK208">
        <v>68</v>
      </c>
      <c r="AL208">
        <v>0.32352941176470601</v>
      </c>
      <c r="AM208">
        <v>0.37096774193548399</v>
      </c>
      <c r="AN208">
        <v>0.69449715370019005</v>
      </c>
      <c r="AO208">
        <v>68</v>
      </c>
      <c r="AP208">
        <v>-4.6794277219994296</v>
      </c>
      <c r="AQ208">
        <v>24.0913590075853</v>
      </c>
      <c r="AR208">
        <v>-0.14276173414929699</v>
      </c>
      <c r="AS208">
        <v>-8.4291169980128497</v>
      </c>
    </row>
    <row r="209" spans="1:45" x14ac:dyDescent="0.25">
      <c r="A209">
        <v>456422</v>
      </c>
      <c r="B209" t="s">
        <v>110</v>
      </c>
      <c r="C209">
        <v>94</v>
      </c>
      <c r="D209">
        <v>23</v>
      </c>
      <c r="E209">
        <v>3</v>
      </c>
      <c r="F209">
        <v>1</v>
      </c>
      <c r="G209">
        <v>1</v>
      </c>
      <c r="H209">
        <v>11</v>
      </c>
      <c r="I209">
        <v>8</v>
      </c>
      <c r="J209">
        <v>8</v>
      </c>
      <c r="K209">
        <v>24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19</v>
      </c>
      <c r="U209">
        <v>77</v>
      </c>
      <c r="V209">
        <v>14</v>
      </c>
      <c r="X209">
        <v>-1.87683945607682</v>
      </c>
      <c r="Z209">
        <v>-2.9199498711853402</v>
      </c>
      <c r="AB209">
        <v>-0.48476527567507499</v>
      </c>
      <c r="AD209">
        <v>-2.5955296210104599</v>
      </c>
      <c r="AE209">
        <v>-1.9126945126945101</v>
      </c>
      <c r="AG209">
        <v>-0.198131673961045</v>
      </c>
      <c r="AH209">
        <v>18</v>
      </c>
      <c r="AI209">
        <v>31</v>
      </c>
      <c r="AJ209">
        <v>31</v>
      </c>
      <c r="AK209">
        <v>102</v>
      </c>
      <c r="AL209">
        <v>0.30392156862745101</v>
      </c>
      <c r="AM209">
        <v>0.329787234042553</v>
      </c>
      <c r="AN209">
        <v>0.63370880267000396</v>
      </c>
      <c r="AO209">
        <v>102</v>
      </c>
      <c r="AP209">
        <v>-13.219553388078101</v>
      </c>
      <c r="AQ209">
        <v>180.86001622139699</v>
      </c>
      <c r="AR209">
        <v>-0.39115820790874301</v>
      </c>
      <c r="AS209">
        <v>-8.4663741058174899</v>
      </c>
    </row>
    <row r="210" spans="1:45" x14ac:dyDescent="0.25">
      <c r="A210">
        <v>598284</v>
      </c>
      <c r="B210" t="s">
        <v>305</v>
      </c>
      <c r="C210">
        <v>65</v>
      </c>
      <c r="D210">
        <v>14</v>
      </c>
      <c r="E210">
        <v>3</v>
      </c>
      <c r="F210">
        <v>1</v>
      </c>
      <c r="G210">
        <v>5</v>
      </c>
      <c r="H210">
        <v>6</v>
      </c>
      <c r="I210">
        <v>8</v>
      </c>
      <c r="J210">
        <v>3</v>
      </c>
      <c r="K210">
        <v>23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16</v>
      </c>
      <c r="U210">
        <v>0</v>
      </c>
      <c r="V210">
        <v>0</v>
      </c>
      <c r="X210">
        <v>-1.4216510215150999</v>
      </c>
      <c r="Z210">
        <v>-3.1914648698343502</v>
      </c>
      <c r="AB210">
        <v>-0.93948647228821003</v>
      </c>
      <c r="AD210">
        <v>-2.5955296210104599</v>
      </c>
      <c r="AE210">
        <v>-3.2268632268632298</v>
      </c>
      <c r="AG210">
        <v>-0.33426342185771901</v>
      </c>
      <c r="AH210">
        <v>5</v>
      </c>
      <c r="AI210">
        <v>34</v>
      </c>
      <c r="AJ210">
        <v>17</v>
      </c>
      <c r="AK210">
        <v>68</v>
      </c>
      <c r="AL210">
        <v>0.25</v>
      </c>
      <c r="AM210">
        <v>0.52307692307692299</v>
      </c>
      <c r="AN210">
        <v>0.77307692307692299</v>
      </c>
      <c r="AO210">
        <v>68</v>
      </c>
      <c r="AP210">
        <v>0.66399659561843705</v>
      </c>
      <c r="AQ210">
        <v>0.189337593922382</v>
      </c>
      <c r="AR210">
        <v>1.2656091090528E-2</v>
      </c>
      <c r="AS210">
        <v>-8.4697393154153104</v>
      </c>
    </row>
    <row r="211" spans="1:45" x14ac:dyDescent="0.25">
      <c r="A211">
        <v>446381</v>
      </c>
      <c r="B211" t="s">
        <v>95</v>
      </c>
      <c r="C211">
        <v>192</v>
      </c>
      <c r="D211">
        <v>46</v>
      </c>
      <c r="E211">
        <v>9</v>
      </c>
      <c r="F211">
        <v>1</v>
      </c>
      <c r="G211">
        <v>2</v>
      </c>
      <c r="H211">
        <v>22</v>
      </c>
      <c r="I211">
        <v>14</v>
      </c>
      <c r="J211">
        <v>12</v>
      </c>
      <c r="K211">
        <v>32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38</v>
      </c>
      <c r="R211">
        <v>31</v>
      </c>
      <c r="S211">
        <v>25</v>
      </c>
      <c r="T211">
        <v>5</v>
      </c>
      <c r="U211">
        <v>0</v>
      </c>
      <c r="V211">
        <v>0</v>
      </c>
      <c r="X211">
        <v>-1.7630423474363901</v>
      </c>
      <c r="Z211">
        <v>-2.3226168741575202</v>
      </c>
      <c r="AB211">
        <v>-0.71212587398164295</v>
      </c>
      <c r="AD211">
        <v>-2.3110137810458502</v>
      </c>
      <c r="AE211">
        <v>-4.8855036855036804</v>
      </c>
      <c r="AG211">
        <v>-0.50607821422986399</v>
      </c>
      <c r="AH211">
        <v>34</v>
      </c>
      <c r="AI211">
        <v>63</v>
      </c>
      <c r="AJ211">
        <v>58</v>
      </c>
      <c r="AK211">
        <v>204</v>
      </c>
      <c r="AL211">
        <v>0.28431372549019601</v>
      </c>
      <c r="AM211">
        <v>0.328125</v>
      </c>
      <c r="AN211">
        <v>0.61243872549019596</v>
      </c>
      <c r="AO211">
        <v>204</v>
      </c>
      <c r="AP211">
        <v>-30.778202520836999</v>
      </c>
      <c r="AQ211">
        <v>961.43837245970201</v>
      </c>
      <c r="AR211">
        <v>-0.90186574303092104</v>
      </c>
      <c r="AS211">
        <v>-8.5167428338821995</v>
      </c>
    </row>
    <row r="212" spans="1:45" x14ac:dyDescent="0.25">
      <c r="A212">
        <v>592685</v>
      </c>
      <c r="B212" t="s">
        <v>274</v>
      </c>
      <c r="C212">
        <v>61</v>
      </c>
      <c r="D212">
        <v>14</v>
      </c>
      <c r="E212">
        <v>3</v>
      </c>
      <c r="F212">
        <v>1</v>
      </c>
      <c r="G212">
        <v>2</v>
      </c>
      <c r="H212">
        <v>8</v>
      </c>
      <c r="I212">
        <v>7</v>
      </c>
      <c r="J212">
        <v>7</v>
      </c>
      <c r="K212">
        <v>21</v>
      </c>
      <c r="L212">
        <v>0</v>
      </c>
      <c r="M212">
        <v>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-1.7630423474363901</v>
      </c>
      <c r="Z212">
        <v>-3.0828588703747499</v>
      </c>
      <c r="AB212">
        <v>-0.71212587398164295</v>
      </c>
      <c r="AD212">
        <v>-2.6429489276712301</v>
      </c>
      <c r="AE212">
        <v>-2.16674856674857</v>
      </c>
      <c r="AG212">
        <v>-0.224448555549945</v>
      </c>
      <c r="AH212">
        <v>8</v>
      </c>
      <c r="AI212">
        <v>25</v>
      </c>
      <c r="AJ212">
        <v>21</v>
      </c>
      <c r="AK212">
        <v>68</v>
      </c>
      <c r="AL212">
        <v>0.308823529411765</v>
      </c>
      <c r="AM212">
        <v>0.40983606557377</v>
      </c>
      <c r="AN212">
        <v>0.718659594985535</v>
      </c>
      <c r="AO212">
        <v>68</v>
      </c>
      <c r="AP212">
        <v>-3.0363817145959402</v>
      </c>
      <c r="AQ212">
        <v>10.661850451824399</v>
      </c>
      <c r="AR212">
        <v>-9.4972409914333394E-2</v>
      </c>
      <c r="AS212">
        <v>-8.5203969849282899</v>
      </c>
    </row>
    <row r="213" spans="1:45" x14ac:dyDescent="0.25">
      <c r="A213">
        <v>592731</v>
      </c>
      <c r="B213" t="s">
        <v>277</v>
      </c>
      <c r="C213">
        <v>63</v>
      </c>
      <c r="D213">
        <v>16</v>
      </c>
      <c r="E213">
        <v>6</v>
      </c>
      <c r="F213">
        <v>0</v>
      </c>
      <c r="G213">
        <v>2</v>
      </c>
      <c r="H213">
        <v>8</v>
      </c>
      <c r="I213">
        <v>7</v>
      </c>
      <c r="J213">
        <v>5</v>
      </c>
      <c r="K213">
        <v>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</v>
      </c>
      <c r="U213">
        <v>1</v>
      </c>
      <c r="V213">
        <v>4</v>
      </c>
      <c r="X213">
        <v>-1.7630423474363901</v>
      </c>
      <c r="Z213">
        <v>-3.0828588703747499</v>
      </c>
      <c r="AB213">
        <v>-0.93948647228821003</v>
      </c>
      <c r="AD213">
        <v>-2.6429489276712301</v>
      </c>
      <c r="AE213">
        <v>-0.696805896805895</v>
      </c>
      <c r="AG213">
        <v>-7.2180537897601302E-2</v>
      </c>
      <c r="AH213">
        <v>8</v>
      </c>
      <c r="AI213">
        <v>28</v>
      </c>
      <c r="AJ213">
        <v>21</v>
      </c>
      <c r="AK213">
        <v>68</v>
      </c>
      <c r="AL213">
        <v>0.308823529411765</v>
      </c>
      <c r="AM213">
        <v>0.44444444444444398</v>
      </c>
      <c r="AN213">
        <v>0.75326797385620903</v>
      </c>
      <c r="AO213">
        <v>68</v>
      </c>
      <c r="AP213">
        <v>-0.68301195139011295</v>
      </c>
      <c r="AQ213">
        <v>0.83152358047161801</v>
      </c>
      <c r="AR213">
        <v>-2.65227437748367E-2</v>
      </c>
      <c r="AS213">
        <v>-8.5270398994430199</v>
      </c>
    </row>
    <row r="214" spans="1:45" x14ac:dyDescent="0.25">
      <c r="A214">
        <v>493351</v>
      </c>
      <c r="B214" t="s">
        <v>160</v>
      </c>
      <c r="C214">
        <v>97</v>
      </c>
      <c r="D214">
        <v>24</v>
      </c>
      <c r="E214">
        <v>5</v>
      </c>
      <c r="F214">
        <v>0</v>
      </c>
      <c r="G214">
        <v>2</v>
      </c>
      <c r="H214">
        <v>9</v>
      </c>
      <c r="I214">
        <v>10</v>
      </c>
      <c r="J214">
        <v>5</v>
      </c>
      <c r="K214">
        <v>12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118</v>
      </c>
      <c r="T214">
        <v>0</v>
      </c>
      <c r="U214">
        <v>0</v>
      </c>
      <c r="V214">
        <v>3</v>
      </c>
      <c r="X214">
        <v>-1.7630423474363901</v>
      </c>
      <c r="Z214">
        <v>-3.0285558706449498</v>
      </c>
      <c r="AB214">
        <v>-0.71212587398164295</v>
      </c>
      <c r="AD214">
        <v>-2.5006910076889302</v>
      </c>
      <c r="AE214">
        <v>-1.7077805077805099</v>
      </c>
      <c r="AG214">
        <v>-0.176905098288761</v>
      </c>
      <c r="AH214">
        <v>17</v>
      </c>
      <c r="AI214">
        <v>35</v>
      </c>
      <c r="AJ214">
        <v>29</v>
      </c>
      <c r="AK214">
        <v>102</v>
      </c>
      <c r="AL214">
        <v>0.28431372549019601</v>
      </c>
      <c r="AM214">
        <v>0.36082474226804101</v>
      </c>
      <c r="AN214">
        <v>0.64513846775823702</v>
      </c>
      <c r="AO214">
        <v>102</v>
      </c>
      <c r="AP214">
        <v>-12.0537275490783</v>
      </c>
      <c r="AQ214">
        <v>150.86213368565399</v>
      </c>
      <c r="AR214">
        <v>-0.35724921889053302</v>
      </c>
      <c r="AS214">
        <v>-8.5385694169311996</v>
      </c>
    </row>
    <row r="215" spans="1:45" x14ac:dyDescent="0.25">
      <c r="A215">
        <v>488671</v>
      </c>
      <c r="B215" t="s">
        <v>147</v>
      </c>
      <c r="C215">
        <v>228</v>
      </c>
      <c r="D215">
        <v>48</v>
      </c>
      <c r="E215">
        <v>9</v>
      </c>
      <c r="F215">
        <v>0</v>
      </c>
      <c r="G215">
        <v>5</v>
      </c>
      <c r="H215">
        <v>27</v>
      </c>
      <c r="I215">
        <v>21</v>
      </c>
      <c r="J215">
        <v>44</v>
      </c>
      <c r="K215">
        <v>90</v>
      </c>
      <c r="L215">
        <v>0</v>
      </c>
      <c r="M215">
        <v>0</v>
      </c>
      <c r="N215">
        <v>0</v>
      </c>
      <c r="O215">
        <v>50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>
        <v>-1.4216510215150999</v>
      </c>
      <c r="Z215">
        <v>-2.0511018755085102</v>
      </c>
      <c r="AB215">
        <v>-0.93948647228821003</v>
      </c>
      <c r="AD215">
        <v>-1.97907863442048</v>
      </c>
      <c r="AE215">
        <v>-12.4265356265356</v>
      </c>
      <c r="AG215">
        <v>-1.2872365601936</v>
      </c>
      <c r="AH215">
        <v>34</v>
      </c>
      <c r="AI215">
        <v>72</v>
      </c>
      <c r="AJ215">
        <v>92</v>
      </c>
      <c r="AK215">
        <v>272</v>
      </c>
      <c r="AL215">
        <v>0.33823529411764702</v>
      </c>
      <c r="AM215">
        <v>0.31578947368421001</v>
      </c>
      <c r="AN215">
        <v>0.65402476780185803</v>
      </c>
      <c r="AO215">
        <v>272</v>
      </c>
      <c r="AP215">
        <v>-29.726199852344099</v>
      </c>
      <c r="AQ215">
        <v>897.30604190451595</v>
      </c>
      <c r="AR215">
        <v>-0.87126739314046098</v>
      </c>
      <c r="AS215">
        <v>-8.5498219570663707</v>
      </c>
    </row>
    <row r="216" spans="1:45" x14ac:dyDescent="0.25">
      <c r="A216">
        <v>605548</v>
      </c>
      <c r="B216" t="s">
        <v>315</v>
      </c>
      <c r="C216">
        <v>61</v>
      </c>
      <c r="D216">
        <v>14</v>
      </c>
      <c r="E216">
        <v>3</v>
      </c>
      <c r="F216">
        <v>0</v>
      </c>
      <c r="G216">
        <v>1</v>
      </c>
      <c r="H216">
        <v>8</v>
      </c>
      <c r="I216">
        <v>7</v>
      </c>
      <c r="J216">
        <v>7</v>
      </c>
      <c r="K216">
        <v>22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v>-1.87683945607682</v>
      </c>
      <c r="Z216">
        <v>-3.0828588703747499</v>
      </c>
      <c r="AB216">
        <v>-0.48476527567507499</v>
      </c>
      <c r="AD216">
        <v>-2.6429489276712301</v>
      </c>
      <c r="AE216">
        <v>-2.16674856674857</v>
      </c>
      <c r="AG216">
        <v>-0.224448555549945</v>
      </c>
      <c r="AH216">
        <v>10</v>
      </c>
      <c r="AI216">
        <v>20</v>
      </c>
      <c r="AJ216">
        <v>21</v>
      </c>
      <c r="AK216">
        <v>68</v>
      </c>
      <c r="AL216">
        <v>0.308823529411765</v>
      </c>
      <c r="AM216">
        <v>0.32786885245901598</v>
      </c>
      <c r="AN216">
        <v>0.63669238187078103</v>
      </c>
      <c r="AO216">
        <v>68</v>
      </c>
      <c r="AP216">
        <v>-8.6101522063992206</v>
      </c>
      <c r="AQ216">
        <v>78.128264005941901</v>
      </c>
      <c r="AR216">
        <v>-0.25709004024471999</v>
      </c>
      <c r="AS216">
        <v>-8.5689511255925392</v>
      </c>
    </row>
    <row r="217" spans="1:45" x14ac:dyDescent="0.25">
      <c r="A217">
        <v>621563</v>
      </c>
      <c r="B217" t="s">
        <v>338</v>
      </c>
      <c r="C217">
        <v>98</v>
      </c>
      <c r="D217">
        <v>24</v>
      </c>
      <c r="E217">
        <v>5</v>
      </c>
      <c r="F217">
        <v>1</v>
      </c>
      <c r="G217">
        <v>1</v>
      </c>
      <c r="H217">
        <v>12</v>
      </c>
      <c r="I217">
        <v>10</v>
      </c>
      <c r="J217">
        <v>4</v>
      </c>
      <c r="K217">
        <v>22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19</v>
      </c>
      <c r="R217">
        <v>0</v>
      </c>
      <c r="S217">
        <v>0</v>
      </c>
      <c r="T217">
        <v>0</v>
      </c>
      <c r="U217">
        <v>0</v>
      </c>
      <c r="V217">
        <v>0</v>
      </c>
      <c r="X217">
        <v>-1.87683945607682</v>
      </c>
      <c r="Z217">
        <v>-2.8656468714555401</v>
      </c>
      <c r="AB217">
        <v>-0.71212587398164295</v>
      </c>
      <c r="AD217">
        <v>-2.5006910076889302</v>
      </c>
      <c r="AE217">
        <v>-1.9728091728091699</v>
      </c>
      <c r="AG217">
        <v>-0.20435881486570401</v>
      </c>
      <c r="AH217">
        <v>17</v>
      </c>
      <c r="AI217">
        <v>34</v>
      </c>
      <c r="AJ217">
        <v>28</v>
      </c>
      <c r="AK217">
        <v>102</v>
      </c>
      <c r="AL217">
        <v>0.27450980392156898</v>
      </c>
      <c r="AM217">
        <v>0.34693877551020402</v>
      </c>
      <c r="AN217">
        <v>0.62144857943177301</v>
      </c>
      <c r="AO217">
        <v>102</v>
      </c>
      <c r="AP217">
        <v>-14.4700961583777</v>
      </c>
      <c r="AQ217">
        <v>216.059523709888</v>
      </c>
      <c r="AR217">
        <v>-0.42753125750701898</v>
      </c>
      <c r="AS217">
        <v>-8.5871932815756509</v>
      </c>
    </row>
    <row r="218" spans="1:45" x14ac:dyDescent="0.25">
      <c r="A218">
        <v>460060</v>
      </c>
      <c r="B218" t="s">
        <v>124</v>
      </c>
      <c r="C218">
        <v>183</v>
      </c>
      <c r="D218">
        <v>42</v>
      </c>
      <c r="E218">
        <v>5</v>
      </c>
      <c r="F218">
        <v>1</v>
      </c>
      <c r="G218">
        <v>2</v>
      </c>
      <c r="H218">
        <v>19</v>
      </c>
      <c r="I218">
        <v>15</v>
      </c>
      <c r="J218">
        <v>21</v>
      </c>
      <c r="K218">
        <v>41</v>
      </c>
      <c r="L218">
        <v>0</v>
      </c>
      <c r="M218">
        <v>4</v>
      </c>
      <c r="N218">
        <v>0</v>
      </c>
      <c r="O218">
        <v>0</v>
      </c>
      <c r="P218">
        <v>3</v>
      </c>
      <c r="Q218">
        <v>52</v>
      </c>
      <c r="R218">
        <v>1</v>
      </c>
      <c r="S218">
        <v>13</v>
      </c>
      <c r="T218">
        <v>0</v>
      </c>
      <c r="U218">
        <v>0</v>
      </c>
      <c r="V218">
        <v>0</v>
      </c>
      <c r="X218">
        <v>-1.7630423474363901</v>
      </c>
      <c r="Z218">
        <v>-2.4855258733469299</v>
      </c>
      <c r="AB218">
        <v>-0.48476527567507499</v>
      </c>
      <c r="AD218">
        <v>-2.2635944743850902</v>
      </c>
      <c r="AE218">
        <v>-6.5002457002457001</v>
      </c>
      <c r="AG218">
        <v>-0.67334566664983397</v>
      </c>
      <c r="AH218">
        <v>34</v>
      </c>
      <c r="AI218">
        <v>55</v>
      </c>
      <c r="AJ218">
        <v>63</v>
      </c>
      <c r="AK218">
        <v>204</v>
      </c>
      <c r="AL218">
        <v>0.308823529411765</v>
      </c>
      <c r="AM218">
        <v>0.30054644808743203</v>
      </c>
      <c r="AN218">
        <v>0.60936997749919597</v>
      </c>
      <c r="AO218">
        <v>204</v>
      </c>
      <c r="AP218">
        <v>-31.4042271110009</v>
      </c>
      <c r="AQ218">
        <v>1000.65265547123</v>
      </c>
      <c r="AR218">
        <v>-0.92007417540810199</v>
      </c>
      <c r="AS218">
        <v>-8.5903478129014204</v>
      </c>
    </row>
    <row r="219" spans="1:45" x14ac:dyDescent="0.25">
      <c r="A219">
        <v>642715</v>
      </c>
      <c r="B219" t="s">
        <v>357</v>
      </c>
      <c r="C219">
        <v>60</v>
      </c>
      <c r="D219">
        <v>15</v>
      </c>
      <c r="E219">
        <v>3</v>
      </c>
      <c r="F219">
        <v>1</v>
      </c>
      <c r="G219">
        <v>1</v>
      </c>
      <c r="H219">
        <v>9</v>
      </c>
      <c r="I219">
        <v>6</v>
      </c>
      <c r="J219">
        <v>8</v>
      </c>
      <c r="K219">
        <v>17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-1.87683945607682</v>
      </c>
      <c r="Z219">
        <v>-3.0285558706449498</v>
      </c>
      <c r="AB219">
        <v>-0.82580617313492599</v>
      </c>
      <c r="AD219">
        <v>-2.6903682343319999</v>
      </c>
      <c r="AE219">
        <v>-0.90171990171990002</v>
      </c>
      <c r="AG219">
        <v>-9.3407113569885999E-2</v>
      </c>
      <c r="AH219">
        <v>10</v>
      </c>
      <c r="AI219">
        <v>23</v>
      </c>
      <c r="AJ219">
        <v>23</v>
      </c>
      <c r="AK219">
        <v>68</v>
      </c>
      <c r="AL219">
        <v>0.33823529411764702</v>
      </c>
      <c r="AM219">
        <v>0.38333333333333303</v>
      </c>
      <c r="AN219">
        <v>0.72156862745098105</v>
      </c>
      <c r="AO219">
        <v>68</v>
      </c>
      <c r="AP219">
        <v>-2.83856750694566</v>
      </c>
      <c r="AQ219">
        <v>9.4091556602890094</v>
      </c>
      <c r="AR219">
        <v>-8.9218823426137198E-2</v>
      </c>
      <c r="AS219">
        <v>-8.6041956711847192</v>
      </c>
    </row>
    <row r="220" spans="1:45" x14ac:dyDescent="0.25">
      <c r="A220">
        <v>641343</v>
      </c>
      <c r="B220" t="s">
        <v>349</v>
      </c>
      <c r="C220">
        <v>60</v>
      </c>
      <c r="D220">
        <v>15</v>
      </c>
      <c r="E220">
        <v>3</v>
      </c>
      <c r="F220">
        <v>0</v>
      </c>
      <c r="G220">
        <v>1</v>
      </c>
      <c r="H220">
        <v>8</v>
      </c>
      <c r="I220">
        <v>8</v>
      </c>
      <c r="J220">
        <v>8</v>
      </c>
      <c r="K220">
        <v>12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-1.87683945607682</v>
      </c>
      <c r="Z220">
        <v>-3.0828588703747499</v>
      </c>
      <c r="AB220">
        <v>-0.82580617313492599</v>
      </c>
      <c r="AD220">
        <v>-2.5955296210104599</v>
      </c>
      <c r="AE220">
        <v>-0.90171990171990002</v>
      </c>
      <c r="AG220">
        <v>-9.3407113569885999E-2</v>
      </c>
      <c r="AH220">
        <v>11</v>
      </c>
      <c r="AI220">
        <v>21</v>
      </c>
      <c r="AJ220">
        <v>23</v>
      </c>
      <c r="AK220">
        <v>68</v>
      </c>
      <c r="AL220">
        <v>0.33823529411764702</v>
      </c>
      <c r="AM220">
        <v>0.35</v>
      </c>
      <c r="AN220">
        <v>0.68823529411764695</v>
      </c>
      <c r="AO220">
        <v>68</v>
      </c>
      <c r="AP220">
        <v>-5.1052341736123301</v>
      </c>
      <c r="AQ220">
        <v>28.452637427305898</v>
      </c>
      <c r="AR220">
        <v>-0.15514665976049499</v>
      </c>
      <c r="AS220">
        <v>-8.62958789392734</v>
      </c>
    </row>
    <row r="221" spans="1:45" x14ac:dyDescent="0.25">
      <c r="A221">
        <v>641553</v>
      </c>
      <c r="B221" t="s">
        <v>351</v>
      </c>
      <c r="C221">
        <v>94</v>
      </c>
      <c r="D221">
        <v>20</v>
      </c>
      <c r="E221">
        <v>4</v>
      </c>
      <c r="F221">
        <v>2</v>
      </c>
      <c r="G221">
        <v>1</v>
      </c>
      <c r="H221">
        <v>12</v>
      </c>
      <c r="I221">
        <v>7</v>
      </c>
      <c r="J221">
        <v>8</v>
      </c>
      <c r="K221">
        <v>30</v>
      </c>
      <c r="L221">
        <v>0</v>
      </c>
      <c r="M221">
        <v>6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-1.87683945607682</v>
      </c>
      <c r="Z221">
        <v>-2.8656468714555401</v>
      </c>
      <c r="AB221">
        <v>-0.25740467736850697</v>
      </c>
      <c r="AD221">
        <v>-2.6429489276712301</v>
      </c>
      <c r="AE221">
        <v>-4.9126945126945101</v>
      </c>
      <c r="AG221">
        <v>-0.50889485017039104</v>
      </c>
      <c r="AH221">
        <v>13</v>
      </c>
      <c r="AI221">
        <v>31</v>
      </c>
      <c r="AJ221">
        <v>28</v>
      </c>
      <c r="AK221">
        <v>102</v>
      </c>
      <c r="AL221">
        <v>0.27450980392156898</v>
      </c>
      <c r="AM221">
        <v>0.329787234042553</v>
      </c>
      <c r="AN221">
        <v>0.60429703796412204</v>
      </c>
      <c r="AO221">
        <v>102</v>
      </c>
      <c r="AP221">
        <v>-16.219553388078101</v>
      </c>
      <c r="AQ221">
        <v>270.55053972924298</v>
      </c>
      <c r="AR221">
        <v>-0.47841563835127499</v>
      </c>
      <c r="AS221">
        <v>-8.6301504210937701</v>
      </c>
    </row>
    <row r="222" spans="1:45" x14ac:dyDescent="0.25">
      <c r="A222">
        <v>592419</v>
      </c>
      <c r="B222" t="s">
        <v>266</v>
      </c>
      <c r="C222">
        <v>63</v>
      </c>
      <c r="D222">
        <v>14</v>
      </c>
      <c r="E222">
        <v>3</v>
      </c>
      <c r="F222">
        <v>1</v>
      </c>
      <c r="G222">
        <v>2</v>
      </c>
      <c r="H222">
        <v>7</v>
      </c>
      <c r="I222">
        <v>8</v>
      </c>
      <c r="J222">
        <v>5</v>
      </c>
      <c r="K222">
        <v>15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</v>
      </c>
      <c r="U222">
        <v>1</v>
      </c>
      <c r="V222">
        <v>10</v>
      </c>
      <c r="X222">
        <v>-1.7630423474363901</v>
      </c>
      <c r="Z222">
        <v>-3.1371618701045501</v>
      </c>
      <c r="AB222">
        <v>-0.71212587398164295</v>
      </c>
      <c r="AD222">
        <v>-2.5955296210104599</v>
      </c>
      <c r="AE222">
        <v>-2.6968058968058899</v>
      </c>
      <c r="AG222">
        <v>-0.27935598870383199</v>
      </c>
      <c r="AH222">
        <v>8</v>
      </c>
      <c r="AI222">
        <v>25</v>
      </c>
      <c r="AJ222">
        <v>19</v>
      </c>
      <c r="AK222">
        <v>68</v>
      </c>
      <c r="AL222">
        <v>0.27941176470588203</v>
      </c>
      <c r="AM222">
        <v>0.39682539682539703</v>
      </c>
      <c r="AN222">
        <v>0.676237161531279</v>
      </c>
      <c r="AO222">
        <v>68</v>
      </c>
      <c r="AP222">
        <v>-5.9211071894853502</v>
      </c>
      <c r="AQ222">
        <v>37.822184949050197</v>
      </c>
      <c r="AR222">
        <v>-0.17887698740465399</v>
      </c>
      <c r="AS222">
        <v>-8.6660926886415304</v>
      </c>
    </row>
    <row r="223" spans="1:45" x14ac:dyDescent="0.25">
      <c r="A223">
        <v>607752</v>
      </c>
      <c r="B223" t="s">
        <v>324</v>
      </c>
      <c r="C223">
        <v>31</v>
      </c>
      <c r="D223">
        <v>9</v>
      </c>
      <c r="E223">
        <v>2</v>
      </c>
      <c r="F223">
        <v>0</v>
      </c>
      <c r="G223">
        <v>1</v>
      </c>
      <c r="H223">
        <v>5</v>
      </c>
      <c r="I223">
        <v>5</v>
      </c>
      <c r="J223">
        <v>3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-1.87683945607682</v>
      </c>
      <c r="Z223">
        <v>-3.2457678695641499</v>
      </c>
      <c r="AB223">
        <v>-0.93948647228821003</v>
      </c>
      <c r="AD223">
        <v>-2.7377875409927701</v>
      </c>
      <c r="AE223">
        <v>0.78411138411138404</v>
      </c>
      <c r="AG223">
        <v>8.1224314742786005E-2</v>
      </c>
      <c r="AH223">
        <v>6</v>
      </c>
      <c r="AI223">
        <v>14</v>
      </c>
      <c r="AJ223">
        <v>12</v>
      </c>
      <c r="AK223">
        <v>34</v>
      </c>
      <c r="AL223">
        <v>0.35294117647058798</v>
      </c>
      <c r="AM223">
        <v>0.45161290322580599</v>
      </c>
      <c r="AN223">
        <v>0.80455407969639503</v>
      </c>
      <c r="AO223">
        <v>34</v>
      </c>
      <c r="AP223">
        <v>1.4022216228712501</v>
      </c>
      <c r="AQ223">
        <v>1.37676060973727</v>
      </c>
      <c r="AR223">
        <v>3.4127964079344299E-2</v>
      </c>
      <c r="AS223">
        <v>-8.6845290600998197</v>
      </c>
    </row>
    <row r="224" spans="1:45" x14ac:dyDescent="0.25">
      <c r="A224">
        <v>572365</v>
      </c>
      <c r="B224" t="s">
        <v>250</v>
      </c>
      <c r="C224">
        <v>94</v>
      </c>
      <c r="D224">
        <v>23</v>
      </c>
      <c r="E224">
        <v>4</v>
      </c>
      <c r="F224">
        <v>1</v>
      </c>
      <c r="G224">
        <v>1</v>
      </c>
      <c r="H224">
        <v>11</v>
      </c>
      <c r="I224">
        <v>9</v>
      </c>
      <c r="J224">
        <v>8</v>
      </c>
      <c r="K224">
        <v>21</v>
      </c>
      <c r="L224">
        <v>0</v>
      </c>
      <c r="M224">
        <v>1</v>
      </c>
      <c r="N224">
        <v>0</v>
      </c>
      <c r="O224">
        <v>0</v>
      </c>
      <c r="P224">
        <v>2</v>
      </c>
      <c r="Q224">
        <v>36</v>
      </c>
      <c r="R224">
        <v>6</v>
      </c>
      <c r="S224">
        <v>27</v>
      </c>
      <c r="T224">
        <v>2</v>
      </c>
      <c r="U224">
        <v>0</v>
      </c>
      <c r="V224">
        <v>1</v>
      </c>
      <c r="X224">
        <v>-1.87683945607682</v>
      </c>
      <c r="Z224">
        <v>-2.9199498711853402</v>
      </c>
      <c r="AB224">
        <v>-0.82580617313492599</v>
      </c>
      <c r="AD224">
        <v>-2.5481103143496902</v>
      </c>
      <c r="AE224">
        <v>-1.9126945126945101</v>
      </c>
      <c r="AG224">
        <v>-0.198131673961045</v>
      </c>
      <c r="AH224">
        <v>17</v>
      </c>
      <c r="AI224">
        <v>32</v>
      </c>
      <c r="AJ224">
        <v>31</v>
      </c>
      <c r="AK224">
        <v>102</v>
      </c>
      <c r="AL224">
        <v>0.30392156862745101</v>
      </c>
      <c r="AM224">
        <v>0.340425531914894</v>
      </c>
      <c r="AN224">
        <v>0.64434710054234501</v>
      </c>
      <c r="AO224">
        <v>102</v>
      </c>
      <c r="AP224">
        <v>-12.1344470050994</v>
      </c>
      <c r="AQ224">
        <v>152.85153804902501</v>
      </c>
      <c r="AR224">
        <v>-0.359597009663572</v>
      </c>
      <c r="AS224">
        <v>-8.7284344983713993</v>
      </c>
    </row>
    <row r="225" spans="1:45" x14ac:dyDescent="0.25">
      <c r="A225">
        <v>545350</v>
      </c>
      <c r="B225" t="s">
        <v>223</v>
      </c>
      <c r="C225">
        <v>97</v>
      </c>
      <c r="D225">
        <v>21</v>
      </c>
      <c r="E225">
        <v>5</v>
      </c>
      <c r="F225">
        <v>0</v>
      </c>
      <c r="G225">
        <v>2</v>
      </c>
      <c r="H225">
        <v>12</v>
      </c>
      <c r="I225">
        <v>8</v>
      </c>
      <c r="J225">
        <v>5</v>
      </c>
      <c r="K225">
        <v>28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26</v>
      </c>
      <c r="U225">
        <v>65</v>
      </c>
      <c r="V225">
        <v>5</v>
      </c>
      <c r="X225">
        <v>-1.7630423474363901</v>
      </c>
      <c r="Z225">
        <v>-2.8656468714555401</v>
      </c>
      <c r="AB225">
        <v>-0.48476527567507499</v>
      </c>
      <c r="AD225">
        <v>-2.5955296210104599</v>
      </c>
      <c r="AE225">
        <v>-4.7077805077805097</v>
      </c>
      <c r="AG225">
        <v>-0.48766827449810701</v>
      </c>
      <c r="AH225">
        <v>14</v>
      </c>
      <c r="AI225">
        <v>32</v>
      </c>
      <c r="AJ225">
        <v>26</v>
      </c>
      <c r="AK225">
        <v>102</v>
      </c>
      <c r="AL225">
        <v>0.25490196078431399</v>
      </c>
      <c r="AM225">
        <v>0.32989690721649501</v>
      </c>
      <c r="AN225">
        <v>0.58479886800080805</v>
      </c>
      <c r="AO225">
        <v>102</v>
      </c>
      <c r="AP225">
        <v>-18.208366724335999</v>
      </c>
      <c r="AQ225">
        <v>339.93159465394803</v>
      </c>
      <c r="AR225">
        <v>-0.53626188546851095</v>
      </c>
      <c r="AS225">
        <v>-8.7329142755440898</v>
      </c>
    </row>
    <row r="226" spans="1:45" x14ac:dyDescent="0.25">
      <c r="A226">
        <v>542642</v>
      </c>
      <c r="B226" t="s">
        <v>203</v>
      </c>
      <c r="C226">
        <v>62</v>
      </c>
      <c r="D226">
        <v>15</v>
      </c>
      <c r="E226">
        <v>3</v>
      </c>
      <c r="F226">
        <v>0</v>
      </c>
      <c r="G226">
        <v>1</v>
      </c>
      <c r="H226">
        <v>8</v>
      </c>
      <c r="I226">
        <v>6</v>
      </c>
      <c r="J226">
        <v>6</v>
      </c>
      <c r="K226">
        <v>20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v>-1.87683945607682</v>
      </c>
      <c r="Z226">
        <v>-3.0828588703747499</v>
      </c>
      <c r="AB226">
        <v>-0.71212587398164295</v>
      </c>
      <c r="AD226">
        <v>-2.6903682343319999</v>
      </c>
      <c r="AE226">
        <v>-1.4317772317772299</v>
      </c>
      <c r="AG226">
        <v>-0.14831454672377301</v>
      </c>
      <c r="AH226">
        <v>11</v>
      </c>
      <c r="AI226">
        <v>21</v>
      </c>
      <c r="AJ226">
        <v>21</v>
      </c>
      <c r="AK226">
        <v>68</v>
      </c>
      <c r="AL226">
        <v>0.308823529411765</v>
      </c>
      <c r="AM226">
        <v>0.33870967741935498</v>
      </c>
      <c r="AN226">
        <v>0.64753320683112003</v>
      </c>
      <c r="AO226">
        <v>68</v>
      </c>
      <c r="AP226">
        <v>-7.8729761090962098</v>
      </c>
      <c r="AQ226">
        <v>65.639864949454306</v>
      </c>
      <c r="AR226">
        <v>-0.23564867623328201</v>
      </c>
      <c r="AS226">
        <v>-8.7461556577222694</v>
      </c>
    </row>
    <row r="227" spans="1:45" x14ac:dyDescent="0.25">
      <c r="A227">
        <v>434563</v>
      </c>
      <c r="B227" t="s">
        <v>82</v>
      </c>
      <c r="C227">
        <v>157</v>
      </c>
      <c r="D227">
        <v>37</v>
      </c>
      <c r="E227">
        <v>8</v>
      </c>
      <c r="F227">
        <v>1</v>
      </c>
      <c r="G227">
        <v>2</v>
      </c>
      <c r="H227">
        <v>15</v>
      </c>
      <c r="I227">
        <v>13</v>
      </c>
      <c r="J227">
        <v>13</v>
      </c>
      <c r="K227">
        <v>21</v>
      </c>
      <c r="L227">
        <v>0</v>
      </c>
      <c r="M227">
        <v>1</v>
      </c>
      <c r="N227">
        <v>0</v>
      </c>
      <c r="O227">
        <v>53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-1.7630423474363901</v>
      </c>
      <c r="Z227">
        <v>-2.7027378722661402</v>
      </c>
      <c r="AB227">
        <v>-0.82580617313492599</v>
      </c>
      <c r="AD227">
        <v>-2.35843308770662</v>
      </c>
      <c r="AE227">
        <v>-4.6095004095004102</v>
      </c>
      <c r="AG227">
        <v>-0.47748766266487702</v>
      </c>
      <c r="AH227">
        <v>26</v>
      </c>
      <c r="AI227">
        <v>53</v>
      </c>
      <c r="AJ227">
        <v>50</v>
      </c>
      <c r="AK227">
        <v>170</v>
      </c>
      <c r="AL227">
        <v>0.29411764705882398</v>
      </c>
      <c r="AM227">
        <v>0.337579617834395</v>
      </c>
      <c r="AN227">
        <v>0.63169726489321798</v>
      </c>
      <c r="AO227">
        <v>170</v>
      </c>
      <c r="AP227">
        <v>-22.374550402183701</v>
      </c>
      <c r="AQ227">
        <v>510.91448714333001</v>
      </c>
      <c r="AR227">
        <v>-0.65743871296204504</v>
      </c>
      <c r="AS227">
        <v>-8.7849458561709994</v>
      </c>
    </row>
    <row r="228" spans="1:45" x14ac:dyDescent="0.25">
      <c r="A228">
        <v>666971</v>
      </c>
      <c r="B228" t="s">
        <v>366</v>
      </c>
      <c r="C228">
        <v>65</v>
      </c>
      <c r="D228">
        <v>14</v>
      </c>
      <c r="E228">
        <v>5</v>
      </c>
      <c r="F228">
        <v>0</v>
      </c>
      <c r="G228">
        <v>2</v>
      </c>
      <c r="H228">
        <v>7</v>
      </c>
      <c r="I228">
        <v>8</v>
      </c>
      <c r="J228">
        <v>3</v>
      </c>
      <c r="K228">
        <v>14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v>-1.7630423474363901</v>
      </c>
      <c r="Z228">
        <v>-3.1371618701045501</v>
      </c>
      <c r="AB228">
        <v>-0.71212587398164295</v>
      </c>
      <c r="AD228">
        <v>-2.5955296210104599</v>
      </c>
      <c r="AE228">
        <v>-3.2268632268632298</v>
      </c>
      <c r="AG228">
        <v>-0.33426342185771901</v>
      </c>
      <c r="AH228">
        <v>7</v>
      </c>
      <c r="AI228">
        <v>25</v>
      </c>
      <c r="AJ228">
        <v>17</v>
      </c>
      <c r="AK228">
        <v>68</v>
      </c>
      <c r="AL228">
        <v>0.25</v>
      </c>
      <c r="AM228">
        <v>0.38461538461538503</v>
      </c>
      <c r="AN228">
        <v>0.63461538461538503</v>
      </c>
      <c r="AO228">
        <v>68</v>
      </c>
      <c r="AP228">
        <v>-8.7513880197661802</v>
      </c>
      <c r="AQ228">
        <v>80.644983750406695</v>
      </c>
      <c r="AR228">
        <v>-0.26119799829834101</v>
      </c>
      <c r="AS228">
        <v>-8.8033211326891099</v>
      </c>
    </row>
    <row r="229" spans="1:45" x14ac:dyDescent="0.25">
      <c r="A229">
        <v>621566</v>
      </c>
      <c r="B229" t="s">
        <v>339</v>
      </c>
      <c r="C229">
        <v>59</v>
      </c>
      <c r="D229">
        <v>13</v>
      </c>
      <c r="E229">
        <v>4</v>
      </c>
      <c r="F229">
        <v>0</v>
      </c>
      <c r="G229">
        <v>2</v>
      </c>
      <c r="H229">
        <v>8</v>
      </c>
      <c r="I229">
        <v>7</v>
      </c>
      <c r="J229">
        <v>9</v>
      </c>
      <c r="K229">
        <v>17</v>
      </c>
      <c r="L229">
        <v>0</v>
      </c>
      <c r="M229">
        <v>0</v>
      </c>
      <c r="N229">
        <v>0</v>
      </c>
      <c r="O229">
        <v>0</v>
      </c>
      <c r="P229">
        <v>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-1.7630423474363901</v>
      </c>
      <c r="Z229">
        <v>-3.0828588703747499</v>
      </c>
      <c r="AB229">
        <v>-0.93948647228821003</v>
      </c>
      <c r="AD229">
        <v>-2.6429489276712301</v>
      </c>
      <c r="AE229">
        <v>-2.6366912366912398</v>
      </c>
      <c r="AG229">
        <v>-0.27312884779917301</v>
      </c>
      <c r="AH229">
        <v>7</v>
      </c>
      <c r="AI229">
        <v>23</v>
      </c>
      <c r="AJ229">
        <v>22</v>
      </c>
      <c r="AK229">
        <v>68</v>
      </c>
      <c r="AL229">
        <v>0.32352941176470601</v>
      </c>
      <c r="AM229">
        <v>0.38983050847457601</v>
      </c>
      <c r="AN229">
        <v>0.71335992023928196</v>
      </c>
      <c r="AO229">
        <v>68</v>
      </c>
      <c r="AP229">
        <v>-3.3967595973411502</v>
      </c>
      <c r="AQ229">
        <v>13.145169648675401</v>
      </c>
      <c r="AR229">
        <v>-0.105454292593222</v>
      </c>
      <c r="AS229">
        <v>-8.8069197581629801</v>
      </c>
    </row>
    <row r="230" spans="1:45" x14ac:dyDescent="0.25">
      <c r="A230">
        <v>492841</v>
      </c>
      <c r="B230" t="s">
        <v>157</v>
      </c>
      <c r="C230">
        <v>127</v>
      </c>
      <c r="D230">
        <v>29</v>
      </c>
      <c r="E230">
        <v>9</v>
      </c>
      <c r="F230">
        <v>1</v>
      </c>
      <c r="G230">
        <v>2</v>
      </c>
      <c r="H230">
        <v>11</v>
      </c>
      <c r="I230">
        <v>11</v>
      </c>
      <c r="J230">
        <v>9</v>
      </c>
      <c r="K230">
        <v>32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17</v>
      </c>
      <c r="R230">
        <v>2</v>
      </c>
      <c r="S230">
        <v>5</v>
      </c>
      <c r="T230">
        <v>8</v>
      </c>
      <c r="U230">
        <v>9</v>
      </c>
      <c r="V230">
        <v>11</v>
      </c>
      <c r="X230">
        <v>-1.7630423474363901</v>
      </c>
      <c r="Z230">
        <v>-2.9199498711853402</v>
      </c>
      <c r="AB230">
        <v>-0.71212587398164295</v>
      </c>
      <c r="AD230">
        <v>-2.4532717010281599</v>
      </c>
      <c r="AE230">
        <v>-4.6586404586404599</v>
      </c>
      <c r="AG230">
        <v>-0.48257796858149199</v>
      </c>
      <c r="AH230">
        <v>17</v>
      </c>
      <c r="AI230">
        <v>46</v>
      </c>
      <c r="AJ230">
        <v>38</v>
      </c>
      <c r="AK230">
        <v>136</v>
      </c>
      <c r="AL230">
        <v>0.27941176470588203</v>
      </c>
      <c r="AM230">
        <v>0.36220472440944901</v>
      </c>
      <c r="AN230">
        <v>0.64161648911533098</v>
      </c>
      <c r="AO230">
        <v>136</v>
      </c>
      <c r="AP230">
        <v>-16.550625827539601</v>
      </c>
      <c r="AQ230">
        <v>281.55138614590697</v>
      </c>
      <c r="AR230">
        <v>-0.48804514847052599</v>
      </c>
      <c r="AS230">
        <v>-8.8190129106835506</v>
      </c>
    </row>
    <row r="231" spans="1:45" x14ac:dyDescent="0.25">
      <c r="A231">
        <v>570481</v>
      </c>
      <c r="B231" t="s">
        <v>235</v>
      </c>
      <c r="C231">
        <v>33</v>
      </c>
      <c r="D231">
        <v>9</v>
      </c>
      <c r="E231">
        <v>2</v>
      </c>
      <c r="F231">
        <v>0</v>
      </c>
      <c r="G231">
        <v>1</v>
      </c>
      <c r="H231">
        <v>4</v>
      </c>
      <c r="I231">
        <v>3</v>
      </c>
      <c r="J231">
        <v>1</v>
      </c>
      <c r="K231">
        <v>7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4</v>
      </c>
      <c r="R231">
        <v>2</v>
      </c>
      <c r="S231">
        <v>3</v>
      </c>
      <c r="T231">
        <v>0</v>
      </c>
      <c r="U231">
        <v>0</v>
      </c>
      <c r="V231">
        <v>2</v>
      </c>
      <c r="X231">
        <v>-1.87683945607682</v>
      </c>
      <c r="Z231">
        <v>-3.3000708692939602</v>
      </c>
      <c r="AB231">
        <v>-0.82580617313492599</v>
      </c>
      <c r="AD231">
        <v>-2.8326261543142999</v>
      </c>
      <c r="AE231">
        <v>0.25405405405405501</v>
      </c>
      <c r="AG231">
        <v>2.6316881588898999E-2</v>
      </c>
      <c r="AH231">
        <v>6</v>
      </c>
      <c r="AI231">
        <v>14</v>
      </c>
      <c r="AJ231">
        <v>10</v>
      </c>
      <c r="AK231">
        <v>34</v>
      </c>
      <c r="AL231">
        <v>0.29411764705882398</v>
      </c>
      <c r="AM231">
        <v>0.42424242424242398</v>
      </c>
      <c r="AN231">
        <v>0.71836007130124802</v>
      </c>
      <c r="AO231">
        <v>34</v>
      </c>
      <c r="AP231">
        <v>-1.52837466256374</v>
      </c>
      <c r="AQ231">
        <v>3.0878989514670598</v>
      </c>
      <c r="AR231">
        <v>-5.1110803097817799E-2</v>
      </c>
      <c r="AS231">
        <v>-8.8601365743289193</v>
      </c>
    </row>
    <row r="232" spans="1:45" x14ac:dyDescent="0.25">
      <c r="A232">
        <v>592660</v>
      </c>
      <c r="B232" t="s">
        <v>273</v>
      </c>
      <c r="C232">
        <v>63</v>
      </c>
      <c r="D232">
        <v>15</v>
      </c>
      <c r="E232">
        <v>4</v>
      </c>
      <c r="F232">
        <v>0</v>
      </c>
      <c r="G232">
        <v>1</v>
      </c>
      <c r="H232">
        <v>9</v>
      </c>
      <c r="I232">
        <v>8</v>
      </c>
      <c r="J232">
        <v>5</v>
      </c>
      <c r="K232">
        <v>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-1.87683945607682</v>
      </c>
      <c r="Z232">
        <v>-3.0285558706449498</v>
      </c>
      <c r="AB232">
        <v>-0.93948647228821003</v>
      </c>
      <c r="AD232">
        <v>-2.5955296210104599</v>
      </c>
      <c r="AE232">
        <v>-1.6968058968058899</v>
      </c>
      <c r="AG232">
        <v>-0.17576826330071699</v>
      </c>
      <c r="AH232">
        <v>10</v>
      </c>
      <c r="AI232">
        <v>22</v>
      </c>
      <c r="AJ232">
        <v>20</v>
      </c>
      <c r="AK232">
        <v>68</v>
      </c>
      <c r="AL232">
        <v>0.29411764705882398</v>
      </c>
      <c r="AM232">
        <v>0.34920634920634902</v>
      </c>
      <c r="AN232">
        <v>0.643323996265173</v>
      </c>
      <c r="AO232">
        <v>68</v>
      </c>
      <c r="AP232">
        <v>-8.1592024275805901</v>
      </c>
      <c r="AQ232">
        <v>70.359712019479701</v>
      </c>
      <c r="AR232">
        <v>-0.24397380059193999</v>
      </c>
      <c r="AS232">
        <v>-8.8601534839131002</v>
      </c>
    </row>
    <row r="233" spans="1:45" x14ac:dyDescent="0.25">
      <c r="A233">
        <v>600524</v>
      </c>
      <c r="B233" t="s">
        <v>307</v>
      </c>
      <c r="C233">
        <v>64</v>
      </c>
      <c r="D233">
        <v>15</v>
      </c>
      <c r="E233">
        <v>3</v>
      </c>
      <c r="F233">
        <v>0</v>
      </c>
      <c r="G233">
        <v>2</v>
      </c>
      <c r="H233">
        <v>7</v>
      </c>
      <c r="I233">
        <v>8</v>
      </c>
      <c r="J233">
        <v>4</v>
      </c>
      <c r="K233">
        <v>15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v>-1.7630423474363901</v>
      </c>
      <c r="Z233">
        <v>-3.1371618701045501</v>
      </c>
      <c r="AB233">
        <v>-0.93948647228821003</v>
      </c>
      <c r="AD233">
        <v>-2.5955296210104599</v>
      </c>
      <c r="AE233">
        <v>-1.9618345618345601</v>
      </c>
      <c r="AG233">
        <v>-0.20322197987766</v>
      </c>
      <c r="AH233">
        <v>10</v>
      </c>
      <c r="AI233">
        <v>24</v>
      </c>
      <c r="AJ233">
        <v>19</v>
      </c>
      <c r="AK233">
        <v>68</v>
      </c>
      <c r="AL233">
        <v>0.27941176470588203</v>
      </c>
      <c r="AM233">
        <v>0.375</v>
      </c>
      <c r="AN233">
        <v>0.65441176470588203</v>
      </c>
      <c r="AO233">
        <v>68</v>
      </c>
      <c r="AP233">
        <v>-7.4052341736123299</v>
      </c>
      <c r="AQ233">
        <v>58.279503730112303</v>
      </c>
      <c r="AR233">
        <v>-0.22204402309976901</v>
      </c>
      <c r="AS233">
        <v>-8.8604863138170504</v>
      </c>
    </row>
    <row r="234" spans="1:45" x14ac:dyDescent="0.25">
      <c r="A234">
        <v>593523</v>
      </c>
      <c r="B234" t="s">
        <v>282</v>
      </c>
      <c r="C234">
        <v>32</v>
      </c>
      <c r="D234">
        <v>8</v>
      </c>
      <c r="E234">
        <v>1</v>
      </c>
      <c r="F234">
        <v>1</v>
      </c>
      <c r="G234">
        <v>1</v>
      </c>
      <c r="H234">
        <v>4</v>
      </c>
      <c r="I234">
        <v>4</v>
      </c>
      <c r="J234">
        <v>2</v>
      </c>
      <c r="K234">
        <v>8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12</v>
      </c>
      <c r="R234">
        <v>10</v>
      </c>
      <c r="S234">
        <v>2</v>
      </c>
      <c r="T234">
        <v>0</v>
      </c>
      <c r="U234">
        <v>0</v>
      </c>
      <c r="V234">
        <v>0</v>
      </c>
      <c r="X234">
        <v>-1.87683945607682</v>
      </c>
      <c r="Z234">
        <v>-3.3000708692939602</v>
      </c>
      <c r="AB234">
        <v>-0.82580617313492599</v>
      </c>
      <c r="AD234">
        <v>-2.7852068476535301</v>
      </c>
      <c r="AE234">
        <v>-0.48091728091727998</v>
      </c>
      <c r="AG234">
        <v>-4.9817127237272898E-2</v>
      </c>
      <c r="AH234">
        <v>5</v>
      </c>
      <c r="AI234">
        <v>14</v>
      </c>
      <c r="AJ234">
        <v>10</v>
      </c>
      <c r="AK234">
        <v>34</v>
      </c>
      <c r="AL234">
        <v>0.29411764705882398</v>
      </c>
      <c r="AM234">
        <v>0.4375</v>
      </c>
      <c r="AN234">
        <v>0.73161764705882404</v>
      </c>
      <c r="AO234">
        <v>34</v>
      </c>
      <c r="AP234">
        <v>-1.0776170868061701</v>
      </c>
      <c r="AQ234">
        <v>1.70690118269053</v>
      </c>
      <c r="AR234">
        <v>-3.8000153826780701E-2</v>
      </c>
      <c r="AS234">
        <v>-8.8757406272232906</v>
      </c>
    </row>
    <row r="235" spans="1:45" x14ac:dyDescent="0.25">
      <c r="A235">
        <v>640449</v>
      </c>
      <c r="B235" t="s">
        <v>346</v>
      </c>
      <c r="C235">
        <v>31</v>
      </c>
      <c r="D235">
        <v>8</v>
      </c>
      <c r="E235">
        <v>2</v>
      </c>
      <c r="F235">
        <v>0</v>
      </c>
      <c r="G235">
        <v>1</v>
      </c>
      <c r="H235">
        <v>4</v>
      </c>
      <c r="I235">
        <v>3</v>
      </c>
      <c r="J235">
        <v>3</v>
      </c>
      <c r="K235">
        <v>9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v>-1.87683945607682</v>
      </c>
      <c r="Z235">
        <v>-3.3000708692939602</v>
      </c>
      <c r="AB235">
        <v>-0.82580617313492599</v>
      </c>
      <c r="AD235">
        <v>-2.8326261543142999</v>
      </c>
      <c r="AE235">
        <v>-0.21588861588861599</v>
      </c>
      <c r="AG235">
        <v>-2.2363410660329399E-2</v>
      </c>
      <c r="AH235">
        <v>5</v>
      </c>
      <c r="AI235">
        <v>13</v>
      </c>
      <c r="AJ235">
        <v>11</v>
      </c>
      <c r="AK235">
        <v>34</v>
      </c>
      <c r="AL235">
        <v>0.32352941176470601</v>
      </c>
      <c r="AM235">
        <v>0.41935483870967799</v>
      </c>
      <c r="AN235">
        <v>0.742884250474383</v>
      </c>
      <c r="AO235">
        <v>34</v>
      </c>
      <c r="AP235">
        <v>-0.69455257067713405</v>
      </c>
      <c r="AQ235">
        <v>0.85270406652974495</v>
      </c>
      <c r="AR235">
        <v>-2.6858412036403701E-2</v>
      </c>
      <c r="AS235">
        <v>-8.8845644755167399</v>
      </c>
    </row>
    <row r="236" spans="1:45" x14ac:dyDescent="0.25">
      <c r="A236">
        <v>596847</v>
      </c>
      <c r="B236" t="s">
        <v>303</v>
      </c>
      <c r="C236">
        <v>30</v>
      </c>
      <c r="D236">
        <v>7</v>
      </c>
      <c r="E236">
        <v>2</v>
      </c>
      <c r="F236">
        <v>0</v>
      </c>
      <c r="G236">
        <v>2</v>
      </c>
      <c r="H236">
        <v>3</v>
      </c>
      <c r="I236">
        <v>4</v>
      </c>
      <c r="J236">
        <v>4</v>
      </c>
      <c r="K236">
        <v>6</v>
      </c>
      <c r="L236">
        <v>0</v>
      </c>
      <c r="M236">
        <v>0</v>
      </c>
      <c r="N236">
        <v>0</v>
      </c>
      <c r="O236">
        <v>0</v>
      </c>
      <c r="P236">
        <v>24</v>
      </c>
      <c r="Q236">
        <v>0</v>
      </c>
      <c r="R236">
        <v>0</v>
      </c>
      <c r="S236">
        <v>0</v>
      </c>
      <c r="T236">
        <v>20</v>
      </c>
      <c r="U236">
        <v>0</v>
      </c>
      <c r="V236">
        <v>0</v>
      </c>
      <c r="X236">
        <v>-1.7630423474363901</v>
      </c>
      <c r="Z236">
        <v>-3.3543738690237599</v>
      </c>
      <c r="AB236">
        <v>-0.93948647228821003</v>
      </c>
      <c r="AD236">
        <v>-2.7852068476535301</v>
      </c>
      <c r="AE236">
        <v>-0.95085995085995001</v>
      </c>
      <c r="AG236">
        <v>-9.8497419486501106E-2</v>
      </c>
      <c r="AH236">
        <v>3</v>
      </c>
      <c r="AI236">
        <v>15</v>
      </c>
      <c r="AJ236">
        <v>11</v>
      </c>
      <c r="AK236">
        <v>34</v>
      </c>
      <c r="AL236">
        <v>0.32352941176470601</v>
      </c>
      <c r="AM236">
        <v>0.5</v>
      </c>
      <c r="AN236">
        <v>0.82352941176470595</v>
      </c>
      <c r="AO236">
        <v>34</v>
      </c>
      <c r="AP236">
        <v>2.0473829131938301</v>
      </c>
      <c r="AQ236">
        <v>3.3069994116335</v>
      </c>
      <c r="AR236">
        <v>5.2893002884189799E-2</v>
      </c>
      <c r="AS236">
        <v>-8.8877139530041998</v>
      </c>
    </row>
    <row r="237" spans="1:45" x14ac:dyDescent="0.25">
      <c r="A237">
        <v>285078</v>
      </c>
      <c r="B237" t="s">
        <v>64</v>
      </c>
      <c r="C237">
        <v>31</v>
      </c>
      <c r="D237">
        <v>8</v>
      </c>
      <c r="E237">
        <v>2</v>
      </c>
      <c r="F237">
        <v>0</v>
      </c>
      <c r="G237">
        <v>1</v>
      </c>
      <c r="H237">
        <v>4</v>
      </c>
      <c r="I237">
        <v>5</v>
      </c>
      <c r="J237">
        <v>3</v>
      </c>
      <c r="K237">
        <v>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v>-1.87683945607682</v>
      </c>
      <c r="Z237">
        <v>-3.3000708692939602</v>
      </c>
      <c r="AB237">
        <v>-0.93948647228821003</v>
      </c>
      <c r="AD237">
        <v>-2.7377875409927701</v>
      </c>
      <c r="AE237">
        <v>-0.21588861588861599</v>
      </c>
      <c r="AG237">
        <v>-2.2363410660329399E-2</v>
      </c>
      <c r="AH237">
        <v>5</v>
      </c>
      <c r="AI237">
        <v>13</v>
      </c>
      <c r="AJ237">
        <v>11</v>
      </c>
      <c r="AK237">
        <v>34</v>
      </c>
      <c r="AL237">
        <v>0.32352941176470601</v>
      </c>
      <c r="AM237">
        <v>0.41935483870967799</v>
      </c>
      <c r="AN237">
        <v>0.742884250474383</v>
      </c>
      <c r="AO237">
        <v>34</v>
      </c>
      <c r="AP237">
        <v>-0.69455257067713405</v>
      </c>
      <c r="AQ237">
        <v>0.85270406652974495</v>
      </c>
      <c r="AR237">
        <v>-2.6858412036403701E-2</v>
      </c>
      <c r="AS237">
        <v>-8.9034061613484905</v>
      </c>
    </row>
    <row r="238" spans="1:45" x14ac:dyDescent="0.25">
      <c r="A238">
        <v>592710</v>
      </c>
      <c r="B238" t="s">
        <v>276</v>
      </c>
      <c r="C238">
        <v>32</v>
      </c>
      <c r="D238">
        <v>9</v>
      </c>
      <c r="E238">
        <v>2</v>
      </c>
      <c r="F238">
        <v>0</v>
      </c>
      <c r="G238">
        <v>1</v>
      </c>
      <c r="H238">
        <v>4</v>
      </c>
      <c r="I238">
        <v>3</v>
      </c>
      <c r="J238">
        <v>2</v>
      </c>
      <c r="K238">
        <v>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17</v>
      </c>
      <c r="S238">
        <v>1</v>
      </c>
      <c r="T238">
        <v>0</v>
      </c>
      <c r="U238">
        <v>0</v>
      </c>
      <c r="V238">
        <v>0</v>
      </c>
      <c r="X238">
        <v>-1.87683945607682</v>
      </c>
      <c r="Z238">
        <v>-3.3000708692939602</v>
      </c>
      <c r="AB238">
        <v>-0.93948647228821003</v>
      </c>
      <c r="AD238">
        <v>-2.8326261543142999</v>
      </c>
      <c r="AE238">
        <v>0.51908271908271997</v>
      </c>
      <c r="AG238">
        <v>5.3770598165842502E-2</v>
      </c>
      <c r="AH238">
        <v>6</v>
      </c>
      <c r="AI238">
        <v>14</v>
      </c>
      <c r="AJ238">
        <v>11</v>
      </c>
      <c r="AK238">
        <v>34</v>
      </c>
      <c r="AL238">
        <v>0.32352941176470601</v>
      </c>
      <c r="AM238">
        <v>0.4375</v>
      </c>
      <c r="AN238">
        <v>0.76102941176470595</v>
      </c>
      <c r="AO238">
        <v>34</v>
      </c>
      <c r="AP238">
        <v>-7.7617086806168495E-2</v>
      </c>
      <c r="AQ238">
        <v>9.3932615952286899E-2</v>
      </c>
      <c r="AR238">
        <v>-8.9143436792702493E-3</v>
      </c>
      <c r="AS238">
        <v>-8.9041666974867208</v>
      </c>
    </row>
    <row r="239" spans="1:45" x14ac:dyDescent="0.25">
      <c r="A239">
        <v>571553</v>
      </c>
      <c r="B239" t="s">
        <v>238</v>
      </c>
      <c r="C239">
        <v>32</v>
      </c>
      <c r="D239">
        <v>8</v>
      </c>
      <c r="E239">
        <v>2</v>
      </c>
      <c r="F239">
        <v>0</v>
      </c>
      <c r="G239">
        <v>1</v>
      </c>
      <c r="H239">
        <v>4</v>
      </c>
      <c r="I239">
        <v>4</v>
      </c>
      <c r="J239">
        <v>2</v>
      </c>
      <c r="K239">
        <v>6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8</v>
      </c>
      <c r="U239">
        <v>0</v>
      </c>
      <c r="V239">
        <v>4</v>
      </c>
      <c r="X239">
        <v>-1.87683945607682</v>
      </c>
      <c r="Z239">
        <v>-3.3000708692939602</v>
      </c>
      <c r="AB239">
        <v>-0.82580617313492599</v>
      </c>
      <c r="AD239">
        <v>-2.7852068476535301</v>
      </c>
      <c r="AE239">
        <v>-0.48091728091727998</v>
      </c>
      <c r="AG239">
        <v>-4.9817127237272898E-2</v>
      </c>
      <c r="AH239">
        <v>5</v>
      </c>
      <c r="AI239">
        <v>13</v>
      </c>
      <c r="AJ239">
        <v>10</v>
      </c>
      <c r="AK239">
        <v>34</v>
      </c>
      <c r="AL239">
        <v>0.29411764705882398</v>
      </c>
      <c r="AM239">
        <v>0.40625</v>
      </c>
      <c r="AN239">
        <v>0.70036764705882404</v>
      </c>
      <c r="AO239">
        <v>34</v>
      </c>
      <c r="AP239">
        <v>-2.1401170868061601</v>
      </c>
      <c r="AQ239">
        <v>5.6120865348499196</v>
      </c>
      <c r="AR239">
        <v>-6.8903827108510798E-2</v>
      </c>
      <c r="AS239">
        <v>-8.90664430050502</v>
      </c>
    </row>
    <row r="240" spans="1:45" x14ac:dyDescent="0.25">
      <c r="A240">
        <v>489267</v>
      </c>
      <c r="B240" t="s">
        <v>154</v>
      </c>
      <c r="C240">
        <v>127</v>
      </c>
      <c r="D240">
        <v>28</v>
      </c>
      <c r="E240">
        <v>5</v>
      </c>
      <c r="F240">
        <v>0</v>
      </c>
      <c r="G240">
        <v>3</v>
      </c>
      <c r="H240">
        <v>12</v>
      </c>
      <c r="I240">
        <v>11</v>
      </c>
      <c r="J240">
        <v>9</v>
      </c>
      <c r="K240">
        <v>34</v>
      </c>
      <c r="L240">
        <v>0</v>
      </c>
      <c r="M240">
        <v>2</v>
      </c>
      <c r="N240">
        <v>0</v>
      </c>
      <c r="O240">
        <v>0</v>
      </c>
      <c r="P240">
        <v>1</v>
      </c>
      <c r="Q240">
        <v>36</v>
      </c>
      <c r="R240">
        <v>40</v>
      </c>
      <c r="S240">
        <v>12</v>
      </c>
      <c r="T240">
        <v>2</v>
      </c>
      <c r="U240">
        <v>0</v>
      </c>
      <c r="V240">
        <v>1</v>
      </c>
      <c r="X240">
        <v>-1.64924523879596</v>
      </c>
      <c r="Z240">
        <v>-2.8656468714555401</v>
      </c>
      <c r="AB240">
        <v>-0.71212587398164295</v>
      </c>
      <c r="AD240">
        <v>-2.4532717010281599</v>
      </c>
      <c r="AE240">
        <v>-5.6586404586404599</v>
      </c>
      <c r="AG240">
        <v>-0.58616569398460705</v>
      </c>
      <c r="AH240">
        <v>20</v>
      </c>
      <c r="AI240">
        <v>42</v>
      </c>
      <c r="AJ240">
        <v>37</v>
      </c>
      <c r="AK240">
        <v>136</v>
      </c>
      <c r="AL240">
        <v>0.27205882352941202</v>
      </c>
      <c r="AM240">
        <v>0.33070866141732302</v>
      </c>
      <c r="AN240">
        <v>0.60276748494673504</v>
      </c>
      <c r="AO240">
        <v>136</v>
      </c>
      <c r="AP240">
        <v>-21.834090394468799</v>
      </c>
      <c r="AQ240">
        <v>486.77409766366401</v>
      </c>
      <c r="AR240">
        <v>-0.64171899578532698</v>
      </c>
      <c r="AS240">
        <v>-8.9081743750312405</v>
      </c>
    </row>
    <row r="241" spans="1:45" x14ac:dyDescent="0.25">
      <c r="A241">
        <v>606477</v>
      </c>
      <c r="B241" t="s">
        <v>317</v>
      </c>
      <c r="C241">
        <v>32</v>
      </c>
      <c r="D241">
        <v>9</v>
      </c>
      <c r="E241">
        <v>2</v>
      </c>
      <c r="F241">
        <v>1</v>
      </c>
      <c r="G241">
        <v>0</v>
      </c>
      <c r="H241">
        <v>4</v>
      </c>
      <c r="I241">
        <v>3</v>
      </c>
      <c r="J241">
        <v>2</v>
      </c>
      <c r="K241">
        <v>6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v>-1.9906365647172499</v>
      </c>
      <c r="Z241">
        <v>-3.3000708692939602</v>
      </c>
      <c r="AB241">
        <v>-0.82580617313492599</v>
      </c>
      <c r="AD241">
        <v>-2.8326261543142999</v>
      </c>
      <c r="AE241">
        <v>0.51908271908271997</v>
      </c>
      <c r="AG241">
        <v>5.3770598165842502E-2</v>
      </c>
      <c r="AH241">
        <v>6</v>
      </c>
      <c r="AI241">
        <v>13</v>
      </c>
      <c r="AJ241">
        <v>11</v>
      </c>
      <c r="AK241">
        <v>34</v>
      </c>
      <c r="AL241">
        <v>0.32352941176470601</v>
      </c>
      <c r="AM241">
        <v>0.40625</v>
      </c>
      <c r="AN241">
        <v>0.72977941176470595</v>
      </c>
      <c r="AO241">
        <v>34</v>
      </c>
      <c r="AP241">
        <v>-1.1401170868061701</v>
      </c>
      <c r="AQ241">
        <v>1.87411796811168</v>
      </c>
      <c r="AR241">
        <v>-3.9818016961000298E-2</v>
      </c>
      <c r="AS241">
        <v>-8.9351871802555891</v>
      </c>
    </row>
    <row r="242" spans="1:45" x14ac:dyDescent="0.25">
      <c r="A242">
        <v>642180</v>
      </c>
      <c r="B242" t="s">
        <v>356</v>
      </c>
      <c r="C242">
        <v>30</v>
      </c>
      <c r="D242">
        <v>8</v>
      </c>
      <c r="E242">
        <v>1</v>
      </c>
      <c r="F242">
        <v>0</v>
      </c>
      <c r="G242">
        <v>0</v>
      </c>
      <c r="H242">
        <v>5</v>
      </c>
      <c r="I242">
        <v>2</v>
      </c>
      <c r="J242">
        <v>4</v>
      </c>
      <c r="K242">
        <v>7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v>-1.9906365647172499</v>
      </c>
      <c r="Z242">
        <v>-3.2457678695641499</v>
      </c>
      <c r="AB242">
        <v>-0.71212587398164295</v>
      </c>
      <c r="AD242">
        <v>-2.8800454609750701</v>
      </c>
      <c r="AE242">
        <v>4.9140049140049803E-2</v>
      </c>
      <c r="AG242">
        <v>5.0903059166143103E-3</v>
      </c>
      <c r="AH242">
        <v>7</v>
      </c>
      <c r="AI242">
        <v>9</v>
      </c>
      <c r="AJ242">
        <v>12</v>
      </c>
      <c r="AK242">
        <v>34</v>
      </c>
      <c r="AL242">
        <v>0.35294117647058798</v>
      </c>
      <c r="AM242">
        <v>0.3</v>
      </c>
      <c r="AN242">
        <v>0.65294117647058803</v>
      </c>
      <c r="AO242">
        <v>34</v>
      </c>
      <c r="AP242">
        <v>-3.7526170868061701</v>
      </c>
      <c r="AQ242">
        <v>15.8522170987154</v>
      </c>
      <c r="AR242">
        <v>-0.115804695971372</v>
      </c>
      <c r="AS242">
        <v>-8.9392901592928808</v>
      </c>
    </row>
    <row r="243" spans="1:45" x14ac:dyDescent="0.25">
      <c r="A243">
        <v>605253</v>
      </c>
      <c r="B243" t="s">
        <v>311</v>
      </c>
      <c r="C243">
        <v>63</v>
      </c>
      <c r="D243">
        <v>13</v>
      </c>
      <c r="E243">
        <v>0</v>
      </c>
      <c r="F243">
        <v>0</v>
      </c>
      <c r="G243">
        <v>0</v>
      </c>
      <c r="H243">
        <v>6</v>
      </c>
      <c r="I243">
        <v>2</v>
      </c>
      <c r="J243">
        <v>5</v>
      </c>
      <c r="K243">
        <v>16</v>
      </c>
      <c r="L243">
        <v>0</v>
      </c>
      <c r="M243">
        <v>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X243">
        <v>-1.9906365647172499</v>
      </c>
      <c r="Z243">
        <v>-3.1914648698343502</v>
      </c>
      <c r="AB243">
        <v>8.3636220091344596E-2</v>
      </c>
      <c r="AD243">
        <v>-2.8800454609750701</v>
      </c>
      <c r="AE243">
        <v>-3.6968058968058899</v>
      </c>
      <c r="AG243">
        <v>-0.382943714106947</v>
      </c>
      <c r="AH243">
        <v>13</v>
      </c>
      <c r="AI243">
        <v>13</v>
      </c>
      <c r="AJ243">
        <v>18</v>
      </c>
      <c r="AK243">
        <v>68</v>
      </c>
      <c r="AL243">
        <v>0.26470588235294101</v>
      </c>
      <c r="AM243">
        <v>0.206349206349206</v>
      </c>
      <c r="AN243">
        <v>0.47105508870214802</v>
      </c>
      <c r="AO243">
        <v>68</v>
      </c>
      <c r="AP243">
        <v>-19.8734881418663</v>
      </c>
      <c r="AQ243">
        <v>404.104690152476</v>
      </c>
      <c r="AR243">
        <v>-0.58469329089135003</v>
      </c>
      <c r="AS243">
        <v>-8.9461476804336293</v>
      </c>
    </row>
    <row r="244" spans="1:45" x14ac:dyDescent="0.25">
      <c r="A244">
        <v>592122</v>
      </c>
      <c r="B244" t="s">
        <v>258</v>
      </c>
      <c r="C244">
        <v>31</v>
      </c>
      <c r="D244">
        <v>8</v>
      </c>
      <c r="E244">
        <v>2</v>
      </c>
      <c r="F244">
        <v>0</v>
      </c>
      <c r="G244">
        <v>1</v>
      </c>
      <c r="H244">
        <v>4</v>
      </c>
      <c r="I244">
        <v>4</v>
      </c>
      <c r="J244">
        <v>3</v>
      </c>
      <c r="K244">
        <v>10</v>
      </c>
      <c r="L244">
        <v>0</v>
      </c>
      <c r="M244">
        <v>0</v>
      </c>
      <c r="N244">
        <v>0</v>
      </c>
      <c r="O244">
        <v>0</v>
      </c>
      <c r="P244">
        <v>20</v>
      </c>
      <c r="Q244">
        <v>0</v>
      </c>
      <c r="R244">
        <v>0</v>
      </c>
      <c r="S244">
        <v>0</v>
      </c>
      <c r="T244">
        <v>2</v>
      </c>
      <c r="U244">
        <v>0</v>
      </c>
      <c r="V244">
        <v>2</v>
      </c>
      <c r="X244">
        <v>-1.87683945607682</v>
      </c>
      <c r="Z244">
        <v>-3.3000708692939602</v>
      </c>
      <c r="AB244">
        <v>-0.93948647228821003</v>
      </c>
      <c r="AD244">
        <v>-2.7852068476535301</v>
      </c>
      <c r="AE244">
        <v>-0.21588861588861599</v>
      </c>
      <c r="AG244">
        <v>-2.2363410660329399E-2</v>
      </c>
      <c r="AH244">
        <v>5</v>
      </c>
      <c r="AI244">
        <v>13</v>
      </c>
      <c r="AJ244">
        <v>11</v>
      </c>
      <c r="AK244">
        <v>34</v>
      </c>
      <c r="AL244">
        <v>0.32352941176470601</v>
      </c>
      <c r="AM244">
        <v>0.41935483870967799</v>
      </c>
      <c r="AN244">
        <v>0.742884250474383</v>
      </c>
      <c r="AO244">
        <v>34</v>
      </c>
      <c r="AP244">
        <v>-0.69455257067713405</v>
      </c>
      <c r="AQ244">
        <v>0.85270406652974495</v>
      </c>
      <c r="AR244">
        <v>-2.6858412036403701E-2</v>
      </c>
      <c r="AS244">
        <v>-8.9508254680092492</v>
      </c>
    </row>
    <row r="245" spans="1:45" x14ac:dyDescent="0.25">
      <c r="A245">
        <v>621002</v>
      </c>
      <c r="B245" t="s">
        <v>334</v>
      </c>
      <c r="C245">
        <v>91</v>
      </c>
      <c r="D245">
        <v>22</v>
      </c>
      <c r="E245">
        <v>4</v>
      </c>
      <c r="F245">
        <v>1</v>
      </c>
      <c r="G245">
        <v>1</v>
      </c>
      <c r="H245">
        <v>9</v>
      </c>
      <c r="I245">
        <v>8</v>
      </c>
      <c r="J245">
        <v>11</v>
      </c>
      <c r="K245">
        <v>23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-1.87683945607682</v>
      </c>
      <c r="Z245">
        <v>-3.0285558706449498</v>
      </c>
      <c r="AB245">
        <v>-0.93948647228821003</v>
      </c>
      <c r="AD245">
        <v>-2.5955296210104599</v>
      </c>
      <c r="AE245">
        <v>-2.1176085176085202</v>
      </c>
      <c r="AG245">
        <v>-0.21935824963333</v>
      </c>
      <c r="AH245">
        <v>16</v>
      </c>
      <c r="AI245">
        <v>31</v>
      </c>
      <c r="AJ245">
        <v>33</v>
      </c>
      <c r="AK245">
        <v>102</v>
      </c>
      <c r="AL245">
        <v>0.32352941176470601</v>
      </c>
      <c r="AM245">
        <v>0.340659340659341</v>
      </c>
      <c r="AN245">
        <v>0.66418875242404696</v>
      </c>
      <c r="AO245">
        <v>102</v>
      </c>
      <c r="AP245">
        <v>-10.1105985131657</v>
      </c>
      <c r="AQ245">
        <v>106.90455116265601</v>
      </c>
      <c r="AR245">
        <v>-0.30073173665986502</v>
      </c>
      <c r="AS245">
        <v>-8.9605014063136394</v>
      </c>
    </row>
    <row r="246" spans="1:45" x14ac:dyDescent="0.25">
      <c r="A246">
        <v>460269</v>
      </c>
      <c r="B246" t="s">
        <v>127</v>
      </c>
      <c r="C246">
        <v>189</v>
      </c>
      <c r="D246">
        <v>41</v>
      </c>
      <c r="E246">
        <v>9</v>
      </c>
      <c r="F246">
        <v>0</v>
      </c>
      <c r="G246">
        <v>3</v>
      </c>
      <c r="H246">
        <v>21</v>
      </c>
      <c r="I246">
        <v>18</v>
      </c>
      <c r="J246">
        <v>15</v>
      </c>
      <c r="K246">
        <v>55</v>
      </c>
      <c r="L246">
        <v>0</v>
      </c>
      <c r="M246">
        <v>1</v>
      </c>
      <c r="N246">
        <v>0</v>
      </c>
      <c r="O246">
        <v>57</v>
      </c>
      <c r="P246">
        <v>4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X246">
        <v>-1.64924523879596</v>
      </c>
      <c r="Z246">
        <v>-2.3769198738873198</v>
      </c>
      <c r="AB246">
        <v>-0.82580617313492599</v>
      </c>
      <c r="AD246">
        <v>-2.12133655440278</v>
      </c>
      <c r="AE246">
        <v>-9.0904176904176897</v>
      </c>
      <c r="AG246">
        <v>-0.94165569151461004</v>
      </c>
      <c r="AH246">
        <v>29</v>
      </c>
      <c r="AI246">
        <v>59</v>
      </c>
      <c r="AJ246">
        <v>56</v>
      </c>
      <c r="AK246">
        <v>204</v>
      </c>
      <c r="AL246">
        <v>0.27450980392156898</v>
      </c>
      <c r="AM246">
        <v>0.31216931216931199</v>
      </c>
      <c r="AN246">
        <v>0.58667911609088097</v>
      </c>
      <c r="AO246">
        <v>204</v>
      </c>
      <c r="AP246">
        <v>-36.033162838297301</v>
      </c>
      <c r="AQ246">
        <v>1314.9348222491101</v>
      </c>
      <c r="AR246">
        <v>-1.05471052115727</v>
      </c>
      <c r="AS246">
        <v>-8.9696740528928807</v>
      </c>
    </row>
    <row r="247" spans="1:45" x14ac:dyDescent="0.25">
      <c r="A247">
        <v>600301</v>
      </c>
      <c r="B247" t="s">
        <v>306</v>
      </c>
      <c r="C247">
        <v>95</v>
      </c>
      <c r="D247">
        <v>18</v>
      </c>
      <c r="E247">
        <v>4</v>
      </c>
      <c r="F247">
        <v>0</v>
      </c>
      <c r="G247">
        <v>3</v>
      </c>
      <c r="H247">
        <v>9</v>
      </c>
      <c r="I247">
        <v>10</v>
      </c>
      <c r="J247">
        <v>7</v>
      </c>
      <c r="K247">
        <v>22</v>
      </c>
      <c r="L247">
        <v>0</v>
      </c>
      <c r="M247">
        <v>4</v>
      </c>
      <c r="N247">
        <v>0</v>
      </c>
      <c r="O247">
        <v>0</v>
      </c>
      <c r="P247">
        <v>1</v>
      </c>
      <c r="Q247">
        <v>6</v>
      </c>
      <c r="R247">
        <v>5</v>
      </c>
      <c r="S247">
        <v>9</v>
      </c>
      <c r="T247">
        <v>7</v>
      </c>
      <c r="U247">
        <v>0</v>
      </c>
      <c r="V247">
        <v>6</v>
      </c>
      <c r="X247">
        <v>-1.64924523879596</v>
      </c>
      <c r="Z247">
        <v>-3.0285558706449498</v>
      </c>
      <c r="AB247">
        <v>-0.48476527567507499</v>
      </c>
      <c r="AD247">
        <v>-2.5006910076889302</v>
      </c>
      <c r="AE247">
        <v>-7.1777231777231796</v>
      </c>
      <c r="AG247">
        <v>-0.74352401755356601</v>
      </c>
      <c r="AH247">
        <v>11</v>
      </c>
      <c r="AI247">
        <v>31</v>
      </c>
      <c r="AJ247">
        <v>25</v>
      </c>
      <c r="AK247">
        <v>102</v>
      </c>
      <c r="AL247">
        <v>0.24509803921568599</v>
      </c>
      <c r="AM247">
        <v>0.326315789473684</v>
      </c>
      <c r="AN247">
        <v>0.57141382868936996</v>
      </c>
      <c r="AO247">
        <v>102</v>
      </c>
      <c r="AP247">
        <v>-19.5736407341027</v>
      </c>
      <c r="AQ247">
        <v>392.13932034407702</v>
      </c>
      <c r="AR247">
        <v>-0.57597198611591505</v>
      </c>
      <c r="AS247">
        <v>-8.98275339647439</v>
      </c>
    </row>
    <row r="248" spans="1:45" x14ac:dyDescent="0.25">
      <c r="A248">
        <v>641531</v>
      </c>
      <c r="B248" t="s">
        <v>350</v>
      </c>
      <c r="C248">
        <v>63</v>
      </c>
      <c r="D248">
        <v>15</v>
      </c>
      <c r="E248">
        <v>4</v>
      </c>
      <c r="F248">
        <v>0</v>
      </c>
      <c r="G248">
        <v>1</v>
      </c>
      <c r="H248">
        <v>8</v>
      </c>
      <c r="I248">
        <v>6</v>
      </c>
      <c r="J248">
        <v>5</v>
      </c>
      <c r="K248">
        <v>19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5</v>
      </c>
      <c r="X248">
        <v>-1.87683945607682</v>
      </c>
      <c r="Z248">
        <v>-3.0828588703747499</v>
      </c>
      <c r="AB248">
        <v>-0.93948647228821003</v>
      </c>
      <c r="AD248">
        <v>-2.6903682343319999</v>
      </c>
      <c r="AE248">
        <v>-1.6968058968058899</v>
      </c>
      <c r="AG248">
        <v>-0.17576826330071699</v>
      </c>
      <c r="AH248">
        <v>10</v>
      </c>
      <c r="AI248">
        <v>22</v>
      </c>
      <c r="AJ248">
        <v>20</v>
      </c>
      <c r="AK248">
        <v>68</v>
      </c>
      <c r="AL248">
        <v>0.29411764705882398</v>
      </c>
      <c r="AM248">
        <v>0.34920634920634902</v>
      </c>
      <c r="AN248">
        <v>0.643323996265173</v>
      </c>
      <c r="AO248">
        <v>68</v>
      </c>
      <c r="AP248">
        <v>-8.1592024275805901</v>
      </c>
      <c r="AQ248">
        <v>70.359712019479701</v>
      </c>
      <c r="AR248">
        <v>-0.24397380059193999</v>
      </c>
      <c r="AS248">
        <v>-9.0092950969644292</v>
      </c>
    </row>
    <row r="249" spans="1:45" x14ac:dyDescent="0.25">
      <c r="A249">
        <v>605233</v>
      </c>
      <c r="B249" t="s">
        <v>310</v>
      </c>
      <c r="C249">
        <v>30</v>
      </c>
      <c r="D249">
        <v>7</v>
      </c>
      <c r="E249">
        <v>1</v>
      </c>
      <c r="F249">
        <v>0</v>
      </c>
      <c r="G249">
        <v>1</v>
      </c>
      <c r="H249">
        <v>3</v>
      </c>
      <c r="I249">
        <v>4</v>
      </c>
      <c r="J249">
        <v>4</v>
      </c>
      <c r="K249">
        <v>11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-1.87683945607682</v>
      </c>
      <c r="Z249">
        <v>-3.3543738690237599</v>
      </c>
      <c r="AB249">
        <v>-0.82580617313492599</v>
      </c>
      <c r="AD249">
        <v>-2.7852068476535301</v>
      </c>
      <c r="AE249">
        <v>-0.95085995085995001</v>
      </c>
      <c r="AG249">
        <v>-9.8497419486501106E-2</v>
      </c>
      <c r="AH249">
        <v>5</v>
      </c>
      <c r="AI249">
        <v>11</v>
      </c>
      <c r="AJ249">
        <v>11</v>
      </c>
      <c r="AK249">
        <v>34</v>
      </c>
      <c r="AL249">
        <v>0.32352941176470601</v>
      </c>
      <c r="AM249">
        <v>0.36666666666666697</v>
      </c>
      <c r="AN249">
        <v>0.69019607843137298</v>
      </c>
      <c r="AO249">
        <v>34</v>
      </c>
      <c r="AP249">
        <v>-2.4859504201395</v>
      </c>
      <c r="AQ249">
        <v>7.3702346919580197</v>
      </c>
      <c r="AR249">
        <v>-7.8962669784524903E-2</v>
      </c>
      <c r="AS249">
        <v>-9.0196864351600698</v>
      </c>
    </row>
    <row r="250" spans="1:45" x14ac:dyDescent="0.25">
      <c r="A250">
        <v>640461</v>
      </c>
      <c r="B250" t="s">
        <v>347</v>
      </c>
      <c r="C250">
        <v>32</v>
      </c>
      <c r="D250">
        <v>8</v>
      </c>
      <c r="E250">
        <v>2</v>
      </c>
      <c r="F250">
        <v>0</v>
      </c>
      <c r="G250">
        <v>1</v>
      </c>
      <c r="H250">
        <v>4</v>
      </c>
      <c r="I250">
        <v>4</v>
      </c>
      <c r="J250">
        <v>2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9</v>
      </c>
      <c r="R250">
        <v>0</v>
      </c>
      <c r="S250">
        <v>6</v>
      </c>
      <c r="T250">
        <v>0</v>
      </c>
      <c r="U250">
        <v>0</v>
      </c>
      <c r="V250">
        <v>0</v>
      </c>
      <c r="X250">
        <v>-1.87683945607682</v>
      </c>
      <c r="Z250">
        <v>-3.3000708692939602</v>
      </c>
      <c r="AB250">
        <v>-0.93948647228821003</v>
      </c>
      <c r="AD250">
        <v>-2.7852068476535301</v>
      </c>
      <c r="AE250">
        <v>-0.48091728091727998</v>
      </c>
      <c r="AG250">
        <v>-4.9817127237272898E-2</v>
      </c>
      <c r="AH250">
        <v>5</v>
      </c>
      <c r="AI250">
        <v>13</v>
      </c>
      <c r="AJ250">
        <v>10</v>
      </c>
      <c r="AK250">
        <v>34</v>
      </c>
      <c r="AL250">
        <v>0.29411764705882398</v>
      </c>
      <c r="AM250">
        <v>0.40625</v>
      </c>
      <c r="AN250">
        <v>0.70036764705882404</v>
      </c>
      <c r="AO250">
        <v>34</v>
      </c>
      <c r="AP250">
        <v>-2.1401170868061601</v>
      </c>
      <c r="AQ250">
        <v>5.6120865348499196</v>
      </c>
      <c r="AR250">
        <v>-6.8903827108510798E-2</v>
      </c>
      <c r="AS250">
        <v>-9.0203245996583004</v>
      </c>
    </row>
    <row r="251" spans="1:45" x14ac:dyDescent="0.25">
      <c r="A251">
        <v>593643</v>
      </c>
      <c r="B251" t="s">
        <v>284</v>
      </c>
      <c r="C251">
        <v>66</v>
      </c>
      <c r="D251">
        <v>16</v>
      </c>
      <c r="E251">
        <v>3</v>
      </c>
      <c r="F251">
        <v>0</v>
      </c>
      <c r="G251">
        <v>1</v>
      </c>
      <c r="H251">
        <v>6</v>
      </c>
      <c r="I251">
        <v>7</v>
      </c>
      <c r="J251">
        <v>2</v>
      </c>
      <c r="K251">
        <v>8</v>
      </c>
      <c r="L251">
        <v>0</v>
      </c>
      <c r="M251">
        <v>1</v>
      </c>
      <c r="N251">
        <v>0</v>
      </c>
      <c r="O251">
        <v>0</v>
      </c>
      <c r="P251">
        <v>4</v>
      </c>
      <c r="Q251">
        <v>5</v>
      </c>
      <c r="R251">
        <v>9</v>
      </c>
      <c r="S251">
        <v>7</v>
      </c>
      <c r="T251">
        <v>0</v>
      </c>
      <c r="U251">
        <v>0</v>
      </c>
      <c r="V251">
        <v>0</v>
      </c>
      <c r="X251">
        <v>-1.87683945607682</v>
      </c>
      <c r="Z251">
        <v>-3.1914648698343502</v>
      </c>
      <c r="AB251">
        <v>-0.82580617313492599</v>
      </c>
      <c r="AD251">
        <v>-2.6429489276712301</v>
      </c>
      <c r="AE251">
        <v>-1.49189189189189</v>
      </c>
      <c r="AG251">
        <v>-0.15454168762843201</v>
      </c>
      <c r="AH251">
        <v>12</v>
      </c>
      <c r="AI251">
        <v>22</v>
      </c>
      <c r="AJ251">
        <v>18</v>
      </c>
      <c r="AK251">
        <v>68</v>
      </c>
      <c r="AL251">
        <v>0.26470588235294101</v>
      </c>
      <c r="AM251">
        <v>0.33333333333333298</v>
      </c>
      <c r="AN251">
        <v>0.59803921568627405</v>
      </c>
      <c r="AO251">
        <v>68</v>
      </c>
      <c r="AP251">
        <v>-11.238567506945699</v>
      </c>
      <c r="AQ251">
        <v>131.50205867923401</v>
      </c>
      <c r="AR251">
        <v>-0.33353962866522602</v>
      </c>
      <c r="AS251">
        <v>-9.02514074301099</v>
      </c>
    </row>
    <row r="252" spans="1:45" x14ac:dyDescent="0.25">
      <c r="A252">
        <v>606192</v>
      </c>
      <c r="B252" t="s">
        <v>316</v>
      </c>
      <c r="C252">
        <v>32</v>
      </c>
      <c r="D252">
        <v>7</v>
      </c>
      <c r="E252">
        <v>1</v>
      </c>
      <c r="F252">
        <v>0</v>
      </c>
      <c r="G252">
        <v>1</v>
      </c>
      <c r="H252">
        <v>4</v>
      </c>
      <c r="I252">
        <v>3</v>
      </c>
      <c r="J252">
        <v>2</v>
      </c>
      <c r="K252">
        <v>8</v>
      </c>
      <c r="L252">
        <v>0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16</v>
      </c>
      <c r="U252">
        <v>12</v>
      </c>
      <c r="V252">
        <v>4</v>
      </c>
      <c r="X252">
        <v>-1.87683945607682</v>
      </c>
      <c r="Z252">
        <v>-3.3000708692939602</v>
      </c>
      <c r="AB252">
        <v>-0.71212587398164295</v>
      </c>
      <c r="AD252">
        <v>-2.8326261543142999</v>
      </c>
      <c r="AE252">
        <v>-1.4809172809172799</v>
      </c>
      <c r="AG252">
        <v>-0.153404852640388</v>
      </c>
      <c r="AH252">
        <v>5</v>
      </c>
      <c r="AI252">
        <v>11</v>
      </c>
      <c r="AJ252">
        <v>9</v>
      </c>
      <c r="AK252">
        <v>34</v>
      </c>
      <c r="AL252">
        <v>0.26470588235294101</v>
      </c>
      <c r="AM252">
        <v>0.34375</v>
      </c>
      <c r="AN252">
        <v>0.60845588235294101</v>
      </c>
      <c r="AO252">
        <v>34</v>
      </c>
      <c r="AP252">
        <v>-5.2651170868061703</v>
      </c>
      <c r="AQ252">
        <v>30.183863305907</v>
      </c>
      <c r="AR252">
        <v>-0.15979698381948201</v>
      </c>
      <c r="AS252">
        <v>-9.0348641901265907</v>
      </c>
    </row>
    <row r="253" spans="1:45" x14ac:dyDescent="0.25">
      <c r="A253">
        <v>656846</v>
      </c>
      <c r="B253" t="s">
        <v>363</v>
      </c>
      <c r="C253">
        <v>63</v>
      </c>
      <c r="D253">
        <v>15</v>
      </c>
      <c r="E253">
        <v>3</v>
      </c>
      <c r="F253">
        <v>0</v>
      </c>
      <c r="G253">
        <v>1</v>
      </c>
      <c r="H253">
        <v>6</v>
      </c>
      <c r="I253">
        <v>6</v>
      </c>
      <c r="J253">
        <v>5</v>
      </c>
      <c r="K253">
        <v>15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v>-1.87683945607682</v>
      </c>
      <c r="Z253">
        <v>-3.1914648698343502</v>
      </c>
      <c r="AB253">
        <v>-0.82580617313492599</v>
      </c>
      <c r="AD253">
        <v>-2.6903682343319999</v>
      </c>
      <c r="AE253">
        <v>-1.6968058968058899</v>
      </c>
      <c r="AG253">
        <v>-0.17576826330071699</v>
      </c>
      <c r="AH253">
        <v>11</v>
      </c>
      <c r="AI253">
        <v>21</v>
      </c>
      <c r="AJ253">
        <v>20</v>
      </c>
      <c r="AK253">
        <v>68</v>
      </c>
      <c r="AL253">
        <v>0.29411764705882398</v>
      </c>
      <c r="AM253">
        <v>0.33333333333333298</v>
      </c>
      <c r="AN253">
        <v>0.62745098039215697</v>
      </c>
      <c r="AO253">
        <v>68</v>
      </c>
      <c r="AP253">
        <v>-9.2385675069456692</v>
      </c>
      <c r="AQ253">
        <v>89.632319865199406</v>
      </c>
      <c r="AR253">
        <v>-0.27536800837020498</v>
      </c>
      <c r="AS253">
        <v>-9.0356150050490207</v>
      </c>
    </row>
    <row r="254" spans="1:45" x14ac:dyDescent="0.25">
      <c r="A254">
        <v>519025</v>
      </c>
      <c r="B254" t="s">
        <v>188</v>
      </c>
      <c r="C254">
        <v>33</v>
      </c>
      <c r="D254">
        <v>8</v>
      </c>
      <c r="E254">
        <v>2</v>
      </c>
      <c r="F254">
        <v>0</v>
      </c>
      <c r="G254">
        <v>1</v>
      </c>
      <c r="H254">
        <v>4</v>
      </c>
      <c r="I254">
        <v>5</v>
      </c>
      <c r="J254">
        <v>1</v>
      </c>
      <c r="K254">
        <v>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8</v>
      </c>
      <c r="S254">
        <v>0</v>
      </c>
      <c r="T254">
        <v>0</v>
      </c>
      <c r="U254">
        <v>0</v>
      </c>
      <c r="V254">
        <v>0</v>
      </c>
      <c r="X254">
        <v>-1.87683945607682</v>
      </c>
      <c r="Z254">
        <v>-3.3000708692939602</v>
      </c>
      <c r="AB254">
        <v>-0.93948647228821003</v>
      </c>
      <c r="AD254">
        <v>-2.7377875409927701</v>
      </c>
      <c r="AE254">
        <v>-0.74594594594594499</v>
      </c>
      <c r="AG254">
        <v>-7.7270843814216394E-2</v>
      </c>
      <c r="AH254">
        <v>5</v>
      </c>
      <c r="AI254">
        <v>13</v>
      </c>
      <c r="AJ254">
        <v>9</v>
      </c>
      <c r="AK254">
        <v>34</v>
      </c>
      <c r="AL254">
        <v>0.26470588235294101</v>
      </c>
      <c r="AM254">
        <v>0.39393939393939398</v>
      </c>
      <c r="AN254">
        <v>0.65864527629233505</v>
      </c>
      <c r="AO254">
        <v>34</v>
      </c>
      <c r="AP254">
        <v>-3.55867769286677</v>
      </c>
      <c r="AQ254">
        <v>14.3454962894453</v>
      </c>
      <c r="AR254">
        <v>-0.110163811579127</v>
      </c>
      <c r="AS254">
        <v>-9.0416189940451002</v>
      </c>
    </row>
    <row r="255" spans="1:45" x14ac:dyDescent="0.25">
      <c r="A255">
        <v>593528</v>
      </c>
      <c r="B255" t="s">
        <v>283</v>
      </c>
      <c r="C255">
        <v>32</v>
      </c>
      <c r="D255">
        <v>8</v>
      </c>
      <c r="E255">
        <v>1</v>
      </c>
      <c r="F255">
        <v>0</v>
      </c>
      <c r="G255">
        <v>1</v>
      </c>
      <c r="H255">
        <v>4</v>
      </c>
      <c r="I255">
        <v>4</v>
      </c>
      <c r="J255">
        <v>2</v>
      </c>
      <c r="K255">
        <v>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-1.87683945607682</v>
      </c>
      <c r="Z255">
        <v>-3.3000708692939602</v>
      </c>
      <c r="AB255">
        <v>-0.93948647228821003</v>
      </c>
      <c r="AD255">
        <v>-2.7852068476535301</v>
      </c>
      <c r="AE255">
        <v>-0.48091728091727998</v>
      </c>
      <c r="AG255">
        <v>-4.9817127237272898E-2</v>
      </c>
      <c r="AH255">
        <v>6</v>
      </c>
      <c r="AI255">
        <v>12</v>
      </c>
      <c r="AJ255">
        <v>10</v>
      </c>
      <c r="AK255">
        <v>34</v>
      </c>
      <c r="AL255">
        <v>0.29411764705882398</v>
      </c>
      <c r="AM255">
        <v>0.375</v>
      </c>
      <c r="AN255">
        <v>0.66911764705882404</v>
      </c>
      <c r="AO255">
        <v>34</v>
      </c>
      <c r="AP255">
        <v>-3.2026170868061601</v>
      </c>
      <c r="AQ255">
        <v>11.775084387009301</v>
      </c>
      <c r="AR255">
        <v>-9.9807500390240805E-2</v>
      </c>
      <c r="AS255">
        <v>-9.0512282729400404</v>
      </c>
    </row>
    <row r="256" spans="1:45" x14ac:dyDescent="0.25">
      <c r="A256">
        <v>524968</v>
      </c>
      <c r="B256" t="s">
        <v>198</v>
      </c>
      <c r="C256">
        <v>33</v>
      </c>
      <c r="D256">
        <v>9</v>
      </c>
      <c r="E256">
        <v>1</v>
      </c>
      <c r="F256">
        <v>0</v>
      </c>
      <c r="G256">
        <v>1</v>
      </c>
      <c r="H256">
        <v>3</v>
      </c>
      <c r="I256">
        <v>3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v>-1.87683945607682</v>
      </c>
      <c r="Z256">
        <v>-3.3543738690237599</v>
      </c>
      <c r="AB256">
        <v>-0.93948647228821003</v>
      </c>
      <c r="AD256">
        <v>-2.8326261543142999</v>
      </c>
      <c r="AE256">
        <v>0.25405405405405501</v>
      </c>
      <c r="AG256">
        <v>2.6316881588898999E-2</v>
      </c>
      <c r="AH256">
        <v>7</v>
      </c>
      <c r="AI256">
        <v>13</v>
      </c>
      <c r="AJ256">
        <v>10</v>
      </c>
      <c r="AK256">
        <v>34</v>
      </c>
      <c r="AL256">
        <v>0.29411764705882398</v>
      </c>
      <c r="AM256">
        <v>0.39393939393939398</v>
      </c>
      <c r="AN256">
        <v>0.68805704099821796</v>
      </c>
      <c r="AO256">
        <v>34</v>
      </c>
      <c r="AP256">
        <v>-2.5586776928667798</v>
      </c>
      <c r="AQ256">
        <v>7.7704065105858202</v>
      </c>
      <c r="AR256">
        <v>-8.1078001431616697E-2</v>
      </c>
      <c r="AS256">
        <v>-9.0580870715458097</v>
      </c>
    </row>
    <row r="257" spans="1:45" x14ac:dyDescent="0.25">
      <c r="A257">
        <v>543376</v>
      </c>
      <c r="B257" t="s">
        <v>212</v>
      </c>
      <c r="C257">
        <v>161</v>
      </c>
      <c r="D257">
        <v>35</v>
      </c>
      <c r="E257">
        <v>6</v>
      </c>
      <c r="F257">
        <v>0</v>
      </c>
      <c r="G257">
        <v>4</v>
      </c>
      <c r="H257">
        <v>14</v>
      </c>
      <c r="I257">
        <v>17</v>
      </c>
      <c r="J257">
        <v>9</v>
      </c>
      <c r="K257">
        <v>37</v>
      </c>
      <c r="L257">
        <v>0</v>
      </c>
      <c r="M257">
        <v>0</v>
      </c>
      <c r="N257">
        <v>0</v>
      </c>
      <c r="O257">
        <v>46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-1.5354481301555301</v>
      </c>
      <c r="Z257">
        <v>-2.7570408719959398</v>
      </c>
      <c r="AB257">
        <v>-0.93948647228821003</v>
      </c>
      <c r="AD257">
        <v>-2.1687558610635498</v>
      </c>
      <c r="AE257">
        <v>-7.6696150696150696</v>
      </c>
      <c r="AG257">
        <v>-0.79447797977888202</v>
      </c>
      <c r="AH257">
        <v>25</v>
      </c>
      <c r="AI257">
        <v>53</v>
      </c>
      <c r="AJ257">
        <v>44</v>
      </c>
      <c r="AK257">
        <v>170</v>
      </c>
      <c r="AL257">
        <v>0.25882352941176501</v>
      </c>
      <c r="AM257">
        <v>0.329192546583851</v>
      </c>
      <c r="AN257">
        <v>0.58801607599561601</v>
      </c>
      <c r="AO257">
        <v>170</v>
      </c>
      <c r="AP257">
        <v>-29.800352514776201</v>
      </c>
      <c r="AQ257">
        <v>901.75403647187898</v>
      </c>
      <c r="AR257">
        <v>-0.87342418340189298</v>
      </c>
      <c r="AS257">
        <v>-9.0686334986839992</v>
      </c>
    </row>
    <row r="258" spans="1:45" x14ac:dyDescent="0.25">
      <c r="A258">
        <v>592863</v>
      </c>
      <c r="B258" t="s">
        <v>279</v>
      </c>
      <c r="C258">
        <v>33</v>
      </c>
      <c r="D258">
        <v>9</v>
      </c>
      <c r="E258">
        <v>2</v>
      </c>
      <c r="F258">
        <v>0</v>
      </c>
      <c r="G258">
        <v>0</v>
      </c>
      <c r="H258">
        <v>4</v>
      </c>
      <c r="I258">
        <v>5</v>
      </c>
      <c r="J258">
        <v>1</v>
      </c>
      <c r="K258">
        <v>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</v>
      </c>
      <c r="V258">
        <v>5</v>
      </c>
      <c r="X258">
        <v>-1.9906365647172499</v>
      </c>
      <c r="Z258">
        <v>-3.3000708692939602</v>
      </c>
      <c r="AB258">
        <v>-0.93948647228821003</v>
      </c>
      <c r="AD258">
        <v>-2.7377875409927701</v>
      </c>
      <c r="AE258">
        <v>0.25405405405405501</v>
      </c>
      <c r="AG258">
        <v>2.6316881588898999E-2</v>
      </c>
      <c r="AH258">
        <v>7</v>
      </c>
      <c r="AI258">
        <v>11</v>
      </c>
      <c r="AJ258">
        <v>10</v>
      </c>
      <c r="AK258">
        <v>34</v>
      </c>
      <c r="AL258">
        <v>0.29411764705882398</v>
      </c>
      <c r="AM258">
        <v>0.33333333333333298</v>
      </c>
      <c r="AN258">
        <v>0.62745098039215697</v>
      </c>
      <c r="AO258">
        <v>34</v>
      </c>
      <c r="AP258">
        <v>-4.6192837534728302</v>
      </c>
      <c r="AQ258">
        <v>23.504567634333</v>
      </c>
      <c r="AR258">
        <v>-0.14101239809921401</v>
      </c>
      <c r="AS258">
        <v>-9.0826769638025002</v>
      </c>
    </row>
    <row r="259" spans="1:45" x14ac:dyDescent="0.25">
      <c r="A259">
        <v>592200</v>
      </c>
      <c r="B259" t="s">
        <v>260</v>
      </c>
      <c r="C259">
        <v>30</v>
      </c>
      <c r="D259">
        <v>6</v>
      </c>
      <c r="E259">
        <v>1</v>
      </c>
      <c r="F259">
        <v>0</v>
      </c>
      <c r="G259">
        <v>2</v>
      </c>
      <c r="H259">
        <v>3</v>
      </c>
      <c r="I259">
        <v>4</v>
      </c>
      <c r="J259">
        <v>4</v>
      </c>
      <c r="K259">
        <v>9</v>
      </c>
      <c r="L259">
        <v>0</v>
      </c>
      <c r="M259">
        <v>0</v>
      </c>
      <c r="N259">
        <v>0</v>
      </c>
      <c r="O259">
        <v>73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-1.7630423474363901</v>
      </c>
      <c r="Z259">
        <v>-3.3543738690237599</v>
      </c>
      <c r="AB259">
        <v>-0.93948647228821003</v>
      </c>
      <c r="AD259">
        <v>-2.7852068476535301</v>
      </c>
      <c r="AE259">
        <v>-1.95085995085995</v>
      </c>
      <c r="AG259">
        <v>-0.20208514488961599</v>
      </c>
      <c r="AH259">
        <v>3</v>
      </c>
      <c r="AI259">
        <v>13</v>
      </c>
      <c r="AJ259">
        <v>10</v>
      </c>
      <c r="AK259">
        <v>34</v>
      </c>
      <c r="AL259">
        <v>0.29411764705882398</v>
      </c>
      <c r="AM259">
        <v>0.43333333333333302</v>
      </c>
      <c r="AN259">
        <v>0.72745098039215705</v>
      </c>
      <c r="AO259">
        <v>34</v>
      </c>
      <c r="AP259">
        <v>-1.21928375347283</v>
      </c>
      <c r="AQ259">
        <v>2.0971411740895598</v>
      </c>
      <c r="AR259">
        <v>-4.2120643597678101E-2</v>
      </c>
      <c r="AS259">
        <v>-9.0863153248891901</v>
      </c>
    </row>
    <row r="260" spans="1:45" x14ac:dyDescent="0.25">
      <c r="A260">
        <v>608701</v>
      </c>
      <c r="B260" t="s">
        <v>330</v>
      </c>
      <c r="C260">
        <v>31</v>
      </c>
      <c r="D260">
        <v>8</v>
      </c>
      <c r="E260">
        <v>2</v>
      </c>
      <c r="F260">
        <v>0</v>
      </c>
      <c r="G260">
        <v>0</v>
      </c>
      <c r="H260">
        <v>4</v>
      </c>
      <c r="I260">
        <v>3</v>
      </c>
      <c r="J260">
        <v>3</v>
      </c>
      <c r="K260">
        <v>6</v>
      </c>
      <c r="L260">
        <v>0</v>
      </c>
      <c r="M260">
        <v>1</v>
      </c>
      <c r="N260">
        <v>0</v>
      </c>
      <c r="O260">
        <v>0</v>
      </c>
      <c r="P260">
        <v>25</v>
      </c>
      <c r="Q260">
        <v>7</v>
      </c>
      <c r="R260">
        <v>1</v>
      </c>
      <c r="S260">
        <v>0</v>
      </c>
      <c r="T260">
        <v>5</v>
      </c>
      <c r="U260">
        <v>0</v>
      </c>
      <c r="V260">
        <v>22</v>
      </c>
      <c r="X260">
        <v>-1.9906365647172499</v>
      </c>
      <c r="Z260">
        <v>-3.3000708692939602</v>
      </c>
      <c r="AB260">
        <v>-0.82580617313492599</v>
      </c>
      <c r="AD260">
        <v>-2.8326261543142999</v>
      </c>
      <c r="AE260">
        <v>-0.21588861588861599</v>
      </c>
      <c r="AG260">
        <v>-2.2363410660329399E-2</v>
      </c>
      <c r="AH260">
        <v>6</v>
      </c>
      <c r="AI260">
        <v>10</v>
      </c>
      <c r="AJ260">
        <v>11</v>
      </c>
      <c r="AK260">
        <v>34</v>
      </c>
      <c r="AL260">
        <v>0.32352941176470601</v>
      </c>
      <c r="AM260">
        <v>0.32258064516128998</v>
      </c>
      <c r="AN260">
        <v>0.64611005692599599</v>
      </c>
      <c r="AO260">
        <v>34</v>
      </c>
      <c r="AP260">
        <v>-3.9848751513223002</v>
      </c>
      <c r="AQ260">
        <v>17.755624574361502</v>
      </c>
      <c r="AR260">
        <v>-0.122560109941116</v>
      </c>
      <c r="AS260">
        <v>-9.0940632820618799</v>
      </c>
    </row>
    <row r="261" spans="1:45" x14ac:dyDescent="0.25">
      <c r="A261">
        <v>594953</v>
      </c>
      <c r="B261" t="s">
        <v>290</v>
      </c>
      <c r="C261">
        <v>31</v>
      </c>
      <c r="D261">
        <v>7</v>
      </c>
      <c r="E261">
        <v>1</v>
      </c>
      <c r="F261">
        <v>0</v>
      </c>
      <c r="G261">
        <v>1</v>
      </c>
      <c r="H261">
        <v>4</v>
      </c>
      <c r="I261">
        <v>5</v>
      </c>
      <c r="J261">
        <v>3</v>
      </c>
      <c r="K261">
        <v>13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v>-1.87683945607682</v>
      </c>
      <c r="Z261">
        <v>-3.3000708692939602</v>
      </c>
      <c r="AB261">
        <v>-0.93948647228821003</v>
      </c>
      <c r="AD261">
        <v>-2.7377875409927701</v>
      </c>
      <c r="AE261">
        <v>-1.21588861588862</v>
      </c>
      <c r="AG261">
        <v>-0.12595113606344499</v>
      </c>
      <c r="AH261">
        <v>5</v>
      </c>
      <c r="AI261">
        <v>11</v>
      </c>
      <c r="AJ261">
        <v>10</v>
      </c>
      <c r="AK261">
        <v>34</v>
      </c>
      <c r="AL261">
        <v>0.29411764705882398</v>
      </c>
      <c r="AM261">
        <v>0.35483870967741898</v>
      </c>
      <c r="AN261">
        <v>0.64895635673624297</v>
      </c>
      <c r="AO261">
        <v>34</v>
      </c>
      <c r="AP261">
        <v>-3.8881009577739101</v>
      </c>
      <c r="AQ261">
        <v>16.949426783823899</v>
      </c>
      <c r="AR261">
        <v>-0.119745354120389</v>
      </c>
      <c r="AS261">
        <v>-9.0998808288355892</v>
      </c>
    </row>
    <row r="262" spans="1:45" x14ac:dyDescent="0.25">
      <c r="A262">
        <v>608597</v>
      </c>
      <c r="B262" t="s">
        <v>329</v>
      </c>
      <c r="C262">
        <v>32</v>
      </c>
      <c r="D262">
        <v>8</v>
      </c>
      <c r="E262">
        <v>1</v>
      </c>
      <c r="F262">
        <v>0</v>
      </c>
      <c r="G262">
        <v>1</v>
      </c>
      <c r="H262">
        <v>3</v>
      </c>
      <c r="I262">
        <v>4</v>
      </c>
      <c r="J262">
        <v>2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v>-1.87683945607682</v>
      </c>
      <c r="Z262">
        <v>-3.3543738690237599</v>
      </c>
      <c r="AB262">
        <v>-0.93948647228821003</v>
      </c>
      <c r="AD262">
        <v>-2.7852068476535301</v>
      </c>
      <c r="AE262">
        <v>-0.48091728091727998</v>
      </c>
      <c r="AG262">
        <v>-4.9817127237272898E-2</v>
      </c>
      <c r="AH262">
        <v>6</v>
      </c>
      <c r="AI262">
        <v>12</v>
      </c>
      <c r="AJ262">
        <v>10</v>
      </c>
      <c r="AK262">
        <v>34</v>
      </c>
      <c r="AL262">
        <v>0.29411764705882398</v>
      </c>
      <c r="AM262">
        <v>0.375</v>
      </c>
      <c r="AN262">
        <v>0.66911764705882404</v>
      </c>
      <c r="AO262">
        <v>34</v>
      </c>
      <c r="AP262">
        <v>-3.2026170868061601</v>
      </c>
      <c r="AQ262">
        <v>11.775084387009301</v>
      </c>
      <c r="AR262">
        <v>-9.9807500390240805E-2</v>
      </c>
      <c r="AS262">
        <v>-9.1055312726698396</v>
      </c>
    </row>
    <row r="263" spans="1:45" x14ac:dyDescent="0.25">
      <c r="A263">
        <v>501983</v>
      </c>
      <c r="B263" t="s">
        <v>165</v>
      </c>
      <c r="C263">
        <v>31</v>
      </c>
      <c r="D263">
        <v>7</v>
      </c>
      <c r="E263">
        <v>2</v>
      </c>
      <c r="F263">
        <v>0</v>
      </c>
      <c r="G263">
        <v>1</v>
      </c>
      <c r="H263">
        <v>4</v>
      </c>
      <c r="I263">
        <v>4</v>
      </c>
      <c r="J263">
        <v>3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-1.87683945607682</v>
      </c>
      <c r="Z263">
        <v>-3.3000708692939602</v>
      </c>
      <c r="AB263">
        <v>-0.93948647228821003</v>
      </c>
      <c r="AD263">
        <v>-2.7852068476535301</v>
      </c>
      <c r="AE263">
        <v>-1.21588861588862</v>
      </c>
      <c r="AG263">
        <v>-0.12595113606344499</v>
      </c>
      <c r="AH263">
        <v>4</v>
      </c>
      <c r="AI263">
        <v>12</v>
      </c>
      <c r="AJ263">
        <v>10</v>
      </c>
      <c r="AK263">
        <v>34</v>
      </c>
      <c r="AL263">
        <v>0.29411764705882398</v>
      </c>
      <c r="AM263">
        <v>0.38709677419354799</v>
      </c>
      <c r="AN263">
        <v>0.68121442125237197</v>
      </c>
      <c r="AO263">
        <v>34</v>
      </c>
      <c r="AP263">
        <v>-2.79132676422552</v>
      </c>
      <c r="AQ263">
        <v>9.1215715607832202</v>
      </c>
      <c r="AR263">
        <v>-8.7844788152151895E-2</v>
      </c>
      <c r="AS263">
        <v>-9.1153995695281207</v>
      </c>
    </row>
    <row r="264" spans="1:45" x14ac:dyDescent="0.25">
      <c r="A264">
        <v>620446</v>
      </c>
      <c r="B264" t="s">
        <v>333</v>
      </c>
      <c r="C264">
        <v>33</v>
      </c>
      <c r="D264">
        <v>9</v>
      </c>
      <c r="E264">
        <v>2</v>
      </c>
      <c r="F264">
        <v>1</v>
      </c>
      <c r="G264">
        <v>0</v>
      </c>
      <c r="H264">
        <v>3</v>
      </c>
      <c r="I264">
        <v>4</v>
      </c>
      <c r="J264">
        <v>1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-1.9906365647172499</v>
      </c>
      <c r="Z264">
        <v>-3.3543738690237599</v>
      </c>
      <c r="AB264">
        <v>-0.93948647228821003</v>
      </c>
      <c r="AD264">
        <v>-2.7852068476535301</v>
      </c>
      <c r="AE264">
        <v>0.25405405405405501</v>
      </c>
      <c r="AG264">
        <v>2.6316881588898999E-2</v>
      </c>
      <c r="AH264">
        <v>6</v>
      </c>
      <c r="AI264">
        <v>13</v>
      </c>
      <c r="AJ264">
        <v>10</v>
      </c>
      <c r="AK264">
        <v>34</v>
      </c>
      <c r="AL264">
        <v>0.29411764705882398</v>
      </c>
      <c r="AM264">
        <v>0.39393939393939398</v>
      </c>
      <c r="AN264">
        <v>0.68805704099821796</v>
      </c>
      <c r="AO264">
        <v>34</v>
      </c>
      <c r="AP264">
        <v>-2.5586776928667798</v>
      </c>
      <c r="AQ264">
        <v>7.7704065105858202</v>
      </c>
      <c r="AR264">
        <v>-8.1078001431616697E-2</v>
      </c>
      <c r="AS264">
        <v>-9.1244648735254703</v>
      </c>
    </row>
    <row r="265" spans="1:45" x14ac:dyDescent="0.25">
      <c r="A265">
        <v>542993</v>
      </c>
      <c r="B265" t="s">
        <v>205</v>
      </c>
      <c r="C265">
        <v>32</v>
      </c>
      <c r="D265">
        <v>8</v>
      </c>
      <c r="E265">
        <v>1</v>
      </c>
      <c r="F265">
        <v>0</v>
      </c>
      <c r="G265">
        <v>0</v>
      </c>
      <c r="H265">
        <v>4</v>
      </c>
      <c r="I265">
        <v>2</v>
      </c>
      <c r="J265">
        <v>2</v>
      </c>
      <c r="K265">
        <v>6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78</v>
      </c>
      <c r="V265">
        <v>7</v>
      </c>
      <c r="X265">
        <v>-1.9906365647172499</v>
      </c>
      <c r="Z265">
        <v>-3.3000708692939602</v>
      </c>
      <c r="AB265">
        <v>-0.71212587398164295</v>
      </c>
      <c r="AD265">
        <v>-2.8800454609750701</v>
      </c>
      <c r="AE265">
        <v>-0.48091728091727998</v>
      </c>
      <c r="AG265">
        <v>-4.9817127237272898E-2</v>
      </c>
      <c r="AH265">
        <v>7</v>
      </c>
      <c r="AI265">
        <v>9</v>
      </c>
      <c r="AJ265">
        <v>10</v>
      </c>
      <c r="AK265">
        <v>34</v>
      </c>
      <c r="AL265">
        <v>0.29411764705882398</v>
      </c>
      <c r="AM265">
        <v>0.28125</v>
      </c>
      <c r="AN265">
        <v>0.57536764705882404</v>
      </c>
      <c r="AO265">
        <v>34</v>
      </c>
      <c r="AP265">
        <v>-6.3901170868061703</v>
      </c>
      <c r="AQ265">
        <v>43.8109529434875</v>
      </c>
      <c r="AR265">
        <v>-0.19251852023543101</v>
      </c>
      <c r="AS265">
        <v>-9.1252144164406204</v>
      </c>
    </row>
    <row r="266" spans="1:45" x14ac:dyDescent="0.25">
      <c r="A266">
        <v>502100</v>
      </c>
      <c r="B266" t="s">
        <v>167</v>
      </c>
      <c r="C266">
        <v>31</v>
      </c>
      <c r="D266">
        <v>8</v>
      </c>
      <c r="E266">
        <v>2</v>
      </c>
      <c r="F266">
        <v>1</v>
      </c>
      <c r="G266">
        <v>0</v>
      </c>
      <c r="H266">
        <v>3</v>
      </c>
      <c r="I266">
        <v>2</v>
      </c>
      <c r="J266">
        <v>3</v>
      </c>
      <c r="K266">
        <v>6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13</v>
      </c>
      <c r="U266">
        <v>7</v>
      </c>
      <c r="V266">
        <v>13</v>
      </c>
      <c r="X266">
        <v>-1.9906365647172499</v>
      </c>
      <c r="Z266">
        <v>-3.3543738690237599</v>
      </c>
      <c r="AB266">
        <v>-0.82580617313492599</v>
      </c>
      <c r="AD266">
        <v>-2.8800454609750701</v>
      </c>
      <c r="AE266">
        <v>-0.21588861588861599</v>
      </c>
      <c r="AG266">
        <v>-2.2363410660329399E-2</v>
      </c>
      <c r="AH266">
        <v>5</v>
      </c>
      <c r="AI266">
        <v>12</v>
      </c>
      <c r="AJ266">
        <v>11</v>
      </c>
      <c r="AK266">
        <v>34</v>
      </c>
      <c r="AL266">
        <v>0.32352941176470601</v>
      </c>
      <c r="AM266">
        <v>0.38709677419354799</v>
      </c>
      <c r="AN266">
        <v>0.710626185958254</v>
      </c>
      <c r="AO266">
        <v>34</v>
      </c>
      <c r="AP266">
        <v>-1.79132676422552</v>
      </c>
      <c r="AQ266">
        <v>4.0811836392062402</v>
      </c>
      <c r="AR266">
        <v>-5.8758978004641201E-2</v>
      </c>
      <c r="AS266">
        <v>-9.1319844565159798</v>
      </c>
    </row>
    <row r="267" spans="1:45" x14ac:dyDescent="0.25">
      <c r="A267">
        <v>642082</v>
      </c>
      <c r="B267" t="s">
        <v>354</v>
      </c>
      <c r="C267">
        <v>30</v>
      </c>
      <c r="D267">
        <v>8</v>
      </c>
      <c r="E267">
        <v>2</v>
      </c>
      <c r="F267">
        <v>0</v>
      </c>
      <c r="G267">
        <v>0</v>
      </c>
      <c r="H267">
        <v>4</v>
      </c>
      <c r="I267">
        <v>3</v>
      </c>
      <c r="J267">
        <v>4</v>
      </c>
      <c r="K267">
        <v>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v>-1.9906365647172499</v>
      </c>
      <c r="Z267">
        <v>-3.3000708692939602</v>
      </c>
      <c r="AB267">
        <v>-0.93948647228821003</v>
      </c>
      <c r="AD267">
        <v>-2.8326261543142999</v>
      </c>
      <c r="AE267">
        <v>4.9140049140049803E-2</v>
      </c>
      <c r="AG267">
        <v>5.0903059166143103E-3</v>
      </c>
      <c r="AH267">
        <v>6</v>
      </c>
      <c r="AI267">
        <v>10</v>
      </c>
      <c r="AJ267">
        <v>12</v>
      </c>
      <c r="AK267">
        <v>34</v>
      </c>
      <c r="AL267">
        <v>0.35294117647058798</v>
      </c>
      <c r="AM267">
        <v>0.33333333333333298</v>
      </c>
      <c r="AN267">
        <v>0.68627450980392202</v>
      </c>
      <c r="AO267">
        <v>34</v>
      </c>
      <c r="AP267">
        <v>-2.6192837534728302</v>
      </c>
      <c r="AQ267">
        <v>8.1119638341897797</v>
      </c>
      <c r="AR267">
        <v>-8.2840777804192994E-2</v>
      </c>
      <c r="AS267">
        <v>-9.1405705325013002</v>
      </c>
    </row>
    <row r="268" spans="1:45" x14ac:dyDescent="0.25">
      <c r="A268">
        <v>501303</v>
      </c>
      <c r="B268" t="s">
        <v>162</v>
      </c>
      <c r="C268">
        <v>32</v>
      </c>
      <c r="D268">
        <v>8</v>
      </c>
      <c r="E268">
        <v>1</v>
      </c>
      <c r="F268">
        <v>0</v>
      </c>
      <c r="G268">
        <v>1</v>
      </c>
      <c r="H268">
        <v>2</v>
      </c>
      <c r="I268">
        <v>2</v>
      </c>
      <c r="J268">
        <v>2</v>
      </c>
      <c r="K268">
        <v>7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7</v>
      </c>
      <c r="R268">
        <v>6</v>
      </c>
      <c r="S268">
        <v>10</v>
      </c>
      <c r="T268">
        <v>0</v>
      </c>
      <c r="U268">
        <v>0</v>
      </c>
      <c r="V268">
        <v>0</v>
      </c>
      <c r="X268">
        <v>-1.87683945607682</v>
      </c>
      <c r="Z268">
        <v>-3.40867686875356</v>
      </c>
      <c r="AB268">
        <v>-0.82580617313492599</v>
      </c>
      <c r="AD268">
        <v>-2.8800454609750701</v>
      </c>
      <c r="AE268">
        <v>-0.48091728091727998</v>
      </c>
      <c r="AG268">
        <v>-4.9817127237272898E-2</v>
      </c>
      <c r="AH268">
        <v>6</v>
      </c>
      <c r="AI268">
        <v>12</v>
      </c>
      <c r="AJ268">
        <v>10</v>
      </c>
      <c r="AK268">
        <v>34</v>
      </c>
      <c r="AL268">
        <v>0.29411764705882398</v>
      </c>
      <c r="AM268">
        <v>0.375</v>
      </c>
      <c r="AN268">
        <v>0.66911764705882404</v>
      </c>
      <c r="AO268">
        <v>34</v>
      </c>
      <c r="AP268">
        <v>-3.2026170868061601</v>
      </c>
      <c r="AQ268">
        <v>11.775084387009301</v>
      </c>
      <c r="AR268">
        <v>-9.9807500390240805E-2</v>
      </c>
      <c r="AS268">
        <v>-9.14099258656789</v>
      </c>
    </row>
    <row r="269" spans="1:45" x14ac:dyDescent="0.25">
      <c r="A269">
        <v>547170</v>
      </c>
      <c r="B269" t="s">
        <v>227</v>
      </c>
      <c r="C269">
        <v>31</v>
      </c>
      <c r="D269">
        <v>7</v>
      </c>
      <c r="E269">
        <v>2</v>
      </c>
      <c r="F269">
        <v>0</v>
      </c>
      <c r="G269">
        <v>1</v>
      </c>
      <c r="H269">
        <v>3</v>
      </c>
      <c r="I269">
        <v>4</v>
      </c>
      <c r="J269">
        <v>3</v>
      </c>
      <c r="K269">
        <v>10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v>-1.87683945607682</v>
      </c>
      <c r="Z269">
        <v>-3.3543738690237599</v>
      </c>
      <c r="AB269">
        <v>-0.93948647228821003</v>
      </c>
      <c r="AD269">
        <v>-2.7852068476535301</v>
      </c>
      <c r="AE269">
        <v>-1.21588861588862</v>
      </c>
      <c r="AG269">
        <v>-0.12595113606344499</v>
      </c>
      <c r="AH269">
        <v>4</v>
      </c>
      <c r="AI269">
        <v>12</v>
      </c>
      <c r="AJ269">
        <v>10</v>
      </c>
      <c r="AK269">
        <v>34</v>
      </c>
      <c r="AL269">
        <v>0.29411764705882398</v>
      </c>
      <c r="AM269">
        <v>0.38709677419354799</v>
      </c>
      <c r="AN269">
        <v>0.68121442125237197</v>
      </c>
      <c r="AO269">
        <v>34</v>
      </c>
      <c r="AP269">
        <v>-2.79132676422552</v>
      </c>
      <c r="AQ269">
        <v>9.1215715607832202</v>
      </c>
      <c r="AR269">
        <v>-8.7844788152151895E-2</v>
      </c>
      <c r="AS269">
        <v>-9.1697025692579199</v>
      </c>
    </row>
    <row r="270" spans="1:45" x14ac:dyDescent="0.25">
      <c r="A270">
        <v>643603</v>
      </c>
      <c r="B270" t="s">
        <v>360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4</v>
      </c>
      <c r="J270">
        <v>3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55</v>
      </c>
      <c r="Q270">
        <v>0</v>
      </c>
      <c r="R270">
        <v>3</v>
      </c>
      <c r="S270">
        <v>0</v>
      </c>
      <c r="T270">
        <v>0</v>
      </c>
      <c r="U270">
        <v>0</v>
      </c>
      <c r="V270">
        <v>0</v>
      </c>
      <c r="X270">
        <v>-1.87683945607682</v>
      </c>
      <c r="Z270">
        <v>-3.3543738690237599</v>
      </c>
      <c r="AB270">
        <v>-0.93948647228821003</v>
      </c>
      <c r="AD270">
        <v>-2.7852068476535301</v>
      </c>
      <c r="AE270">
        <v>-1.21588861588862</v>
      </c>
      <c r="AG270">
        <v>-0.12595113606344499</v>
      </c>
      <c r="AH270">
        <v>4</v>
      </c>
      <c r="AI270">
        <v>12</v>
      </c>
      <c r="AJ270">
        <v>10</v>
      </c>
      <c r="AK270">
        <v>34</v>
      </c>
      <c r="AL270">
        <v>0.29411764705882398</v>
      </c>
      <c r="AM270">
        <v>0.38709677419354799</v>
      </c>
      <c r="AN270">
        <v>0.68121442125237197</v>
      </c>
      <c r="AO270">
        <v>34</v>
      </c>
      <c r="AP270">
        <v>-2.79132676422552</v>
      </c>
      <c r="AQ270">
        <v>9.1215715607832202</v>
      </c>
      <c r="AR270">
        <v>-8.7844788152151895E-2</v>
      </c>
      <c r="AS270">
        <v>-9.1697025692579199</v>
      </c>
    </row>
    <row r="271" spans="1:45" x14ac:dyDescent="0.25">
      <c r="A271">
        <v>643393</v>
      </c>
      <c r="B271" t="s">
        <v>359</v>
      </c>
      <c r="C271">
        <v>31</v>
      </c>
      <c r="D271">
        <v>8</v>
      </c>
      <c r="E271">
        <v>1</v>
      </c>
      <c r="F271">
        <v>0</v>
      </c>
      <c r="G271">
        <v>0</v>
      </c>
      <c r="H271">
        <v>4</v>
      </c>
      <c r="I271">
        <v>2</v>
      </c>
      <c r="J271">
        <v>3</v>
      </c>
      <c r="K271">
        <v>5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4</v>
      </c>
      <c r="R271">
        <v>0</v>
      </c>
      <c r="S271">
        <v>0</v>
      </c>
      <c r="T271">
        <v>30</v>
      </c>
      <c r="U271">
        <v>1</v>
      </c>
      <c r="V271">
        <v>1</v>
      </c>
      <c r="X271">
        <v>-1.9906365647172499</v>
      </c>
      <c r="Z271">
        <v>-3.3000708692939602</v>
      </c>
      <c r="AB271">
        <v>-0.82580617313492599</v>
      </c>
      <c r="AD271">
        <v>-2.8800454609750701</v>
      </c>
      <c r="AE271">
        <v>-0.21588861588861599</v>
      </c>
      <c r="AG271">
        <v>-2.2363410660329399E-2</v>
      </c>
      <c r="AH271">
        <v>7</v>
      </c>
      <c r="AI271">
        <v>9</v>
      </c>
      <c r="AJ271">
        <v>11</v>
      </c>
      <c r="AK271">
        <v>34</v>
      </c>
      <c r="AL271">
        <v>0.32352941176470601</v>
      </c>
      <c r="AM271">
        <v>0.29032258064516098</v>
      </c>
      <c r="AN271">
        <v>0.61385199240986699</v>
      </c>
      <c r="AO271">
        <v>34</v>
      </c>
      <c r="AP271">
        <v>-5.0816493448706801</v>
      </c>
      <c r="AQ271">
        <v>28.201585936840299</v>
      </c>
      <c r="AR271">
        <v>-0.154460675909353</v>
      </c>
      <c r="AS271">
        <v>-9.1733831546908906</v>
      </c>
    </row>
    <row r="272" spans="1:45" x14ac:dyDescent="0.25">
      <c r="A272">
        <v>518542</v>
      </c>
      <c r="B272" t="s">
        <v>182</v>
      </c>
      <c r="C272">
        <v>32</v>
      </c>
      <c r="D272">
        <v>8</v>
      </c>
      <c r="E272">
        <v>2</v>
      </c>
      <c r="F272">
        <v>0</v>
      </c>
      <c r="G272">
        <v>1</v>
      </c>
      <c r="H272">
        <v>2</v>
      </c>
      <c r="I272">
        <v>3</v>
      </c>
      <c r="J272">
        <v>2</v>
      </c>
      <c r="K272">
        <v>6</v>
      </c>
      <c r="L272">
        <v>0</v>
      </c>
      <c r="M272">
        <v>0</v>
      </c>
      <c r="N272">
        <v>0</v>
      </c>
      <c r="O272">
        <v>50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v>-1.87683945607682</v>
      </c>
      <c r="Z272">
        <v>-3.40867686875356</v>
      </c>
      <c r="AB272">
        <v>-0.93948647228821003</v>
      </c>
      <c r="AD272">
        <v>-2.8326261543142999</v>
      </c>
      <c r="AE272">
        <v>-0.48091728091727998</v>
      </c>
      <c r="AG272">
        <v>-4.9817127237272898E-2</v>
      </c>
      <c r="AH272">
        <v>5</v>
      </c>
      <c r="AI272">
        <v>13</v>
      </c>
      <c r="AJ272">
        <v>10</v>
      </c>
      <c r="AK272">
        <v>34</v>
      </c>
      <c r="AL272">
        <v>0.29411764705882398</v>
      </c>
      <c r="AM272">
        <v>0.40625</v>
      </c>
      <c r="AN272">
        <v>0.70036764705882404</v>
      </c>
      <c r="AO272">
        <v>34</v>
      </c>
      <c r="AP272">
        <v>-2.1401170868061601</v>
      </c>
      <c r="AQ272">
        <v>5.6120865348499196</v>
      </c>
      <c r="AR272">
        <v>-6.8903827108510798E-2</v>
      </c>
      <c r="AS272">
        <v>-9.1763499057786806</v>
      </c>
    </row>
    <row r="273" spans="1:45" x14ac:dyDescent="0.25">
      <c r="A273">
        <v>425900</v>
      </c>
      <c r="B273" t="s">
        <v>72</v>
      </c>
      <c r="C273">
        <v>31</v>
      </c>
      <c r="D273">
        <v>7</v>
      </c>
      <c r="E273">
        <v>1</v>
      </c>
      <c r="F273">
        <v>0</v>
      </c>
      <c r="G273">
        <v>1</v>
      </c>
      <c r="H273">
        <v>3</v>
      </c>
      <c r="I273">
        <v>4</v>
      </c>
      <c r="J273">
        <v>3</v>
      </c>
      <c r="K273">
        <v>6</v>
      </c>
      <c r="L273">
        <v>0</v>
      </c>
      <c r="M273">
        <v>0</v>
      </c>
      <c r="N273">
        <v>0</v>
      </c>
      <c r="O273">
        <v>89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-1.87683945607682</v>
      </c>
      <c r="Z273">
        <v>-3.3543738690237599</v>
      </c>
      <c r="AB273">
        <v>-0.93948647228821003</v>
      </c>
      <c r="AD273">
        <v>-2.7852068476535301</v>
      </c>
      <c r="AE273">
        <v>-1.21588861588862</v>
      </c>
      <c r="AG273">
        <v>-0.12595113606344499</v>
      </c>
      <c r="AH273">
        <v>5</v>
      </c>
      <c r="AI273">
        <v>11</v>
      </c>
      <c r="AJ273">
        <v>10</v>
      </c>
      <c r="AK273">
        <v>34</v>
      </c>
      <c r="AL273">
        <v>0.29411764705882398</v>
      </c>
      <c r="AM273">
        <v>0.35483870967741898</v>
      </c>
      <c r="AN273">
        <v>0.64895635673624297</v>
      </c>
      <c r="AO273">
        <v>34</v>
      </c>
      <c r="AP273">
        <v>-3.8881009577739101</v>
      </c>
      <c r="AQ273">
        <v>16.949426783823899</v>
      </c>
      <c r="AR273">
        <v>-0.119745354120389</v>
      </c>
      <c r="AS273">
        <v>-9.2016031352261596</v>
      </c>
    </row>
    <row r="274" spans="1:45" x14ac:dyDescent="0.25">
      <c r="A274">
        <v>628329</v>
      </c>
      <c r="B274" t="s">
        <v>344</v>
      </c>
      <c r="C274">
        <v>32</v>
      </c>
      <c r="D274">
        <v>8</v>
      </c>
      <c r="E274">
        <v>2</v>
      </c>
      <c r="F274">
        <v>0</v>
      </c>
      <c r="G274">
        <v>0</v>
      </c>
      <c r="H274">
        <v>4</v>
      </c>
      <c r="I274">
        <v>2</v>
      </c>
      <c r="J274">
        <v>2</v>
      </c>
      <c r="K274">
        <v>7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</v>
      </c>
      <c r="U274">
        <v>1</v>
      </c>
      <c r="V274">
        <v>1</v>
      </c>
      <c r="X274">
        <v>-1.9906365647172499</v>
      </c>
      <c r="Z274">
        <v>-3.3000708692939602</v>
      </c>
      <c r="AB274">
        <v>-0.82580617313492599</v>
      </c>
      <c r="AD274">
        <v>-2.8800454609750701</v>
      </c>
      <c r="AE274">
        <v>-0.48091728091727998</v>
      </c>
      <c r="AG274">
        <v>-4.9817127237272898E-2</v>
      </c>
      <c r="AH274">
        <v>6</v>
      </c>
      <c r="AI274">
        <v>10</v>
      </c>
      <c r="AJ274">
        <v>10</v>
      </c>
      <c r="AK274">
        <v>34</v>
      </c>
      <c r="AL274">
        <v>0.29411764705882398</v>
      </c>
      <c r="AM274">
        <v>0.3125</v>
      </c>
      <c r="AN274">
        <v>0.60661764705882404</v>
      </c>
      <c r="AO274">
        <v>34</v>
      </c>
      <c r="AP274">
        <v>-5.3276170868061703</v>
      </c>
      <c r="AQ274">
        <v>30.8745175913281</v>
      </c>
      <c r="AR274">
        <v>-0.16161484695370101</v>
      </c>
      <c r="AS274">
        <v>-9.2079910423121802</v>
      </c>
    </row>
    <row r="275" spans="1:45" x14ac:dyDescent="0.25">
      <c r="A275">
        <v>623993</v>
      </c>
      <c r="B275" t="s">
        <v>342</v>
      </c>
      <c r="C275">
        <v>32</v>
      </c>
      <c r="D275">
        <v>7</v>
      </c>
      <c r="E275">
        <v>1</v>
      </c>
      <c r="F275">
        <v>0</v>
      </c>
      <c r="G275">
        <v>1</v>
      </c>
      <c r="H275">
        <v>4</v>
      </c>
      <c r="I275">
        <v>4</v>
      </c>
      <c r="J275">
        <v>2</v>
      </c>
      <c r="K275">
        <v>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v>-1.87683945607682</v>
      </c>
      <c r="Z275">
        <v>-3.3000708692939602</v>
      </c>
      <c r="AB275">
        <v>-0.93948647228821003</v>
      </c>
      <c r="AD275">
        <v>-2.7852068476535301</v>
      </c>
      <c r="AE275">
        <v>-1.4809172809172799</v>
      </c>
      <c r="AG275">
        <v>-0.153404852640388</v>
      </c>
      <c r="AH275">
        <v>5</v>
      </c>
      <c r="AI275">
        <v>11</v>
      </c>
      <c r="AJ275">
        <v>9</v>
      </c>
      <c r="AK275">
        <v>34</v>
      </c>
      <c r="AL275">
        <v>0.26470588235294101</v>
      </c>
      <c r="AM275">
        <v>0.34375</v>
      </c>
      <c r="AN275">
        <v>0.60845588235294101</v>
      </c>
      <c r="AO275">
        <v>34</v>
      </c>
      <c r="AP275">
        <v>-5.2651170868061703</v>
      </c>
      <c r="AQ275">
        <v>30.183863305907</v>
      </c>
      <c r="AR275">
        <v>-0.15979698381948201</v>
      </c>
      <c r="AS275">
        <v>-9.2148054817723892</v>
      </c>
    </row>
    <row r="276" spans="1:45" x14ac:dyDescent="0.25">
      <c r="A276">
        <v>473724</v>
      </c>
      <c r="B276" t="s">
        <v>139</v>
      </c>
      <c r="C276">
        <v>31</v>
      </c>
      <c r="D276">
        <v>7</v>
      </c>
      <c r="E276">
        <v>2</v>
      </c>
      <c r="F276">
        <v>0</v>
      </c>
      <c r="G276">
        <v>1</v>
      </c>
      <c r="H276">
        <v>3</v>
      </c>
      <c r="I276">
        <v>3</v>
      </c>
      <c r="J276">
        <v>3</v>
      </c>
      <c r="K276">
        <v>8</v>
      </c>
      <c r="L276">
        <v>0</v>
      </c>
      <c r="M276">
        <v>0</v>
      </c>
      <c r="N276">
        <v>0</v>
      </c>
      <c r="O276">
        <v>14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X276">
        <v>-1.87683945607682</v>
      </c>
      <c r="Z276">
        <v>-3.3543738690237599</v>
      </c>
      <c r="AB276">
        <v>-0.93948647228821003</v>
      </c>
      <c r="AD276">
        <v>-2.8326261543142999</v>
      </c>
      <c r="AE276">
        <v>-1.21588861588862</v>
      </c>
      <c r="AG276">
        <v>-0.12595113606344499</v>
      </c>
      <c r="AH276">
        <v>4</v>
      </c>
      <c r="AI276">
        <v>12</v>
      </c>
      <c r="AJ276">
        <v>10</v>
      </c>
      <c r="AK276">
        <v>34</v>
      </c>
      <c r="AL276">
        <v>0.29411764705882398</v>
      </c>
      <c r="AM276">
        <v>0.38709677419354799</v>
      </c>
      <c r="AN276">
        <v>0.68121442125237197</v>
      </c>
      <c r="AO276">
        <v>34</v>
      </c>
      <c r="AP276">
        <v>-2.79132676422552</v>
      </c>
      <c r="AQ276">
        <v>9.1215715607832202</v>
      </c>
      <c r="AR276">
        <v>-8.7844788152151895E-2</v>
      </c>
      <c r="AS276">
        <v>-9.2171218759186893</v>
      </c>
    </row>
    <row r="277" spans="1:45" x14ac:dyDescent="0.25">
      <c r="A277">
        <v>488912</v>
      </c>
      <c r="B277" t="s">
        <v>152</v>
      </c>
      <c r="C277">
        <v>33</v>
      </c>
      <c r="D277">
        <v>8</v>
      </c>
      <c r="E277">
        <v>1</v>
      </c>
      <c r="F277">
        <v>0</v>
      </c>
      <c r="G277">
        <v>1</v>
      </c>
      <c r="H277">
        <v>3</v>
      </c>
      <c r="I277">
        <v>2</v>
      </c>
      <c r="J277">
        <v>1</v>
      </c>
      <c r="K277">
        <v>6</v>
      </c>
      <c r="L277">
        <v>0</v>
      </c>
      <c r="M277">
        <v>0</v>
      </c>
      <c r="N277">
        <v>0</v>
      </c>
      <c r="O277">
        <v>27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v>-1.87683945607682</v>
      </c>
      <c r="Z277">
        <v>-3.3543738690237599</v>
      </c>
      <c r="AB277">
        <v>-0.93948647228821003</v>
      </c>
      <c r="AD277">
        <v>-2.8800454609750701</v>
      </c>
      <c r="AE277">
        <v>-0.74594594594594499</v>
      </c>
      <c r="AG277">
        <v>-7.7270843814216394E-2</v>
      </c>
      <c r="AH277">
        <v>6</v>
      </c>
      <c r="AI277">
        <v>12</v>
      </c>
      <c r="AJ277">
        <v>9</v>
      </c>
      <c r="AK277">
        <v>34</v>
      </c>
      <c r="AL277">
        <v>0.26470588235294101</v>
      </c>
      <c r="AM277">
        <v>0.36363636363636398</v>
      </c>
      <c r="AN277">
        <v>0.62834224598930499</v>
      </c>
      <c r="AO277">
        <v>34</v>
      </c>
      <c r="AP277">
        <v>-4.5889807231697999</v>
      </c>
      <c r="AQ277">
        <v>23.211658577673301</v>
      </c>
      <c r="AR277">
        <v>-0.14013100991292601</v>
      </c>
      <c r="AS277">
        <v>-9.2681471120910004</v>
      </c>
    </row>
    <row r="278" spans="1:45" x14ac:dyDescent="0.25">
      <c r="A278">
        <v>592592</v>
      </c>
      <c r="B278" t="s">
        <v>271</v>
      </c>
      <c r="C278">
        <v>32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3</v>
      </c>
      <c r="J278">
        <v>2</v>
      </c>
      <c r="K278">
        <v>8</v>
      </c>
      <c r="L278">
        <v>0</v>
      </c>
      <c r="M278">
        <v>0</v>
      </c>
      <c r="N278">
        <v>0</v>
      </c>
      <c r="O278">
        <v>12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v>-1.87683945607682</v>
      </c>
      <c r="Z278">
        <v>-3.3543738690237599</v>
      </c>
      <c r="AB278">
        <v>-0.93948647228821003</v>
      </c>
      <c r="AD278">
        <v>-2.8326261543142999</v>
      </c>
      <c r="AE278">
        <v>-1.4809172809172799</v>
      </c>
      <c r="AG278">
        <v>-0.153404852640388</v>
      </c>
      <c r="AH278">
        <v>4</v>
      </c>
      <c r="AI278">
        <v>12</v>
      </c>
      <c r="AJ278">
        <v>9</v>
      </c>
      <c r="AK278">
        <v>34</v>
      </c>
      <c r="AL278">
        <v>0.26470588235294101</v>
      </c>
      <c r="AM278">
        <v>0.375</v>
      </c>
      <c r="AN278">
        <v>0.63970588235294101</v>
      </c>
      <c r="AO278">
        <v>34</v>
      </c>
      <c r="AP278">
        <v>-4.2026170868061703</v>
      </c>
      <c r="AQ278">
        <v>19.6380529537476</v>
      </c>
      <c r="AR278">
        <v>-0.12889331053775199</v>
      </c>
      <c r="AS278">
        <v>-9.2856241148812302</v>
      </c>
    </row>
    <row r="279" spans="1:45" x14ac:dyDescent="0.25">
      <c r="A279">
        <v>605512</v>
      </c>
      <c r="B279" t="s">
        <v>314</v>
      </c>
      <c r="C279">
        <v>32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3</v>
      </c>
      <c r="J279">
        <v>2</v>
      </c>
      <c r="K279">
        <v>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19</v>
      </c>
      <c r="U279">
        <v>0</v>
      </c>
      <c r="V279">
        <v>3</v>
      </c>
      <c r="X279">
        <v>-1.87683945607682</v>
      </c>
      <c r="Z279">
        <v>-3.3543738690237599</v>
      </c>
      <c r="AB279">
        <v>-0.93948647228821003</v>
      </c>
      <c r="AD279">
        <v>-2.8326261543142999</v>
      </c>
      <c r="AE279">
        <v>-1.4809172809172799</v>
      </c>
      <c r="AG279">
        <v>-0.153404852640388</v>
      </c>
      <c r="AH279">
        <v>4</v>
      </c>
      <c r="AI279">
        <v>12</v>
      </c>
      <c r="AJ279">
        <v>9</v>
      </c>
      <c r="AK279">
        <v>34</v>
      </c>
      <c r="AL279">
        <v>0.26470588235294101</v>
      </c>
      <c r="AM279">
        <v>0.375</v>
      </c>
      <c r="AN279">
        <v>0.63970588235294101</v>
      </c>
      <c r="AO279">
        <v>34</v>
      </c>
      <c r="AP279">
        <v>-4.2026170868061703</v>
      </c>
      <c r="AQ279">
        <v>19.6380529537476</v>
      </c>
      <c r="AR279">
        <v>-0.12889331053775199</v>
      </c>
      <c r="AS279">
        <v>-9.2856241148812302</v>
      </c>
    </row>
    <row r="280" spans="1:45" x14ac:dyDescent="0.25">
      <c r="A280">
        <v>502523</v>
      </c>
      <c r="B280" t="s">
        <v>174</v>
      </c>
      <c r="C280">
        <v>31</v>
      </c>
      <c r="D280">
        <v>7</v>
      </c>
      <c r="E280">
        <v>1</v>
      </c>
      <c r="F280">
        <v>0</v>
      </c>
      <c r="G280">
        <v>0</v>
      </c>
      <c r="H280">
        <v>4</v>
      </c>
      <c r="I280">
        <v>3</v>
      </c>
      <c r="J280">
        <v>3</v>
      </c>
      <c r="K280">
        <v>8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12</v>
      </c>
      <c r="R280">
        <v>6</v>
      </c>
      <c r="S280">
        <v>32</v>
      </c>
      <c r="T280">
        <v>15</v>
      </c>
      <c r="U280">
        <v>5</v>
      </c>
      <c r="V280">
        <v>19</v>
      </c>
      <c r="X280">
        <v>-1.9906365647172499</v>
      </c>
      <c r="Z280">
        <v>-3.3000708692939602</v>
      </c>
      <c r="AB280">
        <v>-0.82580617313492599</v>
      </c>
      <c r="AD280">
        <v>-2.8326261543142999</v>
      </c>
      <c r="AE280">
        <v>-1.21588861588862</v>
      </c>
      <c r="AG280">
        <v>-0.12595113606344499</v>
      </c>
      <c r="AH280">
        <v>6</v>
      </c>
      <c r="AI280">
        <v>8</v>
      </c>
      <c r="AJ280">
        <v>10</v>
      </c>
      <c r="AK280">
        <v>34</v>
      </c>
      <c r="AL280">
        <v>0.29411764705882398</v>
      </c>
      <c r="AM280">
        <v>0.25806451612903197</v>
      </c>
      <c r="AN280">
        <v>0.55218216318785596</v>
      </c>
      <c r="AO280">
        <v>34</v>
      </c>
      <c r="AP280">
        <v>-7.1784235384190698</v>
      </c>
      <c r="AQ280">
        <v>54.867956032550602</v>
      </c>
      <c r="AR280">
        <v>-0.215447052025101</v>
      </c>
      <c r="AS280">
        <v>-9.2905379495489804</v>
      </c>
    </row>
    <row r="281" spans="1:45" x14ac:dyDescent="0.25">
      <c r="A281">
        <v>502273</v>
      </c>
      <c r="B281" t="s">
        <v>172</v>
      </c>
      <c r="C281">
        <v>32</v>
      </c>
      <c r="D281">
        <v>8</v>
      </c>
      <c r="E281">
        <v>1</v>
      </c>
      <c r="F281">
        <v>0</v>
      </c>
      <c r="G281">
        <v>0</v>
      </c>
      <c r="H281">
        <v>3</v>
      </c>
      <c r="I281">
        <v>2</v>
      </c>
      <c r="J281">
        <v>2</v>
      </c>
      <c r="K281">
        <v>9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3</v>
      </c>
      <c r="R281">
        <v>0</v>
      </c>
      <c r="S281">
        <v>2</v>
      </c>
      <c r="T281">
        <v>1</v>
      </c>
      <c r="U281">
        <v>0</v>
      </c>
      <c r="V281">
        <v>1</v>
      </c>
      <c r="X281">
        <v>-1.9906365647172499</v>
      </c>
      <c r="Z281">
        <v>-3.3543738690237599</v>
      </c>
      <c r="AB281">
        <v>-0.82580617313492599</v>
      </c>
      <c r="AD281">
        <v>-2.8800454609750701</v>
      </c>
      <c r="AE281">
        <v>-0.48091728091727998</v>
      </c>
      <c r="AG281">
        <v>-4.9817127237272898E-2</v>
      </c>
      <c r="AH281">
        <v>7</v>
      </c>
      <c r="AI281">
        <v>9</v>
      </c>
      <c r="AJ281">
        <v>10</v>
      </c>
      <c r="AK281">
        <v>34</v>
      </c>
      <c r="AL281">
        <v>0.29411764705882398</v>
      </c>
      <c r="AM281">
        <v>0.28125</v>
      </c>
      <c r="AN281">
        <v>0.57536764705882404</v>
      </c>
      <c r="AO281">
        <v>34</v>
      </c>
      <c r="AP281">
        <v>-6.3901170868061703</v>
      </c>
      <c r="AQ281">
        <v>43.8109529434875</v>
      </c>
      <c r="AR281">
        <v>-0.19251852023543101</v>
      </c>
      <c r="AS281">
        <v>-9.2931977153237106</v>
      </c>
    </row>
    <row r="282" spans="1:45" x14ac:dyDescent="0.25">
      <c r="A282">
        <v>502226</v>
      </c>
      <c r="B282" t="s">
        <v>171</v>
      </c>
      <c r="C282">
        <v>126</v>
      </c>
      <c r="D282">
        <v>26</v>
      </c>
      <c r="E282">
        <v>2</v>
      </c>
      <c r="F282">
        <v>0</v>
      </c>
      <c r="G282">
        <v>1</v>
      </c>
      <c r="H282">
        <v>15</v>
      </c>
      <c r="I282">
        <v>6</v>
      </c>
      <c r="J282">
        <v>10</v>
      </c>
      <c r="K282">
        <v>32</v>
      </c>
      <c r="L282">
        <v>0</v>
      </c>
      <c r="M282">
        <v>6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12</v>
      </c>
      <c r="U282">
        <v>1</v>
      </c>
      <c r="V282">
        <v>0</v>
      </c>
      <c r="X282">
        <v>-1.87683945607682</v>
      </c>
      <c r="Z282">
        <v>-2.7027378722661402</v>
      </c>
      <c r="AB282">
        <v>-0.25740467736850697</v>
      </c>
      <c r="AD282">
        <v>-2.6903682343319999</v>
      </c>
      <c r="AE282">
        <v>-7.3936117936117904</v>
      </c>
      <c r="AG282">
        <v>-0.76588742821389399</v>
      </c>
      <c r="AH282">
        <v>23</v>
      </c>
      <c r="AI282">
        <v>31</v>
      </c>
      <c r="AJ282">
        <v>36</v>
      </c>
      <c r="AK282">
        <v>136</v>
      </c>
      <c r="AL282">
        <v>0.26470588235294101</v>
      </c>
      <c r="AM282">
        <v>0.24603174603174599</v>
      </c>
      <c r="AN282">
        <v>0.51073762838468695</v>
      </c>
      <c r="AO282">
        <v>136</v>
      </c>
      <c r="AP282">
        <v>-34.350150886907201</v>
      </c>
      <c r="AQ282">
        <v>1195.7084916169599</v>
      </c>
      <c r="AR282">
        <v>-1.0057587550631499</v>
      </c>
      <c r="AS282">
        <v>-9.29899642332051</v>
      </c>
    </row>
    <row r="283" spans="1:45" x14ac:dyDescent="0.25">
      <c r="A283">
        <v>572019</v>
      </c>
      <c r="B283" t="s">
        <v>245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3</v>
      </c>
      <c r="I283">
        <v>3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23</v>
      </c>
      <c r="Q283">
        <v>0</v>
      </c>
      <c r="R283">
        <v>0</v>
      </c>
      <c r="S283">
        <v>0</v>
      </c>
      <c r="T283">
        <v>7</v>
      </c>
      <c r="U283">
        <v>0</v>
      </c>
      <c r="V283">
        <v>0</v>
      </c>
      <c r="X283">
        <v>-1.87683945607682</v>
      </c>
      <c r="Z283">
        <v>-3.3543738690237599</v>
      </c>
      <c r="AB283">
        <v>-0.93948647228821003</v>
      </c>
      <c r="AD283">
        <v>-2.8326261543142999</v>
      </c>
      <c r="AE283">
        <v>-1.4809172809172799</v>
      </c>
      <c r="AG283">
        <v>-0.153404852640388</v>
      </c>
      <c r="AH283">
        <v>5</v>
      </c>
      <c r="AI283">
        <v>11</v>
      </c>
      <c r="AJ283">
        <v>9</v>
      </c>
      <c r="AK283">
        <v>34</v>
      </c>
      <c r="AL283">
        <v>0.26470588235294101</v>
      </c>
      <c r="AM283">
        <v>0.34375</v>
      </c>
      <c r="AN283">
        <v>0.60845588235294101</v>
      </c>
      <c r="AO283">
        <v>34</v>
      </c>
      <c r="AP283">
        <v>-5.2651170868061703</v>
      </c>
      <c r="AQ283">
        <v>30.183863305907</v>
      </c>
      <c r="AR283">
        <v>-0.15979698381948201</v>
      </c>
      <c r="AS283">
        <v>-9.3165277881629596</v>
      </c>
    </row>
    <row r="284" spans="1:45" x14ac:dyDescent="0.25">
      <c r="A284">
        <v>607256</v>
      </c>
      <c r="B284" t="s">
        <v>319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3</v>
      </c>
      <c r="I284">
        <v>3</v>
      </c>
      <c r="J284">
        <v>2</v>
      </c>
      <c r="K284">
        <v>13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v>-1.87683945607682</v>
      </c>
      <c r="Z284">
        <v>-3.3543738690237599</v>
      </c>
      <c r="AB284">
        <v>-0.93948647228821003</v>
      </c>
      <c r="AD284">
        <v>-2.8326261543142999</v>
      </c>
      <c r="AE284">
        <v>-1.4809172809172799</v>
      </c>
      <c r="AG284">
        <v>-0.153404852640388</v>
      </c>
      <c r="AH284">
        <v>5</v>
      </c>
      <c r="AI284">
        <v>11</v>
      </c>
      <c r="AJ284">
        <v>9</v>
      </c>
      <c r="AK284">
        <v>34</v>
      </c>
      <c r="AL284">
        <v>0.26470588235294101</v>
      </c>
      <c r="AM284">
        <v>0.34375</v>
      </c>
      <c r="AN284">
        <v>0.60845588235294101</v>
      </c>
      <c r="AO284">
        <v>34</v>
      </c>
      <c r="AP284">
        <v>-5.2651170868061703</v>
      </c>
      <c r="AQ284">
        <v>30.183863305907</v>
      </c>
      <c r="AR284">
        <v>-0.15979698381948201</v>
      </c>
      <c r="AS284">
        <v>-9.3165277881629596</v>
      </c>
    </row>
    <row r="285" spans="1:45" x14ac:dyDescent="0.25">
      <c r="A285">
        <v>506747</v>
      </c>
      <c r="B285" t="s">
        <v>177</v>
      </c>
      <c r="C285">
        <v>32</v>
      </c>
      <c r="D285">
        <v>7</v>
      </c>
      <c r="E285">
        <v>2</v>
      </c>
      <c r="F285">
        <v>0</v>
      </c>
      <c r="G285">
        <v>1</v>
      </c>
      <c r="H285">
        <v>2</v>
      </c>
      <c r="I285">
        <v>3</v>
      </c>
      <c r="J285">
        <v>2</v>
      </c>
      <c r="K285">
        <v>5</v>
      </c>
      <c r="L285">
        <v>0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-1.87683945607682</v>
      </c>
      <c r="Z285">
        <v>-3.40867686875356</v>
      </c>
      <c r="AB285">
        <v>-0.93948647228821003</v>
      </c>
      <c r="AD285">
        <v>-2.8326261543142999</v>
      </c>
      <c r="AE285">
        <v>-1.4809172809172799</v>
      </c>
      <c r="AG285">
        <v>-0.153404852640388</v>
      </c>
      <c r="AH285">
        <v>4</v>
      </c>
      <c r="AI285">
        <v>12</v>
      </c>
      <c r="AJ285">
        <v>9</v>
      </c>
      <c r="AK285">
        <v>34</v>
      </c>
      <c r="AL285">
        <v>0.26470588235294101</v>
      </c>
      <c r="AM285">
        <v>0.375</v>
      </c>
      <c r="AN285">
        <v>0.63970588235294101</v>
      </c>
      <c r="AO285">
        <v>34</v>
      </c>
      <c r="AP285">
        <v>-4.2026170868061703</v>
      </c>
      <c r="AQ285">
        <v>19.6380529537476</v>
      </c>
      <c r="AR285">
        <v>-0.12889331053775199</v>
      </c>
      <c r="AS285">
        <v>-9.3399271146110294</v>
      </c>
    </row>
    <row r="286" spans="1:45" x14ac:dyDescent="0.25">
      <c r="A286">
        <v>571970</v>
      </c>
      <c r="B286" t="s">
        <v>243</v>
      </c>
      <c r="C286">
        <v>30</v>
      </c>
      <c r="D286">
        <v>6</v>
      </c>
      <c r="E286">
        <v>1</v>
      </c>
      <c r="F286">
        <v>0</v>
      </c>
      <c r="G286">
        <v>1</v>
      </c>
      <c r="H286">
        <v>3</v>
      </c>
      <c r="I286">
        <v>3</v>
      </c>
      <c r="J286">
        <v>4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21</v>
      </c>
      <c r="R286">
        <v>1</v>
      </c>
      <c r="S286">
        <v>0</v>
      </c>
      <c r="T286">
        <v>3</v>
      </c>
      <c r="U286">
        <v>0</v>
      </c>
      <c r="V286">
        <v>17</v>
      </c>
      <c r="X286">
        <v>-1.87683945607682</v>
      </c>
      <c r="Z286">
        <v>-3.3543738690237599</v>
      </c>
      <c r="AB286">
        <v>-0.93948647228821003</v>
      </c>
      <c r="AD286">
        <v>-2.8326261543142999</v>
      </c>
      <c r="AE286">
        <v>-1.95085995085995</v>
      </c>
      <c r="AG286">
        <v>-0.20208514488961599</v>
      </c>
      <c r="AH286">
        <v>4</v>
      </c>
      <c r="AI286">
        <v>10</v>
      </c>
      <c r="AJ286">
        <v>10</v>
      </c>
      <c r="AK286">
        <v>34</v>
      </c>
      <c r="AL286">
        <v>0.29411764705882398</v>
      </c>
      <c r="AM286">
        <v>0.33333333333333298</v>
      </c>
      <c r="AN286">
        <v>0.62745098039215697</v>
      </c>
      <c r="AO286">
        <v>34</v>
      </c>
      <c r="AP286">
        <v>-4.6192837534728302</v>
      </c>
      <c r="AQ286">
        <v>23.504567634333</v>
      </c>
      <c r="AR286">
        <v>-0.14101239809921401</v>
      </c>
      <c r="AS286">
        <v>-9.3464234946919191</v>
      </c>
    </row>
    <row r="287" spans="1:45" x14ac:dyDescent="0.25">
      <c r="A287">
        <v>621471</v>
      </c>
      <c r="B287" t="s">
        <v>337</v>
      </c>
      <c r="C287">
        <v>32</v>
      </c>
      <c r="D287">
        <v>7</v>
      </c>
      <c r="E287">
        <v>1</v>
      </c>
      <c r="F287">
        <v>0</v>
      </c>
      <c r="G287">
        <v>0</v>
      </c>
      <c r="H287">
        <v>4</v>
      </c>
      <c r="I287">
        <v>3</v>
      </c>
      <c r="J287">
        <v>2</v>
      </c>
      <c r="K287">
        <v>6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-1.9906365647172499</v>
      </c>
      <c r="Z287">
        <v>-3.3000708692939602</v>
      </c>
      <c r="AB287">
        <v>-0.82580617313492599</v>
      </c>
      <c r="AD287">
        <v>-2.8326261543142999</v>
      </c>
      <c r="AE287">
        <v>-1.4809172809172799</v>
      </c>
      <c r="AG287">
        <v>-0.153404852640388</v>
      </c>
      <c r="AH287">
        <v>6</v>
      </c>
      <c r="AI287">
        <v>8</v>
      </c>
      <c r="AJ287">
        <v>9</v>
      </c>
      <c r="AK287">
        <v>34</v>
      </c>
      <c r="AL287">
        <v>0.26470588235294101</v>
      </c>
      <c r="AM287">
        <v>0.25</v>
      </c>
      <c r="AN287">
        <v>0.51470588235294101</v>
      </c>
      <c r="AO287">
        <v>34</v>
      </c>
      <c r="AP287">
        <v>-8.4526170868061694</v>
      </c>
      <c r="AQ287">
        <v>75.368169362385203</v>
      </c>
      <c r="AR287">
        <v>-0.25250800366467102</v>
      </c>
      <c r="AS287">
        <v>-9.3550526177654998</v>
      </c>
    </row>
    <row r="288" spans="1:45" x14ac:dyDescent="0.25">
      <c r="A288">
        <v>592567</v>
      </c>
      <c r="B288" t="s">
        <v>270</v>
      </c>
      <c r="C288">
        <v>32</v>
      </c>
      <c r="D288">
        <v>7</v>
      </c>
      <c r="E288">
        <v>1</v>
      </c>
      <c r="F288">
        <v>0</v>
      </c>
      <c r="G288">
        <v>1</v>
      </c>
      <c r="H288">
        <v>2</v>
      </c>
      <c r="I288">
        <v>3</v>
      </c>
      <c r="J288">
        <v>2</v>
      </c>
      <c r="K288">
        <v>10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</v>
      </c>
      <c r="S288">
        <v>0</v>
      </c>
      <c r="T288">
        <v>0</v>
      </c>
      <c r="U288">
        <v>0</v>
      </c>
      <c r="V288">
        <v>0</v>
      </c>
      <c r="X288">
        <v>-1.87683945607682</v>
      </c>
      <c r="Z288">
        <v>-3.40867686875356</v>
      </c>
      <c r="AB288">
        <v>-0.93948647228821003</v>
      </c>
      <c r="AD288">
        <v>-2.8326261543142999</v>
      </c>
      <c r="AE288">
        <v>-1.4809172809172799</v>
      </c>
      <c r="AG288">
        <v>-0.153404852640388</v>
      </c>
      <c r="AH288">
        <v>5</v>
      </c>
      <c r="AI288">
        <v>11</v>
      </c>
      <c r="AJ288">
        <v>9</v>
      </c>
      <c r="AK288">
        <v>34</v>
      </c>
      <c r="AL288">
        <v>0.26470588235294101</v>
      </c>
      <c r="AM288">
        <v>0.34375</v>
      </c>
      <c r="AN288">
        <v>0.60845588235294101</v>
      </c>
      <c r="AO288">
        <v>34</v>
      </c>
      <c r="AP288">
        <v>-5.2651170868061703</v>
      </c>
      <c r="AQ288">
        <v>30.183863305907</v>
      </c>
      <c r="AR288">
        <v>-0.15979698381948201</v>
      </c>
      <c r="AS288">
        <v>-9.3708307878927606</v>
      </c>
    </row>
    <row r="289" spans="1:45" x14ac:dyDescent="0.25">
      <c r="A289">
        <v>592230</v>
      </c>
      <c r="B289" t="s">
        <v>262</v>
      </c>
      <c r="C289">
        <v>32</v>
      </c>
      <c r="D289">
        <v>7</v>
      </c>
      <c r="E289">
        <v>2</v>
      </c>
      <c r="F289">
        <v>0</v>
      </c>
      <c r="G289">
        <v>0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13</v>
      </c>
      <c r="R289">
        <v>17</v>
      </c>
      <c r="S289">
        <v>0</v>
      </c>
      <c r="T289">
        <v>0</v>
      </c>
      <c r="U289">
        <v>0</v>
      </c>
      <c r="V289">
        <v>0</v>
      </c>
      <c r="X289">
        <v>-1.9906365647172499</v>
      </c>
      <c r="Z289">
        <v>-3.3543738690237599</v>
      </c>
      <c r="AB289">
        <v>-0.82580617313492599</v>
      </c>
      <c r="AD289">
        <v>-2.8326261543142999</v>
      </c>
      <c r="AE289">
        <v>-1.4809172809172799</v>
      </c>
      <c r="AG289">
        <v>-0.153404852640388</v>
      </c>
      <c r="AH289">
        <v>5</v>
      </c>
      <c r="AI289">
        <v>9</v>
      </c>
      <c r="AJ289">
        <v>9</v>
      </c>
      <c r="AK289">
        <v>34</v>
      </c>
      <c r="AL289">
        <v>0.26470588235294101</v>
      </c>
      <c r="AM289">
        <v>0.28125</v>
      </c>
      <c r="AN289">
        <v>0.54595588235294101</v>
      </c>
      <c r="AO289">
        <v>34</v>
      </c>
      <c r="AP289">
        <v>-7.3901170868061703</v>
      </c>
      <c r="AQ289">
        <v>58.048921510225803</v>
      </c>
      <c r="AR289">
        <v>-0.221604330382942</v>
      </c>
      <c r="AS289">
        <v>-9.3784519442135696</v>
      </c>
    </row>
    <row r="290" spans="1:45" x14ac:dyDescent="0.25">
      <c r="A290">
        <v>430910</v>
      </c>
      <c r="B290" t="s">
        <v>79</v>
      </c>
      <c r="C290">
        <v>32</v>
      </c>
      <c r="D290">
        <v>8</v>
      </c>
      <c r="E290">
        <v>2</v>
      </c>
      <c r="F290">
        <v>0</v>
      </c>
      <c r="G290">
        <v>0</v>
      </c>
      <c r="H290">
        <v>2</v>
      </c>
      <c r="I290">
        <v>3</v>
      </c>
      <c r="J290">
        <v>2</v>
      </c>
      <c r="K290">
        <v>4</v>
      </c>
      <c r="L290">
        <v>0</v>
      </c>
      <c r="M290">
        <v>0</v>
      </c>
      <c r="N290">
        <v>0</v>
      </c>
      <c r="O290">
        <v>3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-1.9906365647172499</v>
      </c>
      <c r="Z290">
        <v>-3.40867686875356</v>
      </c>
      <c r="AB290">
        <v>-0.93948647228821003</v>
      </c>
      <c r="AD290">
        <v>-2.8326261543142999</v>
      </c>
      <c r="AE290">
        <v>-0.48091728091727998</v>
      </c>
      <c r="AG290">
        <v>-4.9817127237272898E-2</v>
      </c>
      <c r="AH290">
        <v>6</v>
      </c>
      <c r="AI290">
        <v>10</v>
      </c>
      <c r="AJ290">
        <v>10</v>
      </c>
      <c r="AK290">
        <v>34</v>
      </c>
      <c r="AL290">
        <v>0.29411764705882398</v>
      </c>
      <c r="AM290">
        <v>0.3125</v>
      </c>
      <c r="AN290">
        <v>0.60661764705882404</v>
      </c>
      <c r="AO290">
        <v>34</v>
      </c>
      <c r="AP290">
        <v>-5.3276170868061703</v>
      </c>
      <c r="AQ290">
        <v>30.8745175913281</v>
      </c>
      <c r="AR290">
        <v>-0.16161484695370101</v>
      </c>
      <c r="AS290">
        <v>-9.3828580342643004</v>
      </c>
    </row>
    <row r="291" spans="1:45" x14ac:dyDescent="0.25">
      <c r="A291">
        <v>518911</v>
      </c>
      <c r="B291" t="s">
        <v>186</v>
      </c>
      <c r="C291">
        <v>32</v>
      </c>
      <c r="D291">
        <v>7</v>
      </c>
      <c r="E291">
        <v>1</v>
      </c>
      <c r="F291">
        <v>0</v>
      </c>
      <c r="G291">
        <v>0</v>
      </c>
      <c r="H291">
        <v>4</v>
      </c>
      <c r="I291">
        <v>4</v>
      </c>
      <c r="J291">
        <v>2</v>
      </c>
      <c r="K291">
        <v>7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-1.9906365647172499</v>
      </c>
      <c r="Z291">
        <v>-3.3000708692939602</v>
      </c>
      <c r="AB291">
        <v>-0.93948647228821003</v>
      </c>
      <c r="AD291">
        <v>-2.7852068476535301</v>
      </c>
      <c r="AE291">
        <v>-1.4809172809172799</v>
      </c>
      <c r="AG291">
        <v>-0.153404852640388</v>
      </c>
      <c r="AH291">
        <v>6</v>
      </c>
      <c r="AI291">
        <v>8</v>
      </c>
      <c r="AJ291">
        <v>9</v>
      </c>
      <c r="AK291">
        <v>34</v>
      </c>
      <c r="AL291">
        <v>0.26470588235294101</v>
      </c>
      <c r="AM291">
        <v>0.25</v>
      </c>
      <c r="AN291">
        <v>0.51470588235294101</v>
      </c>
      <c r="AO291">
        <v>34</v>
      </c>
      <c r="AP291">
        <v>-8.4526170868061694</v>
      </c>
      <c r="AQ291">
        <v>75.368169362385203</v>
      </c>
      <c r="AR291">
        <v>-0.25250800366467102</v>
      </c>
      <c r="AS291">
        <v>-9.4213136102580108</v>
      </c>
    </row>
    <row r="292" spans="1:45" x14ac:dyDescent="0.25">
      <c r="A292">
        <v>458913</v>
      </c>
      <c r="B292" t="s">
        <v>122</v>
      </c>
      <c r="C292">
        <v>32</v>
      </c>
      <c r="D292">
        <v>6</v>
      </c>
      <c r="E292">
        <v>1</v>
      </c>
      <c r="F292">
        <v>0</v>
      </c>
      <c r="G292">
        <v>0</v>
      </c>
      <c r="H292">
        <v>3</v>
      </c>
      <c r="I292">
        <v>2</v>
      </c>
      <c r="J292">
        <v>2</v>
      </c>
      <c r="K292">
        <v>7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X292">
        <v>-1.9906365647172499</v>
      </c>
      <c r="Z292">
        <v>-3.3543738690237599</v>
      </c>
      <c r="AB292">
        <v>-0.71212587398164295</v>
      </c>
      <c r="AD292">
        <v>-2.8800454609750701</v>
      </c>
      <c r="AE292">
        <v>-2.4809172809172799</v>
      </c>
      <c r="AG292">
        <v>-0.25699257804350401</v>
      </c>
      <c r="AH292">
        <v>5</v>
      </c>
      <c r="AI292">
        <v>7</v>
      </c>
      <c r="AJ292">
        <v>8</v>
      </c>
      <c r="AK292">
        <v>34</v>
      </c>
      <c r="AL292">
        <v>0.23529411764705899</v>
      </c>
      <c r="AM292">
        <v>0.21875</v>
      </c>
      <c r="AN292">
        <v>0.45404411764705899</v>
      </c>
      <c r="AO292">
        <v>34</v>
      </c>
      <c r="AP292">
        <v>-10.5151170868062</v>
      </c>
      <c r="AQ292">
        <v>115.433198281283</v>
      </c>
      <c r="AR292">
        <v>-0.31249748709391201</v>
      </c>
      <c r="AS292">
        <v>-9.5066718338351404</v>
      </c>
    </row>
    <row r="293" spans="1:45" x14ac:dyDescent="0.25">
      <c r="A293">
        <v>492802</v>
      </c>
      <c r="B293" t="s">
        <v>156</v>
      </c>
      <c r="C293">
        <v>33</v>
      </c>
      <c r="D293">
        <v>8</v>
      </c>
      <c r="E293">
        <v>1</v>
      </c>
      <c r="F293">
        <v>0</v>
      </c>
      <c r="G293">
        <v>0</v>
      </c>
      <c r="H293">
        <v>2</v>
      </c>
      <c r="I293">
        <v>2</v>
      </c>
      <c r="J293">
        <v>1</v>
      </c>
      <c r="K293">
        <v>5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-1.9906365647172499</v>
      </c>
      <c r="Z293">
        <v>-3.40867686875356</v>
      </c>
      <c r="AB293">
        <v>-0.93948647228821003</v>
      </c>
      <c r="AD293">
        <v>-2.8800454609750701</v>
      </c>
      <c r="AE293">
        <v>-0.74594594594594499</v>
      </c>
      <c r="AG293">
        <v>-7.7270843814216394E-2</v>
      </c>
      <c r="AH293">
        <v>7</v>
      </c>
      <c r="AI293">
        <v>9</v>
      </c>
      <c r="AJ293">
        <v>9</v>
      </c>
      <c r="AK293">
        <v>34</v>
      </c>
      <c r="AL293">
        <v>0.26470588235294101</v>
      </c>
      <c r="AM293">
        <v>0.27272727272727298</v>
      </c>
      <c r="AN293">
        <v>0.53743315508021405</v>
      </c>
      <c r="AO293">
        <v>34</v>
      </c>
      <c r="AP293">
        <v>-7.6798898140788996</v>
      </c>
      <c r="AQ293">
        <v>62.5484374533767</v>
      </c>
      <c r="AR293">
        <v>-0.23003260491432301</v>
      </c>
      <c r="AS293">
        <v>-9.5261488154626299</v>
      </c>
    </row>
    <row r="294" spans="1:45" x14ac:dyDescent="0.25">
      <c r="A294">
        <v>545358</v>
      </c>
      <c r="B294" t="s">
        <v>224</v>
      </c>
      <c r="C294">
        <v>32</v>
      </c>
      <c r="D294">
        <v>6</v>
      </c>
      <c r="E294">
        <v>1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10</v>
      </c>
      <c r="L294">
        <v>0</v>
      </c>
      <c r="M294">
        <v>0</v>
      </c>
      <c r="N294">
        <v>0</v>
      </c>
      <c r="O294">
        <v>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-1.87683945607682</v>
      </c>
      <c r="Z294">
        <v>-3.40867686875356</v>
      </c>
      <c r="AB294">
        <v>-0.93948647228821003</v>
      </c>
      <c r="AD294">
        <v>-2.8326261543142999</v>
      </c>
      <c r="AE294">
        <v>-2.4809172809172799</v>
      </c>
      <c r="AG294">
        <v>-0.25699257804350401</v>
      </c>
      <c r="AH294">
        <v>4</v>
      </c>
      <c r="AI294">
        <v>10</v>
      </c>
      <c r="AJ294">
        <v>8</v>
      </c>
      <c r="AK294">
        <v>34</v>
      </c>
      <c r="AL294">
        <v>0.23529411764705899</v>
      </c>
      <c r="AM294">
        <v>0.3125</v>
      </c>
      <c r="AN294">
        <v>0.54779411764705899</v>
      </c>
      <c r="AO294">
        <v>34</v>
      </c>
      <c r="AP294">
        <v>-7.3276170868061703</v>
      </c>
      <c r="AQ294">
        <v>57.100454724804599</v>
      </c>
      <c r="AR294">
        <v>-0.219786467248722</v>
      </c>
      <c r="AS294">
        <v>-9.5344079967251201</v>
      </c>
    </row>
    <row r="295" spans="1:45" x14ac:dyDescent="0.25">
      <c r="A295">
        <v>463610</v>
      </c>
      <c r="B295" t="s">
        <v>133</v>
      </c>
      <c r="C295">
        <v>32</v>
      </c>
      <c r="D295">
        <v>7</v>
      </c>
      <c r="E295">
        <v>2</v>
      </c>
      <c r="F295">
        <v>0</v>
      </c>
      <c r="G295">
        <v>0</v>
      </c>
      <c r="H295">
        <v>3</v>
      </c>
      <c r="I295">
        <v>2</v>
      </c>
      <c r="J295">
        <v>2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45</v>
      </c>
      <c r="R295">
        <v>10</v>
      </c>
      <c r="S295">
        <v>32</v>
      </c>
      <c r="T295">
        <v>6</v>
      </c>
      <c r="U295">
        <v>0</v>
      </c>
      <c r="V295">
        <v>1</v>
      </c>
      <c r="X295">
        <v>-1.9906365647172499</v>
      </c>
      <c r="Z295">
        <v>-3.3543738690237599</v>
      </c>
      <c r="AB295">
        <v>-0.93948647228821003</v>
      </c>
      <c r="AD295">
        <v>-2.8800454609750701</v>
      </c>
      <c r="AE295">
        <v>-1.4809172809172799</v>
      </c>
      <c r="AG295">
        <v>-0.153404852640388</v>
      </c>
      <c r="AH295">
        <v>5</v>
      </c>
      <c r="AI295">
        <v>9</v>
      </c>
      <c r="AJ295">
        <v>9</v>
      </c>
      <c r="AK295">
        <v>34</v>
      </c>
      <c r="AL295">
        <v>0.26470588235294101</v>
      </c>
      <c r="AM295">
        <v>0.28125</v>
      </c>
      <c r="AN295">
        <v>0.54595588235294101</v>
      </c>
      <c r="AO295">
        <v>34</v>
      </c>
      <c r="AP295">
        <v>-7.3901170868061703</v>
      </c>
      <c r="AQ295">
        <v>58.048921510225803</v>
      </c>
      <c r="AR295">
        <v>-0.221604330382942</v>
      </c>
      <c r="AS295">
        <v>-9.5395515500276193</v>
      </c>
    </row>
    <row r="296" spans="1:45" x14ac:dyDescent="0.25">
      <c r="A296">
        <v>453203</v>
      </c>
      <c r="B296" t="s">
        <v>103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3</v>
      </c>
      <c r="I296">
        <v>1</v>
      </c>
      <c r="J296">
        <v>2</v>
      </c>
      <c r="K296">
        <v>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32</v>
      </c>
      <c r="U296">
        <v>17</v>
      </c>
      <c r="V296">
        <v>4</v>
      </c>
      <c r="X296">
        <v>-1.9906365647172499</v>
      </c>
      <c r="Z296">
        <v>-3.3543738690237599</v>
      </c>
      <c r="AB296">
        <v>-0.93948647228821003</v>
      </c>
      <c r="AD296">
        <v>-2.9274647676358398</v>
      </c>
      <c r="AE296">
        <v>-1.4809172809172799</v>
      </c>
      <c r="AG296">
        <v>-0.153404852640388</v>
      </c>
      <c r="AH296">
        <v>6</v>
      </c>
      <c r="AI296">
        <v>8</v>
      </c>
      <c r="AJ296">
        <v>9</v>
      </c>
      <c r="AK296">
        <v>34</v>
      </c>
      <c r="AL296">
        <v>0.26470588235294101</v>
      </c>
      <c r="AM296">
        <v>0.25</v>
      </c>
      <c r="AN296">
        <v>0.51470588235294101</v>
      </c>
      <c r="AO296">
        <v>34</v>
      </c>
      <c r="AP296">
        <v>-8.4526170868061694</v>
      </c>
      <c r="AQ296">
        <v>75.368169362385203</v>
      </c>
      <c r="AR296">
        <v>-0.25250800366467102</v>
      </c>
      <c r="AS296">
        <v>-9.6178745299701198</v>
      </c>
    </row>
    <row r="297" spans="1:45" x14ac:dyDescent="0.25">
      <c r="A297">
        <v>595005</v>
      </c>
      <c r="B297" t="s">
        <v>291</v>
      </c>
      <c r="C297">
        <v>32</v>
      </c>
      <c r="D297">
        <v>6</v>
      </c>
      <c r="E297">
        <v>1</v>
      </c>
      <c r="F297">
        <v>0</v>
      </c>
      <c r="G297">
        <v>0</v>
      </c>
      <c r="H297">
        <v>3</v>
      </c>
      <c r="I297">
        <v>2</v>
      </c>
      <c r="J297">
        <v>2</v>
      </c>
      <c r="K297">
        <v>11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-1.9906365647172499</v>
      </c>
      <c r="Z297">
        <v>-3.3543738690237599</v>
      </c>
      <c r="AB297">
        <v>-0.82580617313492599</v>
      </c>
      <c r="AD297">
        <v>-2.8800454609750701</v>
      </c>
      <c r="AE297">
        <v>-2.4809172809172799</v>
      </c>
      <c r="AG297">
        <v>-0.25699257804350401</v>
      </c>
      <c r="AH297">
        <v>5</v>
      </c>
      <c r="AI297">
        <v>7</v>
      </c>
      <c r="AJ297">
        <v>8</v>
      </c>
      <c r="AK297">
        <v>34</v>
      </c>
      <c r="AL297">
        <v>0.23529411764705899</v>
      </c>
      <c r="AM297">
        <v>0.21875</v>
      </c>
      <c r="AN297">
        <v>0.45404411764705899</v>
      </c>
      <c r="AO297">
        <v>34</v>
      </c>
      <c r="AP297">
        <v>-10.5151170868062</v>
      </c>
      <c r="AQ297">
        <v>115.433198281283</v>
      </c>
      <c r="AR297">
        <v>-0.31249748709391201</v>
      </c>
      <c r="AS297">
        <v>-9.6203521329884207</v>
      </c>
    </row>
    <row r="298" spans="1:45" x14ac:dyDescent="0.25">
      <c r="A298">
        <v>554429</v>
      </c>
      <c r="B298" t="s">
        <v>234</v>
      </c>
      <c r="C298">
        <v>31</v>
      </c>
      <c r="D298">
        <v>6</v>
      </c>
      <c r="E298">
        <v>1</v>
      </c>
      <c r="F298">
        <v>0</v>
      </c>
      <c r="G298">
        <v>0</v>
      </c>
      <c r="H298">
        <v>3</v>
      </c>
      <c r="I298">
        <v>3</v>
      </c>
      <c r="J298">
        <v>3</v>
      </c>
      <c r="K298">
        <v>6</v>
      </c>
      <c r="L298">
        <v>0</v>
      </c>
      <c r="M298">
        <v>0</v>
      </c>
      <c r="N298">
        <v>0</v>
      </c>
      <c r="O298">
        <v>0</v>
      </c>
      <c r="P298">
        <v>13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9</v>
      </c>
      <c r="X298">
        <v>-1.9906365647172499</v>
      </c>
      <c r="Z298">
        <v>-3.3543738690237599</v>
      </c>
      <c r="AB298">
        <v>-0.93948647228821003</v>
      </c>
      <c r="AD298">
        <v>-2.8326261543142999</v>
      </c>
      <c r="AE298">
        <v>-2.2158886158886202</v>
      </c>
      <c r="AG298">
        <v>-0.22953886146656</v>
      </c>
      <c r="AH298">
        <v>5</v>
      </c>
      <c r="AI298">
        <v>7</v>
      </c>
      <c r="AJ298">
        <v>9</v>
      </c>
      <c r="AK298">
        <v>34</v>
      </c>
      <c r="AL298">
        <v>0.26470588235294101</v>
      </c>
      <c r="AM298">
        <v>0.225806451612903</v>
      </c>
      <c r="AN298">
        <v>0.49051233396584398</v>
      </c>
      <c r="AO298">
        <v>34</v>
      </c>
      <c r="AP298">
        <v>-9.2751977319674594</v>
      </c>
      <c r="AQ298">
        <v>90.327250165721907</v>
      </c>
      <c r="AR298">
        <v>-0.27643342814084998</v>
      </c>
      <c r="AS298">
        <v>-9.6230953499509297</v>
      </c>
    </row>
    <row r="299" spans="1:45" x14ac:dyDescent="0.25">
      <c r="A299">
        <v>506997</v>
      </c>
      <c r="B299" t="s">
        <v>178</v>
      </c>
      <c r="C299">
        <v>31</v>
      </c>
      <c r="D299">
        <v>5</v>
      </c>
      <c r="E299">
        <v>1</v>
      </c>
      <c r="F299">
        <v>0</v>
      </c>
      <c r="G299">
        <v>1</v>
      </c>
      <c r="H299">
        <v>3</v>
      </c>
      <c r="I299">
        <v>2</v>
      </c>
      <c r="J299">
        <v>3</v>
      </c>
      <c r="K299">
        <v>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v>-1.87683945607682</v>
      </c>
      <c r="Z299">
        <v>-3.3543738690237599</v>
      </c>
      <c r="AB299">
        <v>-0.93948647228821003</v>
      </c>
      <c r="AD299">
        <v>-2.8800454609750701</v>
      </c>
      <c r="AE299">
        <v>-3.2158886158886202</v>
      </c>
      <c r="AG299">
        <v>-0.333126586869675</v>
      </c>
      <c r="AH299">
        <v>3</v>
      </c>
      <c r="AI299">
        <v>9</v>
      </c>
      <c r="AJ299">
        <v>8</v>
      </c>
      <c r="AK299">
        <v>34</v>
      </c>
      <c r="AL299">
        <v>0.23529411764705899</v>
      </c>
      <c r="AM299">
        <v>0.29032258064516098</v>
      </c>
      <c r="AN299">
        <v>0.52561669829222002</v>
      </c>
      <c r="AO299">
        <v>34</v>
      </c>
      <c r="AP299">
        <v>-8.0816493448706801</v>
      </c>
      <c r="AQ299">
        <v>69.064685185442201</v>
      </c>
      <c r="AR299">
        <v>-0.24171810635188501</v>
      </c>
      <c r="AS299">
        <v>-9.62558995158542</v>
      </c>
    </row>
    <row r="300" spans="1:45" x14ac:dyDescent="0.25">
      <c r="A300">
        <v>457926</v>
      </c>
      <c r="B300" t="s">
        <v>119</v>
      </c>
      <c r="C300">
        <v>31</v>
      </c>
      <c r="D300">
        <v>6</v>
      </c>
      <c r="E300">
        <v>1</v>
      </c>
      <c r="F300">
        <v>0</v>
      </c>
      <c r="G300">
        <v>0</v>
      </c>
      <c r="H300">
        <v>3</v>
      </c>
      <c r="I300">
        <v>2</v>
      </c>
      <c r="J300">
        <v>3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9</v>
      </c>
      <c r="S300">
        <v>6</v>
      </c>
      <c r="T300">
        <v>0</v>
      </c>
      <c r="U300">
        <v>0</v>
      </c>
      <c r="V300">
        <v>0</v>
      </c>
      <c r="X300">
        <v>-1.9906365647172499</v>
      </c>
      <c r="Z300">
        <v>-3.3543738690237599</v>
      </c>
      <c r="AB300">
        <v>-0.93948647228821003</v>
      </c>
      <c r="AD300">
        <v>-2.8800454609750701</v>
      </c>
      <c r="AE300">
        <v>-2.2158886158886202</v>
      </c>
      <c r="AG300">
        <v>-0.22953886146656</v>
      </c>
      <c r="AH300">
        <v>5</v>
      </c>
      <c r="AI300">
        <v>7</v>
      </c>
      <c r="AJ300">
        <v>9</v>
      </c>
      <c r="AK300">
        <v>34</v>
      </c>
      <c r="AL300">
        <v>0.26470588235294101</v>
      </c>
      <c r="AM300">
        <v>0.225806451612903</v>
      </c>
      <c r="AN300">
        <v>0.49051233396584398</v>
      </c>
      <c r="AO300">
        <v>34</v>
      </c>
      <c r="AP300">
        <v>-9.2751977319674594</v>
      </c>
      <c r="AQ300">
        <v>90.327250165721907</v>
      </c>
      <c r="AR300">
        <v>-0.27643342814084998</v>
      </c>
      <c r="AS300">
        <v>-9.6705146566117008</v>
      </c>
    </row>
    <row r="301" spans="1:45" x14ac:dyDescent="0.25">
      <c r="A301">
        <v>571918</v>
      </c>
      <c r="B301" t="s">
        <v>242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2</v>
      </c>
      <c r="I301">
        <v>2</v>
      </c>
      <c r="J301">
        <v>2</v>
      </c>
      <c r="K301">
        <v>9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5</v>
      </c>
      <c r="R301">
        <v>3</v>
      </c>
      <c r="S301">
        <v>4</v>
      </c>
      <c r="T301">
        <v>0</v>
      </c>
      <c r="U301">
        <v>0</v>
      </c>
      <c r="V301">
        <v>0</v>
      </c>
      <c r="X301">
        <v>-1.9906365647172499</v>
      </c>
      <c r="Z301">
        <v>-3.40867686875356</v>
      </c>
      <c r="AB301">
        <v>-0.82580617313492599</v>
      </c>
      <c r="AD301">
        <v>-2.8800454609750701</v>
      </c>
      <c r="AE301">
        <v>-2.4809172809172799</v>
      </c>
      <c r="AG301">
        <v>-0.25699257804350401</v>
      </c>
      <c r="AH301">
        <v>5</v>
      </c>
      <c r="AI301">
        <v>7</v>
      </c>
      <c r="AJ301">
        <v>8</v>
      </c>
      <c r="AK301">
        <v>34</v>
      </c>
      <c r="AL301">
        <v>0.23529411764705899</v>
      </c>
      <c r="AM301">
        <v>0.21875</v>
      </c>
      <c r="AN301">
        <v>0.45404411764705899</v>
      </c>
      <c r="AO301">
        <v>34</v>
      </c>
      <c r="AP301">
        <v>-10.5151170868062</v>
      </c>
      <c r="AQ301">
        <v>115.433198281283</v>
      </c>
      <c r="AR301">
        <v>-0.31249748709391201</v>
      </c>
      <c r="AS301">
        <v>-9.67465513271822</v>
      </c>
    </row>
    <row r="302" spans="1:45" x14ac:dyDescent="0.25">
      <c r="A302">
        <v>607345</v>
      </c>
      <c r="B302" t="s">
        <v>320</v>
      </c>
      <c r="C302">
        <v>32</v>
      </c>
      <c r="D302">
        <v>5</v>
      </c>
      <c r="E302">
        <v>1</v>
      </c>
      <c r="F302">
        <v>0</v>
      </c>
      <c r="G302">
        <v>1</v>
      </c>
      <c r="H302">
        <v>2</v>
      </c>
      <c r="I302">
        <v>3</v>
      </c>
      <c r="J302">
        <v>2</v>
      </c>
      <c r="K302">
        <v>8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-1.87683945607682</v>
      </c>
      <c r="Z302">
        <v>-3.40867686875356</v>
      </c>
      <c r="AB302">
        <v>-0.93948647228821003</v>
      </c>
      <c r="AD302">
        <v>-2.8326261543142999</v>
      </c>
      <c r="AE302">
        <v>-3.4809172809172799</v>
      </c>
      <c r="AG302">
        <v>-0.36058030344661901</v>
      </c>
      <c r="AH302">
        <v>3</v>
      </c>
      <c r="AI302">
        <v>9</v>
      </c>
      <c r="AJ302">
        <v>7</v>
      </c>
      <c r="AK302">
        <v>34</v>
      </c>
      <c r="AL302">
        <v>0.20588235294117599</v>
      </c>
      <c r="AM302">
        <v>0.28125</v>
      </c>
      <c r="AN302">
        <v>0.48713235294117602</v>
      </c>
      <c r="AO302">
        <v>34</v>
      </c>
      <c r="AP302">
        <v>-9.3901170868061694</v>
      </c>
      <c r="AQ302">
        <v>92.524858643702203</v>
      </c>
      <c r="AR302">
        <v>-0.27977595067796301</v>
      </c>
      <c r="AS302">
        <v>-9.6979852055574707</v>
      </c>
    </row>
    <row r="303" spans="1:45" x14ac:dyDescent="0.25">
      <c r="A303">
        <v>546990</v>
      </c>
      <c r="B303" t="s">
        <v>226</v>
      </c>
      <c r="C303">
        <v>63</v>
      </c>
      <c r="D303">
        <v>11</v>
      </c>
      <c r="E303">
        <v>2</v>
      </c>
      <c r="F303">
        <v>0</v>
      </c>
      <c r="G303">
        <v>1</v>
      </c>
      <c r="H303">
        <v>7</v>
      </c>
      <c r="I303">
        <v>5</v>
      </c>
      <c r="J303">
        <v>5</v>
      </c>
      <c r="K303">
        <v>28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-1.87683945607682</v>
      </c>
      <c r="Z303">
        <v>-3.1371618701045501</v>
      </c>
      <c r="AB303">
        <v>-0.82580617313492599</v>
      </c>
      <c r="AD303">
        <v>-2.7377875409927701</v>
      </c>
      <c r="AE303">
        <v>-5.6968058968059001</v>
      </c>
      <c r="AG303">
        <v>-0.59011916491317795</v>
      </c>
      <c r="AH303">
        <v>8</v>
      </c>
      <c r="AI303">
        <v>16</v>
      </c>
      <c r="AJ303">
        <v>16</v>
      </c>
      <c r="AK303">
        <v>68</v>
      </c>
      <c r="AL303">
        <v>0.23529411764705899</v>
      </c>
      <c r="AM303">
        <v>0.25396825396825401</v>
      </c>
      <c r="AN303">
        <v>0.489262371615313</v>
      </c>
      <c r="AO303">
        <v>68</v>
      </c>
      <c r="AP303">
        <v>-18.635392903771098</v>
      </c>
      <c r="AQ303">
        <v>355.86030913305399</v>
      </c>
      <c r="AR303">
        <v>-0.54868228785157502</v>
      </c>
      <c r="AS303">
        <v>-9.7163964930738196</v>
      </c>
    </row>
    <row r="304" spans="1:45" x14ac:dyDescent="0.25">
      <c r="A304">
        <v>460077</v>
      </c>
      <c r="B304" t="s">
        <v>125</v>
      </c>
      <c r="C304">
        <v>127</v>
      </c>
      <c r="D304">
        <v>27</v>
      </c>
      <c r="E304">
        <v>5</v>
      </c>
      <c r="F304">
        <v>0</v>
      </c>
      <c r="G304">
        <v>1</v>
      </c>
      <c r="H304">
        <v>10</v>
      </c>
      <c r="I304">
        <v>9</v>
      </c>
      <c r="J304">
        <v>9</v>
      </c>
      <c r="K304">
        <v>28</v>
      </c>
      <c r="L304">
        <v>0</v>
      </c>
      <c r="M304">
        <v>0</v>
      </c>
      <c r="N304">
        <v>0</v>
      </c>
      <c r="O304">
        <v>46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-1.87683945607682</v>
      </c>
      <c r="Z304">
        <v>-2.9742528709151399</v>
      </c>
      <c r="AB304">
        <v>-0.93948647228821003</v>
      </c>
      <c r="AD304">
        <v>-2.5481103143496902</v>
      </c>
      <c r="AE304">
        <v>-6.6586404586404599</v>
      </c>
      <c r="AG304">
        <v>-0.68975341938772206</v>
      </c>
      <c r="AH304">
        <v>21</v>
      </c>
      <c r="AI304">
        <v>35</v>
      </c>
      <c r="AJ304">
        <v>36</v>
      </c>
      <c r="AK304">
        <v>136</v>
      </c>
      <c r="AL304">
        <v>0.26470588235294101</v>
      </c>
      <c r="AM304">
        <v>0.27559055118110198</v>
      </c>
      <c r="AN304">
        <v>0.540296433534044</v>
      </c>
      <c r="AO304">
        <v>136</v>
      </c>
      <c r="AP304">
        <v>-30.330153386594699</v>
      </c>
      <c r="AQ304">
        <v>933.85373900185596</v>
      </c>
      <c r="AR304">
        <v>-0.88883387097559396</v>
      </c>
      <c r="AS304">
        <v>-9.9172764039931902</v>
      </c>
    </row>
    <row r="305" spans="1:45" x14ac:dyDescent="0.25">
      <c r="A305">
        <v>518902</v>
      </c>
      <c r="B305" t="s">
        <v>185</v>
      </c>
      <c r="C305">
        <v>64</v>
      </c>
      <c r="D305">
        <v>11</v>
      </c>
      <c r="E305">
        <v>2</v>
      </c>
      <c r="F305">
        <v>0</v>
      </c>
      <c r="G305">
        <v>0</v>
      </c>
      <c r="H305">
        <v>6</v>
      </c>
      <c r="I305">
        <v>4</v>
      </c>
      <c r="J305">
        <v>4</v>
      </c>
      <c r="K305">
        <v>16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-1.9906365647172499</v>
      </c>
      <c r="Z305">
        <v>-3.1914648698343502</v>
      </c>
      <c r="AB305">
        <v>-0.82580617313492599</v>
      </c>
      <c r="AD305">
        <v>-2.7852068476535301</v>
      </c>
      <c r="AE305">
        <v>-5.9618345618345598</v>
      </c>
      <c r="AG305">
        <v>-0.61757288149012202</v>
      </c>
      <c r="AH305">
        <v>9</v>
      </c>
      <c r="AI305">
        <v>13</v>
      </c>
      <c r="AJ305">
        <v>15</v>
      </c>
      <c r="AK305">
        <v>68</v>
      </c>
      <c r="AL305">
        <v>0.220588235294118</v>
      </c>
      <c r="AM305">
        <v>0.203125</v>
      </c>
      <c r="AN305">
        <v>0.42371323529411797</v>
      </c>
      <c r="AO305">
        <v>68</v>
      </c>
      <c r="AP305">
        <v>-23.0927341736123</v>
      </c>
      <c r="AQ305">
        <v>543.89709046936196</v>
      </c>
      <c r="AR305">
        <v>-0.67832766978884196</v>
      </c>
      <c r="AS305">
        <v>-10.089015006619</v>
      </c>
    </row>
    <row r="306" spans="1:45" x14ac:dyDescent="0.25">
      <c r="A306">
        <v>491696</v>
      </c>
      <c r="B306" t="s">
        <v>155</v>
      </c>
      <c r="C306">
        <v>125</v>
      </c>
      <c r="D306">
        <v>22</v>
      </c>
      <c r="E306">
        <v>0</v>
      </c>
      <c r="F306">
        <v>0</v>
      </c>
      <c r="G306">
        <v>0</v>
      </c>
      <c r="H306">
        <v>16</v>
      </c>
      <c r="I306">
        <v>5</v>
      </c>
      <c r="J306">
        <v>11</v>
      </c>
      <c r="K306">
        <v>54</v>
      </c>
      <c r="L306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-1.9906365647172499</v>
      </c>
      <c r="Z306">
        <v>-2.6484348725363298</v>
      </c>
      <c r="AB306">
        <v>-0.93948647228821003</v>
      </c>
      <c r="AD306">
        <v>-2.7377875409927701</v>
      </c>
      <c r="AE306">
        <v>-11.128583128583101</v>
      </c>
      <c r="AG306">
        <v>-1.15278461324941</v>
      </c>
      <c r="AH306">
        <v>22</v>
      </c>
      <c r="AI306">
        <v>22</v>
      </c>
      <c r="AJ306">
        <v>33</v>
      </c>
      <c r="AK306">
        <v>136</v>
      </c>
      <c r="AL306">
        <v>0.24264705882352899</v>
      </c>
      <c r="AM306">
        <v>0.17599999999999999</v>
      </c>
      <c r="AN306">
        <v>0.41864705882352898</v>
      </c>
      <c r="AO306">
        <v>136</v>
      </c>
      <c r="AP306">
        <v>-46.874468347224699</v>
      </c>
      <c r="AQ306">
        <v>2218.7242193506499</v>
      </c>
      <c r="AR306">
        <v>-1.3700386749411</v>
      </c>
      <c r="AS306">
        <v>-10.8391687387251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zoomScale="95" zoomScaleNormal="95" workbookViewId="0">
      <selection activeCell="B6" sqref="B6"/>
    </sheetView>
  </sheetViews>
  <sheetFormatPr defaultRowHeight="15.75" x14ac:dyDescent="0.25"/>
  <cols>
    <col min="1" max="1" width="10.5" customWidth="1"/>
    <col min="2" max="2" width="14.375" customWidth="1"/>
    <col min="3" max="8" width="10.5" customWidth="1"/>
    <col min="9" max="9" width="12.875" customWidth="1"/>
    <col min="10" max="24" width="10.5" customWidth="1"/>
    <col min="25" max="25" width="8.375" hidden="1" customWidth="1"/>
    <col min="26" max="26" width="10.5" customWidth="1"/>
    <col min="27" max="27" width="8.375" hidden="1" customWidth="1"/>
    <col min="28" max="31" width="10.5" customWidth="1"/>
    <col min="32" max="32" width="12.125" customWidth="1"/>
    <col min="33" max="42" width="10.5" customWidth="1"/>
    <col min="43" max="43" width="11.375" customWidth="1"/>
    <col min="44" max="1025" width="10.5" customWidth="1"/>
  </cols>
  <sheetData>
    <row r="1" spans="1:45" x14ac:dyDescent="0.25">
      <c r="A1" t="s">
        <v>0</v>
      </c>
      <c r="B1">
        <v>140</v>
      </c>
    </row>
    <row r="2" spans="1:4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45" ht="20.25" x14ac:dyDescent="0.3">
      <c r="A3" t="s">
        <v>22</v>
      </c>
      <c r="B3">
        <f>SUM(G11:G150)</f>
        <v>2470</v>
      </c>
      <c r="C3">
        <f>SUM(H11:H150)</f>
        <v>9124</v>
      </c>
      <c r="D3">
        <f>SUM(M11:M150)</f>
        <v>1154</v>
      </c>
      <c r="E3">
        <f>SUM(I11:I150)</f>
        <v>8834</v>
      </c>
      <c r="F3">
        <f>SUM(D11:D150)</f>
        <v>17875</v>
      </c>
      <c r="G3">
        <f>SUM(C11:C150)</f>
        <v>67606</v>
      </c>
      <c r="H3">
        <f>F3/G3</f>
        <v>0.26439960950211522</v>
      </c>
      <c r="I3">
        <f>SUM(AE11:AE150)</f>
        <v>-1.6910917111090384E-12</v>
      </c>
      <c r="J3">
        <f>SUM(J11:J150)</f>
        <v>6106</v>
      </c>
      <c r="K3">
        <f>SUM(L11:L150)</f>
        <v>0</v>
      </c>
      <c r="L3">
        <f>SUM(E11:E150)</f>
        <v>3510</v>
      </c>
      <c r="M3">
        <f>SUM(F11:F150)</f>
        <v>373</v>
      </c>
      <c r="N3">
        <f>F3-L3-M3-B3</f>
        <v>11522</v>
      </c>
      <c r="O3">
        <f>N3+(L3*2)+(M3*3)+(B3*4)</f>
        <v>29541</v>
      </c>
      <c r="P3">
        <v>0</v>
      </c>
      <c r="Q3">
        <f>F3+J3+K3</f>
        <v>23981</v>
      </c>
      <c r="R3">
        <f>G3+J3+K3+P3</f>
        <v>73712</v>
      </c>
      <c r="S3">
        <f>Q3/R3</f>
        <v>0.32533373127848925</v>
      </c>
      <c r="T3">
        <f>O3/G3</f>
        <v>0.4369582581427684</v>
      </c>
      <c r="U3">
        <f>S3+T3</f>
        <v>0.76229198942125764</v>
      </c>
      <c r="V3">
        <f>SUM(AP11:AP150)</f>
        <v>31.414819544528669</v>
      </c>
      <c r="AK3" s="1"/>
    </row>
    <row r="4" spans="1:45" x14ac:dyDescent="0.25">
      <c r="A4" t="s">
        <v>23</v>
      </c>
      <c r="B4">
        <f>B3/B1</f>
        <v>17.642857142857142</v>
      </c>
      <c r="C4">
        <f>C3/B1</f>
        <v>65.171428571428578</v>
      </c>
      <c r="D4">
        <f>D3/B1</f>
        <v>8.242857142857142</v>
      </c>
      <c r="E4">
        <f>E3/B1</f>
        <v>63.1</v>
      </c>
      <c r="I4">
        <f>I3/B1</f>
        <v>-1.2079226507921703E-14</v>
      </c>
      <c r="V4">
        <f>V3/B1</f>
        <v>0.22439156817520478</v>
      </c>
    </row>
    <row r="5" spans="1:45" x14ac:dyDescent="0.25">
      <c r="A5" t="s">
        <v>24</v>
      </c>
      <c r="B5">
        <f>SUM(W11:W150)</f>
        <v>10520.142857142853</v>
      </c>
      <c r="C5">
        <f>SUM(Y11:Y150)</f>
        <v>44517.885714285709</v>
      </c>
      <c r="D5">
        <f>SUM(AA11:AA150)</f>
        <v>10867.742857142859</v>
      </c>
      <c r="E5">
        <f>SUM(AC11:AC150)</f>
        <v>59134.600000000013</v>
      </c>
      <c r="I5">
        <f>SUM(AF11:AF150)</f>
        <v>13898.116134416156</v>
      </c>
      <c r="V5">
        <f>SUM(AQ11:AQ150)</f>
        <v>169951.19172634222</v>
      </c>
      <c r="AD5" s="2"/>
      <c r="AQ5" s="2"/>
    </row>
    <row r="6" spans="1:45" x14ac:dyDescent="0.25">
      <c r="A6" t="s">
        <v>25</v>
      </c>
      <c r="B6">
        <f>SQRT(B5/B1)</f>
        <v>8.6685568320811264</v>
      </c>
      <c r="C6">
        <f>SQRT(C5/B1)</f>
        <v>17.832131054901531</v>
      </c>
      <c r="D6">
        <f>SQRT(D5/B1)</f>
        <v>8.8106035374358758</v>
      </c>
      <c r="E6">
        <f>SQRT(E5/B1)</f>
        <v>20.552128843504267</v>
      </c>
      <c r="I6">
        <f>SQRT(I5/B1)</f>
        <v>9.9635464621274554</v>
      </c>
      <c r="V6">
        <f>SQRT(V5/B1)</f>
        <v>34.841599902409577</v>
      </c>
    </row>
    <row r="8" spans="1:45" x14ac:dyDescent="0.25">
      <c r="AD8" s="4"/>
    </row>
    <row r="10" spans="1:45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  <c r="N10" t="s">
        <v>39</v>
      </c>
      <c r="O10" t="s">
        <v>40</v>
      </c>
      <c r="P10" t="s">
        <v>41</v>
      </c>
      <c r="Q10" t="s">
        <v>42</v>
      </c>
      <c r="R10" t="s">
        <v>43</v>
      </c>
      <c r="S10" t="s">
        <v>44</v>
      </c>
      <c r="T10" t="s">
        <v>45</v>
      </c>
      <c r="U10" t="s">
        <v>46</v>
      </c>
      <c r="V10" t="s">
        <v>47</v>
      </c>
      <c r="W10" t="s">
        <v>48</v>
      </c>
      <c r="X10" t="s">
        <v>49</v>
      </c>
      <c r="Y10" t="s">
        <v>50</v>
      </c>
      <c r="Z10" t="s">
        <v>51</v>
      </c>
      <c r="AA10" t="s">
        <v>52</v>
      </c>
      <c r="AB10" t="s">
        <v>53</v>
      </c>
      <c r="AC10" t="s">
        <v>54</v>
      </c>
      <c r="AD10" t="s">
        <v>55</v>
      </c>
      <c r="AE10" t="s">
        <v>8</v>
      </c>
      <c r="AF10" t="s">
        <v>56</v>
      </c>
      <c r="AG10" t="s">
        <v>57</v>
      </c>
      <c r="AH10" t="s">
        <v>13</v>
      </c>
      <c r="AI10" t="s">
        <v>14</v>
      </c>
      <c r="AJ10" t="s">
        <v>16</v>
      </c>
      <c r="AK10" t="s">
        <v>17</v>
      </c>
      <c r="AL10" t="s">
        <v>18</v>
      </c>
      <c r="AM10" t="s">
        <v>19</v>
      </c>
      <c r="AN10" t="s">
        <v>20</v>
      </c>
      <c r="AO10" t="s">
        <v>58</v>
      </c>
      <c r="AP10" t="s">
        <v>21</v>
      </c>
      <c r="AQ10" t="s">
        <v>59</v>
      </c>
      <c r="AR10" t="s">
        <v>60</v>
      </c>
      <c r="AS10" t="s">
        <v>61</v>
      </c>
    </row>
    <row r="11" spans="1:45" x14ac:dyDescent="0.25">
      <c r="A11">
        <v>545361</v>
      </c>
      <c r="B11" t="s">
        <v>225</v>
      </c>
      <c r="C11">
        <v>545</v>
      </c>
      <c r="D11">
        <v>167</v>
      </c>
      <c r="E11">
        <v>31</v>
      </c>
      <c r="F11">
        <v>6</v>
      </c>
      <c r="G11">
        <v>31</v>
      </c>
      <c r="H11">
        <v>116</v>
      </c>
      <c r="I11">
        <v>95</v>
      </c>
      <c r="J11">
        <v>101</v>
      </c>
      <c r="K11">
        <v>147</v>
      </c>
      <c r="L11">
        <v>0</v>
      </c>
      <c r="M11">
        <v>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144</v>
      </c>
      <c r="V11">
        <v>0</v>
      </c>
      <c r="W11">
        <f t="shared" ref="W11:W42" si="0">(G11-B$4)^2</f>
        <v>178.41326530612247</v>
      </c>
      <c r="X11">
        <f t="shared" ref="X11:X74" si="1">(G11-B$4)/B$6</f>
        <v>1.540872733014788</v>
      </c>
      <c r="Y11">
        <f t="shared" ref="Y11:Y42" si="2">(H11-C$4)^2</f>
        <v>2583.5436734693872</v>
      </c>
      <c r="Z11">
        <f t="shared" ref="Z11:Z74" si="3">(H11-C$4)/C$6</f>
        <v>2.8503924333037096</v>
      </c>
      <c r="AA11">
        <f t="shared" ref="AA11:AA42" si="4">(M11-D$4)^2</f>
        <v>115.7161224489796</v>
      </c>
      <c r="AB11">
        <f t="shared" ref="AB11:AB74" si="5">(M11-D$4)/D$6</f>
        <v>1.2209314391955353</v>
      </c>
      <c r="AC11">
        <f t="shared" ref="AC11:AC42" si="6">(I11-E$4)^2</f>
        <v>1017.6099999999999</v>
      </c>
      <c r="AD11">
        <f t="shared" ref="AD11:AD74" si="7">(I11-E$4)/E$6</f>
        <v>1.5521506430260803</v>
      </c>
      <c r="AE11">
        <f t="shared" ref="AE11:AE74" si="8">D11-(C11*H$3)</f>
        <v>22.902212821347206</v>
      </c>
      <c r="AF11">
        <f t="shared" ref="AF11:AF42" si="9">(AE11-I$4)^2</f>
        <v>524.51135211428084</v>
      </c>
      <c r="AG11">
        <f t="shared" ref="AG11:AG74" si="10">(AE11-I$4)/I$6</f>
        <v>2.2986004941514615</v>
      </c>
      <c r="AH11">
        <f t="shared" ref="AH11:AH74" si="11">D11-E11-F11-G11</f>
        <v>99</v>
      </c>
      <c r="AI11">
        <f t="shared" ref="AI11:AI74" si="12">AH11+(2*E11)+(3*F11)+(4*G11)</f>
        <v>303</v>
      </c>
      <c r="AJ11">
        <f t="shared" ref="AJ11:AJ74" si="13">D11+J11+L11</f>
        <v>268</v>
      </c>
      <c r="AK11">
        <f t="shared" ref="AK11:AK74" si="14">C11+J11+L11+N11</f>
        <v>646</v>
      </c>
      <c r="AL11">
        <f t="shared" ref="AL11:AL74" si="15">AJ11/AK11</f>
        <v>0.4148606811145511</v>
      </c>
      <c r="AM11">
        <f t="shared" ref="AM11:AM74" si="16">AI11/C11</f>
        <v>0.55596330275229355</v>
      </c>
      <c r="AN11">
        <f t="shared" ref="AN11:AN74" si="17">AL11+AM11</f>
        <v>0.97082398386684465</v>
      </c>
      <c r="AO11">
        <f t="shared" ref="AO11:AO74" si="18">C11+J11+L11+N11</f>
        <v>646</v>
      </c>
      <c r="AP11">
        <f t="shared" ref="AP11:AP74" si="19">AO11 * (AN11-U$3)</f>
        <v>134.71166841184922</v>
      </c>
      <c r="AQ11">
        <f t="shared" ref="AQ11:AQ74" si="20">(AP11-V$4)^2</f>
        <v>18086.827632827015</v>
      </c>
      <c r="AR11">
        <f t="shared" ref="AR11:AR74" si="21">(AP11-V$4)/V$6</f>
        <v>3.8599627233068921</v>
      </c>
      <c r="AS11">
        <f t="shared" ref="AS11:AS74" si="22">X11+Z11+AB11+AD11+AG11+AR11</f>
        <v>13.322910465998469</v>
      </c>
    </row>
    <row r="12" spans="1:45" x14ac:dyDescent="0.25">
      <c r="A12">
        <v>605141</v>
      </c>
      <c r="B12" t="s">
        <v>309</v>
      </c>
      <c r="C12">
        <v>628</v>
      </c>
      <c r="D12">
        <v>198</v>
      </c>
      <c r="E12">
        <v>43</v>
      </c>
      <c r="F12">
        <v>6</v>
      </c>
      <c r="G12">
        <v>23</v>
      </c>
      <c r="H12">
        <v>104</v>
      </c>
      <c r="I12">
        <v>99</v>
      </c>
      <c r="J12">
        <v>52</v>
      </c>
      <c r="K12">
        <v>79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149</v>
      </c>
      <c r="W12">
        <f t="shared" si="0"/>
        <v>28.698979591836739</v>
      </c>
      <c r="X12">
        <f t="shared" si="1"/>
        <v>0.61799708543373855</v>
      </c>
      <c r="Y12">
        <f t="shared" si="2"/>
        <v>1507.657959183673</v>
      </c>
      <c r="Z12">
        <f t="shared" si="3"/>
        <v>2.1774498689487021</v>
      </c>
      <c r="AA12">
        <f t="shared" si="4"/>
        <v>280.80183673469395</v>
      </c>
      <c r="AB12">
        <f t="shared" si="5"/>
        <v>1.9019290546830849</v>
      </c>
      <c r="AC12">
        <f t="shared" si="6"/>
        <v>1288.81</v>
      </c>
      <c r="AD12">
        <f t="shared" si="7"/>
        <v>1.7467776829039587</v>
      </c>
      <c r="AE12">
        <f t="shared" si="8"/>
        <v>31.957045232671646</v>
      </c>
      <c r="AF12">
        <f t="shared" si="9"/>
        <v>1021.2527400030223</v>
      </c>
      <c r="AG12">
        <f t="shared" si="10"/>
        <v>3.2073966186782918</v>
      </c>
      <c r="AH12">
        <f t="shared" si="11"/>
        <v>126</v>
      </c>
      <c r="AI12">
        <f t="shared" si="12"/>
        <v>322</v>
      </c>
      <c r="AJ12">
        <f t="shared" si="13"/>
        <v>250</v>
      </c>
      <c r="AK12">
        <f t="shared" si="14"/>
        <v>680</v>
      </c>
      <c r="AL12">
        <f t="shared" si="15"/>
        <v>0.36764705882352944</v>
      </c>
      <c r="AM12">
        <f t="shared" si="16"/>
        <v>0.51273885350318471</v>
      </c>
      <c r="AN12">
        <f t="shared" si="17"/>
        <v>0.88038591232671415</v>
      </c>
      <c r="AO12">
        <f t="shared" si="18"/>
        <v>680</v>
      </c>
      <c r="AP12">
        <f t="shared" si="19"/>
        <v>80.303867575710427</v>
      </c>
      <c r="AQ12">
        <f t="shared" si="20"/>
        <v>6412.7224776414087</v>
      </c>
      <c r="AR12">
        <f t="shared" si="21"/>
        <v>2.2983868775210028</v>
      </c>
      <c r="AS12">
        <f t="shared" si="22"/>
        <v>11.949937188168779</v>
      </c>
    </row>
    <row r="13" spans="1:45" x14ac:dyDescent="0.25">
      <c r="A13">
        <v>514888</v>
      </c>
      <c r="B13" t="s">
        <v>179</v>
      </c>
      <c r="C13">
        <v>635</v>
      </c>
      <c r="D13">
        <v>206</v>
      </c>
      <c r="E13">
        <v>40</v>
      </c>
      <c r="F13">
        <v>4</v>
      </c>
      <c r="G13">
        <v>20</v>
      </c>
      <c r="H13">
        <v>93</v>
      </c>
      <c r="I13">
        <v>92</v>
      </c>
      <c r="J13">
        <v>45</v>
      </c>
      <c r="K13">
        <v>65</v>
      </c>
      <c r="L13">
        <v>0</v>
      </c>
      <c r="M13">
        <v>25</v>
      </c>
      <c r="N13">
        <v>0</v>
      </c>
      <c r="O13">
        <v>0</v>
      </c>
      <c r="P13">
        <v>0</v>
      </c>
      <c r="Q13">
        <v>141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5.5561224489795942</v>
      </c>
      <c r="X13">
        <f t="shared" si="1"/>
        <v>0.27191871759084496</v>
      </c>
      <c r="Y13">
        <f t="shared" si="2"/>
        <v>774.42938775510163</v>
      </c>
      <c r="Z13">
        <f t="shared" si="3"/>
        <v>1.5605858516232787</v>
      </c>
      <c r="AA13">
        <f t="shared" si="4"/>
        <v>280.80183673469395</v>
      </c>
      <c r="AB13">
        <f t="shared" si="5"/>
        <v>1.9019290546830849</v>
      </c>
      <c r="AC13">
        <f t="shared" si="6"/>
        <v>835.20999999999992</v>
      </c>
      <c r="AD13">
        <f t="shared" si="7"/>
        <v>1.4061803631176715</v>
      </c>
      <c r="AE13">
        <f t="shared" si="8"/>
        <v>38.106247966156843</v>
      </c>
      <c r="AF13">
        <f t="shared" si="9"/>
        <v>1452.0861340582337</v>
      </c>
      <c r="AG13">
        <f t="shared" si="10"/>
        <v>3.824566695303016</v>
      </c>
      <c r="AH13">
        <f t="shared" si="11"/>
        <v>142</v>
      </c>
      <c r="AI13">
        <f t="shared" si="12"/>
        <v>314</v>
      </c>
      <c r="AJ13">
        <f t="shared" si="13"/>
        <v>251</v>
      </c>
      <c r="AK13">
        <f t="shared" si="14"/>
        <v>680</v>
      </c>
      <c r="AL13">
        <f t="shared" si="15"/>
        <v>0.36911764705882355</v>
      </c>
      <c r="AM13">
        <f t="shared" si="16"/>
        <v>0.49448818897637797</v>
      </c>
      <c r="AN13">
        <f t="shared" si="17"/>
        <v>0.86360583603520147</v>
      </c>
      <c r="AO13">
        <f t="shared" si="18"/>
        <v>680</v>
      </c>
      <c r="AP13">
        <f t="shared" si="19"/>
        <v>68.893415697481799</v>
      </c>
      <c r="AQ13">
        <f t="shared" si="20"/>
        <v>4715.434874871291</v>
      </c>
      <c r="AR13">
        <f t="shared" si="21"/>
        <v>1.9708918167261766</v>
      </c>
      <c r="AS13">
        <f t="shared" si="22"/>
        <v>10.936072499044073</v>
      </c>
    </row>
    <row r="14" spans="1:45" x14ac:dyDescent="0.25">
      <c r="A14">
        <v>408234</v>
      </c>
      <c r="B14" t="s">
        <v>69</v>
      </c>
      <c r="C14">
        <v>569</v>
      </c>
      <c r="D14">
        <v>176</v>
      </c>
      <c r="E14">
        <v>35</v>
      </c>
      <c r="F14">
        <v>1</v>
      </c>
      <c r="G14">
        <v>32</v>
      </c>
      <c r="H14">
        <v>85</v>
      </c>
      <c r="I14">
        <v>102</v>
      </c>
      <c r="J14">
        <v>77</v>
      </c>
      <c r="K14">
        <v>109</v>
      </c>
      <c r="L14">
        <v>0</v>
      </c>
      <c r="M14">
        <v>0</v>
      </c>
      <c r="N14">
        <v>0</v>
      </c>
      <c r="O14">
        <v>0</v>
      </c>
      <c r="P14">
        <v>138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f t="shared" si="0"/>
        <v>206.12755102040819</v>
      </c>
      <c r="X14">
        <f t="shared" si="1"/>
        <v>1.6562321889624192</v>
      </c>
      <c r="Y14">
        <f t="shared" si="2"/>
        <v>393.17224489795893</v>
      </c>
      <c r="Z14">
        <f t="shared" si="3"/>
        <v>1.1119574753866071</v>
      </c>
      <c r="AA14">
        <f t="shared" si="4"/>
        <v>67.944693877551003</v>
      </c>
      <c r="AB14">
        <f t="shared" si="5"/>
        <v>-0.93556100984837154</v>
      </c>
      <c r="AC14">
        <f t="shared" si="6"/>
        <v>1513.2099999999998</v>
      </c>
      <c r="AD14">
        <f t="shared" si="7"/>
        <v>1.8927479628123673</v>
      </c>
      <c r="AE14">
        <f t="shared" si="8"/>
        <v>25.556622193296448</v>
      </c>
      <c r="AF14">
        <f t="shared" si="9"/>
        <v>653.14093793089307</v>
      </c>
      <c r="AG14">
        <f t="shared" si="10"/>
        <v>2.5650125977170894</v>
      </c>
      <c r="AH14">
        <f t="shared" si="11"/>
        <v>108</v>
      </c>
      <c r="AI14">
        <f t="shared" si="12"/>
        <v>309</v>
      </c>
      <c r="AJ14">
        <f t="shared" si="13"/>
        <v>253</v>
      </c>
      <c r="AK14">
        <f t="shared" si="14"/>
        <v>646</v>
      </c>
      <c r="AL14">
        <f t="shared" si="15"/>
        <v>0.39164086687306504</v>
      </c>
      <c r="AM14">
        <f t="shared" si="16"/>
        <v>0.54305799648506148</v>
      </c>
      <c r="AN14">
        <f t="shared" si="17"/>
        <v>0.93469886335812657</v>
      </c>
      <c r="AO14">
        <f t="shared" si="18"/>
        <v>646</v>
      </c>
      <c r="AP14">
        <f t="shared" si="19"/>
        <v>111.37484056321733</v>
      </c>
      <c r="AQ14">
        <f t="shared" si="20"/>
        <v>12354.422311799461</v>
      </c>
      <c r="AR14">
        <f t="shared" si="21"/>
        <v>3.1901648978913619</v>
      </c>
      <c r="AS14">
        <f t="shared" si="22"/>
        <v>9.4805541129214728</v>
      </c>
    </row>
    <row r="15" spans="1:45" x14ac:dyDescent="0.25">
      <c r="A15">
        <v>518626</v>
      </c>
      <c r="B15" t="s">
        <v>184</v>
      </c>
      <c r="C15">
        <v>560</v>
      </c>
      <c r="D15">
        <v>157</v>
      </c>
      <c r="E15">
        <v>32</v>
      </c>
      <c r="F15">
        <v>3</v>
      </c>
      <c r="G15">
        <v>33</v>
      </c>
      <c r="H15">
        <v>108</v>
      </c>
      <c r="I15">
        <v>99</v>
      </c>
      <c r="J15">
        <v>86</v>
      </c>
      <c r="K15">
        <v>117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127</v>
      </c>
      <c r="S15">
        <v>0</v>
      </c>
      <c r="T15">
        <v>0</v>
      </c>
      <c r="U15">
        <v>0</v>
      </c>
      <c r="V15">
        <v>0</v>
      </c>
      <c r="W15">
        <f t="shared" si="0"/>
        <v>235.84183673469389</v>
      </c>
      <c r="X15">
        <f t="shared" si="1"/>
        <v>1.7715916449100504</v>
      </c>
      <c r="Y15">
        <f t="shared" si="2"/>
        <v>1834.2865306122444</v>
      </c>
      <c r="Z15">
        <f t="shared" si="3"/>
        <v>2.4017640570670382</v>
      </c>
      <c r="AA15">
        <f t="shared" si="4"/>
        <v>5.0304081632653022</v>
      </c>
      <c r="AB15">
        <f t="shared" si="5"/>
        <v>-0.25456339436082198</v>
      </c>
      <c r="AC15">
        <f t="shared" si="6"/>
        <v>1288.81</v>
      </c>
      <c r="AD15">
        <f t="shared" si="7"/>
        <v>1.7467776829039587</v>
      </c>
      <c r="AE15">
        <f t="shared" si="8"/>
        <v>8.9362186788154645</v>
      </c>
      <c r="AF15">
        <f t="shared" si="9"/>
        <v>79.85600427561063</v>
      </c>
      <c r="AG15">
        <f t="shared" si="10"/>
        <v>0.89689135417624988</v>
      </c>
      <c r="AH15">
        <f t="shared" si="11"/>
        <v>89</v>
      </c>
      <c r="AI15">
        <f t="shared" si="12"/>
        <v>294</v>
      </c>
      <c r="AJ15">
        <f t="shared" si="13"/>
        <v>243</v>
      </c>
      <c r="AK15">
        <f t="shared" si="14"/>
        <v>646</v>
      </c>
      <c r="AL15">
        <f t="shared" si="15"/>
        <v>0.37616099071207432</v>
      </c>
      <c r="AM15">
        <f t="shared" si="16"/>
        <v>0.52500000000000002</v>
      </c>
      <c r="AN15">
        <f t="shared" si="17"/>
        <v>0.90116099071207434</v>
      </c>
      <c r="AO15">
        <f t="shared" si="18"/>
        <v>646</v>
      </c>
      <c r="AP15">
        <f t="shared" si="19"/>
        <v>89.709374833867585</v>
      </c>
      <c r="AQ15">
        <f t="shared" si="20"/>
        <v>8007.5622300612449</v>
      </c>
      <c r="AR15">
        <f t="shared" si="21"/>
        <v>2.5683373759051684</v>
      </c>
      <c r="AS15">
        <f t="shared" si="22"/>
        <v>9.1307987206016445</v>
      </c>
    </row>
    <row r="16" spans="1:45" x14ac:dyDescent="0.25">
      <c r="A16">
        <v>429665</v>
      </c>
      <c r="B16" t="s">
        <v>74</v>
      </c>
      <c r="C16">
        <v>563</v>
      </c>
      <c r="D16">
        <v>150</v>
      </c>
      <c r="E16">
        <v>32</v>
      </c>
      <c r="F16">
        <v>0</v>
      </c>
      <c r="G16">
        <v>38</v>
      </c>
      <c r="H16">
        <v>99</v>
      </c>
      <c r="I16">
        <v>118</v>
      </c>
      <c r="J16">
        <v>83</v>
      </c>
      <c r="K16">
        <v>101</v>
      </c>
      <c r="L16">
        <v>0</v>
      </c>
      <c r="M16">
        <v>3</v>
      </c>
      <c r="N16">
        <v>0</v>
      </c>
      <c r="O16">
        <v>0</v>
      </c>
      <c r="P16">
        <v>67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414.41326530612247</v>
      </c>
      <c r="X16">
        <f t="shared" si="1"/>
        <v>2.3483889246482064</v>
      </c>
      <c r="Y16">
        <f t="shared" si="2"/>
        <v>1144.3722448979588</v>
      </c>
      <c r="Z16">
        <f t="shared" si="3"/>
        <v>1.8970571338007824</v>
      </c>
      <c r="AA16">
        <f t="shared" si="4"/>
        <v>27.487551020408155</v>
      </c>
      <c r="AB16">
        <f t="shared" si="5"/>
        <v>-0.5950622021045967</v>
      </c>
      <c r="AC16">
        <f t="shared" si="6"/>
        <v>3014.0099999999998</v>
      </c>
      <c r="AD16">
        <f t="shared" si="7"/>
        <v>2.6712561223238809</v>
      </c>
      <c r="AE16">
        <f t="shared" si="8"/>
        <v>1.1430198503091447</v>
      </c>
      <c r="AF16">
        <f t="shared" si="9"/>
        <v>1.306494378200767</v>
      </c>
      <c r="AG16">
        <f t="shared" si="10"/>
        <v>0.1147201806760175</v>
      </c>
      <c r="AH16">
        <f t="shared" si="11"/>
        <v>80</v>
      </c>
      <c r="AI16">
        <f t="shared" si="12"/>
        <v>296</v>
      </c>
      <c r="AJ16">
        <f t="shared" si="13"/>
        <v>233</v>
      </c>
      <c r="AK16">
        <f t="shared" si="14"/>
        <v>646</v>
      </c>
      <c r="AL16">
        <f t="shared" si="15"/>
        <v>0.36068111455108359</v>
      </c>
      <c r="AM16">
        <f t="shared" si="16"/>
        <v>0.52575488454706931</v>
      </c>
      <c r="AN16">
        <f t="shared" si="17"/>
        <v>0.88643599909815296</v>
      </c>
      <c r="AO16">
        <f t="shared" si="18"/>
        <v>646</v>
      </c>
      <c r="AP16">
        <f t="shared" si="19"/>
        <v>80.19703025127437</v>
      </c>
      <c r="AQ16">
        <f t="shared" si="20"/>
        <v>6395.6229379375291</v>
      </c>
      <c r="AR16">
        <f t="shared" si="21"/>
        <v>2.2953205050026537</v>
      </c>
      <c r="AS16">
        <f t="shared" si="22"/>
        <v>8.7316806643469445</v>
      </c>
    </row>
    <row r="17" spans="1:45" x14ac:dyDescent="0.25">
      <c r="A17">
        <v>592518</v>
      </c>
      <c r="B17" t="s">
        <v>269</v>
      </c>
      <c r="C17">
        <v>630</v>
      </c>
      <c r="D17">
        <v>181</v>
      </c>
      <c r="E17">
        <v>33</v>
      </c>
      <c r="F17">
        <v>1</v>
      </c>
      <c r="G17">
        <v>35</v>
      </c>
      <c r="H17">
        <v>97</v>
      </c>
      <c r="I17">
        <v>98</v>
      </c>
      <c r="J17">
        <v>50</v>
      </c>
      <c r="K17">
        <v>117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105</v>
      </c>
      <c r="S17">
        <v>45</v>
      </c>
      <c r="T17">
        <v>0</v>
      </c>
      <c r="U17">
        <v>0</v>
      </c>
      <c r="V17">
        <v>0</v>
      </c>
      <c r="W17">
        <f t="shared" si="0"/>
        <v>301.2704081632653</v>
      </c>
      <c r="X17">
        <f t="shared" si="1"/>
        <v>2.0023105568053126</v>
      </c>
      <c r="Y17">
        <f t="shared" si="2"/>
        <v>1013.057959183673</v>
      </c>
      <c r="Z17">
        <f t="shared" si="3"/>
        <v>1.7849000397416146</v>
      </c>
      <c r="AA17">
        <f t="shared" si="4"/>
        <v>10.516122448979587</v>
      </c>
      <c r="AB17">
        <f t="shared" si="5"/>
        <v>-0.36806299694208022</v>
      </c>
      <c r="AC17">
        <f t="shared" si="6"/>
        <v>1218.01</v>
      </c>
      <c r="AD17">
        <f t="shared" si="7"/>
        <v>1.6981209229344891</v>
      </c>
      <c r="AE17">
        <f t="shared" si="8"/>
        <v>14.428246013667405</v>
      </c>
      <c r="AF17">
        <f t="shared" si="9"/>
        <v>208.17428303090972</v>
      </c>
      <c r="AG17">
        <f t="shared" si="10"/>
        <v>1.4481034507653254</v>
      </c>
      <c r="AH17">
        <f t="shared" si="11"/>
        <v>112</v>
      </c>
      <c r="AI17">
        <f t="shared" si="12"/>
        <v>321</v>
      </c>
      <c r="AJ17">
        <f t="shared" si="13"/>
        <v>231</v>
      </c>
      <c r="AK17">
        <f t="shared" si="14"/>
        <v>680</v>
      </c>
      <c r="AL17">
        <f t="shared" si="15"/>
        <v>0.33970588235294119</v>
      </c>
      <c r="AM17">
        <f t="shared" si="16"/>
        <v>0.50952380952380949</v>
      </c>
      <c r="AN17">
        <f t="shared" si="17"/>
        <v>0.84922969187675068</v>
      </c>
      <c r="AO17">
        <f t="shared" si="18"/>
        <v>680</v>
      </c>
      <c r="AP17">
        <f t="shared" si="19"/>
        <v>59.117637669735267</v>
      </c>
      <c r="AQ17">
        <f t="shared" si="20"/>
        <v>3468.4144363789192</v>
      </c>
      <c r="AR17">
        <f t="shared" si="21"/>
        <v>1.6903140575208522</v>
      </c>
      <c r="AS17">
        <f t="shared" si="22"/>
        <v>8.2556860308255136</v>
      </c>
    </row>
    <row r="18" spans="1:45" x14ac:dyDescent="0.25">
      <c r="A18">
        <v>443558</v>
      </c>
      <c r="B18" t="s">
        <v>91</v>
      </c>
      <c r="C18">
        <v>557</v>
      </c>
      <c r="D18">
        <v>159</v>
      </c>
      <c r="E18">
        <v>26</v>
      </c>
      <c r="F18">
        <v>1</v>
      </c>
      <c r="G18">
        <v>38</v>
      </c>
      <c r="H18">
        <v>85</v>
      </c>
      <c r="I18">
        <v>95</v>
      </c>
      <c r="J18">
        <v>55</v>
      </c>
      <c r="K18">
        <v>147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48</v>
      </c>
      <c r="W18">
        <f t="shared" si="0"/>
        <v>414.41326530612247</v>
      </c>
      <c r="X18">
        <f t="shared" si="1"/>
        <v>2.3483889246482064</v>
      </c>
      <c r="Y18">
        <f t="shared" si="2"/>
        <v>393.17224489795893</v>
      </c>
      <c r="Z18">
        <f t="shared" si="3"/>
        <v>1.1119574753866071</v>
      </c>
      <c r="AA18">
        <f t="shared" si="4"/>
        <v>27.487551020408155</v>
      </c>
      <c r="AB18">
        <f t="shared" si="5"/>
        <v>-0.5950622021045967</v>
      </c>
      <c r="AC18">
        <f t="shared" si="6"/>
        <v>1017.6099999999999</v>
      </c>
      <c r="AD18">
        <f t="shared" si="7"/>
        <v>1.5521506430260803</v>
      </c>
      <c r="AE18">
        <f t="shared" si="8"/>
        <v>11.729417507321813</v>
      </c>
      <c r="AF18">
        <f t="shared" si="9"/>
        <v>137.57923506106775</v>
      </c>
      <c r="AG18">
        <f t="shared" si="10"/>
        <v>1.1772331821712922</v>
      </c>
      <c r="AH18">
        <f t="shared" si="11"/>
        <v>94</v>
      </c>
      <c r="AI18">
        <f t="shared" si="12"/>
        <v>301</v>
      </c>
      <c r="AJ18">
        <f t="shared" si="13"/>
        <v>214</v>
      </c>
      <c r="AK18">
        <f t="shared" si="14"/>
        <v>612</v>
      </c>
      <c r="AL18">
        <f t="shared" si="15"/>
        <v>0.34967320261437906</v>
      </c>
      <c r="AM18">
        <f t="shared" si="16"/>
        <v>0.54039497307001794</v>
      </c>
      <c r="AN18">
        <f t="shared" si="17"/>
        <v>0.890068175684397</v>
      </c>
      <c r="AO18">
        <f t="shared" si="18"/>
        <v>612</v>
      </c>
      <c r="AP18">
        <f t="shared" si="19"/>
        <v>78.199025993041289</v>
      </c>
      <c r="AQ18">
        <f t="shared" si="20"/>
        <v>6080.0436136915105</v>
      </c>
      <c r="AR18">
        <f t="shared" si="21"/>
        <v>2.2379751401563368</v>
      </c>
      <c r="AS18">
        <f t="shared" si="22"/>
        <v>7.8326431632839268</v>
      </c>
    </row>
    <row r="19" spans="1:45" x14ac:dyDescent="0.25">
      <c r="A19">
        <v>429664</v>
      </c>
      <c r="B19" t="s">
        <v>73</v>
      </c>
      <c r="C19">
        <v>632</v>
      </c>
      <c r="D19">
        <v>188</v>
      </c>
      <c r="E19">
        <v>34</v>
      </c>
      <c r="F19">
        <v>2</v>
      </c>
      <c r="G19">
        <v>29</v>
      </c>
      <c r="H19">
        <v>93</v>
      </c>
      <c r="I19">
        <v>93</v>
      </c>
      <c r="J19">
        <v>48</v>
      </c>
      <c r="K19">
        <v>95</v>
      </c>
      <c r="L19">
        <v>0</v>
      </c>
      <c r="M19">
        <v>1</v>
      </c>
      <c r="N19">
        <v>0</v>
      </c>
      <c r="O19">
        <v>0</v>
      </c>
      <c r="P19">
        <v>0</v>
      </c>
      <c r="Q19">
        <v>148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128.98469387755102</v>
      </c>
      <c r="X19">
        <f t="shared" si="1"/>
        <v>1.3101538211195256</v>
      </c>
      <c r="Y19">
        <f t="shared" si="2"/>
        <v>774.42938775510163</v>
      </c>
      <c r="Z19">
        <f t="shared" si="3"/>
        <v>1.5605858516232787</v>
      </c>
      <c r="AA19">
        <f t="shared" si="4"/>
        <v>52.458979591836723</v>
      </c>
      <c r="AB19">
        <f t="shared" si="5"/>
        <v>-0.82206140726711319</v>
      </c>
      <c r="AC19">
        <f t="shared" si="6"/>
        <v>894.00999999999988</v>
      </c>
      <c r="AD19">
        <f t="shared" si="7"/>
        <v>1.4548371230871411</v>
      </c>
      <c r="AE19">
        <f t="shared" si="8"/>
        <v>20.899446794663191</v>
      </c>
      <c r="AF19">
        <f t="shared" si="9"/>
        <v>436.78687632295799</v>
      </c>
      <c r="AG19">
        <f t="shared" si="10"/>
        <v>2.0975911412772867</v>
      </c>
      <c r="AH19">
        <f t="shared" si="11"/>
        <v>123</v>
      </c>
      <c r="AI19">
        <f t="shared" si="12"/>
        <v>313</v>
      </c>
      <c r="AJ19">
        <f t="shared" si="13"/>
        <v>236</v>
      </c>
      <c r="AK19">
        <f t="shared" si="14"/>
        <v>680</v>
      </c>
      <c r="AL19">
        <f t="shared" si="15"/>
        <v>0.34705882352941175</v>
      </c>
      <c r="AM19">
        <f t="shared" si="16"/>
        <v>0.495253164556962</v>
      </c>
      <c r="AN19">
        <f t="shared" si="17"/>
        <v>0.84231198808637375</v>
      </c>
      <c r="AO19">
        <f t="shared" si="18"/>
        <v>680</v>
      </c>
      <c r="AP19">
        <f t="shared" si="19"/>
        <v>54.413599092278957</v>
      </c>
      <c r="AQ19">
        <f t="shared" si="20"/>
        <v>2936.4702120903826</v>
      </c>
      <c r="AR19">
        <f t="shared" si="21"/>
        <v>1.5553019286108078</v>
      </c>
      <c r="AS19">
        <f t="shared" si="22"/>
        <v>7.156408458450926</v>
      </c>
    </row>
    <row r="20" spans="1:45" x14ac:dyDescent="0.25">
      <c r="A20">
        <v>621043</v>
      </c>
      <c r="B20" t="s">
        <v>335</v>
      </c>
      <c r="C20">
        <v>578</v>
      </c>
      <c r="D20">
        <v>162</v>
      </c>
      <c r="E20">
        <v>38</v>
      </c>
      <c r="F20">
        <v>3</v>
      </c>
      <c r="G20">
        <v>23</v>
      </c>
      <c r="H20">
        <v>78</v>
      </c>
      <c r="I20">
        <v>96</v>
      </c>
      <c r="J20">
        <v>68</v>
      </c>
      <c r="K20">
        <v>128</v>
      </c>
      <c r="L20">
        <v>0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145</v>
      </c>
      <c r="T20">
        <v>0</v>
      </c>
      <c r="U20">
        <v>0</v>
      </c>
      <c r="V20">
        <v>0</v>
      </c>
      <c r="W20">
        <f t="shared" si="0"/>
        <v>28.698979591836739</v>
      </c>
      <c r="X20">
        <f t="shared" si="1"/>
        <v>0.61799708543373855</v>
      </c>
      <c r="Y20">
        <f t="shared" si="2"/>
        <v>164.57224489795902</v>
      </c>
      <c r="Z20">
        <f t="shared" si="3"/>
        <v>0.71940764617951947</v>
      </c>
      <c r="AA20">
        <f t="shared" si="4"/>
        <v>95.201836734693899</v>
      </c>
      <c r="AB20">
        <f t="shared" si="5"/>
        <v>1.107431836614277</v>
      </c>
      <c r="AC20">
        <f t="shared" si="6"/>
        <v>1082.4099999999999</v>
      </c>
      <c r="AD20">
        <f t="shared" si="7"/>
        <v>1.6008074029955499</v>
      </c>
      <c r="AE20">
        <f t="shared" si="8"/>
        <v>9.1770257077774033</v>
      </c>
      <c r="AF20">
        <f t="shared" si="9"/>
        <v>84.217800841207577</v>
      </c>
      <c r="AG20">
        <f t="shared" si="10"/>
        <v>0.92106016092365384</v>
      </c>
      <c r="AH20">
        <f t="shared" si="11"/>
        <v>98</v>
      </c>
      <c r="AI20">
        <f t="shared" si="12"/>
        <v>275</v>
      </c>
      <c r="AJ20">
        <f t="shared" si="13"/>
        <v>230</v>
      </c>
      <c r="AK20">
        <f t="shared" si="14"/>
        <v>646</v>
      </c>
      <c r="AL20">
        <f t="shared" si="15"/>
        <v>0.35603715170278638</v>
      </c>
      <c r="AM20">
        <f t="shared" si="16"/>
        <v>0.47577854671280279</v>
      </c>
      <c r="AN20">
        <f t="shared" si="17"/>
        <v>0.83181569841558911</v>
      </c>
      <c r="AO20">
        <f t="shared" si="18"/>
        <v>646</v>
      </c>
      <c r="AP20">
        <f t="shared" si="19"/>
        <v>44.912316010338131</v>
      </c>
      <c r="AQ20">
        <f t="shared" si="20"/>
        <v>1997.0105909484625</v>
      </c>
      <c r="AR20">
        <f t="shared" si="21"/>
        <v>1.2826025374073706</v>
      </c>
      <c r="AS20">
        <f t="shared" si="22"/>
        <v>6.2493066695541089</v>
      </c>
    </row>
    <row r="21" spans="1:45" x14ac:dyDescent="0.25">
      <c r="A21">
        <v>572821</v>
      </c>
      <c r="B21" t="s">
        <v>252</v>
      </c>
      <c r="C21">
        <v>587</v>
      </c>
      <c r="D21">
        <v>149</v>
      </c>
      <c r="E21">
        <v>34</v>
      </c>
      <c r="F21">
        <v>4</v>
      </c>
      <c r="G21">
        <v>34</v>
      </c>
      <c r="H21">
        <v>96</v>
      </c>
      <c r="I21">
        <v>83</v>
      </c>
      <c r="J21">
        <v>59</v>
      </c>
      <c r="K21">
        <v>133</v>
      </c>
      <c r="L21">
        <v>0</v>
      </c>
      <c r="M21">
        <v>17</v>
      </c>
      <c r="N21">
        <v>0</v>
      </c>
      <c r="O21">
        <v>0</v>
      </c>
      <c r="P21">
        <v>0</v>
      </c>
      <c r="Q21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267.55612244897964</v>
      </c>
      <c r="X21">
        <f t="shared" si="1"/>
        <v>1.8869511008576816</v>
      </c>
      <c r="Y21">
        <f t="shared" si="2"/>
        <v>950.40081632653016</v>
      </c>
      <c r="Z21">
        <f t="shared" si="3"/>
        <v>1.7288214927120307</v>
      </c>
      <c r="AA21">
        <f t="shared" si="4"/>
        <v>76.687551020408179</v>
      </c>
      <c r="AB21">
        <f t="shared" si="5"/>
        <v>0.99393223403301878</v>
      </c>
      <c r="AC21">
        <f t="shared" si="6"/>
        <v>396.00999999999993</v>
      </c>
      <c r="AD21">
        <f t="shared" si="7"/>
        <v>0.96826952339244499</v>
      </c>
      <c r="AE21">
        <f t="shared" si="8"/>
        <v>-6.2025707777416415</v>
      </c>
      <c r="AF21">
        <f t="shared" si="9"/>
        <v>38.471884252894398</v>
      </c>
      <c r="AG21">
        <f t="shared" si="10"/>
        <v>-0.62252640676874327</v>
      </c>
      <c r="AH21">
        <f t="shared" si="11"/>
        <v>77</v>
      </c>
      <c r="AI21">
        <f t="shared" si="12"/>
        <v>293</v>
      </c>
      <c r="AJ21">
        <f t="shared" si="13"/>
        <v>208</v>
      </c>
      <c r="AK21">
        <f t="shared" si="14"/>
        <v>646</v>
      </c>
      <c r="AL21">
        <f t="shared" si="15"/>
        <v>0.32198142414860681</v>
      </c>
      <c r="AM21">
        <f t="shared" si="16"/>
        <v>0.49914821124361158</v>
      </c>
      <c r="AN21">
        <f t="shared" si="17"/>
        <v>0.82112963539221839</v>
      </c>
      <c r="AO21">
        <f t="shared" si="18"/>
        <v>646</v>
      </c>
      <c r="AP21">
        <f t="shared" si="19"/>
        <v>38.009119297240645</v>
      </c>
      <c r="AQ21">
        <f t="shared" si="20"/>
        <v>1427.6856495596066</v>
      </c>
      <c r="AR21">
        <f t="shared" si="21"/>
        <v>1.0844716613157688</v>
      </c>
      <c r="AS21">
        <f t="shared" si="22"/>
        <v>6.0399196055422024</v>
      </c>
    </row>
    <row r="22" spans="1:45" x14ac:dyDescent="0.25">
      <c r="A22">
        <v>596059</v>
      </c>
      <c r="B22" t="s">
        <v>297</v>
      </c>
      <c r="C22">
        <v>651</v>
      </c>
      <c r="D22">
        <v>179</v>
      </c>
      <c r="E22">
        <v>35</v>
      </c>
      <c r="F22">
        <v>8</v>
      </c>
      <c r="G22">
        <v>29</v>
      </c>
      <c r="H22">
        <v>89</v>
      </c>
      <c r="I22">
        <v>92</v>
      </c>
      <c r="J22">
        <v>29</v>
      </c>
      <c r="K22">
        <v>130</v>
      </c>
      <c r="L22">
        <v>0</v>
      </c>
      <c r="M22">
        <v>11</v>
      </c>
      <c r="N22">
        <v>0</v>
      </c>
      <c r="O22">
        <v>0</v>
      </c>
      <c r="P22">
        <v>0</v>
      </c>
      <c r="Q22">
        <v>139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128.98469387755102</v>
      </c>
      <c r="X22">
        <f t="shared" si="1"/>
        <v>1.3101538211195256</v>
      </c>
      <c r="Y22">
        <f t="shared" si="2"/>
        <v>567.80081632653025</v>
      </c>
      <c r="Z22">
        <f t="shared" si="3"/>
        <v>1.336271663504943</v>
      </c>
      <c r="AA22">
        <f t="shared" si="4"/>
        <v>7.6018367346938822</v>
      </c>
      <c r="AB22">
        <f t="shared" si="5"/>
        <v>0.31293461854546928</v>
      </c>
      <c r="AC22">
        <f t="shared" si="6"/>
        <v>835.20999999999992</v>
      </c>
      <c r="AD22">
        <f t="shared" si="7"/>
        <v>1.4061803631176715</v>
      </c>
      <c r="AE22">
        <f t="shared" si="8"/>
        <v>6.8758542141229952</v>
      </c>
      <c r="AF22">
        <f t="shared" si="9"/>
        <v>47.277371173873121</v>
      </c>
      <c r="AG22">
        <f t="shared" si="10"/>
        <v>0.69010108401249415</v>
      </c>
      <c r="AH22">
        <f t="shared" si="11"/>
        <v>107</v>
      </c>
      <c r="AI22">
        <f t="shared" si="12"/>
        <v>317</v>
      </c>
      <c r="AJ22">
        <f t="shared" si="13"/>
        <v>208</v>
      </c>
      <c r="AK22">
        <f t="shared" si="14"/>
        <v>680</v>
      </c>
      <c r="AL22">
        <f t="shared" si="15"/>
        <v>0.30588235294117649</v>
      </c>
      <c r="AM22">
        <f t="shared" si="16"/>
        <v>0.48694316436251922</v>
      </c>
      <c r="AN22">
        <f t="shared" si="17"/>
        <v>0.79282551730369577</v>
      </c>
      <c r="AO22">
        <f t="shared" si="18"/>
        <v>680</v>
      </c>
      <c r="AP22">
        <f t="shared" si="19"/>
        <v>20.762798960057928</v>
      </c>
      <c r="AQ22">
        <f t="shared" si="20"/>
        <v>421.82617819494294</v>
      </c>
      <c r="AR22">
        <f t="shared" si="21"/>
        <v>0.58947945701145399</v>
      </c>
      <c r="AS22">
        <f t="shared" si="22"/>
        <v>5.6451210073115572</v>
      </c>
    </row>
    <row r="23" spans="1:45" x14ac:dyDescent="0.25">
      <c r="A23">
        <v>134181</v>
      </c>
      <c r="B23" t="s">
        <v>62</v>
      </c>
      <c r="C23">
        <v>534</v>
      </c>
      <c r="D23">
        <v>157</v>
      </c>
      <c r="E23">
        <v>30</v>
      </c>
      <c r="F23">
        <v>2</v>
      </c>
      <c r="G23">
        <v>24</v>
      </c>
      <c r="H23">
        <v>81</v>
      </c>
      <c r="I23">
        <v>87</v>
      </c>
      <c r="J23">
        <v>44</v>
      </c>
      <c r="K23">
        <v>63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135</v>
      </c>
      <c r="S23">
        <v>0</v>
      </c>
      <c r="T23">
        <v>0</v>
      </c>
      <c r="U23">
        <v>0</v>
      </c>
      <c r="V23">
        <v>0</v>
      </c>
      <c r="W23">
        <f t="shared" si="0"/>
        <v>40.413265306122454</v>
      </c>
      <c r="X23">
        <f t="shared" si="1"/>
        <v>0.73335654138136974</v>
      </c>
      <c r="Y23">
        <f t="shared" si="2"/>
        <v>250.54367346938756</v>
      </c>
      <c r="Z23">
        <f t="shared" si="3"/>
        <v>0.88764328726827135</v>
      </c>
      <c r="AA23">
        <f t="shared" si="4"/>
        <v>52.458979591836723</v>
      </c>
      <c r="AB23">
        <f t="shared" si="5"/>
        <v>-0.82206140726711319</v>
      </c>
      <c r="AC23">
        <f t="shared" si="6"/>
        <v>571.20999999999992</v>
      </c>
      <c r="AD23">
        <f t="shared" si="7"/>
        <v>1.1628965632703234</v>
      </c>
      <c r="AE23">
        <f t="shared" si="8"/>
        <v>15.810608525870464</v>
      </c>
      <c r="AF23">
        <f t="shared" si="9"/>
        <v>249.97534195832819</v>
      </c>
      <c r="AG23">
        <f t="shared" si="10"/>
        <v>1.5868454657152804</v>
      </c>
      <c r="AH23">
        <f t="shared" si="11"/>
        <v>101</v>
      </c>
      <c r="AI23">
        <f t="shared" si="12"/>
        <v>263</v>
      </c>
      <c r="AJ23">
        <f t="shared" si="13"/>
        <v>201</v>
      </c>
      <c r="AK23">
        <f t="shared" si="14"/>
        <v>578</v>
      </c>
      <c r="AL23">
        <f t="shared" si="15"/>
        <v>0.34775086505190311</v>
      </c>
      <c r="AM23">
        <f t="shared" si="16"/>
        <v>0.49250936329588013</v>
      </c>
      <c r="AN23">
        <f t="shared" si="17"/>
        <v>0.84026022834778324</v>
      </c>
      <c r="AO23">
        <f t="shared" si="18"/>
        <v>578</v>
      </c>
      <c r="AP23">
        <f t="shared" si="19"/>
        <v>45.0656420995318</v>
      </c>
      <c r="AQ23">
        <f t="shared" si="20"/>
        <v>2010.737749215888</v>
      </c>
      <c r="AR23">
        <f t="shared" si="21"/>
        <v>1.287003198962039</v>
      </c>
      <c r="AS23">
        <f t="shared" si="22"/>
        <v>4.8356836493301705</v>
      </c>
    </row>
    <row r="24" spans="1:45" x14ac:dyDescent="0.25">
      <c r="A24">
        <v>435079</v>
      </c>
      <c r="B24" t="s">
        <v>89</v>
      </c>
      <c r="C24">
        <v>603</v>
      </c>
      <c r="D24">
        <v>173</v>
      </c>
      <c r="E24">
        <v>31</v>
      </c>
      <c r="F24">
        <v>5</v>
      </c>
      <c r="G24">
        <v>18</v>
      </c>
      <c r="H24">
        <v>101</v>
      </c>
      <c r="I24">
        <v>75</v>
      </c>
      <c r="J24">
        <v>43</v>
      </c>
      <c r="K24">
        <v>92</v>
      </c>
      <c r="L24">
        <v>0</v>
      </c>
      <c r="M24">
        <v>13</v>
      </c>
      <c r="N24">
        <v>0</v>
      </c>
      <c r="O24">
        <v>0</v>
      </c>
      <c r="P24">
        <v>0</v>
      </c>
      <c r="Q24">
        <v>142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0.12755102040816363</v>
      </c>
      <c r="X24">
        <f t="shared" si="1"/>
        <v>4.1199805695582625E-2</v>
      </c>
      <c r="Y24">
        <f t="shared" si="2"/>
        <v>1283.6865306122445</v>
      </c>
      <c r="Z24">
        <f t="shared" si="3"/>
        <v>2.0092142278599505</v>
      </c>
      <c r="AA24">
        <f t="shared" si="4"/>
        <v>22.630408163265315</v>
      </c>
      <c r="AB24">
        <f t="shared" si="5"/>
        <v>0.53993382370798582</v>
      </c>
      <c r="AC24">
        <f t="shared" si="6"/>
        <v>141.60999999999996</v>
      </c>
      <c r="AD24">
        <f t="shared" si="7"/>
        <v>0.57901544363668822</v>
      </c>
      <c r="AE24">
        <f t="shared" si="8"/>
        <v>13.567035470224511</v>
      </c>
      <c r="AF24">
        <f t="shared" si="9"/>
        <v>184.06445145033035</v>
      </c>
      <c r="AG24">
        <f t="shared" si="10"/>
        <v>1.3616673060937015</v>
      </c>
      <c r="AH24">
        <f t="shared" si="11"/>
        <v>119</v>
      </c>
      <c r="AI24">
        <f t="shared" si="12"/>
        <v>268</v>
      </c>
      <c r="AJ24">
        <f t="shared" si="13"/>
        <v>216</v>
      </c>
      <c r="AK24">
        <f t="shared" si="14"/>
        <v>646</v>
      </c>
      <c r="AL24">
        <f t="shared" si="15"/>
        <v>0.33436532507739936</v>
      </c>
      <c r="AM24">
        <f t="shared" si="16"/>
        <v>0.44444444444444442</v>
      </c>
      <c r="AN24">
        <f t="shared" si="17"/>
        <v>0.77880976952184378</v>
      </c>
      <c r="AO24">
        <f t="shared" si="18"/>
        <v>646</v>
      </c>
      <c r="AP24">
        <f t="shared" si="19"/>
        <v>10.670485944978642</v>
      </c>
      <c r="AQ24">
        <f t="shared" si="20"/>
        <v>109.12088772908439</v>
      </c>
      <c r="AR24">
        <f t="shared" si="21"/>
        <v>0.29981672500868728</v>
      </c>
      <c r="AS24">
        <f t="shared" si="22"/>
        <v>4.8308473320025964</v>
      </c>
    </row>
    <row r="25" spans="1:45" x14ac:dyDescent="0.25">
      <c r="A25">
        <v>547989</v>
      </c>
      <c r="B25" t="s">
        <v>231</v>
      </c>
      <c r="C25">
        <v>564</v>
      </c>
      <c r="D25">
        <v>163</v>
      </c>
      <c r="E25">
        <v>30</v>
      </c>
      <c r="F25">
        <v>2</v>
      </c>
      <c r="G25">
        <v>26</v>
      </c>
      <c r="H25">
        <v>74</v>
      </c>
      <c r="I25">
        <v>94</v>
      </c>
      <c r="J25">
        <v>48</v>
      </c>
      <c r="K25">
        <v>116</v>
      </c>
      <c r="L25">
        <v>0</v>
      </c>
      <c r="M25">
        <v>1</v>
      </c>
      <c r="N25">
        <v>0</v>
      </c>
      <c r="O25">
        <v>0</v>
      </c>
      <c r="P25">
        <v>142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69.841836734693885</v>
      </c>
      <c r="X25">
        <f t="shared" si="1"/>
        <v>0.96407545327663202</v>
      </c>
      <c r="Y25">
        <f t="shared" si="2"/>
        <v>77.943673469387647</v>
      </c>
      <c r="Z25">
        <f t="shared" si="3"/>
        <v>0.49509345806118366</v>
      </c>
      <c r="AA25">
        <f t="shared" si="4"/>
        <v>52.458979591836723</v>
      </c>
      <c r="AB25">
        <f t="shared" si="5"/>
        <v>-0.82206140726711319</v>
      </c>
      <c r="AC25">
        <f t="shared" si="6"/>
        <v>954.81</v>
      </c>
      <c r="AD25">
        <f t="shared" si="7"/>
        <v>1.5034938830566107</v>
      </c>
      <c r="AE25">
        <f t="shared" si="8"/>
        <v>13.87862024080701</v>
      </c>
      <c r="AF25">
        <f t="shared" si="9"/>
        <v>192.61609978853835</v>
      </c>
      <c r="AG25">
        <f t="shared" si="10"/>
        <v>1.3929397823918617</v>
      </c>
      <c r="AH25">
        <f t="shared" si="11"/>
        <v>105</v>
      </c>
      <c r="AI25">
        <f t="shared" si="12"/>
        <v>275</v>
      </c>
      <c r="AJ25">
        <f t="shared" si="13"/>
        <v>211</v>
      </c>
      <c r="AK25">
        <f t="shared" si="14"/>
        <v>612</v>
      </c>
      <c r="AL25">
        <f t="shared" si="15"/>
        <v>0.34477124183006536</v>
      </c>
      <c r="AM25">
        <f t="shared" si="16"/>
        <v>0.48758865248226951</v>
      </c>
      <c r="AN25">
        <f t="shared" si="17"/>
        <v>0.83235989431233492</v>
      </c>
      <c r="AO25">
        <f t="shared" si="18"/>
        <v>612</v>
      </c>
      <c r="AP25">
        <f t="shared" si="19"/>
        <v>42.881557793339297</v>
      </c>
      <c r="AQ25">
        <f t="shared" si="20"/>
        <v>1819.6338303612799</v>
      </c>
      <c r="AR25">
        <f t="shared" si="21"/>
        <v>1.224317090622868</v>
      </c>
      <c r="AS25">
        <f t="shared" si="22"/>
        <v>4.7578582601420427</v>
      </c>
    </row>
    <row r="26" spans="1:45" x14ac:dyDescent="0.25">
      <c r="A26">
        <v>596019</v>
      </c>
      <c r="B26" t="s">
        <v>296</v>
      </c>
      <c r="C26">
        <v>595</v>
      </c>
      <c r="D26">
        <v>174</v>
      </c>
      <c r="E26">
        <v>29</v>
      </c>
      <c r="F26">
        <v>5</v>
      </c>
      <c r="G26">
        <v>15</v>
      </c>
      <c r="H26">
        <v>84</v>
      </c>
      <c r="I26">
        <v>72</v>
      </c>
      <c r="J26">
        <v>51</v>
      </c>
      <c r="K26">
        <v>98</v>
      </c>
      <c r="L26">
        <v>0</v>
      </c>
      <c r="M26">
        <v>19</v>
      </c>
      <c r="N26">
        <v>0</v>
      </c>
      <c r="O26">
        <v>0</v>
      </c>
      <c r="P26">
        <v>0</v>
      </c>
      <c r="Q26">
        <v>0</v>
      </c>
      <c r="R26">
        <v>0</v>
      </c>
      <c r="S26">
        <v>148</v>
      </c>
      <c r="T26">
        <v>0</v>
      </c>
      <c r="U26">
        <v>0</v>
      </c>
      <c r="V26">
        <v>0</v>
      </c>
      <c r="W26">
        <f t="shared" si="0"/>
        <v>6.9846938775510177</v>
      </c>
      <c r="X26">
        <f t="shared" si="1"/>
        <v>-0.30487856214731091</v>
      </c>
      <c r="Y26">
        <f t="shared" si="2"/>
        <v>354.51510204081609</v>
      </c>
      <c r="Z26">
        <f t="shared" si="3"/>
        <v>1.0558789283570231</v>
      </c>
      <c r="AA26">
        <f t="shared" si="4"/>
        <v>115.7161224489796</v>
      </c>
      <c r="AB26">
        <f t="shared" si="5"/>
        <v>1.2209314391955353</v>
      </c>
      <c r="AC26">
        <f t="shared" si="6"/>
        <v>79.20999999999998</v>
      </c>
      <c r="AD26">
        <f t="shared" si="7"/>
        <v>0.43304516372827939</v>
      </c>
      <c r="AE26">
        <f t="shared" si="8"/>
        <v>16.682232346241449</v>
      </c>
      <c r="AF26">
        <f t="shared" si="9"/>
        <v>278.29687605398482</v>
      </c>
      <c r="AG26">
        <f t="shared" si="10"/>
        <v>1.6743267479759816</v>
      </c>
      <c r="AH26">
        <f t="shared" si="11"/>
        <v>125</v>
      </c>
      <c r="AI26">
        <f t="shared" si="12"/>
        <v>258</v>
      </c>
      <c r="AJ26">
        <f t="shared" si="13"/>
        <v>225</v>
      </c>
      <c r="AK26">
        <f t="shared" si="14"/>
        <v>646</v>
      </c>
      <c r="AL26">
        <f t="shared" si="15"/>
        <v>0.34829721362229105</v>
      </c>
      <c r="AM26">
        <f t="shared" si="16"/>
        <v>0.43361344537815127</v>
      </c>
      <c r="AN26">
        <f t="shared" si="17"/>
        <v>0.78191065900044232</v>
      </c>
      <c r="AO26">
        <f t="shared" si="18"/>
        <v>646</v>
      </c>
      <c r="AP26">
        <f t="shared" si="19"/>
        <v>12.673660548153302</v>
      </c>
      <c r="AQ26">
        <f t="shared" si="20"/>
        <v>154.98429813584488</v>
      </c>
      <c r="AR26">
        <f t="shared" si="21"/>
        <v>0.35731048559331885</v>
      </c>
      <c r="AS26">
        <f t="shared" si="22"/>
        <v>4.4366142027028266</v>
      </c>
    </row>
    <row r="27" spans="1:45" x14ac:dyDescent="0.25">
      <c r="A27">
        <v>457708</v>
      </c>
      <c r="B27" t="s">
        <v>116</v>
      </c>
      <c r="C27">
        <v>586</v>
      </c>
      <c r="D27">
        <v>150</v>
      </c>
      <c r="E27">
        <v>29</v>
      </c>
      <c r="F27">
        <v>2</v>
      </c>
      <c r="G27">
        <v>31</v>
      </c>
      <c r="H27">
        <v>88</v>
      </c>
      <c r="I27">
        <v>92</v>
      </c>
      <c r="J27">
        <v>60</v>
      </c>
      <c r="K27">
        <v>174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137</v>
      </c>
      <c r="U27">
        <v>6</v>
      </c>
      <c r="V27">
        <v>0</v>
      </c>
      <c r="W27">
        <f t="shared" si="0"/>
        <v>178.41326530612247</v>
      </c>
      <c r="X27">
        <f t="shared" si="1"/>
        <v>1.540872733014788</v>
      </c>
      <c r="Y27">
        <f t="shared" si="2"/>
        <v>521.14367346938741</v>
      </c>
      <c r="Z27">
        <f t="shared" si="3"/>
        <v>1.280193116475359</v>
      </c>
      <c r="AA27">
        <f t="shared" si="4"/>
        <v>3.0875510204081662</v>
      </c>
      <c r="AB27">
        <f t="shared" si="5"/>
        <v>0.19943501596421104</v>
      </c>
      <c r="AC27">
        <f t="shared" si="6"/>
        <v>835.20999999999992</v>
      </c>
      <c r="AD27">
        <f t="shared" si="7"/>
        <v>1.4061803631176715</v>
      </c>
      <c r="AE27">
        <f t="shared" si="8"/>
        <v>-4.9381711682395064</v>
      </c>
      <c r="AF27">
        <f t="shared" si="9"/>
        <v>24.385534486831808</v>
      </c>
      <c r="AG27">
        <f t="shared" si="10"/>
        <v>-0.4956238410700477</v>
      </c>
      <c r="AH27">
        <f t="shared" si="11"/>
        <v>88</v>
      </c>
      <c r="AI27">
        <f t="shared" si="12"/>
        <v>276</v>
      </c>
      <c r="AJ27">
        <f t="shared" si="13"/>
        <v>210</v>
      </c>
      <c r="AK27">
        <f t="shared" si="14"/>
        <v>646</v>
      </c>
      <c r="AL27">
        <f t="shared" si="15"/>
        <v>0.32507739938080493</v>
      </c>
      <c r="AM27">
        <f t="shared" si="16"/>
        <v>0.47098976109215018</v>
      </c>
      <c r="AN27">
        <f t="shared" si="17"/>
        <v>0.79606716047295512</v>
      </c>
      <c r="AO27">
        <f t="shared" si="18"/>
        <v>646</v>
      </c>
      <c r="AP27">
        <f t="shared" si="19"/>
        <v>21.818760499396568</v>
      </c>
      <c r="AQ27">
        <f t="shared" si="20"/>
        <v>466.31676953769852</v>
      </c>
      <c r="AR27">
        <f t="shared" si="21"/>
        <v>0.61978694984462923</v>
      </c>
      <c r="AS27">
        <f t="shared" si="22"/>
        <v>4.5508443373466108</v>
      </c>
    </row>
    <row r="28" spans="1:45" x14ac:dyDescent="0.25">
      <c r="A28">
        <v>434670</v>
      </c>
      <c r="B28" t="s">
        <v>86</v>
      </c>
      <c r="C28">
        <v>527</v>
      </c>
      <c r="D28">
        <v>147</v>
      </c>
      <c r="E28">
        <v>27</v>
      </c>
      <c r="F28">
        <v>1</v>
      </c>
      <c r="G28">
        <v>25</v>
      </c>
      <c r="H28">
        <v>78</v>
      </c>
      <c r="I28">
        <v>93</v>
      </c>
      <c r="J28">
        <v>51</v>
      </c>
      <c r="K28">
        <v>109</v>
      </c>
      <c r="L28">
        <v>0</v>
      </c>
      <c r="M28">
        <v>6</v>
      </c>
      <c r="N28">
        <v>0</v>
      </c>
      <c r="O28">
        <v>0</v>
      </c>
      <c r="P28">
        <v>125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54.12755102040817</v>
      </c>
      <c r="X28">
        <f t="shared" si="1"/>
        <v>0.84871599732900094</v>
      </c>
      <c r="Y28">
        <f t="shared" si="2"/>
        <v>164.57224489795902</v>
      </c>
      <c r="Z28">
        <f t="shared" si="3"/>
        <v>0.71940764617951947</v>
      </c>
      <c r="AA28">
        <f t="shared" si="4"/>
        <v>5.0304081632653022</v>
      </c>
      <c r="AB28">
        <f t="shared" si="5"/>
        <v>-0.25456339436082198</v>
      </c>
      <c r="AC28">
        <f t="shared" si="6"/>
        <v>894.00999999999988</v>
      </c>
      <c r="AD28">
        <f t="shared" si="7"/>
        <v>1.4548371230871411</v>
      </c>
      <c r="AE28">
        <f t="shared" si="8"/>
        <v>7.661405792385267</v>
      </c>
      <c r="AF28">
        <f t="shared" si="9"/>
        <v>58.697138715594711</v>
      </c>
      <c r="AG28">
        <f t="shared" si="10"/>
        <v>0.76894365088847949</v>
      </c>
      <c r="AH28">
        <f t="shared" si="11"/>
        <v>94</v>
      </c>
      <c r="AI28">
        <f t="shared" si="12"/>
        <v>251</v>
      </c>
      <c r="AJ28">
        <f t="shared" si="13"/>
        <v>198</v>
      </c>
      <c r="AK28">
        <f t="shared" si="14"/>
        <v>578</v>
      </c>
      <c r="AL28">
        <f t="shared" si="15"/>
        <v>0.34256055363321797</v>
      </c>
      <c r="AM28">
        <f t="shared" si="16"/>
        <v>0.47628083491461098</v>
      </c>
      <c r="AN28">
        <f t="shared" si="17"/>
        <v>0.81884138854782895</v>
      </c>
      <c r="AO28">
        <f t="shared" si="18"/>
        <v>578</v>
      </c>
      <c r="AP28">
        <f t="shared" si="19"/>
        <v>32.685552695158215</v>
      </c>
      <c r="AQ28">
        <f t="shared" si="20"/>
        <v>1053.7269817119527</v>
      </c>
      <c r="AR28">
        <f t="shared" si="21"/>
        <v>0.9316782586880592</v>
      </c>
      <c r="AS28">
        <f t="shared" si="22"/>
        <v>4.4690192818113781</v>
      </c>
    </row>
    <row r="29" spans="1:45" x14ac:dyDescent="0.25">
      <c r="A29">
        <v>572122</v>
      </c>
      <c r="B29" t="s">
        <v>248</v>
      </c>
      <c r="C29">
        <v>586</v>
      </c>
      <c r="D29">
        <v>160</v>
      </c>
      <c r="E29">
        <v>33</v>
      </c>
      <c r="F29">
        <v>2</v>
      </c>
      <c r="G29">
        <v>28</v>
      </c>
      <c r="H29">
        <v>81</v>
      </c>
      <c r="I29">
        <v>87</v>
      </c>
      <c r="J29">
        <v>60</v>
      </c>
      <c r="K29">
        <v>106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146</v>
      </c>
      <c r="S29">
        <v>0</v>
      </c>
      <c r="T29">
        <v>0</v>
      </c>
      <c r="U29">
        <v>0</v>
      </c>
      <c r="V29">
        <v>0</v>
      </c>
      <c r="W29">
        <f t="shared" si="0"/>
        <v>107.27040816326532</v>
      </c>
      <c r="X29">
        <f t="shared" si="1"/>
        <v>1.1947943651718944</v>
      </c>
      <c r="Y29">
        <f t="shared" si="2"/>
        <v>250.54367346938756</v>
      </c>
      <c r="Z29">
        <f t="shared" si="3"/>
        <v>0.88764328726827135</v>
      </c>
      <c r="AA29">
        <f t="shared" si="4"/>
        <v>10.516122448979587</v>
      </c>
      <c r="AB29">
        <f t="shared" si="5"/>
        <v>-0.36806299694208022</v>
      </c>
      <c r="AC29">
        <f t="shared" si="6"/>
        <v>571.20999999999992</v>
      </c>
      <c r="AD29">
        <f t="shared" si="7"/>
        <v>1.1628965632703234</v>
      </c>
      <c r="AE29">
        <f t="shared" si="8"/>
        <v>5.0618288317604936</v>
      </c>
      <c r="AF29">
        <f t="shared" si="9"/>
        <v>25.622111122041929</v>
      </c>
      <c r="AG29">
        <f t="shared" si="10"/>
        <v>0.50803484994033787</v>
      </c>
      <c r="AH29">
        <f t="shared" si="11"/>
        <v>97</v>
      </c>
      <c r="AI29">
        <f t="shared" si="12"/>
        <v>281</v>
      </c>
      <c r="AJ29">
        <f t="shared" si="13"/>
        <v>220</v>
      </c>
      <c r="AK29">
        <f t="shared" si="14"/>
        <v>646</v>
      </c>
      <c r="AL29">
        <f t="shared" si="15"/>
        <v>0.34055727554179566</v>
      </c>
      <c r="AM29">
        <f t="shared" si="16"/>
        <v>0.47952218430034127</v>
      </c>
      <c r="AN29">
        <f t="shared" si="17"/>
        <v>0.82007945984213693</v>
      </c>
      <c r="AO29">
        <f t="shared" si="18"/>
        <v>646</v>
      </c>
      <c r="AP29">
        <f t="shared" si="19"/>
        <v>37.330705891888016</v>
      </c>
      <c r="AQ29">
        <f t="shared" si="20"/>
        <v>1376.8785626901745</v>
      </c>
      <c r="AR29">
        <f t="shared" si="21"/>
        <v>1.0650002992872496</v>
      </c>
      <c r="AS29">
        <f t="shared" si="22"/>
        <v>4.4503063679959967</v>
      </c>
    </row>
    <row r="30" spans="1:45" x14ac:dyDescent="0.25">
      <c r="A30">
        <v>543807</v>
      </c>
      <c r="B30" t="s">
        <v>219</v>
      </c>
      <c r="C30">
        <v>600</v>
      </c>
      <c r="D30">
        <v>155</v>
      </c>
      <c r="E30">
        <v>27</v>
      </c>
      <c r="F30">
        <v>5</v>
      </c>
      <c r="G30">
        <v>26</v>
      </c>
      <c r="H30">
        <v>102</v>
      </c>
      <c r="I30">
        <v>78</v>
      </c>
      <c r="J30">
        <v>80</v>
      </c>
      <c r="K30">
        <v>184</v>
      </c>
      <c r="L30">
        <v>0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140</v>
      </c>
      <c r="W30">
        <f t="shared" si="0"/>
        <v>69.841836734693885</v>
      </c>
      <c r="X30">
        <f t="shared" si="1"/>
        <v>0.96407545327663202</v>
      </c>
      <c r="Y30">
        <f t="shared" si="2"/>
        <v>1356.3436734693873</v>
      </c>
      <c r="Z30">
        <f t="shared" si="3"/>
        <v>2.0652927748895342</v>
      </c>
      <c r="AA30">
        <f t="shared" si="4"/>
        <v>7.6018367346938822</v>
      </c>
      <c r="AB30">
        <f t="shared" si="5"/>
        <v>0.31293461854546928</v>
      </c>
      <c r="AC30">
        <f t="shared" si="6"/>
        <v>222.00999999999996</v>
      </c>
      <c r="AD30">
        <f t="shared" si="7"/>
        <v>0.72498572354509705</v>
      </c>
      <c r="AE30">
        <f t="shared" si="8"/>
        <v>-3.6397657012691411</v>
      </c>
      <c r="AF30">
        <f t="shared" si="9"/>
        <v>13.247894360135156</v>
      </c>
      <c r="AG30">
        <f t="shared" si="10"/>
        <v>-0.36530824793202721</v>
      </c>
      <c r="AH30">
        <f t="shared" si="11"/>
        <v>97</v>
      </c>
      <c r="AI30">
        <f t="shared" si="12"/>
        <v>270</v>
      </c>
      <c r="AJ30">
        <f t="shared" si="13"/>
        <v>235</v>
      </c>
      <c r="AK30">
        <f t="shared" si="14"/>
        <v>680</v>
      </c>
      <c r="AL30">
        <f t="shared" si="15"/>
        <v>0.34558823529411764</v>
      </c>
      <c r="AM30">
        <f t="shared" si="16"/>
        <v>0.45</v>
      </c>
      <c r="AN30">
        <f t="shared" si="17"/>
        <v>0.79558823529411771</v>
      </c>
      <c r="AO30">
        <f t="shared" si="18"/>
        <v>680</v>
      </c>
      <c r="AP30">
        <f t="shared" si="19"/>
        <v>22.641447193544842</v>
      </c>
      <c r="AQ30">
        <f t="shared" si="20"/>
        <v>502.52438291091653</v>
      </c>
      <c r="AR30">
        <f t="shared" si="21"/>
        <v>0.64339914608282145</v>
      </c>
      <c r="AS30">
        <f t="shared" si="22"/>
        <v>4.3453794684075273</v>
      </c>
    </row>
    <row r="31" spans="1:45" x14ac:dyDescent="0.25">
      <c r="A31">
        <v>608324</v>
      </c>
      <c r="B31" t="s">
        <v>326</v>
      </c>
      <c r="C31">
        <v>561</v>
      </c>
      <c r="D31">
        <v>150</v>
      </c>
      <c r="E31">
        <v>36</v>
      </c>
      <c r="F31">
        <v>5</v>
      </c>
      <c r="G31">
        <v>23</v>
      </c>
      <c r="H31">
        <v>92</v>
      </c>
      <c r="I31">
        <v>87</v>
      </c>
      <c r="J31">
        <v>51</v>
      </c>
      <c r="K31">
        <v>108</v>
      </c>
      <c r="L31">
        <v>0</v>
      </c>
      <c r="M31">
        <v>8</v>
      </c>
      <c r="N31">
        <v>0</v>
      </c>
      <c r="O31">
        <v>0</v>
      </c>
      <c r="P31">
        <v>0</v>
      </c>
      <c r="Q31">
        <v>3</v>
      </c>
      <c r="R31">
        <v>39</v>
      </c>
      <c r="S31">
        <v>6</v>
      </c>
      <c r="T31">
        <v>1</v>
      </c>
      <c r="U31">
        <v>0</v>
      </c>
      <c r="V31">
        <v>0</v>
      </c>
      <c r="W31">
        <f t="shared" si="0"/>
        <v>28.698979591836739</v>
      </c>
      <c r="X31">
        <f t="shared" si="1"/>
        <v>0.61799708543373855</v>
      </c>
      <c r="Y31">
        <f t="shared" si="2"/>
        <v>719.77224489795879</v>
      </c>
      <c r="Z31">
        <f t="shared" si="3"/>
        <v>1.5045073045936947</v>
      </c>
      <c r="AA31">
        <f t="shared" si="4"/>
        <v>5.8979591836734277E-2</v>
      </c>
      <c r="AB31">
        <f t="shared" si="5"/>
        <v>-2.7564189198305476E-2</v>
      </c>
      <c r="AC31">
        <f t="shared" si="6"/>
        <v>571.20999999999992</v>
      </c>
      <c r="AD31">
        <f t="shared" si="7"/>
        <v>1.1628965632703234</v>
      </c>
      <c r="AE31">
        <f t="shared" si="8"/>
        <v>1.6718190693133579</v>
      </c>
      <c r="AF31">
        <f t="shared" si="9"/>
        <v>2.7949790005198221</v>
      </c>
      <c r="AG31">
        <f t="shared" si="10"/>
        <v>0.16779357387132579</v>
      </c>
      <c r="AH31">
        <f t="shared" si="11"/>
        <v>86</v>
      </c>
      <c r="AI31">
        <f t="shared" si="12"/>
        <v>265</v>
      </c>
      <c r="AJ31">
        <f t="shared" si="13"/>
        <v>201</v>
      </c>
      <c r="AK31">
        <f t="shared" si="14"/>
        <v>612</v>
      </c>
      <c r="AL31">
        <f t="shared" si="15"/>
        <v>0.32843137254901961</v>
      </c>
      <c r="AM31">
        <f t="shared" si="16"/>
        <v>0.47237076648841353</v>
      </c>
      <c r="AN31">
        <f t="shared" si="17"/>
        <v>0.80080213903743314</v>
      </c>
      <c r="AO31">
        <f t="shared" si="18"/>
        <v>612</v>
      </c>
      <c r="AP31">
        <f t="shared" si="19"/>
        <v>23.568211565099404</v>
      </c>
      <c r="AQ31">
        <f t="shared" si="20"/>
        <v>544.93393204879817</v>
      </c>
      <c r="AR31">
        <f t="shared" si="21"/>
        <v>0.66999850931959604</v>
      </c>
      <c r="AS31">
        <f t="shared" si="22"/>
        <v>4.0956288472903735</v>
      </c>
    </row>
    <row r="32" spans="1:45" x14ac:dyDescent="0.25">
      <c r="A32">
        <v>456030</v>
      </c>
      <c r="B32" t="s">
        <v>108</v>
      </c>
      <c r="C32">
        <v>591</v>
      </c>
      <c r="D32">
        <v>180</v>
      </c>
      <c r="E32">
        <v>33</v>
      </c>
      <c r="F32">
        <v>1</v>
      </c>
      <c r="G32">
        <v>14</v>
      </c>
      <c r="H32">
        <v>87</v>
      </c>
      <c r="I32">
        <v>68</v>
      </c>
      <c r="J32">
        <v>55</v>
      </c>
      <c r="K32">
        <v>71</v>
      </c>
      <c r="L32">
        <v>0</v>
      </c>
      <c r="M32">
        <v>6</v>
      </c>
      <c r="N32">
        <v>0</v>
      </c>
      <c r="O32">
        <v>0</v>
      </c>
      <c r="P32">
        <v>0</v>
      </c>
      <c r="Q32">
        <v>144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13.270408163265303</v>
      </c>
      <c r="X32">
        <f t="shared" si="1"/>
        <v>-0.4202380180949421</v>
      </c>
      <c r="Y32">
        <f t="shared" si="2"/>
        <v>476.48653061224462</v>
      </c>
      <c r="Z32">
        <f t="shared" si="3"/>
        <v>1.2241145694457751</v>
      </c>
      <c r="AA32">
        <f t="shared" si="4"/>
        <v>5.0304081632653022</v>
      </c>
      <c r="AB32">
        <f t="shared" si="5"/>
        <v>-0.25456339436082198</v>
      </c>
      <c r="AC32">
        <f t="shared" si="6"/>
        <v>24.009999999999987</v>
      </c>
      <c r="AD32">
        <f t="shared" si="7"/>
        <v>0.23841812385040098</v>
      </c>
      <c r="AE32">
        <f t="shared" si="8"/>
        <v>23.739830784249904</v>
      </c>
      <c r="AF32">
        <f t="shared" si="9"/>
        <v>563.57956566481994</v>
      </c>
      <c r="AG32">
        <f t="shared" si="10"/>
        <v>2.3826687489728324</v>
      </c>
      <c r="AH32">
        <f t="shared" si="11"/>
        <v>132</v>
      </c>
      <c r="AI32">
        <f t="shared" si="12"/>
        <v>257</v>
      </c>
      <c r="AJ32">
        <f t="shared" si="13"/>
        <v>235</v>
      </c>
      <c r="AK32">
        <f t="shared" si="14"/>
        <v>646</v>
      </c>
      <c r="AL32">
        <f t="shared" si="15"/>
        <v>0.36377708978328172</v>
      </c>
      <c r="AM32">
        <f t="shared" si="16"/>
        <v>0.43485617597292725</v>
      </c>
      <c r="AN32">
        <f t="shared" si="17"/>
        <v>0.79863326575620897</v>
      </c>
      <c r="AO32">
        <f t="shared" si="18"/>
        <v>646</v>
      </c>
      <c r="AP32">
        <f t="shared" si="19"/>
        <v>23.476464512378556</v>
      </c>
      <c r="AQ32">
        <f t="shared" si="20"/>
        <v>540.65889620255359</v>
      </c>
      <c r="AR32">
        <f t="shared" si="21"/>
        <v>0.66736524755843041</v>
      </c>
      <c r="AS32">
        <f t="shared" si="22"/>
        <v>3.8377652773716746</v>
      </c>
    </row>
    <row r="33" spans="1:45" x14ac:dyDescent="0.25">
      <c r="A33">
        <v>501981</v>
      </c>
      <c r="B33" t="s">
        <v>164</v>
      </c>
      <c r="C33">
        <v>531</v>
      </c>
      <c r="D33">
        <v>132</v>
      </c>
      <c r="E33">
        <v>26</v>
      </c>
      <c r="F33">
        <v>2</v>
      </c>
      <c r="G33">
        <v>37</v>
      </c>
      <c r="H33">
        <v>79</v>
      </c>
      <c r="I33">
        <v>89</v>
      </c>
      <c r="J33">
        <v>47</v>
      </c>
      <c r="K33">
        <v>156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86</v>
      </c>
      <c r="U33">
        <v>0</v>
      </c>
      <c r="V33">
        <v>0</v>
      </c>
      <c r="W33">
        <f t="shared" si="0"/>
        <v>374.69897959183675</v>
      </c>
      <c r="X33">
        <f t="shared" si="1"/>
        <v>2.2330294687005749</v>
      </c>
      <c r="Y33">
        <f t="shared" si="2"/>
        <v>191.22938775510187</v>
      </c>
      <c r="Z33">
        <f t="shared" si="3"/>
        <v>0.77548619320910339</v>
      </c>
      <c r="AA33">
        <f t="shared" si="4"/>
        <v>27.487551020408155</v>
      </c>
      <c r="AB33">
        <f t="shared" si="5"/>
        <v>-0.5950622021045967</v>
      </c>
      <c r="AC33">
        <f t="shared" si="6"/>
        <v>670.81</v>
      </c>
      <c r="AD33">
        <f t="shared" si="7"/>
        <v>1.2602100832092626</v>
      </c>
      <c r="AE33">
        <f t="shared" si="8"/>
        <v>-8.3961926456231879</v>
      </c>
      <c r="AF33">
        <f t="shared" si="9"/>
        <v>70.496050942416701</v>
      </c>
      <c r="AG33">
        <f t="shared" si="10"/>
        <v>-0.84269117201771826</v>
      </c>
      <c r="AH33">
        <f t="shared" si="11"/>
        <v>67</v>
      </c>
      <c r="AI33">
        <f t="shared" si="12"/>
        <v>273</v>
      </c>
      <c r="AJ33">
        <f t="shared" si="13"/>
        <v>179</v>
      </c>
      <c r="AK33">
        <f t="shared" si="14"/>
        <v>578</v>
      </c>
      <c r="AL33">
        <f t="shared" si="15"/>
        <v>0.30968858131487892</v>
      </c>
      <c r="AM33">
        <f t="shared" si="16"/>
        <v>0.51412429378531077</v>
      </c>
      <c r="AN33">
        <f t="shared" si="17"/>
        <v>0.82381287510018963</v>
      </c>
      <c r="AO33">
        <f t="shared" si="18"/>
        <v>578</v>
      </c>
      <c r="AP33">
        <f t="shared" si="19"/>
        <v>35.559071922422689</v>
      </c>
      <c r="AQ33">
        <f t="shared" si="20"/>
        <v>1248.5396357368429</v>
      </c>
      <c r="AR33">
        <f t="shared" si="21"/>
        <v>1.0141520611343626</v>
      </c>
      <c r="AS33">
        <f t="shared" si="22"/>
        <v>3.8451244321309885</v>
      </c>
    </row>
    <row r="34" spans="1:45" x14ac:dyDescent="0.25">
      <c r="A34">
        <v>593428</v>
      </c>
      <c r="B34" t="s">
        <v>281</v>
      </c>
      <c r="C34">
        <v>629</v>
      </c>
      <c r="D34">
        <v>180</v>
      </c>
      <c r="E34">
        <v>33</v>
      </c>
      <c r="F34">
        <v>2</v>
      </c>
      <c r="G34">
        <v>16</v>
      </c>
      <c r="H34">
        <v>95</v>
      </c>
      <c r="I34">
        <v>78</v>
      </c>
      <c r="J34">
        <v>51</v>
      </c>
      <c r="K34">
        <v>126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148</v>
      </c>
      <c r="T34">
        <v>0</v>
      </c>
      <c r="U34">
        <v>0</v>
      </c>
      <c r="V34">
        <v>0</v>
      </c>
      <c r="W34">
        <f t="shared" si="0"/>
        <v>2.698979591836733</v>
      </c>
      <c r="X34">
        <f t="shared" si="1"/>
        <v>-0.18951910619967974</v>
      </c>
      <c r="Y34">
        <f t="shared" si="2"/>
        <v>889.74367346938732</v>
      </c>
      <c r="Z34">
        <f t="shared" si="3"/>
        <v>1.6727429456824467</v>
      </c>
      <c r="AA34">
        <f t="shared" si="4"/>
        <v>3.0875510204081662</v>
      </c>
      <c r="AB34">
        <f t="shared" si="5"/>
        <v>0.19943501596421104</v>
      </c>
      <c r="AC34">
        <f t="shared" si="6"/>
        <v>222.00999999999996</v>
      </c>
      <c r="AD34">
        <f t="shared" si="7"/>
        <v>0.72498572354509705</v>
      </c>
      <c r="AE34">
        <f t="shared" si="8"/>
        <v>13.69264562316954</v>
      </c>
      <c r="AF34">
        <f t="shared" si="9"/>
        <v>187.48854416170428</v>
      </c>
      <c r="AG34">
        <f t="shared" si="10"/>
        <v>1.3742742782619437</v>
      </c>
      <c r="AH34">
        <f t="shared" si="11"/>
        <v>129</v>
      </c>
      <c r="AI34">
        <f t="shared" si="12"/>
        <v>265</v>
      </c>
      <c r="AJ34">
        <f t="shared" si="13"/>
        <v>231</v>
      </c>
      <c r="AK34">
        <f t="shared" si="14"/>
        <v>680</v>
      </c>
      <c r="AL34">
        <f t="shared" si="15"/>
        <v>0.33970588235294119</v>
      </c>
      <c r="AM34">
        <f t="shared" si="16"/>
        <v>0.42130365659777425</v>
      </c>
      <c r="AN34">
        <f t="shared" si="17"/>
        <v>0.76100953895071544</v>
      </c>
      <c r="AO34">
        <f t="shared" si="18"/>
        <v>680</v>
      </c>
      <c r="AP34">
        <f t="shared" si="19"/>
        <v>-0.87206631996870065</v>
      </c>
      <c r="AQ34">
        <f t="shared" si="20"/>
        <v>1.2022199004729932</v>
      </c>
      <c r="AR34">
        <f t="shared" si="21"/>
        <v>-3.1469791605869303E-2</v>
      </c>
      <c r="AS34">
        <f t="shared" si="22"/>
        <v>3.7504490656481497</v>
      </c>
    </row>
    <row r="35" spans="1:45" x14ac:dyDescent="0.25">
      <c r="A35">
        <v>608070</v>
      </c>
      <c r="B35" t="s">
        <v>325</v>
      </c>
      <c r="C35">
        <v>599</v>
      </c>
      <c r="D35">
        <v>168</v>
      </c>
      <c r="E35">
        <v>39</v>
      </c>
      <c r="F35">
        <v>4</v>
      </c>
      <c r="G35">
        <v>13</v>
      </c>
      <c r="H35">
        <v>86</v>
      </c>
      <c r="I35">
        <v>64</v>
      </c>
      <c r="J35">
        <v>47</v>
      </c>
      <c r="K35">
        <v>67</v>
      </c>
      <c r="L35">
        <v>0</v>
      </c>
      <c r="M35">
        <v>27</v>
      </c>
      <c r="N35">
        <v>0</v>
      </c>
      <c r="O35">
        <v>0</v>
      </c>
      <c r="P35">
        <v>0</v>
      </c>
      <c r="Q35">
        <v>9</v>
      </c>
      <c r="R35">
        <v>109</v>
      </c>
      <c r="S35">
        <v>5</v>
      </c>
      <c r="T35">
        <v>48</v>
      </c>
      <c r="U35">
        <v>0</v>
      </c>
      <c r="V35">
        <v>0</v>
      </c>
      <c r="W35">
        <f t="shared" si="0"/>
        <v>21.556122448979586</v>
      </c>
      <c r="X35">
        <f t="shared" si="1"/>
        <v>-0.5355974740425733</v>
      </c>
      <c r="Y35">
        <f t="shared" si="2"/>
        <v>433.82938775510178</v>
      </c>
      <c r="Z35">
        <f t="shared" si="3"/>
        <v>1.1680360224161912</v>
      </c>
      <c r="AA35">
        <f t="shared" si="4"/>
        <v>351.83040816326542</v>
      </c>
      <c r="AB35">
        <f t="shared" si="5"/>
        <v>2.1289282598456016</v>
      </c>
      <c r="AC35">
        <f t="shared" si="6"/>
        <v>0.80999999999999739</v>
      </c>
      <c r="AD35">
        <f t="shared" si="7"/>
        <v>4.3791083972522571E-2</v>
      </c>
      <c r="AE35">
        <f t="shared" si="8"/>
        <v>9.6246339082329939</v>
      </c>
      <c r="AF35">
        <f t="shared" si="9"/>
        <v>92.633577867508549</v>
      </c>
      <c r="AG35">
        <f t="shared" si="10"/>
        <v>0.96598474697913106</v>
      </c>
      <c r="AH35">
        <f t="shared" si="11"/>
        <v>112</v>
      </c>
      <c r="AI35">
        <f t="shared" si="12"/>
        <v>254</v>
      </c>
      <c r="AJ35">
        <f t="shared" si="13"/>
        <v>215</v>
      </c>
      <c r="AK35">
        <f t="shared" si="14"/>
        <v>646</v>
      </c>
      <c r="AL35">
        <f t="shared" si="15"/>
        <v>0.33281733746130032</v>
      </c>
      <c r="AM35">
        <f t="shared" si="16"/>
        <v>0.4240400667779633</v>
      </c>
      <c r="AN35">
        <f t="shared" si="17"/>
        <v>0.75685740423926362</v>
      </c>
      <c r="AO35">
        <f t="shared" si="18"/>
        <v>646</v>
      </c>
      <c r="AP35">
        <f t="shared" si="19"/>
        <v>-3.5107420275681385</v>
      </c>
      <c r="AQ35">
        <f t="shared" si="20"/>
        <v>13.951222978050598</v>
      </c>
      <c r="AR35">
        <f t="shared" si="21"/>
        <v>-0.10720327442497923</v>
      </c>
      <c r="AS35">
        <f t="shared" si="22"/>
        <v>3.6639393647458935</v>
      </c>
    </row>
    <row r="36" spans="1:45" x14ac:dyDescent="0.25">
      <c r="A36">
        <v>456715</v>
      </c>
      <c r="B36" t="s">
        <v>113</v>
      </c>
      <c r="C36">
        <v>568</v>
      </c>
      <c r="D36">
        <v>160</v>
      </c>
      <c r="E36">
        <v>32</v>
      </c>
      <c r="F36">
        <v>5</v>
      </c>
      <c r="G36">
        <v>11</v>
      </c>
      <c r="H36">
        <v>85</v>
      </c>
      <c r="I36">
        <v>73</v>
      </c>
      <c r="J36">
        <v>44</v>
      </c>
      <c r="K36">
        <v>115</v>
      </c>
      <c r="L36">
        <v>0</v>
      </c>
      <c r="M36">
        <v>26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72</v>
      </c>
      <c r="V36">
        <v>29</v>
      </c>
      <c r="W36">
        <f t="shared" si="0"/>
        <v>44.127551020408156</v>
      </c>
      <c r="X36">
        <f t="shared" si="1"/>
        <v>-0.76631638593783569</v>
      </c>
      <c r="Y36">
        <f t="shared" si="2"/>
        <v>393.17224489795893</v>
      </c>
      <c r="Z36">
        <f t="shared" si="3"/>
        <v>1.1119574753866071</v>
      </c>
      <c r="AA36">
        <f t="shared" si="4"/>
        <v>315.31612244897968</v>
      </c>
      <c r="AB36">
        <f t="shared" si="5"/>
        <v>2.0154286572643434</v>
      </c>
      <c r="AC36">
        <f t="shared" si="6"/>
        <v>98.009999999999977</v>
      </c>
      <c r="AD36">
        <f t="shared" si="7"/>
        <v>0.481701923697749</v>
      </c>
      <c r="AE36">
        <f t="shared" si="8"/>
        <v>9.8210218027985547</v>
      </c>
      <c r="AF36">
        <f t="shared" si="9"/>
        <v>96.452469251044818</v>
      </c>
      <c r="AG36">
        <f t="shared" si="10"/>
        <v>0.98569538869812667</v>
      </c>
      <c r="AH36">
        <f t="shared" si="11"/>
        <v>112</v>
      </c>
      <c r="AI36">
        <f t="shared" si="12"/>
        <v>235</v>
      </c>
      <c r="AJ36">
        <f t="shared" si="13"/>
        <v>204</v>
      </c>
      <c r="AK36">
        <f t="shared" si="14"/>
        <v>612</v>
      </c>
      <c r="AL36">
        <f t="shared" si="15"/>
        <v>0.33333333333333331</v>
      </c>
      <c r="AM36">
        <f t="shared" si="16"/>
        <v>0.41373239436619719</v>
      </c>
      <c r="AN36">
        <f t="shared" si="17"/>
        <v>0.7470657276995305</v>
      </c>
      <c r="AO36">
        <f t="shared" si="18"/>
        <v>612</v>
      </c>
      <c r="AP36">
        <f t="shared" si="19"/>
        <v>-9.3184721736970104</v>
      </c>
      <c r="AQ36">
        <f t="shared" si="20"/>
        <v>91.066248395939382</v>
      </c>
      <c r="AR36">
        <f t="shared" si="21"/>
        <v>-0.27389281113960123</v>
      </c>
      <c r="AS36">
        <f t="shared" si="22"/>
        <v>3.5545742479693896</v>
      </c>
    </row>
    <row r="37" spans="1:45" x14ac:dyDescent="0.25">
      <c r="A37">
        <v>448801</v>
      </c>
      <c r="B37" t="s">
        <v>97</v>
      </c>
      <c r="C37">
        <v>564</v>
      </c>
      <c r="D37">
        <v>130</v>
      </c>
      <c r="E37">
        <v>23</v>
      </c>
      <c r="F37">
        <v>0</v>
      </c>
      <c r="G37">
        <v>39</v>
      </c>
      <c r="H37">
        <v>93</v>
      </c>
      <c r="I37">
        <v>92</v>
      </c>
      <c r="J37">
        <v>82</v>
      </c>
      <c r="K37">
        <v>212</v>
      </c>
      <c r="L37">
        <v>0</v>
      </c>
      <c r="M37">
        <v>2</v>
      </c>
      <c r="N37">
        <v>0</v>
      </c>
      <c r="O37">
        <v>0</v>
      </c>
      <c r="P37">
        <v>143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f t="shared" si="0"/>
        <v>456.12755102040819</v>
      </c>
      <c r="X37">
        <f t="shared" si="1"/>
        <v>2.4637483805958373</v>
      </c>
      <c r="Y37">
        <f t="shared" si="2"/>
        <v>774.42938775510163</v>
      </c>
      <c r="Z37">
        <f t="shared" si="3"/>
        <v>1.5605858516232787</v>
      </c>
      <c r="AA37">
        <f t="shared" si="4"/>
        <v>38.973265306122435</v>
      </c>
      <c r="AB37">
        <f t="shared" si="5"/>
        <v>-0.70856180468585495</v>
      </c>
      <c r="AC37">
        <f t="shared" si="6"/>
        <v>835.20999999999992</v>
      </c>
      <c r="AD37">
        <f t="shared" si="7"/>
        <v>1.4061803631176715</v>
      </c>
      <c r="AE37">
        <f t="shared" si="8"/>
        <v>-19.12137975919299</v>
      </c>
      <c r="AF37">
        <f t="shared" si="9"/>
        <v>365.62716389527498</v>
      </c>
      <c r="AG37">
        <f t="shared" si="10"/>
        <v>-1.9191338979424108</v>
      </c>
      <c r="AH37">
        <f t="shared" si="11"/>
        <v>68</v>
      </c>
      <c r="AI37">
        <f t="shared" si="12"/>
        <v>270</v>
      </c>
      <c r="AJ37">
        <f t="shared" si="13"/>
        <v>212</v>
      </c>
      <c r="AK37">
        <f t="shared" si="14"/>
        <v>646</v>
      </c>
      <c r="AL37">
        <f t="shared" si="15"/>
        <v>0.32817337461300311</v>
      </c>
      <c r="AM37">
        <f t="shared" si="16"/>
        <v>0.47872340425531917</v>
      </c>
      <c r="AN37">
        <f t="shared" si="17"/>
        <v>0.80689677886832234</v>
      </c>
      <c r="AO37">
        <f t="shared" si="18"/>
        <v>646</v>
      </c>
      <c r="AP37">
        <f t="shared" si="19"/>
        <v>28.814693982803796</v>
      </c>
      <c r="AQ37">
        <f t="shared" si="20"/>
        <v>817.40539215991748</v>
      </c>
      <c r="AR37">
        <f t="shared" si="21"/>
        <v>0.82057949390123563</v>
      </c>
      <c r="AS37">
        <f t="shared" si="22"/>
        <v>3.6233983866097583</v>
      </c>
    </row>
    <row r="38" spans="1:45" x14ac:dyDescent="0.25">
      <c r="A38">
        <v>446334</v>
      </c>
      <c r="B38" t="s">
        <v>94</v>
      </c>
      <c r="C38">
        <v>599</v>
      </c>
      <c r="D38">
        <v>161</v>
      </c>
      <c r="E38">
        <v>35</v>
      </c>
      <c r="F38">
        <v>3</v>
      </c>
      <c r="G38">
        <v>28</v>
      </c>
      <c r="H38">
        <v>76</v>
      </c>
      <c r="I38">
        <v>88</v>
      </c>
      <c r="J38">
        <v>47</v>
      </c>
      <c r="K38">
        <v>134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142</v>
      </c>
      <c r="S38">
        <v>0</v>
      </c>
      <c r="T38">
        <v>0</v>
      </c>
      <c r="U38">
        <v>0</v>
      </c>
      <c r="V38">
        <v>0</v>
      </c>
      <c r="W38">
        <f t="shared" si="0"/>
        <v>107.27040816326532</v>
      </c>
      <c r="X38">
        <f t="shared" si="1"/>
        <v>1.1947943651718944</v>
      </c>
      <c r="Y38">
        <f t="shared" si="2"/>
        <v>117.25795918367334</v>
      </c>
      <c r="Z38">
        <f t="shared" si="3"/>
        <v>0.60725055212035162</v>
      </c>
      <c r="AA38">
        <f t="shared" si="4"/>
        <v>38.973265306122435</v>
      </c>
      <c r="AB38">
        <f t="shared" si="5"/>
        <v>-0.70856180468585495</v>
      </c>
      <c r="AC38">
        <f t="shared" si="6"/>
        <v>620.00999999999988</v>
      </c>
      <c r="AD38">
        <f t="shared" si="7"/>
        <v>1.211553323239793</v>
      </c>
      <c r="AE38">
        <f t="shared" si="8"/>
        <v>2.6246339082329939</v>
      </c>
      <c r="AF38">
        <f t="shared" si="9"/>
        <v>6.888703152246463</v>
      </c>
      <c r="AG38">
        <f t="shared" si="10"/>
        <v>0.26342366327186112</v>
      </c>
      <c r="AH38">
        <f t="shared" si="11"/>
        <v>95</v>
      </c>
      <c r="AI38">
        <f t="shared" si="12"/>
        <v>286</v>
      </c>
      <c r="AJ38">
        <f t="shared" si="13"/>
        <v>208</v>
      </c>
      <c r="AK38">
        <f t="shared" si="14"/>
        <v>646</v>
      </c>
      <c r="AL38">
        <f t="shared" si="15"/>
        <v>0.32198142414860681</v>
      </c>
      <c r="AM38">
        <f t="shared" si="16"/>
        <v>0.47746243739565941</v>
      </c>
      <c r="AN38">
        <f t="shared" si="17"/>
        <v>0.79944386154426628</v>
      </c>
      <c r="AO38">
        <f t="shared" si="18"/>
        <v>646</v>
      </c>
      <c r="AP38">
        <f t="shared" si="19"/>
        <v>24.000109391463578</v>
      </c>
      <c r="AQ38">
        <f t="shared" si="20"/>
        <v>565.28475801263244</v>
      </c>
      <c r="AR38">
        <f t="shared" si="21"/>
        <v>0.68239454818043799</v>
      </c>
      <c r="AS38">
        <f t="shared" si="22"/>
        <v>3.2508546472984832</v>
      </c>
    </row>
    <row r="39" spans="1:45" x14ac:dyDescent="0.25">
      <c r="A39">
        <v>444432</v>
      </c>
      <c r="B39" t="s">
        <v>92</v>
      </c>
      <c r="C39">
        <v>566</v>
      </c>
      <c r="D39">
        <v>142</v>
      </c>
      <c r="E39">
        <v>25</v>
      </c>
      <c r="F39">
        <v>2</v>
      </c>
      <c r="G39">
        <v>35</v>
      </c>
      <c r="H39">
        <v>78</v>
      </c>
      <c r="I39">
        <v>91</v>
      </c>
      <c r="J39">
        <v>46</v>
      </c>
      <c r="K39">
        <v>155</v>
      </c>
      <c r="L39">
        <v>0</v>
      </c>
      <c r="M39">
        <v>2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1</v>
      </c>
      <c r="U39">
        <v>0</v>
      </c>
      <c r="V39">
        <v>90</v>
      </c>
      <c r="W39">
        <f t="shared" si="0"/>
        <v>301.2704081632653</v>
      </c>
      <c r="X39">
        <f t="shared" si="1"/>
        <v>2.0023105568053126</v>
      </c>
      <c r="Y39">
        <f t="shared" si="2"/>
        <v>164.57224489795902</v>
      </c>
      <c r="Z39">
        <f t="shared" si="3"/>
        <v>0.71940764617951947</v>
      </c>
      <c r="AA39">
        <f t="shared" si="4"/>
        <v>38.973265306122435</v>
      </c>
      <c r="AB39">
        <f t="shared" si="5"/>
        <v>-0.70856180468585495</v>
      </c>
      <c r="AC39">
        <f t="shared" si="6"/>
        <v>778.41</v>
      </c>
      <c r="AD39">
        <f t="shared" si="7"/>
        <v>1.3575236031482019</v>
      </c>
      <c r="AE39">
        <f t="shared" si="8"/>
        <v>-7.6501789781972036</v>
      </c>
      <c r="AF39">
        <f t="shared" si="9"/>
        <v>58.52523839845022</v>
      </c>
      <c r="AG39">
        <f t="shared" si="10"/>
        <v>-0.76781686192525622</v>
      </c>
      <c r="AH39">
        <f t="shared" si="11"/>
        <v>80</v>
      </c>
      <c r="AI39">
        <f t="shared" si="12"/>
        <v>276</v>
      </c>
      <c r="AJ39">
        <f t="shared" si="13"/>
        <v>188</v>
      </c>
      <c r="AK39">
        <f t="shared" si="14"/>
        <v>612</v>
      </c>
      <c r="AL39">
        <f t="shared" si="15"/>
        <v>0.30718954248366015</v>
      </c>
      <c r="AM39">
        <f t="shared" si="16"/>
        <v>0.48763250883392228</v>
      </c>
      <c r="AN39">
        <f t="shared" si="17"/>
        <v>0.79482205131758243</v>
      </c>
      <c r="AO39">
        <f t="shared" si="18"/>
        <v>612</v>
      </c>
      <c r="AP39">
        <f t="shared" si="19"/>
        <v>19.908397880550773</v>
      </c>
      <c r="AQ39">
        <f t="shared" si="20"/>
        <v>387.46010450564125</v>
      </c>
      <c r="AR39">
        <f t="shared" si="21"/>
        <v>0.56495701596683168</v>
      </c>
      <c r="AS39">
        <f t="shared" si="22"/>
        <v>3.1678201554887546</v>
      </c>
    </row>
    <row r="40" spans="1:45" x14ac:dyDescent="0.25">
      <c r="A40">
        <v>643217</v>
      </c>
      <c r="B40" t="s">
        <v>358</v>
      </c>
      <c r="C40">
        <v>469</v>
      </c>
      <c r="D40">
        <v>135</v>
      </c>
      <c r="E40">
        <v>42</v>
      </c>
      <c r="F40">
        <v>8</v>
      </c>
      <c r="G40">
        <v>14</v>
      </c>
      <c r="H40">
        <v>69</v>
      </c>
      <c r="I40">
        <v>71</v>
      </c>
      <c r="J40">
        <v>41</v>
      </c>
      <c r="K40">
        <v>78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24</v>
      </c>
      <c r="U40">
        <v>4</v>
      </c>
      <c r="V40">
        <v>0</v>
      </c>
      <c r="W40">
        <f t="shared" si="0"/>
        <v>13.270408163265303</v>
      </c>
      <c r="X40">
        <f t="shared" si="1"/>
        <v>-0.4202380180949421</v>
      </c>
      <c r="Y40">
        <f t="shared" si="2"/>
        <v>14.65795918367342</v>
      </c>
      <c r="Z40">
        <f t="shared" si="3"/>
        <v>0.21470072291326392</v>
      </c>
      <c r="AA40">
        <f t="shared" si="4"/>
        <v>3.0875510204081662</v>
      </c>
      <c r="AB40">
        <f t="shared" si="5"/>
        <v>0.19943501596421104</v>
      </c>
      <c r="AC40">
        <f t="shared" si="6"/>
        <v>62.409999999999975</v>
      </c>
      <c r="AD40">
        <f t="shared" si="7"/>
        <v>0.38438840375880978</v>
      </c>
      <c r="AE40">
        <f t="shared" si="8"/>
        <v>10.996583143507962</v>
      </c>
      <c r="AF40">
        <f t="shared" si="9"/>
        <v>120.92484083208373</v>
      </c>
      <c r="AG40">
        <f t="shared" si="10"/>
        <v>1.1036816243400085</v>
      </c>
      <c r="AH40">
        <f t="shared" si="11"/>
        <v>71</v>
      </c>
      <c r="AI40">
        <f t="shared" si="12"/>
        <v>235</v>
      </c>
      <c r="AJ40">
        <f t="shared" si="13"/>
        <v>176</v>
      </c>
      <c r="AK40">
        <f t="shared" si="14"/>
        <v>510</v>
      </c>
      <c r="AL40">
        <f t="shared" si="15"/>
        <v>0.34509803921568627</v>
      </c>
      <c r="AM40">
        <f t="shared" si="16"/>
        <v>0.50106609808102343</v>
      </c>
      <c r="AN40">
        <f t="shared" si="17"/>
        <v>0.8461641372967097</v>
      </c>
      <c r="AO40">
        <f t="shared" si="18"/>
        <v>510</v>
      </c>
      <c r="AP40">
        <f t="shared" si="19"/>
        <v>42.774795416480544</v>
      </c>
      <c r="AQ40">
        <f t="shared" si="20"/>
        <v>1810.5368676538776</v>
      </c>
      <c r="AR40">
        <f t="shared" si="21"/>
        <v>1.221252869199116</v>
      </c>
      <c r="AS40">
        <f t="shared" si="22"/>
        <v>2.7032206180804672</v>
      </c>
    </row>
    <row r="41" spans="1:45" x14ac:dyDescent="0.25">
      <c r="A41">
        <v>434778</v>
      </c>
      <c r="B41" t="s">
        <v>87</v>
      </c>
      <c r="C41">
        <v>593</v>
      </c>
      <c r="D41">
        <v>157</v>
      </c>
      <c r="E41">
        <v>31</v>
      </c>
      <c r="F41">
        <v>1</v>
      </c>
      <c r="G41">
        <v>30</v>
      </c>
      <c r="H41">
        <v>68</v>
      </c>
      <c r="I41">
        <v>93</v>
      </c>
      <c r="J41">
        <v>53</v>
      </c>
      <c r="K41">
        <v>125</v>
      </c>
      <c r="L41">
        <v>0</v>
      </c>
      <c r="M41">
        <v>0</v>
      </c>
      <c r="N41">
        <v>0</v>
      </c>
      <c r="O41">
        <v>0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f t="shared" si="0"/>
        <v>152.69897959183675</v>
      </c>
      <c r="X41">
        <f t="shared" si="1"/>
        <v>1.4255132770671568</v>
      </c>
      <c r="Y41">
        <f t="shared" si="2"/>
        <v>8.0008163265305754</v>
      </c>
      <c r="Z41">
        <f t="shared" si="3"/>
        <v>0.15862217588367997</v>
      </c>
      <c r="AA41">
        <f t="shared" si="4"/>
        <v>67.944693877551003</v>
      </c>
      <c r="AB41">
        <f t="shared" si="5"/>
        <v>-0.93556100984837154</v>
      </c>
      <c r="AC41">
        <f t="shared" si="6"/>
        <v>894.00999999999988</v>
      </c>
      <c r="AD41">
        <f t="shared" si="7"/>
        <v>1.4548371230871411</v>
      </c>
      <c r="AE41">
        <f t="shared" si="8"/>
        <v>0.21103156524566202</v>
      </c>
      <c r="AF41">
        <f t="shared" si="9"/>
        <v>4.4534321530039202E-2</v>
      </c>
      <c r="AG41">
        <f t="shared" si="10"/>
        <v>2.1180366453634605E-2</v>
      </c>
      <c r="AH41">
        <f t="shared" si="11"/>
        <v>95</v>
      </c>
      <c r="AI41">
        <f t="shared" si="12"/>
        <v>280</v>
      </c>
      <c r="AJ41">
        <f t="shared" si="13"/>
        <v>210</v>
      </c>
      <c r="AK41">
        <f t="shared" si="14"/>
        <v>646</v>
      </c>
      <c r="AL41">
        <f t="shared" si="15"/>
        <v>0.32507739938080493</v>
      </c>
      <c r="AM41">
        <f t="shared" si="16"/>
        <v>0.47217537942664417</v>
      </c>
      <c r="AN41">
        <f t="shared" si="17"/>
        <v>0.79725277880744905</v>
      </c>
      <c r="AO41">
        <f t="shared" si="18"/>
        <v>646</v>
      </c>
      <c r="AP41">
        <f t="shared" si="19"/>
        <v>22.584669943479646</v>
      </c>
      <c r="AQ41">
        <f t="shared" si="20"/>
        <v>499.98204902110751</v>
      </c>
      <c r="AR41">
        <f t="shared" si="21"/>
        <v>0.64176956391023965</v>
      </c>
      <c r="AS41">
        <f t="shared" si="22"/>
        <v>2.7663614965534808</v>
      </c>
    </row>
    <row r="42" spans="1:45" x14ac:dyDescent="0.25">
      <c r="A42">
        <v>467793</v>
      </c>
      <c r="B42" t="s">
        <v>137</v>
      </c>
      <c r="C42">
        <v>546</v>
      </c>
      <c r="D42">
        <v>136</v>
      </c>
      <c r="E42">
        <v>29</v>
      </c>
      <c r="F42">
        <v>2</v>
      </c>
      <c r="G42">
        <v>27</v>
      </c>
      <c r="H42">
        <v>77</v>
      </c>
      <c r="I42">
        <v>83</v>
      </c>
      <c r="J42">
        <v>100</v>
      </c>
      <c r="K42">
        <v>108</v>
      </c>
      <c r="L42">
        <v>0</v>
      </c>
      <c r="M42">
        <v>6</v>
      </c>
      <c r="N42">
        <v>0</v>
      </c>
      <c r="O42">
        <v>0</v>
      </c>
      <c r="P42">
        <v>59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87.556122448979607</v>
      </c>
      <c r="X42">
        <f t="shared" si="1"/>
        <v>1.0794349092242632</v>
      </c>
      <c r="Y42">
        <f t="shared" si="2"/>
        <v>139.91510204081618</v>
      </c>
      <c r="Z42">
        <f t="shared" si="3"/>
        <v>0.66332909914993554</v>
      </c>
      <c r="AA42">
        <f t="shared" si="4"/>
        <v>5.0304081632653022</v>
      </c>
      <c r="AB42">
        <f t="shared" si="5"/>
        <v>-0.25456339436082198</v>
      </c>
      <c r="AC42">
        <f t="shared" si="6"/>
        <v>396.00999999999993</v>
      </c>
      <c r="AD42">
        <f t="shared" si="7"/>
        <v>0.96826952339244499</v>
      </c>
      <c r="AE42">
        <f t="shared" si="8"/>
        <v>-8.3621867881549008</v>
      </c>
      <c r="AF42">
        <f t="shared" si="9"/>
        <v>69.926167879992164</v>
      </c>
      <c r="AG42">
        <f t="shared" si="10"/>
        <v>-0.83927814457838756</v>
      </c>
      <c r="AH42">
        <f t="shared" si="11"/>
        <v>78</v>
      </c>
      <c r="AI42">
        <f t="shared" si="12"/>
        <v>250</v>
      </c>
      <c r="AJ42">
        <f t="shared" si="13"/>
        <v>236</v>
      </c>
      <c r="AK42">
        <f t="shared" si="14"/>
        <v>646</v>
      </c>
      <c r="AL42">
        <f t="shared" si="15"/>
        <v>0.3653250773993808</v>
      </c>
      <c r="AM42">
        <f t="shared" si="16"/>
        <v>0.45787545787545786</v>
      </c>
      <c r="AN42">
        <f t="shared" si="17"/>
        <v>0.82320053527483861</v>
      </c>
      <c r="AO42">
        <f t="shared" si="18"/>
        <v>646</v>
      </c>
      <c r="AP42">
        <f t="shared" si="19"/>
        <v>39.346920621413304</v>
      </c>
      <c r="AQ42">
        <f t="shared" si="20"/>
        <v>1530.572279521459</v>
      </c>
      <c r="AR42">
        <f t="shared" si="21"/>
        <v>1.1228683287455024</v>
      </c>
      <c r="AS42">
        <f t="shared" si="22"/>
        <v>2.7400603215729369</v>
      </c>
    </row>
    <row r="43" spans="1:45" x14ac:dyDescent="0.25">
      <c r="A43">
        <v>453943</v>
      </c>
      <c r="B43" t="s">
        <v>104</v>
      </c>
      <c r="C43">
        <v>562</v>
      </c>
      <c r="D43">
        <v>138</v>
      </c>
      <c r="E43">
        <v>27</v>
      </c>
      <c r="F43">
        <v>1</v>
      </c>
      <c r="G43">
        <v>30</v>
      </c>
      <c r="H43">
        <v>80</v>
      </c>
      <c r="I43">
        <v>86</v>
      </c>
      <c r="J43">
        <v>50</v>
      </c>
      <c r="K43">
        <v>142</v>
      </c>
      <c r="L43">
        <v>0</v>
      </c>
      <c r="M43">
        <v>12</v>
      </c>
      <c r="N43">
        <v>0</v>
      </c>
      <c r="O43">
        <v>0</v>
      </c>
      <c r="P43">
        <v>7</v>
      </c>
      <c r="Q43">
        <v>0</v>
      </c>
      <c r="R43">
        <v>139</v>
      </c>
      <c r="S43">
        <v>0</v>
      </c>
      <c r="T43">
        <v>0</v>
      </c>
      <c r="U43">
        <v>0</v>
      </c>
      <c r="V43">
        <v>0</v>
      </c>
      <c r="W43">
        <f t="shared" ref="W43:W74" si="23">(G43-B$4)^2</f>
        <v>152.69897959183675</v>
      </c>
      <c r="X43">
        <f t="shared" si="1"/>
        <v>1.4255132770671568</v>
      </c>
      <c r="Y43">
        <f t="shared" ref="Y43:Y74" si="24">(H43-C$4)^2</f>
        <v>219.88653061224471</v>
      </c>
      <c r="Z43">
        <f t="shared" si="3"/>
        <v>0.83156474023868743</v>
      </c>
      <c r="AA43">
        <f t="shared" ref="AA43:AA74" si="25">(M43-D$4)^2</f>
        <v>14.116122448979599</v>
      </c>
      <c r="AB43">
        <f t="shared" si="5"/>
        <v>0.42643422112672752</v>
      </c>
      <c r="AC43">
        <f t="shared" ref="AC43:AC74" si="26">(I43-E$4)^2</f>
        <v>524.41</v>
      </c>
      <c r="AD43">
        <f t="shared" si="7"/>
        <v>1.1142398033008538</v>
      </c>
      <c r="AE43">
        <f t="shared" si="8"/>
        <v>-10.592580540188749</v>
      </c>
      <c r="AF43">
        <f t="shared" ref="AF43:AF74" si="27">(AE43-I$4)^2</f>
        <v>112.20276250038511</v>
      </c>
      <c r="AG43">
        <f t="shared" si="10"/>
        <v>-1.063133551938791</v>
      </c>
      <c r="AH43">
        <f t="shared" si="11"/>
        <v>80</v>
      </c>
      <c r="AI43">
        <f t="shared" si="12"/>
        <v>257</v>
      </c>
      <c r="AJ43">
        <f t="shared" si="13"/>
        <v>188</v>
      </c>
      <c r="AK43">
        <f t="shared" si="14"/>
        <v>612</v>
      </c>
      <c r="AL43">
        <f t="shared" si="15"/>
        <v>0.30718954248366015</v>
      </c>
      <c r="AM43">
        <f t="shared" si="16"/>
        <v>0.45729537366548045</v>
      </c>
      <c r="AN43">
        <f t="shared" si="17"/>
        <v>0.7644849161491406</v>
      </c>
      <c r="AO43">
        <f t="shared" si="18"/>
        <v>612</v>
      </c>
      <c r="AP43">
        <f t="shared" si="19"/>
        <v>1.3420711574643716</v>
      </c>
      <c r="AQ43">
        <f t="shared" si="20"/>
        <v>1.2492076643136003</v>
      </c>
      <c r="AR43">
        <f t="shared" si="21"/>
        <v>3.2078882497352544E-2</v>
      </c>
      <c r="AS43">
        <f t="shared" si="22"/>
        <v>2.7666973722919868</v>
      </c>
    </row>
    <row r="44" spans="1:45" x14ac:dyDescent="0.25">
      <c r="A44">
        <v>593934</v>
      </c>
      <c r="B44" t="s">
        <v>286</v>
      </c>
      <c r="C44">
        <v>540</v>
      </c>
      <c r="D44">
        <v>129</v>
      </c>
      <c r="E44">
        <v>31</v>
      </c>
      <c r="F44">
        <v>2</v>
      </c>
      <c r="G44">
        <v>34</v>
      </c>
      <c r="H44">
        <v>77</v>
      </c>
      <c r="I44">
        <v>87</v>
      </c>
      <c r="J44">
        <v>72</v>
      </c>
      <c r="K44">
        <v>209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36</v>
      </c>
      <c r="S44">
        <v>0</v>
      </c>
      <c r="T44">
        <v>0</v>
      </c>
      <c r="U44">
        <v>0</v>
      </c>
      <c r="V44">
        <v>38</v>
      </c>
      <c r="W44">
        <f t="shared" si="23"/>
        <v>267.55612244897964</v>
      </c>
      <c r="X44">
        <f t="shared" si="1"/>
        <v>1.8869511008576816</v>
      </c>
      <c r="Y44">
        <f t="shared" si="24"/>
        <v>139.91510204081618</v>
      </c>
      <c r="Z44">
        <f t="shared" si="3"/>
        <v>0.66332909914993554</v>
      </c>
      <c r="AA44">
        <f t="shared" si="25"/>
        <v>27.487551020408155</v>
      </c>
      <c r="AB44">
        <f t="shared" si="5"/>
        <v>-0.5950622021045967</v>
      </c>
      <c r="AC44">
        <f t="shared" si="26"/>
        <v>571.20999999999992</v>
      </c>
      <c r="AD44">
        <f t="shared" si="7"/>
        <v>1.1628965632703234</v>
      </c>
      <c r="AE44">
        <f t="shared" si="8"/>
        <v>-13.775789131142204</v>
      </c>
      <c r="AF44">
        <f t="shared" si="27"/>
        <v>189.77236618569535</v>
      </c>
      <c r="AG44">
        <f t="shared" si="10"/>
        <v>-1.382619048699727</v>
      </c>
      <c r="AH44">
        <f t="shared" si="11"/>
        <v>62</v>
      </c>
      <c r="AI44">
        <f t="shared" si="12"/>
        <v>266</v>
      </c>
      <c r="AJ44">
        <f t="shared" si="13"/>
        <v>201</v>
      </c>
      <c r="AK44">
        <f t="shared" si="14"/>
        <v>612</v>
      </c>
      <c r="AL44">
        <f t="shared" si="15"/>
        <v>0.32843137254901961</v>
      </c>
      <c r="AM44">
        <f t="shared" si="16"/>
        <v>0.49259259259259258</v>
      </c>
      <c r="AN44">
        <f t="shared" si="17"/>
        <v>0.82102396514161224</v>
      </c>
      <c r="AO44">
        <f t="shared" si="18"/>
        <v>612</v>
      </c>
      <c r="AP44">
        <f t="shared" si="19"/>
        <v>35.943969140857014</v>
      </c>
      <c r="AQ44">
        <f t="shared" si="20"/>
        <v>1275.8882219708332</v>
      </c>
      <c r="AR44">
        <f t="shared" si="21"/>
        <v>1.025199120382859</v>
      </c>
      <c r="AS44">
        <f t="shared" si="22"/>
        <v>2.7606946328564756</v>
      </c>
    </row>
    <row r="45" spans="1:45" x14ac:dyDescent="0.25">
      <c r="A45">
        <v>543333</v>
      </c>
      <c r="B45" t="s">
        <v>211</v>
      </c>
      <c r="C45">
        <v>590</v>
      </c>
      <c r="D45">
        <v>159</v>
      </c>
      <c r="E45">
        <v>27</v>
      </c>
      <c r="F45">
        <v>2</v>
      </c>
      <c r="G45">
        <v>21</v>
      </c>
      <c r="H45">
        <v>80</v>
      </c>
      <c r="I45">
        <v>92</v>
      </c>
      <c r="J45">
        <v>56</v>
      </c>
      <c r="K45">
        <v>117</v>
      </c>
      <c r="L45">
        <v>0</v>
      </c>
      <c r="M45">
        <v>6</v>
      </c>
      <c r="N45">
        <v>0</v>
      </c>
      <c r="O45">
        <v>0</v>
      </c>
      <c r="P45">
        <v>149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3"/>
        <v>11.27040816326531</v>
      </c>
      <c r="X45">
        <f t="shared" si="1"/>
        <v>0.38727817353847616</v>
      </c>
      <c r="Y45">
        <f t="shared" si="24"/>
        <v>219.88653061224471</v>
      </c>
      <c r="Z45">
        <f t="shared" si="3"/>
        <v>0.83156474023868743</v>
      </c>
      <c r="AA45">
        <f t="shared" si="25"/>
        <v>5.0304081632653022</v>
      </c>
      <c r="AB45">
        <f t="shared" si="5"/>
        <v>-0.25456339436082198</v>
      </c>
      <c r="AC45">
        <f t="shared" si="26"/>
        <v>835.20999999999992</v>
      </c>
      <c r="AD45">
        <f t="shared" si="7"/>
        <v>1.4061803631176715</v>
      </c>
      <c r="AE45">
        <f t="shared" si="8"/>
        <v>3.0042303937520103</v>
      </c>
      <c r="AF45">
        <f t="shared" si="27"/>
        <v>9.0254002587434314</v>
      </c>
      <c r="AG45">
        <f t="shared" si="10"/>
        <v>0.30152219444867701</v>
      </c>
      <c r="AH45">
        <f t="shared" si="11"/>
        <v>109</v>
      </c>
      <c r="AI45">
        <f t="shared" si="12"/>
        <v>253</v>
      </c>
      <c r="AJ45">
        <f t="shared" si="13"/>
        <v>215</v>
      </c>
      <c r="AK45">
        <f t="shared" si="14"/>
        <v>646</v>
      </c>
      <c r="AL45">
        <f t="shared" si="15"/>
        <v>0.33281733746130032</v>
      </c>
      <c r="AM45">
        <f t="shared" si="16"/>
        <v>0.42881355932203391</v>
      </c>
      <c r="AN45">
        <f t="shared" si="17"/>
        <v>0.76163089678333429</v>
      </c>
      <c r="AO45">
        <f t="shared" si="18"/>
        <v>646</v>
      </c>
      <c r="AP45">
        <f t="shared" si="19"/>
        <v>-0.42706584409848736</v>
      </c>
      <c r="AQ45">
        <f t="shared" si="20"/>
        <v>0.42439676000633531</v>
      </c>
      <c r="AR45">
        <f t="shared" si="21"/>
        <v>-1.8697689374150658E-2</v>
      </c>
      <c r="AS45">
        <f t="shared" si="22"/>
        <v>2.6532843876085397</v>
      </c>
    </row>
    <row r="46" spans="1:45" x14ac:dyDescent="0.25">
      <c r="A46">
        <v>430832</v>
      </c>
      <c r="B46" t="s">
        <v>78</v>
      </c>
      <c r="C46">
        <v>455</v>
      </c>
      <c r="D46">
        <v>113</v>
      </c>
      <c r="E46">
        <v>23</v>
      </c>
      <c r="F46">
        <v>1</v>
      </c>
      <c r="G46">
        <v>27</v>
      </c>
      <c r="H46">
        <v>77</v>
      </c>
      <c r="I46">
        <v>80</v>
      </c>
      <c r="J46">
        <v>89</v>
      </c>
      <c r="K46">
        <v>100</v>
      </c>
      <c r="L46">
        <v>0</v>
      </c>
      <c r="M46">
        <v>3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87</v>
      </c>
      <c r="W46">
        <f t="shared" si="23"/>
        <v>87.556122448979607</v>
      </c>
      <c r="X46">
        <f t="shared" si="1"/>
        <v>1.0794349092242632</v>
      </c>
      <c r="Y46">
        <f t="shared" si="24"/>
        <v>139.91510204081618</v>
      </c>
      <c r="Z46">
        <f t="shared" si="3"/>
        <v>0.66332909914993554</v>
      </c>
      <c r="AA46">
        <f t="shared" si="25"/>
        <v>27.487551020408155</v>
      </c>
      <c r="AB46">
        <f t="shared" si="5"/>
        <v>-0.5950622021045967</v>
      </c>
      <c r="AC46">
        <f t="shared" si="26"/>
        <v>285.60999999999996</v>
      </c>
      <c r="AD46">
        <f t="shared" si="7"/>
        <v>0.82229924348403616</v>
      </c>
      <c r="AE46">
        <f t="shared" si="8"/>
        <v>-7.3018223234624173</v>
      </c>
      <c r="AF46">
        <f t="shared" si="27"/>
        <v>53.316609243413914</v>
      </c>
      <c r="AG46">
        <f t="shared" si="10"/>
        <v>-0.7328537435156689</v>
      </c>
      <c r="AH46">
        <f t="shared" si="11"/>
        <v>62</v>
      </c>
      <c r="AI46">
        <f t="shared" si="12"/>
        <v>219</v>
      </c>
      <c r="AJ46">
        <f t="shared" si="13"/>
        <v>202</v>
      </c>
      <c r="AK46">
        <f t="shared" si="14"/>
        <v>544</v>
      </c>
      <c r="AL46">
        <f t="shared" si="15"/>
        <v>0.37132352941176472</v>
      </c>
      <c r="AM46">
        <f t="shared" si="16"/>
        <v>0.48131868131868133</v>
      </c>
      <c r="AN46">
        <f t="shared" si="17"/>
        <v>0.8526422107304461</v>
      </c>
      <c r="AO46">
        <f t="shared" si="18"/>
        <v>544</v>
      </c>
      <c r="AP46">
        <f t="shared" si="19"/>
        <v>49.150520392198523</v>
      </c>
      <c r="AQ46">
        <f t="shared" si="20"/>
        <v>2393.766081704925</v>
      </c>
      <c r="AR46">
        <f t="shared" si="21"/>
        <v>1.4042446087741132</v>
      </c>
      <c r="AS46">
        <f t="shared" si="22"/>
        <v>2.6413919150120826</v>
      </c>
    </row>
    <row r="47" spans="1:45" x14ac:dyDescent="0.25">
      <c r="A47">
        <v>502110</v>
      </c>
      <c r="B47" t="s">
        <v>168</v>
      </c>
      <c r="C47">
        <v>437</v>
      </c>
      <c r="D47">
        <v>128</v>
      </c>
      <c r="E47">
        <v>29</v>
      </c>
      <c r="F47">
        <v>2</v>
      </c>
      <c r="G47">
        <v>22</v>
      </c>
      <c r="H47">
        <v>61</v>
      </c>
      <c r="I47">
        <v>67</v>
      </c>
      <c r="J47">
        <v>39</v>
      </c>
      <c r="K47">
        <v>126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109</v>
      </c>
      <c r="W47">
        <f t="shared" si="23"/>
        <v>18.984693877551024</v>
      </c>
      <c r="X47">
        <f t="shared" si="1"/>
        <v>0.50263762948610735</v>
      </c>
      <c r="Y47">
        <f t="shared" si="24"/>
        <v>17.400816326530666</v>
      </c>
      <c r="Z47">
        <f t="shared" si="3"/>
        <v>-0.2339276533234077</v>
      </c>
      <c r="AA47">
        <f t="shared" si="25"/>
        <v>38.973265306122435</v>
      </c>
      <c r="AB47">
        <f t="shared" si="5"/>
        <v>-0.70856180468585495</v>
      </c>
      <c r="AC47">
        <f t="shared" si="26"/>
        <v>15.209999999999988</v>
      </c>
      <c r="AD47">
        <f t="shared" si="7"/>
        <v>0.18976136388093137</v>
      </c>
      <c r="AE47">
        <f t="shared" si="8"/>
        <v>12.457370647575644</v>
      </c>
      <c r="AF47">
        <f t="shared" si="27"/>
        <v>155.18608345107953</v>
      </c>
      <c r="AG47">
        <f t="shared" si="10"/>
        <v>1.2502948317576983</v>
      </c>
      <c r="AH47">
        <f t="shared" si="11"/>
        <v>75</v>
      </c>
      <c r="AI47">
        <f t="shared" si="12"/>
        <v>227</v>
      </c>
      <c r="AJ47">
        <f t="shared" si="13"/>
        <v>167</v>
      </c>
      <c r="AK47">
        <f t="shared" si="14"/>
        <v>476</v>
      </c>
      <c r="AL47">
        <f t="shared" si="15"/>
        <v>0.35084033613445376</v>
      </c>
      <c r="AM47">
        <f t="shared" si="16"/>
        <v>0.5194508009153318</v>
      </c>
      <c r="AN47">
        <f t="shared" si="17"/>
        <v>0.87029113704978556</v>
      </c>
      <c r="AO47">
        <f t="shared" si="18"/>
        <v>476</v>
      </c>
      <c r="AP47">
        <f t="shared" si="19"/>
        <v>51.407594271179285</v>
      </c>
      <c r="AQ47">
        <f t="shared" si="20"/>
        <v>2619.720238936804</v>
      </c>
      <c r="AR47">
        <f t="shared" si="21"/>
        <v>1.4690256143910414</v>
      </c>
      <c r="AS47">
        <f t="shared" si="22"/>
        <v>2.4692299815065155</v>
      </c>
    </row>
    <row r="48" spans="1:45" x14ac:dyDescent="0.25">
      <c r="A48">
        <v>594777</v>
      </c>
      <c r="B48" t="s">
        <v>288</v>
      </c>
      <c r="C48">
        <v>591</v>
      </c>
      <c r="D48">
        <v>161</v>
      </c>
      <c r="E48">
        <v>32</v>
      </c>
      <c r="F48">
        <v>4</v>
      </c>
      <c r="G48">
        <v>21</v>
      </c>
      <c r="H48">
        <v>87</v>
      </c>
      <c r="I48">
        <v>74</v>
      </c>
      <c r="J48">
        <v>55</v>
      </c>
      <c r="K48">
        <v>129</v>
      </c>
      <c r="L48">
        <v>0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145</v>
      </c>
      <c r="W48">
        <f t="shared" si="23"/>
        <v>11.27040816326531</v>
      </c>
      <c r="X48">
        <f t="shared" si="1"/>
        <v>0.38727817353847616</v>
      </c>
      <c r="Y48">
        <f t="shared" si="24"/>
        <v>476.48653061224462</v>
      </c>
      <c r="Z48">
        <f t="shared" si="3"/>
        <v>1.2241145694457751</v>
      </c>
      <c r="AA48">
        <f t="shared" si="25"/>
        <v>18.001836734693871</v>
      </c>
      <c r="AB48">
        <f t="shared" si="5"/>
        <v>-0.48156259952333846</v>
      </c>
      <c r="AC48">
        <f t="shared" si="26"/>
        <v>118.80999999999997</v>
      </c>
      <c r="AD48">
        <f t="shared" si="7"/>
        <v>0.53035868366721861</v>
      </c>
      <c r="AE48">
        <f t="shared" si="8"/>
        <v>4.7398307842499037</v>
      </c>
      <c r="AF48">
        <f t="shared" si="27"/>
        <v>22.465995863323176</v>
      </c>
      <c r="AG48">
        <f t="shared" si="10"/>
        <v>0.47571723605310001</v>
      </c>
      <c r="AH48">
        <f t="shared" si="11"/>
        <v>104</v>
      </c>
      <c r="AI48">
        <f t="shared" si="12"/>
        <v>264</v>
      </c>
      <c r="AJ48">
        <f t="shared" si="13"/>
        <v>216</v>
      </c>
      <c r="AK48">
        <f t="shared" si="14"/>
        <v>646</v>
      </c>
      <c r="AL48">
        <f t="shared" si="15"/>
        <v>0.33436532507739936</v>
      </c>
      <c r="AM48">
        <f t="shared" si="16"/>
        <v>0.4467005076142132</v>
      </c>
      <c r="AN48">
        <f t="shared" si="17"/>
        <v>0.78106583269161256</v>
      </c>
      <c r="AO48">
        <f t="shared" si="18"/>
        <v>646</v>
      </c>
      <c r="AP48">
        <f t="shared" si="19"/>
        <v>12.127902752649277</v>
      </c>
      <c r="AQ48">
        <f t="shared" si="20"/>
        <v>141.6935785188993</v>
      </c>
      <c r="AR48">
        <f t="shared" si="21"/>
        <v>0.34164651502271709</v>
      </c>
      <c r="AS48">
        <f t="shared" si="22"/>
        <v>2.4775525782039489</v>
      </c>
    </row>
    <row r="49" spans="1:45" x14ac:dyDescent="0.25">
      <c r="A49">
        <v>453064</v>
      </c>
      <c r="B49" t="s">
        <v>102</v>
      </c>
      <c r="C49">
        <v>496</v>
      </c>
      <c r="D49">
        <v>139</v>
      </c>
      <c r="E49">
        <v>25</v>
      </c>
      <c r="F49">
        <v>0</v>
      </c>
      <c r="G49">
        <v>23</v>
      </c>
      <c r="H49">
        <v>71</v>
      </c>
      <c r="I49">
        <v>78</v>
      </c>
      <c r="J49">
        <v>48</v>
      </c>
      <c r="K49">
        <v>101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118</v>
      </c>
      <c r="T49">
        <v>0</v>
      </c>
      <c r="U49">
        <v>0</v>
      </c>
      <c r="V49">
        <v>0</v>
      </c>
      <c r="W49">
        <f t="shared" si="23"/>
        <v>28.698979591836739</v>
      </c>
      <c r="X49">
        <f t="shared" si="1"/>
        <v>0.61799708543373855</v>
      </c>
      <c r="Y49">
        <f t="shared" si="24"/>
        <v>33.972244897959108</v>
      </c>
      <c r="Z49">
        <f t="shared" si="3"/>
        <v>0.32685781697243182</v>
      </c>
      <c r="AA49">
        <f t="shared" si="25"/>
        <v>52.458979591836723</v>
      </c>
      <c r="AB49">
        <f t="shared" si="5"/>
        <v>-0.82206140726711319</v>
      </c>
      <c r="AC49">
        <f t="shared" si="26"/>
        <v>222.00999999999996</v>
      </c>
      <c r="AD49">
        <f t="shared" si="7"/>
        <v>0.72498572354509705</v>
      </c>
      <c r="AE49">
        <f t="shared" si="8"/>
        <v>7.8577936869508562</v>
      </c>
      <c r="AF49">
        <f t="shared" si="27"/>
        <v>61.744921626684928</v>
      </c>
      <c r="AG49">
        <f t="shared" si="10"/>
        <v>0.78865429260747799</v>
      </c>
      <c r="AH49">
        <f t="shared" si="11"/>
        <v>91</v>
      </c>
      <c r="AI49">
        <f t="shared" si="12"/>
        <v>233</v>
      </c>
      <c r="AJ49">
        <f t="shared" si="13"/>
        <v>187</v>
      </c>
      <c r="AK49">
        <f t="shared" si="14"/>
        <v>544</v>
      </c>
      <c r="AL49">
        <f t="shared" si="15"/>
        <v>0.34375</v>
      </c>
      <c r="AM49">
        <f t="shared" si="16"/>
        <v>0.46975806451612906</v>
      </c>
      <c r="AN49">
        <f t="shared" si="17"/>
        <v>0.813508064516129</v>
      </c>
      <c r="AO49">
        <f t="shared" si="18"/>
        <v>544</v>
      </c>
      <c r="AP49">
        <f t="shared" si="19"/>
        <v>27.86154485161002</v>
      </c>
      <c r="AQ49">
        <f t="shared" si="20"/>
        <v>763.81224161207183</v>
      </c>
      <c r="AR49">
        <f t="shared" si="21"/>
        <v>0.79322285316534746</v>
      </c>
      <c r="AS49">
        <f t="shared" si="22"/>
        <v>2.4296563644569797</v>
      </c>
    </row>
    <row r="50" spans="1:45" x14ac:dyDescent="0.25">
      <c r="A50">
        <v>466320</v>
      </c>
      <c r="B50" t="s">
        <v>134</v>
      </c>
      <c r="C50">
        <v>601</v>
      </c>
      <c r="D50">
        <v>176</v>
      </c>
      <c r="E50">
        <v>39</v>
      </c>
      <c r="F50">
        <v>4</v>
      </c>
      <c r="G50">
        <v>14</v>
      </c>
      <c r="H50">
        <v>73</v>
      </c>
      <c r="I50">
        <v>81</v>
      </c>
      <c r="J50">
        <v>45</v>
      </c>
      <c r="K50">
        <v>74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138</v>
      </c>
      <c r="U50">
        <v>0</v>
      </c>
      <c r="V50">
        <v>0</v>
      </c>
      <c r="W50">
        <f t="shared" si="23"/>
        <v>13.270408163265303</v>
      </c>
      <c r="X50">
        <f t="shared" si="1"/>
        <v>-0.4202380180949421</v>
      </c>
      <c r="Y50">
        <f t="shared" si="24"/>
        <v>61.286530612244796</v>
      </c>
      <c r="Z50">
        <f t="shared" si="3"/>
        <v>0.43901491103159973</v>
      </c>
      <c r="AA50">
        <f t="shared" si="25"/>
        <v>27.487551020408155</v>
      </c>
      <c r="AB50">
        <f t="shared" si="5"/>
        <v>-0.5950622021045967</v>
      </c>
      <c r="AC50">
        <f t="shared" si="26"/>
        <v>320.40999999999997</v>
      </c>
      <c r="AD50">
        <f t="shared" si="7"/>
        <v>0.87095600345350577</v>
      </c>
      <c r="AE50">
        <f t="shared" si="8"/>
        <v>17.095834689228752</v>
      </c>
      <c r="AF50">
        <f t="shared" si="27"/>
        <v>292.26756372143751</v>
      </c>
      <c r="AG50">
        <f t="shared" si="10"/>
        <v>1.7158383065921281</v>
      </c>
      <c r="AH50">
        <f t="shared" si="11"/>
        <v>119</v>
      </c>
      <c r="AI50">
        <f t="shared" si="12"/>
        <v>265</v>
      </c>
      <c r="AJ50">
        <f t="shared" si="13"/>
        <v>221</v>
      </c>
      <c r="AK50">
        <f t="shared" si="14"/>
        <v>646</v>
      </c>
      <c r="AL50">
        <f t="shared" si="15"/>
        <v>0.34210526315789475</v>
      </c>
      <c r="AM50">
        <f t="shared" si="16"/>
        <v>0.44093178036605657</v>
      </c>
      <c r="AN50">
        <f t="shared" si="17"/>
        <v>0.78303704352395131</v>
      </c>
      <c r="AO50">
        <f t="shared" si="18"/>
        <v>646</v>
      </c>
      <c r="AP50">
        <f t="shared" si="19"/>
        <v>13.401304950340112</v>
      </c>
      <c r="AQ50">
        <f t="shared" si="20"/>
        <v>173.63104628107661</v>
      </c>
      <c r="AR50">
        <f t="shared" si="21"/>
        <v>0.37819484234573331</v>
      </c>
      <c r="AS50">
        <f t="shared" si="22"/>
        <v>2.388703843223428</v>
      </c>
    </row>
    <row r="51" spans="1:45" x14ac:dyDescent="0.25">
      <c r="A51">
        <v>518960</v>
      </c>
      <c r="B51" t="s">
        <v>187</v>
      </c>
      <c r="C51">
        <v>495</v>
      </c>
      <c r="D51">
        <v>142</v>
      </c>
      <c r="E51">
        <v>27</v>
      </c>
      <c r="F51">
        <v>3</v>
      </c>
      <c r="G51">
        <v>18</v>
      </c>
      <c r="H51">
        <v>66</v>
      </c>
      <c r="I51">
        <v>75</v>
      </c>
      <c r="J51">
        <v>49</v>
      </c>
      <c r="K51">
        <v>87</v>
      </c>
      <c r="L51">
        <v>0</v>
      </c>
      <c r="M51">
        <v>4</v>
      </c>
      <c r="N51">
        <v>0</v>
      </c>
      <c r="O51">
        <v>119</v>
      </c>
      <c r="P51">
        <v>6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23"/>
        <v>0.12755102040816363</v>
      </c>
      <c r="X51">
        <f t="shared" si="1"/>
        <v>4.1199805695582625E-2</v>
      </c>
      <c r="Y51">
        <f t="shared" si="24"/>
        <v>0.68653061224488721</v>
      </c>
      <c r="Z51">
        <f t="shared" si="3"/>
        <v>4.6465081824512054E-2</v>
      </c>
      <c r="AA51">
        <f t="shared" si="25"/>
        <v>18.001836734693871</v>
      </c>
      <c r="AB51">
        <f t="shared" si="5"/>
        <v>-0.48156259952333846</v>
      </c>
      <c r="AC51">
        <f t="shared" si="26"/>
        <v>141.60999999999996</v>
      </c>
      <c r="AD51">
        <f t="shared" si="7"/>
        <v>0.57901544363668822</v>
      </c>
      <c r="AE51">
        <f t="shared" si="8"/>
        <v>11.122193296452963</v>
      </c>
      <c r="AF51">
        <f t="shared" si="27"/>
        <v>123.7031837236635</v>
      </c>
      <c r="AG51">
        <f t="shared" si="10"/>
        <v>1.1162885965082479</v>
      </c>
      <c r="AH51">
        <f t="shared" si="11"/>
        <v>94</v>
      </c>
      <c r="AI51">
        <f t="shared" si="12"/>
        <v>229</v>
      </c>
      <c r="AJ51">
        <f t="shared" si="13"/>
        <v>191</v>
      </c>
      <c r="AK51">
        <f t="shared" si="14"/>
        <v>544</v>
      </c>
      <c r="AL51">
        <f t="shared" si="15"/>
        <v>0.35110294117647056</v>
      </c>
      <c r="AM51">
        <f t="shared" si="16"/>
        <v>0.46262626262626261</v>
      </c>
      <c r="AN51">
        <f t="shared" si="17"/>
        <v>0.81372920380273317</v>
      </c>
      <c r="AO51">
        <f t="shared" si="18"/>
        <v>544</v>
      </c>
      <c r="AP51">
        <f t="shared" si="19"/>
        <v>27.981844623522687</v>
      </c>
      <c r="AQ51">
        <f t="shared" si="20"/>
        <v>770.47620011981928</v>
      </c>
      <c r="AR51">
        <f t="shared" si="21"/>
        <v>0.79667561573221068</v>
      </c>
      <c r="AS51">
        <f t="shared" si="22"/>
        <v>2.0980819438739031</v>
      </c>
    </row>
    <row r="52" spans="1:45" x14ac:dyDescent="0.25">
      <c r="A52">
        <v>519058</v>
      </c>
      <c r="B52" t="s">
        <v>190</v>
      </c>
      <c r="C52">
        <v>505</v>
      </c>
      <c r="D52">
        <v>136</v>
      </c>
      <c r="E52">
        <v>28</v>
      </c>
      <c r="F52">
        <v>1</v>
      </c>
      <c r="G52">
        <v>24</v>
      </c>
      <c r="H52">
        <v>73</v>
      </c>
      <c r="I52">
        <v>85</v>
      </c>
      <c r="J52">
        <v>39</v>
      </c>
      <c r="K52">
        <v>79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26</v>
      </c>
      <c r="S52">
        <v>0</v>
      </c>
      <c r="T52">
        <v>0</v>
      </c>
      <c r="U52">
        <v>0</v>
      </c>
      <c r="V52">
        <v>0</v>
      </c>
      <c r="W52">
        <f t="shared" si="23"/>
        <v>40.413265306122454</v>
      </c>
      <c r="X52">
        <f t="shared" si="1"/>
        <v>0.73335654138136974</v>
      </c>
      <c r="Y52">
        <f t="shared" si="24"/>
        <v>61.286530612244796</v>
      </c>
      <c r="Z52">
        <f t="shared" si="3"/>
        <v>0.43901491103159973</v>
      </c>
      <c r="AA52">
        <f t="shared" si="25"/>
        <v>52.458979591836723</v>
      </c>
      <c r="AB52">
        <f t="shared" si="5"/>
        <v>-0.82206140726711319</v>
      </c>
      <c r="AC52">
        <f t="shared" si="26"/>
        <v>479.60999999999996</v>
      </c>
      <c r="AD52">
        <f t="shared" si="7"/>
        <v>1.0655830433313842</v>
      </c>
      <c r="AE52">
        <f t="shared" si="8"/>
        <v>2.4781972014318114</v>
      </c>
      <c r="AF52">
        <f t="shared" si="27"/>
        <v>6.1414613691845217</v>
      </c>
      <c r="AG52">
        <f t="shared" si="10"/>
        <v>0.24872641592546646</v>
      </c>
      <c r="AH52">
        <f t="shared" si="11"/>
        <v>83</v>
      </c>
      <c r="AI52">
        <f t="shared" si="12"/>
        <v>238</v>
      </c>
      <c r="AJ52">
        <f t="shared" si="13"/>
        <v>175</v>
      </c>
      <c r="AK52">
        <f t="shared" si="14"/>
        <v>544</v>
      </c>
      <c r="AL52">
        <f t="shared" si="15"/>
        <v>0.32169117647058826</v>
      </c>
      <c r="AM52">
        <f t="shared" si="16"/>
        <v>0.47128712871287126</v>
      </c>
      <c r="AN52">
        <f t="shared" si="17"/>
        <v>0.79297830518345958</v>
      </c>
      <c r="AO52">
        <f t="shared" si="18"/>
        <v>544</v>
      </c>
      <c r="AP52">
        <f t="shared" si="19"/>
        <v>16.693355774637851</v>
      </c>
      <c r="AQ52">
        <f t="shared" si="20"/>
        <v>271.22678203374784</v>
      </c>
      <c r="AR52">
        <f t="shared" si="21"/>
        <v>0.47268105519240772</v>
      </c>
      <c r="AS52">
        <f t="shared" si="22"/>
        <v>2.1373005595951144</v>
      </c>
    </row>
    <row r="53" spans="1:45" x14ac:dyDescent="0.25">
      <c r="A53">
        <v>462101</v>
      </c>
      <c r="B53" t="s">
        <v>132</v>
      </c>
      <c r="C53">
        <v>532</v>
      </c>
      <c r="D53">
        <v>153</v>
      </c>
      <c r="E53">
        <v>32</v>
      </c>
      <c r="F53">
        <v>5</v>
      </c>
      <c r="G53">
        <v>7</v>
      </c>
      <c r="H53">
        <v>73</v>
      </c>
      <c r="I53">
        <v>61</v>
      </c>
      <c r="J53">
        <v>46</v>
      </c>
      <c r="K53">
        <v>76</v>
      </c>
      <c r="L53">
        <v>0</v>
      </c>
      <c r="M53">
        <v>25</v>
      </c>
      <c r="N53">
        <v>0</v>
      </c>
      <c r="O53">
        <v>0</v>
      </c>
      <c r="P53">
        <v>0</v>
      </c>
      <c r="Q53">
        <v>0</v>
      </c>
      <c r="R53">
        <v>0</v>
      </c>
      <c r="S53">
        <v>140</v>
      </c>
      <c r="T53">
        <v>0</v>
      </c>
      <c r="U53">
        <v>0</v>
      </c>
      <c r="V53">
        <v>0</v>
      </c>
      <c r="W53">
        <f t="shared" si="23"/>
        <v>113.2704081632653</v>
      </c>
      <c r="X53">
        <f t="shared" si="1"/>
        <v>-1.2277542097283605</v>
      </c>
      <c r="Y53">
        <f t="shared" si="24"/>
        <v>61.286530612244796</v>
      </c>
      <c r="Z53">
        <f t="shared" si="3"/>
        <v>0.43901491103159973</v>
      </c>
      <c r="AA53">
        <f t="shared" si="25"/>
        <v>280.80183673469395</v>
      </c>
      <c r="AB53">
        <f t="shared" si="5"/>
        <v>1.9019290546830849</v>
      </c>
      <c r="AC53">
        <f t="shared" si="26"/>
        <v>4.4100000000000064</v>
      </c>
      <c r="AD53">
        <f t="shared" si="7"/>
        <v>-0.10217919593588623</v>
      </c>
      <c r="AE53">
        <f t="shared" si="8"/>
        <v>12.339407744874705</v>
      </c>
      <c r="AF53">
        <f t="shared" si="27"/>
        <v>152.26098349427417</v>
      </c>
      <c r="AG53">
        <f t="shared" si="10"/>
        <v>1.2384553825064373</v>
      </c>
      <c r="AH53">
        <f t="shared" si="11"/>
        <v>109</v>
      </c>
      <c r="AI53">
        <f t="shared" si="12"/>
        <v>216</v>
      </c>
      <c r="AJ53">
        <f t="shared" si="13"/>
        <v>199</v>
      </c>
      <c r="AK53">
        <f t="shared" si="14"/>
        <v>578</v>
      </c>
      <c r="AL53">
        <f t="shared" si="15"/>
        <v>0.34429065743944637</v>
      </c>
      <c r="AM53">
        <f t="shared" si="16"/>
        <v>0.40601503759398494</v>
      </c>
      <c r="AN53">
        <f t="shared" si="17"/>
        <v>0.75030569503343125</v>
      </c>
      <c r="AO53">
        <f t="shared" si="18"/>
        <v>578</v>
      </c>
      <c r="AP53">
        <f t="shared" si="19"/>
        <v>-6.9280781561636537</v>
      </c>
      <c r="AQ53">
        <f t="shared" si="20"/>
        <v>51.157823157583984</v>
      </c>
      <c r="AR53">
        <f t="shared" si="21"/>
        <v>-0.20528534121202074</v>
      </c>
      <c r="AS53">
        <f t="shared" si="22"/>
        <v>2.0441806013448542</v>
      </c>
    </row>
    <row r="54" spans="1:45" x14ac:dyDescent="0.25">
      <c r="A54">
        <v>430945</v>
      </c>
      <c r="B54" t="s">
        <v>80</v>
      </c>
      <c r="C54">
        <v>615</v>
      </c>
      <c r="D54">
        <v>161</v>
      </c>
      <c r="E54">
        <v>24</v>
      </c>
      <c r="F54">
        <v>1</v>
      </c>
      <c r="G54">
        <v>29</v>
      </c>
      <c r="H54">
        <v>84</v>
      </c>
      <c r="I54">
        <v>87</v>
      </c>
      <c r="J54">
        <v>31</v>
      </c>
      <c r="K54">
        <v>116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143</v>
      </c>
      <c r="V54">
        <v>0</v>
      </c>
      <c r="W54">
        <f t="shared" si="23"/>
        <v>128.98469387755102</v>
      </c>
      <c r="X54">
        <f t="shared" si="1"/>
        <v>1.3101538211195256</v>
      </c>
      <c r="Y54">
        <f t="shared" si="24"/>
        <v>354.51510204081609</v>
      </c>
      <c r="Z54">
        <f t="shared" si="3"/>
        <v>1.0558789283570231</v>
      </c>
      <c r="AA54">
        <f t="shared" si="25"/>
        <v>52.458979591836723</v>
      </c>
      <c r="AB54">
        <f t="shared" si="5"/>
        <v>-0.82206140726711319</v>
      </c>
      <c r="AC54">
        <f t="shared" si="26"/>
        <v>571.20999999999992</v>
      </c>
      <c r="AD54">
        <f t="shared" si="7"/>
        <v>1.1628965632703234</v>
      </c>
      <c r="AE54">
        <f t="shared" si="8"/>
        <v>-1.605759843800854</v>
      </c>
      <c r="AF54">
        <f t="shared" si="27"/>
        <v>2.5784646759633048</v>
      </c>
      <c r="AG54">
        <f t="shared" si="10"/>
        <v>-0.16116348229061944</v>
      </c>
      <c r="AH54">
        <f t="shared" si="11"/>
        <v>107</v>
      </c>
      <c r="AI54">
        <f t="shared" si="12"/>
        <v>274</v>
      </c>
      <c r="AJ54">
        <f t="shared" si="13"/>
        <v>192</v>
      </c>
      <c r="AK54">
        <f t="shared" si="14"/>
        <v>646</v>
      </c>
      <c r="AL54">
        <f t="shared" si="15"/>
        <v>0.29721362229102166</v>
      </c>
      <c r="AM54">
        <f t="shared" si="16"/>
        <v>0.44552845528455287</v>
      </c>
      <c r="AN54">
        <f t="shared" si="17"/>
        <v>0.74274207757557453</v>
      </c>
      <c r="AO54">
        <f t="shared" si="18"/>
        <v>646</v>
      </c>
      <c r="AP54">
        <f t="shared" si="19"/>
        <v>-12.629243052311288</v>
      </c>
      <c r="AQ54">
        <f t="shared" si="20"/>
        <v>165.21592295696897</v>
      </c>
      <c r="AR54">
        <f t="shared" si="21"/>
        <v>-0.36891631430500299</v>
      </c>
      <c r="AS54">
        <f t="shared" si="22"/>
        <v>2.176788108884137</v>
      </c>
    </row>
    <row r="55" spans="1:45" x14ac:dyDescent="0.25">
      <c r="A55">
        <v>596146</v>
      </c>
      <c r="B55" t="s">
        <v>302</v>
      </c>
      <c r="C55">
        <v>519</v>
      </c>
      <c r="D55">
        <v>135</v>
      </c>
      <c r="E55">
        <v>29</v>
      </c>
      <c r="F55">
        <v>9</v>
      </c>
      <c r="G55">
        <v>21</v>
      </c>
      <c r="H55">
        <v>70</v>
      </c>
      <c r="I55">
        <v>76</v>
      </c>
      <c r="J55">
        <v>59</v>
      </c>
      <c r="K55">
        <v>102</v>
      </c>
      <c r="L55">
        <v>0</v>
      </c>
      <c r="M55">
        <v>10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4</v>
      </c>
      <c r="V55">
        <v>101</v>
      </c>
      <c r="W55">
        <f t="shared" si="23"/>
        <v>11.27040816326531</v>
      </c>
      <c r="X55">
        <f t="shared" si="1"/>
        <v>0.38727817353847616</v>
      </c>
      <c r="Y55">
        <f t="shared" si="24"/>
        <v>23.315102040816264</v>
      </c>
      <c r="Z55">
        <f t="shared" si="3"/>
        <v>0.27077926994284784</v>
      </c>
      <c r="AA55">
        <f t="shared" si="25"/>
        <v>3.0875510204081662</v>
      </c>
      <c r="AB55">
        <f t="shared" si="5"/>
        <v>0.19943501596421104</v>
      </c>
      <c r="AC55">
        <f t="shared" si="26"/>
        <v>166.40999999999997</v>
      </c>
      <c r="AD55">
        <f t="shared" si="7"/>
        <v>0.62767220360615783</v>
      </c>
      <c r="AE55">
        <f t="shared" si="8"/>
        <v>-2.2233973315977948</v>
      </c>
      <c r="AF55">
        <f t="shared" si="27"/>
        <v>4.943495694156141</v>
      </c>
      <c r="AG55">
        <f t="shared" si="10"/>
        <v>-0.22315320554274148</v>
      </c>
      <c r="AH55">
        <f t="shared" si="11"/>
        <v>76</v>
      </c>
      <c r="AI55">
        <f t="shared" si="12"/>
        <v>245</v>
      </c>
      <c r="AJ55">
        <f t="shared" si="13"/>
        <v>194</v>
      </c>
      <c r="AK55">
        <f t="shared" si="14"/>
        <v>578</v>
      </c>
      <c r="AL55">
        <f t="shared" si="15"/>
        <v>0.33564013840830448</v>
      </c>
      <c r="AM55">
        <f t="shared" si="16"/>
        <v>0.47206165703275532</v>
      </c>
      <c r="AN55">
        <f t="shared" si="17"/>
        <v>0.8077017954410598</v>
      </c>
      <c r="AO55">
        <f t="shared" si="18"/>
        <v>578</v>
      </c>
      <c r="AP55">
        <f t="shared" si="19"/>
        <v>26.246867879445645</v>
      </c>
      <c r="AQ55">
        <f t="shared" si="20"/>
        <v>677.16927337063134</v>
      </c>
      <c r="AR55">
        <f t="shared" si="21"/>
        <v>0.74687948843218244</v>
      </c>
      <c r="AS55">
        <f t="shared" si="22"/>
        <v>2.0088909459411339</v>
      </c>
    </row>
    <row r="56" spans="1:45" x14ac:dyDescent="0.25">
      <c r="A56">
        <v>595281</v>
      </c>
      <c r="B56" t="s">
        <v>293</v>
      </c>
      <c r="C56">
        <v>596</v>
      </c>
      <c r="D56">
        <v>153</v>
      </c>
      <c r="E56">
        <v>31</v>
      </c>
      <c r="F56">
        <v>9</v>
      </c>
      <c r="G56">
        <v>17</v>
      </c>
      <c r="H56">
        <v>83</v>
      </c>
      <c r="I56">
        <v>55</v>
      </c>
      <c r="J56">
        <v>50</v>
      </c>
      <c r="K56">
        <v>119</v>
      </c>
      <c r="L56">
        <v>0</v>
      </c>
      <c r="M56">
        <v>27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97</v>
      </c>
      <c r="V56">
        <v>0</v>
      </c>
      <c r="W56">
        <f t="shared" si="23"/>
        <v>0.41326530612244833</v>
      </c>
      <c r="X56">
        <f t="shared" si="1"/>
        <v>-7.4159650252048556E-2</v>
      </c>
      <c r="Y56">
        <f t="shared" si="24"/>
        <v>317.85795918367324</v>
      </c>
      <c r="Z56">
        <f t="shared" si="3"/>
        <v>0.9998003813274392</v>
      </c>
      <c r="AA56">
        <f t="shared" si="25"/>
        <v>351.83040816326542</v>
      </c>
      <c r="AB56">
        <f t="shared" si="5"/>
        <v>2.1289282598456016</v>
      </c>
      <c r="AC56">
        <f t="shared" si="26"/>
        <v>65.610000000000028</v>
      </c>
      <c r="AD56">
        <f t="shared" si="7"/>
        <v>-0.39411975575270386</v>
      </c>
      <c r="AE56">
        <f t="shared" si="8"/>
        <v>-4.5821672632606578</v>
      </c>
      <c r="AF56">
        <f t="shared" si="27"/>
        <v>20.996256828497554</v>
      </c>
      <c r="AG56">
        <f t="shared" si="10"/>
        <v>-0.45989319974348203</v>
      </c>
      <c r="AH56">
        <f t="shared" si="11"/>
        <v>96</v>
      </c>
      <c r="AI56">
        <f t="shared" si="12"/>
        <v>253</v>
      </c>
      <c r="AJ56">
        <f t="shared" si="13"/>
        <v>203</v>
      </c>
      <c r="AK56">
        <f t="shared" si="14"/>
        <v>646</v>
      </c>
      <c r="AL56">
        <f t="shared" si="15"/>
        <v>0.31424148606811148</v>
      </c>
      <c r="AM56">
        <f t="shared" si="16"/>
        <v>0.42449664429530204</v>
      </c>
      <c r="AN56">
        <f t="shared" si="17"/>
        <v>0.73873813036341351</v>
      </c>
      <c r="AO56">
        <f t="shared" si="18"/>
        <v>646</v>
      </c>
      <c r="AP56">
        <f t="shared" si="19"/>
        <v>-15.215792951367307</v>
      </c>
      <c r="AQ56">
        <f t="shared" si="20"/>
        <v>238.39929799752025</v>
      </c>
      <c r="AR56">
        <f t="shared" si="21"/>
        <v>-0.4431537174753763</v>
      </c>
      <c r="AS56">
        <f t="shared" si="22"/>
        <v>1.75740231794943</v>
      </c>
    </row>
    <row r="57" spans="1:45" x14ac:dyDescent="0.25">
      <c r="A57">
        <v>405395</v>
      </c>
      <c r="B57" t="s">
        <v>66</v>
      </c>
      <c r="C57">
        <v>504</v>
      </c>
      <c r="D57">
        <v>134</v>
      </c>
      <c r="E57">
        <v>20</v>
      </c>
      <c r="F57">
        <v>0</v>
      </c>
      <c r="G57">
        <v>25</v>
      </c>
      <c r="H57">
        <v>66</v>
      </c>
      <c r="I57">
        <v>84</v>
      </c>
      <c r="J57">
        <v>40</v>
      </c>
      <c r="K57">
        <v>62</v>
      </c>
      <c r="L57">
        <v>0</v>
      </c>
      <c r="M57">
        <v>3</v>
      </c>
      <c r="N57">
        <v>0</v>
      </c>
      <c r="O57">
        <v>0</v>
      </c>
      <c r="P57">
        <v>28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3"/>
        <v>54.12755102040817</v>
      </c>
      <c r="X57">
        <f t="shared" si="1"/>
        <v>0.84871599732900094</v>
      </c>
      <c r="Y57">
        <f t="shared" si="24"/>
        <v>0.68653061224488721</v>
      </c>
      <c r="Z57">
        <f t="shared" si="3"/>
        <v>4.6465081824512054E-2</v>
      </c>
      <c r="AA57">
        <f t="shared" si="25"/>
        <v>27.487551020408155</v>
      </c>
      <c r="AB57">
        <f t="shared" si="5"/>
        <v>-0.5950622021045967</v>
      </c>
      <c r="AC57">
        <f t="shared" si="26"/>
        <v>436.80999999999995</v>
      </c>
      <c r="AD57">
        <f t="shared" si="7"/>
        <v>1.0169262833619146</v>
      </c>
      <c r="AE57">
        <f t="shared" si="8"/>
        <v>0.74259681093391805</v>
      </c>
      <c r="AF57">
        <f t="shared" si="27"/>
        <v>0.55145002360924322</v>
      </c>
      <c r="AG57">
        <f t="shared" si="10"/>
        <v>7.4531374321043509E-2</v>
      </c>
      <c r="AH57">
        <f t="shared" si="11"/>
        <v>89</v>
      </c>
      <c r="AI57">
        <f t="shared" si="12"/>
        <v>229</v>
      </c>
      <c r="AJ57">
        <f t="shared" si="13"/>
        <v>174</v>
      </c>
      <c r="AK57">
        <f t="shared" si="14"/>
        <v>544</v>
      </c>
      <c r="AL57">
        <f t="shared" si="15"/>
        <v>0.31985294117647056</v>
      </c>
      <c r="AM57">
        <f t="shared" si="16"/>
        <v>0.45436507936507936</v>
      </c>
      <c r="AN57">
        <f t="shared" si="17"/>
        <v>0.77421802054154987</v>
      </c>
      <c r="AO57">
        <f t="shared" si="18"/>
        <v>544</v>
      </c>
      <c r="AP57">
        <f t="shared" si="19"/>
        <v>6.48776092943897</v>
      </c>
      <c r="AQ57">
        <f t="shared" si="20"/>
        <v>39.229795755617673</v>
      </c>
      <c r="AR57">
        <f t="shared" si="21"/>
        <v>0.17976698483443074</v>
      </c>
      <c r="AS57">
        <f t="shared" si="22"/>
        <v>1.5713435195663052</v>
      </c>
    </row>
    <row r="58" spans="1:45" x14ac:dyDescent="0.25">
      <c r="A58">
        <v>598265</v>
      </c>
      <c r="B58" t="s">
        <v>304</v>
      </c>
      <c r="C58">
        <v>523</v>
      </c>
      <c r="D58">
        <v>134</v>
      </c>
      <c r="E58">
        <v>30</v>
      </c>
      <c r="F58">
        <v>5</v>
      </c>
      <c r="G58">
        <v>22</v>
      </c>
      <c r="H58">
        <v>80</v>
      </c>
      <c r="I58">
        <v>68</v>
      </c>
      <c r="J58">
        <v>55</v>
      </c>
      <c r="K58">
        <v>136</v>
      </c>
      <c r="L58">
        <v>0</v>
      </c>
      <c r="M58">
        <v>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148</v>
      </c>
      <c r="V58">
        <v>0</v>
      </c>
      <c r="W58">
        <f t="shared" si="23"/>
        <v>18.984693877551024</v>
      </c>
      <c r="X58">
        <f t="shared" si="1"/>
        <v>0.50263762948610735</v>
      </c>
      <c r="Y58">
        <f t="shared" si="24"/>
        <v>219.88653061224471</v>
      </c>
      <c r="Z58">
        <f t="shared" si="3"/>
        <v>0.83156474023868743</v>
      </c>
      <c r="AA58">
        <f t="shared" si="25"/>
        <v>5.8979591836734277E-2</v>
      </c>
      <c r="AB58">
        <f t="shared" si="5"/>
        <v>-2.7564189198305476E-2</v>
      </c>
      <c r="AC58">
        <f t="shared" si="26"/>
        <v>24.009999999999987</v>
      </c>
      <c r="AD58">
        <f t="shared" si="7"/>
        <v>0.23841812385040098</v>
      </c>
      <c r="AE58">
        <f t="shared" si="8"/>
        <v>-4.2809957696062497</v>
      </c>
      <c r="AF58">
        <f t="shared" si="27"/>
        <v>18.326924779386498</v>
      </c>
      <c r="AG58">
        <f t="shared" si="10"/>
        <v>-0.42966586103439941</v>
      </c>
      <c r="AH58">
        <f t="shared" si="11"/>
        <v>77</v>
      </c>
      <c r="AI58">
        <f t="shared" si="12"/>
        <v>240</v>
      </c>
      <c r="AJ58">
        <f t="shared" si="13"/>
        <v>189</v>
      </c>
      <c r="AK58">
        <f t="shared" si="14"/>
        <v>578</v>
      </c>
      <c r="AL58">
        <f t="shared" si="15"/>
        <v>0.32698961937716264</v>
      </c>
      <c r="AM58">
        <f t="shared" si="16"/>
        <v>0.4588910133843212</v>
      </c>
      <c r="AN58">
        <f t="shared" si="17"/>
        <v>0.78588063276148379</v>
      </c>
      <c r="AO58">
        <f t="shared" si="18"/>
        <v>578</v>
      </c>
      <c r="AP58">
        <f t="shared" si="19"/>
        <v>13.634235850650711</v>
      </c>
      <c r="AQ58">
        <f t="shared" si="20"/>
        <v>179.82392368024102</v>
      </c>
      <c r="AR58">
        <f t="shared" si="21"/>
        <v>0.38488026726775276</v>
      </c>
      <c r="AS58">
        <f t="shared" si="22"/>
        <v>1.5002707106102435</v>
      </c>
    </row>
    <row r="59" spans="1:45" x14ac:dyDescent="0.25">
      <c r="A59">
        <v>400121</v>
      </c>
      <c r="B59" t="s">
        <v>65</v>
      </c>
      <c r="C59">
        <v>561</v>
      </c>
      <c r="D59">
        <v>153</v>
      </c>
      <c r="E59">
        <v>25</v>
      </c>
      <c r="F59">
        <v>0</v>
      </c>
      <c r="G59">
        <v>23</v>
      </c>
      <c r="H59">
        <v>64</v>
      </c>
      <c r="I59">
        <v>86</v>
      </c>
      <c r="J59">
        <v>51</v>
      </c>
      <c r="K59">
        <v>74</v>
      </c>
      <c r="L59">
        <v>0</v>
      </c>
      <c r="M59">
        <v>0</v>
      </c>
      <c r="N59">
        <v>0</v>
      </c>
      <c r="O59">
        <v>0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23"/>
        <v>28.698979591836739</v>
      </c>
      <c r="X59">
        <f t="shared" si="1"/>
        <v>0.61799708543373855</v>
      </c>
      <c r="Y59">
        <f t="shared" si="24"/>
        <v>1.3722448979591988</v>
      </c>
      <c r="Z59">
        <f t="shared" si="3"/>
        <v>-6.5692012234655858E-2</v>
      </c>
      <c r="AA59">
        <f t="shared" si="25"/>
        <v>67.944693877551003</v>
      </c>
      <c r="AB59">
        <f t="shared" si="5"/>
        <v>-0.93556100984837154</v>
      </c>
      <c r="AC59">
        <f t="shared" si="26"/>
        <v>524.41</v>
      </c>
      <c r="AD59">
        <f t="shared" si="7"/>
        <v>1.1142398033008538</v>
      </c>
      <c r="AE59">
        <f t="shared" si="8"/>
        <v>4.6718190693133579</v>
      </c>
      <c r="AF59">
        <f t="shared" si="27"/>
        <v>21.825893416400046</v>
      </c>
      <c r="AG59">
        <f t="shared" si="10"/>
        <v>0.46889118117444151</v>
      </c>
      <c r="AH59">
        <f t="shared" si="11"/>
        <v>105</v>
      </c>
      <c r="AI59">
        <f t="shared" si="12"/>
        <v>247</v>
      </c>
      <c r="AJ59">
        <f t="shared" si="13"/>
        <v>204</v>
      </c>
      <c r="AK59">
        <f t="shared" si="14"/>
        <v>612</v>
      </c>
      <c r="AL59">
        <f t="shared" si="15"/>
        <v>0.33333333333333331</v>
      </c>
      <c r="AM59">
        <f t="shared" si="16"/>
        <v>0.44028520499108736</v>
      </c>
      <c r="AN59">
        <f t="shared" si="17"/>
        <v>0.77361853832442073</v>
      </c>
      <c r="AO59">
        <f t="shared" si="18"/>
        <v>612</v>
      </c>
      <c r="AP59">
        <f t="shared" si="19"/>
        <v>6.9318479287358121</v>
      </c>
      <c r="AQ59">
        <f t="shared" si="20"/>
        <v>44.989970828824951</v>
      </c>
      <c r="AR59">
        <f t="shared" si="21"/>
        <v>0.19251286908029538</v>
      </c>
      <c r="AS59">
        <f t="shared" si="22"/>
        <v>1.3923879169063018</v>
      </c>
    </row>
    <row r="60" spans="1:45" x14ac:dyDescent="0.25">
      <c r="A60">
        <v>516416</v>
      </c>
      <c r="B60" t="s">
        <v>180</v>
      </c>
      <c r="C60">
        <v>617</v>
      </c>
      <c r="D60">
        <v>172</v>
      </c>
      <c r="E60">
        <v>26</v>
      </c>
      <c r="F60">
        <v>3</v>
      </c>
      <c r="G60">
        <v>13</v>
      </c>
      <c r="H60">
        <v>74</v>
      </c>
      <c r="I60">
        <v>49</v>
      </c>
      <c r="J60">
        <v>29</v>
      </c>
      <c r="K60">
        <v>98</v>
      </c>
      <c r="L60">
        <v>0</v>
      </c>
      <c r="M60">
        <v>28</v>
      </c>
      <c r="N60">
        <v>0</v>
      </c>
      <c r="O60">
        <v>0</v>
      </c>
      <c r="P60">
        <v>0</v>
      </c>
      <c r="Q60">
        <v>132</v>
      </c>
      <c r="R60">
        <v>0</v>
      </c>
      <c r="S60">
        <v>23</v>
      </c>
      <c r="T60">
        <v>0</v>
      </c>
      <c r="U60">
        <v>0</v>
      </c>
      <c r="V60">
        <v>0</v>
      </c>
      <c r="W60">
        <f t="shared" si="23"/>
        <v>21.556122448979586</v>
      </c>
      <c r="X60">
        <f t="shared" si="1"/>
        <v>-0.5355974740425733</v>
      </c>
      <c r="Y60">
        <f t="shared" si="24"/>
        <v>77.943673469387647</v>
      </c>
      <c r="Z60">
        <f t="shared" si="3"/>
        <v>0.49509345806118366</v>
      </c>
      <c r="AA60">
        <f t="shared" si="25"/>
        <v>390.34469387755115</v>
      </c>
      <c r="AB60">
        <f t="shared" si="5"/>
        <v>2.2424278624268599</v>
      </c>
      <c r="AC60">
        <f t="shared" si="26"/>
        <v>198.81000000000003</v>
      </c>
      <c r="AD60">
        <f t="shared" si="7"/>
        <v>-0.68606031556952141</v>
      </c>
      <c r="AE60">
        <f t="shared" si="8"/>
        <v>8.8654409371949043</v>
      </c>
      <c r="AF60">
        <f t="shared" si="27"/>
        <v>78.596043010891478</v>
      </c>
      <c r="AG60">
        <f t="shared" si="10"/>
        <v>0.88978768462549362</v>
      </c>
      <c r="AH60">
        <f t="shared" si="11"/>
        <v>130</v>
      </c>
      <c r="AI60">
        <f t="shared" si="12"/>
        <v>243</v>
      </c>
      <c r="AJ60">
        <f t="shared" si="13"/>
        <v>201</v>
      </c>
      <c r="AK60">
        <f t="shared" si="14"/>
        <v>646</v>
      </c>
      <c r="AL60">
        <f t="shared" si="15"/>
        <v>0.3111455108359133</v>
      </c>
      <c r="AM60">
        <f t="shared" si="16"/>
        <v>0.39384116693679094</v>
      </c>
      <c r="AN60">
        <f t="shared" si="17"/>
        <v>0.7049866777727043</v>
      </c>
      <c r="AO60">
        <f t="shared" si="18"/>
        <v>646</v>
      </c>
      <c r="AP60">
        <f t="shared" si="19"/>
        <v>-37.01923132496546</v>
      </c>
      <c r="AQ60">
        <f t="shared" si="20"/>
        <v>1387.0874462064717</v>
      </c>
      <c r="AR60">
        <f t="shared" si="21"/>
        <v>-1.0689412368392697</v>
      </c>
      <c r="AS60">
        <f t="shared" si="22"/>
        <v>1.3367099786621726</v>
      </c>
    </row>
    <row r="61" spans="1:45" x14ac:dyDescent="0.25">
      <c r="A61">
        <v>407812</v>
      </c>
      <c r="B61" t="s">
        <v>67</v>
      </c>
      <c r="C61">
        <v>489</v>
      </c>
      <c r="D61">
        <v>128</v>
      </c>
      <c r="E61">
        <v>27</v>
      </c>
      <c r="F61">
        <v>1</v>
      </c>
      <c r="G61">
        <v>26</v>
      </c>
      <c r="H61">
        <v>64</v>
      </c>
      <c r="I61">
        <v>74</v>
      </c>
      <c r="J61">
        <v>55</v>
      </c>
      <c r="K61">
        <v>95</v>
      </c>
      <c r="L61">
        <v>0</v>
      </c>
      <c r="M61">
        <v>1</v>
      </c>
      <c r="N61">
        <v>0</v>
      </c>
      <c r="O61">
        <v>0</v>
      </c>
      <c r="P61">
        <v>10</v>
      </c>
      <c r="Q61">
        <v>0</v>
      </c>
      <c r="R61">
        <v>0</v>
      </c>
      <c r="S61">
        <v>0</v>
      </c>
      <c r="T61">
        <v>84</v>
      </c>
      <c r="U61">
        <v>0</v>
      </c>
      <c r="V61">
        <v>0</v>
      </c>
      <c r="W61">
        <f t="shared" si="23"/>
        <v>69.841836734693885</v>
      </c>
      <c r="X61">
        <f t="shared" si="1"/>
        <v>0.96407545327663202</v>
      </c>
      <c r="Y61">
        <f t="shared" si="24"/>
        <v>1.3722448979591988</v>
      </c>
      <c r="Z61">
        <f t="shared" si="3"/>
        <v>-6.5692012234655858E-2</v>
      </c>
      <c r="AA61">
        <f t="shared" si="25"/>
        <v>52.458979591836723</v>
      </c>
      <c r="AB61">
        <f t="shared" si="5"/>
        <v>-0.82206140726711319</v>
      </c>
      <c r="AC61">
        <f t="shared" si="26"/>
        <v>118.80999999999997</v>
      </c>
      <c r="AD61">
        <f t="shared" si="7"/>
        <v>0.53035868366721861</v>
      </c>
      <c r="AE61">
        <f t="shared" si="8"/>
        <v>-1.2914090465343406</v>
      </c>
      <c r="AF61">
        <f t="shared" si="27"/>
        <v>1.6677373254707037</v>
      </c>
      <c r="AG61">
        <f t="shared" si="10"/>
        <v>-0.12961339132036143</v>
      </c>
      <c r="AH61">
        <f t="shared" si="11"/>
        <v>74</v>
      </c>
      <c r="AI61">
        <f t="shared" si="12"/>
        <v>235</v>
      </c>
      <c r="AJ61">
        <f t="shared" si="13"/>
        <v>183</v>
      </c>
      <c r="AK61">
        <f t="shared" si="14"/>
        <v>544</v>
      </c>
      <c r="AL61">
        <f t="shared" si="15"/>
        <v>0.33639705882352944</v>
      </c>
      <c r="AM61">
        <f t="shared" si="16"/>
        <v>0.48057259713701433</v>
      </c>
      <c r="AN61">
        <f t="shared" si="17"/>
        <v>0.81696965596054372</v>
      </c>
      <c r="AO61">
        <f t="shared" si="18"/>
        <v>544</v>
      </c>
      <c r="AP61">
        <f t="shared" si="19"/>
        <v>29.744650597371624</v>
      </c>
      <c r="AQ61">
        <f t="shared" si="20"/>
        <v>871.44569315085278</v>
      </c>
      <c r="AR61">
        <f t="shared" si="21"/>
        <v>0.84727047873467076</v>
      </c>
      <c r="AS61">
        <f t="shared" si="22"/>
        <v>1.324337804856391</v>
      </c>
    </row>
    <row r="62" spans="1:45" x14ac:dyDescent="0.25">
      <c r="A62">
        <v>592206</v>
      </c>
      <c r="B62" t="s">
        <v>261</v>
      </c>
      <c r="C62">
        <v>571</v>
      </c>
      <c r="D62">
        <v>152</v>
      </c>
      <c r="E62">
        <v>36</v>
      </c>
      <c r="F62">
        <v>5</v>
      </c>
      <c r="G62">
        <v>23</v>
      </c>
      <c r="H62">
        <v>65</v>
      </c>
      <c r="I62">
        <v>79</v>
      </c>
      <c r="J62">
        <v>41</v>
      </c>
      <c r="K62">
        <v>155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103</v>
      </c>
      <c r="S62">
        <v>0</v>
      </c>
      <c r="T62">
        <v>0</v>
      </c>
      <c r="U62">
        <v>0</v>
      </c>
      <c r="V62">
        <v>0</v>
      </c>
      <c r="W62">
        <f t="shared" si="23"/>
        <v>28.698979591836739</v>
      </c>
      <c r="X62">
        <f t="shared" si="1"/>
        <v>0.61799708543373855</v>
      </c>
      <c r="Y62">
        <f t="shared" si="24"/>
        <v>2.9387755102043042E-2</v>
      </c>
      <c r="Z62">
        <f t="shared" si="3"/>
        <v>-9.6134652050718986E-3</v>
      </c>
      <c r="AA62">
        <f t="shared" si="25"/>
        <v>52.458979591836723</v>
      </c>
      <c r="AB62">
        <f t="shared" si="5"/>
        <v>-0.82206140726711319</v>
      </c>
      <c r="AC62">
        <f t="shared" si="26"/>
        <v>252.80999999999995</v>
      </c>
      <c r="AD62">
        <f t="shared" si="7"/>
        <v>0.77364248351456655</v>
      </c>
      <c r="AE62">
        <f t="shared" si="8"/>
        <v>1.0278229742922065</v>
      </c>
      <c r="AF62">
        <f t="shared" si="27"/>
        <v>1.0564200664829024</v>
      </c>
      <c r="AG62">
        <f t="shared" si="10"/>
        <v>0.10315834609685291</v>
      </c>
      <c r="AH62">
        <f t="shared" si="11"/>
        <v>88</v>
      </c>
      <c r="AI62">
        <f t="shared" si="12"/>
        <v>267</v>
      </c>
      <c r="AJ62">
        <f t="shared" si="13"/>
        <v>193</v>
      </c>
      <c r="AK62">
        <f t="shared" si="14"/>
        <v>612</v>
      </c>
      <c r="AL62">
        <f t="shared" si="15"/>
        <v>0.315359477124183</v>
      </c>
      <c r="AM62">
        <f t="shared" si="16"/>
        <v>0.46760070052539404</v>
      </c>
      <c r="AN62">
        <f t="shared" si="17"/>
        <v>0.78296017764957704</v>
      </c>
      <c r="AO62">
        <f t="shared" si="18"/>
        <v>612</v>
      </c>
      <c r="AP62">
        <f t="shared" si="19"/>
        <v>12.648931195731469</v>
      </c>
      <c r="AQ62">
        <f t="shared" si="20"/>
        <v>154.36918495671594</v>
      </c>
      <c r="AR62">
        <f t="shared" si="21"/>
        <v>0.35660072047084745</v>
      </c>
      <c r="AS62">
        <f t="shared" si="22"/>
        <v>1.0197237630438205</v>
      </c>
    </row>
    <row r="63" spans="1:45" x14ac:dyDescent="0.25">
      <c r="A63">
        <v>641313</v>
      </c>
      <c r="B63" t="s">
        <v>348</v>
      </c>
      <c r="C63">
        <v>622</v>
      </c>
      <c r="D63">
        <v>165</v>
      </c>
      <c r="E63">
        <v>27</v>
      </c>
      <c r="F63">
        <v>9</v>
      </c>
      <c r="G63">
        <v>12</v>
      </c>
      <c r="H63">
        <v>85</v>
      </c>
      <c r="I63">
        <v>46</v>
      </c>
      <c r="J63">
        <v>24</v>
      </c>
      <c r="K63">
        <v>167</v>
      </c>
      <c r="L63">
        <v>0</v>
      </c>
      <c r="M63">
        <v>32</v>
      </c>
      <c r="N63">
        <v>0</v>
      </c>
      <c r="O63">
        <v>0</v>
      </c>
      <c r="P63">
        <v>0</v>
      </c>
      <c r="Q63">
        <v>0</v>
      </c>
      <c r="R63">
        <v>0</v>
      </c>
      <c r="S63">
        <v>89</v>
      </c>
      <c r="T63">
        <v>0</v>
      </c>
      <c r="U63">
        <v>0</v>
      </c>
      <c r="V63">
        <v>0</v>
      </c>
      <c r="W63">
        <f t="shared" si="23"/>
        <v>31.841836734693871</v>
      </c>
      <c r="X63">
        <f t="shared" si="1"/>
        <v>-0.65095692999020449</v>
      </c>
      <c r="Y63">
        <f t="shared" si="24"/>
        <v>393.17224489795893</v>
      </c>
      <c r="Z63">
        <f t="shared" si="3"/>
        <v>1.1119574753866071</v>
      </c>
      <c r="AA63">
        <f t="shared" si="25"/>
        <v>564.40183673469403</v>
      </c>
      <c r="AB63">
        <f t="shared" si="5"/>
        <v>2.6964262727518928</v>
      </c>
      <c r="AC63">
        <f t="shared" si="26"/>
        <v>292.41000000000003</v>
      </c>
      <c r="AD63">
        <f t="shared" si="7"/>
        <v>-0.83203059547793023</v>
      </c>
      <c r="AE63">
        <f t="shared" si="8"/>
        <v>0.54344288968434284</v>
      </c>
      <c r="AF63">
        <f t="shared" si="27"/>
        <v>0.29533017434848197</v>
      </c>
      <c r="AG63">
        <f t="shared" si="10"/>
        <v>5.4543117929950105E-2</v>
      </c>
      <c r="AH63">
        <f t="shared" si="11"/>
        <v>117</v>
      </c>
      <c r="AI63">
        <f t="shared" si="12"/>
        <v>246</v>
      </c>
      <c r="AJ63">
        <f t="shared" si="13"/>
        <v>189</v>
      </c>
      <c r="AK63">
        <f t="shared" si="14"/>
        <v>646</v>
      </c>
      <c r="AL63">
        <f t="shared" si="15"/>
        <v>0.29256965944272445</v>
      </c>
      <c r="AM63">
        <f t="shared" si="16"/>
        <v>0.39549839228295819</v>
      </c>
      <c r="AN63">
        <f t="shared" si="17"/>
        <v>0.68806805172568264</v>
      </c>
      <c r="AO63">
        <f t="shared" si="18"/>
        <v>646</v>
      </c>
      <c r="AP63">
        <f t="shared" si="19"/>
        <v>-47.948663751341449</v>
      </c>
      <c r="AQ63">
        <f t="shared" si="20"/>
        <v>2320.643258817212</v>
      </c>
      <c r="AR63">
        <f t="shared" si="21"/>
        <v>-1.382630403151639</v>
      </c>
      <c r="AS63">
        <f t="shared" si="22"/>
        <v>0.99730893744867632</v>
      </c>
    </row>
    <row r="64" spans="1:45" x14ac:dyDescent="0.25">
      <c r="A64">
        <v>488726</v>
      </c>
      <c r="B64" t="s">
        <v>149</v>
      </c>
      <c r="C64">
        <v>467</v>
      </c>
      <c r="D64">
        <v>131</v>
      </c>
      <c r="E64">
        <v>33</v>
      </c>
      <c r="F64">
        <v>1</v>
      </c>
      <c r="G64">
        <v>13</v>
      </c>
      <c r="H64">
        <v>61</v>
      </c>
      <c r="I64">
        <v>68</v>
      </c>
      <c r="J64">
        <v>43</v>
      </c>
      <c r="K64">
        <v>52</v>
      </c>
      <c r="L64">
        <v>0</v>
      </c>
      <c r="M64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11</v>
      </c>
      <c r="U64">
        <v>0</v>
      </c>
      <c r="V64">
        <v>0</v>
      </c>
      <c r="W64">
        <f t="shared" si="23"/>
        <v>21.556122448979586</v>
      </c>
      <c r="X64">
        <f t="shared" si="1"/>
        <v>-0.5355974740425733</v>
      </c>
      <c r="Y64">
        <f t="shared" si="24"/>
        <v>17.400816326530666</v>
      </c>
      <c r="Z64">
        <f t="shared" si="3"/>
        <v>-0.2339276533234077</v>
      </c>
      <c r="AA64">
        <f t="shared" si="25"/>
        <v>14.116122448979599</v>
      </c>
      <c r="AB64">
        <f t="shared" si="5"/>
        <v>0.42643422112672752</v>
      </c>
      <c r="AC64">
        <f t="shared" si="26"/>
        <v>24.009999999999987</v>
      </c>
      <c r="AD64">
        <f t="shared" si="7"/>
        <v>0.23841812385040098</v>
      </c>
      <c r="AE64">
        <f t="shared" si="8"/>
        <v>7.5253823625121896</v>
      </c>
      <c r="AF64">
        <f t="shared" si="27"/>
        <v>56.631379702009731</v>
      </c>
      <c r="AG64">
        <f t="shared" si="10"/>
        <v>0.75529154113116392</v>
      </c>
      <c r="AH64">
        <f t="shared" si="11"/>
        <v>84</v>
      </c>
      <c r="AI64">
        <f t="shared" si="12"/>
        <v>205</v>
      </c>
      <c r="AJ64">
        <f t="shared" si="13"/>
        <v>174</v>
      </c>
      <c r="AK64">
        <f t="shared" si="14"/>
        <v>510</v>
      </c>
      <c r="AL64">
        <f t="shared" si="15"/>
        <v>0.3411764705882353</v>
      </c>
      <c r="AM64">
        <f t="shared" si="16"/>
        <v>0.43897216274089934</v>
      </c>
      <c r="AN64">
        <f t="shared" si="17"/>
        <v>0.78014863332913464</v>
      </c>
      <c r="AO64">
        <f t="shared" si="18"/>
        <v>510</v>
      </c>
      <c r="AP64">
        <f t="shared" si="19"/>
        <v>9.1068883930172699</v>
      </c>
      <c r="AQ64">
        <f t="shared" si="20"/>
        <v>78.898749843329355</v>
      </c>
      <c r="AR64">
        <f t="shared" si="21"/>
        <v>0.25493940719489661</v>
      </c>
      <c r="AS64">
        <f t="shared" si="22"/>
        <v>0.90555816593720806</v>
      </c>
    </row>
    <row r="65" spans="1:45" x14ac:dyDescent="0.25">
      <c r="A65">
        <v>543068</v>
      </c>
      <c r="B65" t="s">
        <v>206</v>
      </c>
      <c r="C65">
        <v>518</v>
      </c>
      <c r="D65">
        <v>141</v>
      </c>
      <c r="E65">
        <v>30</v>
      </c>
      <c r="F65">
        <v>2</v>
      </c>
      <c r="G65">
        <v>22</v>
      </c>
      <c r="H65">
        <v>58</v>
      </c>
      <c r="I65">
        <v>79</v>
      </c>
      <c r="J65">
        <v>26</v>
      </c>
      <c r="K65">
        <v>108</v>
      </c>
      <c r="L65">
        <v>0</v>
      </c>
      <c r="M65">
        <v>3</v>
      </c>
      <c r="N65">
        <v>0</v>
      </c>
      <c r="O65">
        <v>0</v>
      </c>
      <c r="P65">
        <v>88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23"/>
        <v>18.984693877551024</v>
      </c>
      <c r="X65">
        <f t="shared" si="1"/>
        <v>0.50263762948610735</v>
      </c>
      <c r="Y65">
        <f t="shared" si="24"/>
        <v>51.429387755102134</v>
      </c>
      <c r="Z65">
        <f t="shared" si="3"/>
        <v>-0.40216329441215959</v>
      </c>
      <c r="AA65">
        <f t="shared" si="25"/>
        <v>27.487551020408155</v>
      </c>
      <c r="AB65">
        <f t="shared" si="5"/>
        <v>-0.5950622021045967</v>
      </c>
      <c r="AC65">
        <f t="shared" si="26"/>
        <v>252.80999999999995</v>
      </c>
      <c r="AD65">
        <f t="shared" si="7"/>
        <v>0.77364248351456655</v>
      </c>
      <c r="AE65">
        <f t="shared" si="8"/>
        <v>4.0410022779043118</v>
      </c>
      <c r="AF65">
        <f t="shared" si="27"/>
        <v>16.329699410027938</v>
      </c>
      <c r="AG65">
        <f t="shared" si="10"/>
        <v>0.40557870566114401</v>
      </c>
      <c r="AH65">
        <f t="shared" si="11"/>
        <v>87</v>
      </c>
      <c r="AI65">
        <f t="shared" si="12"/>
        <v>241</v>
      </c>
      <c r="AJ65">
        <f t="shared" si="13"/>
        <v>167</v>
      </c>
      <c r="AK65">
        <f t="shared" si="14"/>
        <v>544</v>
      </c>
      <c r="AL65">
        <f t="shared" si="15"/>
        <v>0.30698529411764708</v>
      </c>
      <c r="AM65">
        <f t="shared" si="16"/>
        <v>0.46525096525096526</v>
      </c>
      <c r="AN65">
        <f t="shared" si="17"/>
        <v>0.77223625936861229</v>
      </c>
      <c r="AO65">
        <f t="shared" si="18"/>
        <v>544</v>
      </c>
      <c r="AP65">
        <f t="shared" si="19"/>
        <v>5.4096828513609267</v>
      </c>
      <c r="AQ65">
        <f t="shared" si="20"/>
        <v>26.887245691481834</v>
      </c>
      <c r="AR65">
        <f t="shared" si="21"/>
        <v>0.14882471808727468</v>
      </c>
      <c r="AS65">
        <f t="shared" si="22"/>
        <v>0.83345804023233627</v>
      </c>
    </row>
    <row r="66" spans="1:45" x14ac:dyDescent="0.25">
      <c r="A66">
        <v>621439</v>
      </c>
      <c r="B66" t="s">
        <v>336</v>
      </c>
      <c r="C66">
        <v>570</v>
      </c>
      <c r="D66">
        <v>141</v>
      </c>
      <c r="E66">
        <v>29</v>
      </c>
      <c r="F66">
        <v>5</v>
      </c>
      <c r="G66">
        <v>15</v>
      </c>
      <c r="H66">
        <v>87</v>
      </c>
      <c r="I66">
        <v>68</v>
      </c>
      <c r="J66">
        <v>42</v>
      </c>
      <c r="K66">
        <v>186</v>
      </c>
      <c r="L66">
        <v>0</v>
      </c>
      <c r="M66">
        <v>25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83</v>
      </c>
      <c r="V66">
        <v>0</v>
      </c>
      <c r="W66">
        <f t="shared" si="23"/>
        <v>6.9846938775510177</v>
      </c>
      <c r="X66">
        <f t="shared" si="1"/>
        <v>-0.30487856214731091</v>
      </c>
      <c r="Y66">
        <f t="shared" si="24"/>
        <v>476.48653061224462</v>
      </c>
      <c r="Z66">
        <f t="shared" si="3"/>
        <v>1.2241145694457751</v>
      </c>
      <c r="AA66">
        <f t="shared" si="25"/>
        <v>280.80183673469395</v>
      </c>
      <c r="AB66">
        <f t="shared" si="5"/>
        <v>1.9019290546830849</v>
      </c>
      <c r="AC66">
        <f t="shared" si="26"/>
        <v>24.009999999999987</v>
      </c>
      <c r="AD66">
        <f t="shared" si="7"/>
        <v>0.23841812385040098</v>
      </c>
      <c r="AE66">
        <f t="shared" si="8"/>
        <v>-9.7077774162056869</v>
      </c>
      <c r="AF66">
        <f t="shared" si="27"/>
        <v>94.240942362592918</v>
      </c>
      <c r="AG66">
        <f t="shared" si="10"/>
        <v>-0.97432951741691698</v>
      </c>
      <c r="AH66">
        <f t="shared" si="11"/>
        <v>92</v>
      </c>
      <c r="AI66">
        <f t="shared" si="12"/>
        <v>225</v>
      </c>
      <c r="AJ66">
        <f t="shared" si="13"/>
        <v>183</v>
      </c>
      <c r="AK66">
        <f t="shared" si="14"/>
        <v>612</v>
      </c>
      <c r="AL66">
        <f t="shared" si="15"/>
        <v>0.29901960784313725</v>
      </c>
      <c r="AM66">
        <f t="shared" si="16"/>
        <v>0.39473684210526316</v>
      </c>
      <c r="AN66">
        <f t="shared" si="17"/>
        <v>0.69375644994840036</v>
      </c>
      <c r="AO66">
        <f t="shared" si="18"/>
        <v>612</v>
      </c>
      <c r="AP66">
        <f t="shared" si="19"/>
        <v>-41.943750157388664</v>
      </c>
      <c r="AQ66">
        <f t="shared" si="20"/>
        <v>1778.1521765872408</v>
      </c>
      <c r="AR66">
        <f t="shared" si="21"/>
        <v>-1.2102814406822806</v>
      </c>
      <c r="AS66">
        <f t="shared" si="22"/>
        <v>0.87497222773275274</v>
      </c>
    </row>
    <row r="67" spans="1:45" x14ac:dyDescent="0.25">
      <c r="A67">
        <v>596142</v>
      </c>
      <c r="B67" t="s">
        <v>300</v>
      </c>
      <c r="C67">
        <v>467</v>
      </c>
      <c r="D67">
        <v>119</v>
      </c>
      <c r="E67">
        <v>27</v>
      </c>
      <c r="F67">
        <v>0</v>
      </c>
      <c r="G67">
        <v>27</v>
      </c>
      <c r="H67">
        <v>57</v>
      </c>
      <c r="I67">
        <v>70</v>
      </c>
      <c r="J67">
        <v>43</v>
      </c>
      <c r="K67">
        <v>106</v>
      </c>
      <c r="L67">
        <v>0</v>
      </c>
      <c r="M67">
        <v>5</v>
      </c>
      <c r="N67">
        <v>0</v>
      </c>
      <c r="O67">
        <v>31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23"/>
        <v>87.556122448979607</v>
      </c>
      <c r="X67">
        <f t="shared" si="1"/>
        <v>1.0794349092242632</v>
      </c>
      <c r="Y67">
        <f t="shared" si="24"/>
        <v>66.772244897959297</v>
      </c>
      <c r="Z67">
        <f t="shared" si="3"/>
        <v>-0.45824184144174351</v>
      </c>
      <c r="AA67">
        <f t="shared" si="25"/>
        <v>10.516122448979587</v>
      </c>
      <c r="AB67">
        <f t="shared" si="5"/>
        <v>-0.36806299694208022</v>
      </c>
      <c r="AC67">
        <f t="shared" si="26"/>
        <v>47.609999999999978</v>
      </c>
      <c r="AD67">
        <f t="shared" si="7"/>
        <v>0.33573164378934017</v>
      </c>
      <c r="AE67">
        <f t="shared" si="8"/>
        <v>-4.4746176374878104</v>
      </c>
      <c r="AF67">
        <f t="shared" si="27"/>
        <v>20.022203001716882</v>
      </c>
      <c r="AG67">
        <f t="shared" si="10"/>
        <v>-0.44909888808129872</v>
      </c>
      <c r="AH67">
        <f t="shared" si="11"/>
        <v>65</v>
      </c>
      <c r="AI67">
        <f t="shared" si="12"/>
        <v>227</v>
      </c>
      <c r="AJ67">
        <f t="shared" si="13"/>
        <v>162</v>
      </c>
      <c r="AK67">
        <f t="shared" si="14"/>
        <v>510</v>
      </c>
      <c r="AL67">
        <f t="shared" si="15"/>
        <v>0.31764705882352939</v>
      </c>
      <c r="AM67">
        <f t="shared" si="16"/>
        <v>0.48608137044967881</v>
      </c>
      <c r="AN67">
        <f t="shared" si="17"/>
        <v>0.8037284292732082</v>
      </c>
      <c r="AO67">
        <f t="shared" si="18"/>
        <v>510</v>
      </c>
      <c r="AP67">
        <f t="shared" si="19"/>
        <v>21.132584324494783</v>
      </c>
      <c r="AQ67">
        <f t="shared" si="20"/>
        <v>437.15252433541451</v>
      </c>
      <c r="AR67">
        <f t="shared" si="21"/>
        <v>0.60009278606272065</v>
      </c>
      <c r="AS67">
        <f t="shared" si="22"/>
        <v>0.73985561261120159</v>
      </c>
    </row>
    <row r="68" spans="1:45" x14ac:dyDescent="0.25">
      <c r="A68">
        <v>543401</v>
      </c>
      <c r="B68" t="s">
        <v>213</v>
      </c>
      <c r="C68">
        <v>431</v>
      </c>
      <c r="D68">
        <v>120</v>
      </c>
      <c r="E68">
        <v>29</v>
      </c>
      <c r="F68">
        <v>3</v>
      </c>
      <c r="G68">
        <v>13</v>
      </c>
      <c r="H68">
        <v>64</v>
      </c>
      <c r="I68">
        <v>54</v>
      </c>
      <c r="J68">
        <v>45</v>
      </c>
      <c r="K68">
        <v>95</v>
      </c>
      <c r="L68">
        <v>0</v>
      </c>
      <c r="M68">
        <v>11</v>
      </c>
      <c r="N68">
        <v>0</v>
      </c>
      <c r="O68">
        <v>0</v>
      </c>
      <c r="P68">
        <v>0</v>
      </c>
      <c r="Q68">
        <v>143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3"/>
        <v>21.556122448979586</v>
      </c>
      <c r="X68">
        <f t="shared" si="1"/>
        <v>-0.5355974740425733</v>
      </c>
      <c r="Y68">
        <f t="shared" si="24"/>
        <v>1.3722448979591988</v>
      </c>
      <c r="Z68">
        <f t="shared" si="3"/>
        <v>-6.5692012234655858E-2</v>
      </c>
      <c r="AA68">
        <f t="shared" si="25"/>
        <v>7.6018367346938822</v>
      </c>
      <c r="AB68">
        <f t="shared" si="5"/>
        <v>0.31293461854546928</v>
      </c>
      <c r="AC68">
        <f t="shared" si="26"/>
        <v>82.810000000000031</v>
      </c>
      <c r="AD68">
        <f t="shared" si="7"/>
        <v>-0.44277651572217347</v>
      </c>
      <c r="AE68">
        <f t="shared" si="8"/>
        <v>6.0437683045883404</v>
      </c>
      <c r="AF68">
        <f t="shared" si="27"/>
        <v>36.527135319546773</v>
      </c>
      <c r="AG68">
        <f t="shared" si="10"/>
        <v>0.60658805853532038</v>
      </c>
      <c r="AH68">
        <f t="shared" si="11"/>
        <v>75</v>
      </c>
      <c r="AI68">
        <f t="shared" si="12"/>
        <v>194</v>
      </c>
      <c r="AJ68">
        <f t="shared" si="13"/>
        <v>165</v>
      </c>
      <c r="AK68">
        <f t="shared" si="14"/>
        <v>476</v>
      </c>
      <c r="AL68">
        <f t="shared" si="15"/>
        <v>0.34663865546218486</v>
      </c>
      <c r="AM68">
        <f t="shared" si="16"/>
        <v>0.45011600928074247</v>
      </c>
      <c r="AN68">
        <f t="shared" si="17"/>
        <v>0.79675466474292733</v>
      </c>
      <c r="AO68">
        <f t="shared" si="18"/>
        <v>476</v>
      </c>
      <c r="AP68">
        <f t="shared" si="19"/>
        <v>16.40423345311477</v>
      </c>
      <c r="AQ68">
        <f t="shared" si="20"/>
        <v>261.78728342164476</v>
      </c>
      <c r="AR68">
        <f t="shared" si="21"/>
        <v>0.46438286216071839</v>
      </c>
      <c r="AS68">
        <f t="shared" si="22"/>
        <v>0.33983953724210553</v>
      </c>
    </row>
    <row r="69" spans="1:45" x14ac:dyDescent="0.25">
      <c r="A69">
        <v>435063</v>
      </c>
      <c r="B69" t="s">
        <v>88</v>
      </c>
      <c r="C69">
        <v>472</v>
      </c>
      <c r="D69">
        <v>115</v>
      </c>
      <c r="E69">
        <v>18</v>
      </c>
      <c r="F69">
        <v>2</v>
      </c>
      <c r="G69">
        <v>25</v>
      </c>
      <c r="H69">
        <v>67</v>
      </c>
      <c r="I69">
        <v>74</v>
      </c>
      <c r="J69">
        <v>72</v>
      </c>
      <c r="K69">
        <v>166</v>
      </c>
      <c r="L69">
        <v>0</v>
      </c>
      <c r="M69">
        <v>3</v>
      </c>
      <c r="N69">
        <v>0</v>
      </c>
      <c r="O69">
        <v>0</v>
      </c>
      <c r="P69">
        <v>95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3"/>
        <v>54.12755102040817</v>
      </c>
      <c r="X69">
        <f t="shared" si="1"/>
        <v>0.84871599732900094</v>
      </c>
      <c r="Y69">
        <f t="shared" si="24"/>
        <v>3.3436734693877312</v>
      </c>
      <c r="Z69">
        <f t="shared" si="3"/>
        <v>0.102543628854096</v>
      </c>
      <c r="AA69">
        <f t="shared" si="25"/>
        <v>27.487551020408155</v>
      </c>
      <c r="AB69">
        <f t="shared" si="5"/>
        <v>-0.5950622021045967</v>
      </c>
      <c r="AC69">
        <f t="shared" si="26"/>
        <v>118.80999999999997</v>
      </c>
      <c r="AD69">
        <f t="shared" si="7"/>
        <v>0.53035868366721861</v>
      </c>
      <c r="AE69">
        <f t="shared" si="8"/>
        <v>-9.7966156849983861</v>
      </c>
      <c r="AF69">
        <f t="shared" si="27"/>
        <v>95.973678879556161</v>
      </c>
      <c r="AG69">
        <f t="shared" si="10"/>
        <v>-0.9832458474737279</v>
      </c>
      <c r="AH69">
        <f t="shared" si="11"/>
        <v>70</v>
      </c>
      <c r="AI69">
        <f t="shared" si="12"/>
        <v>212</v>
      </c>
      <c r="AJ69">
        <f t="shared" si="13"/>
        <v>187</v>
      </c>
      <c r="AK69">
        <f t="shared" si="14"/>
        <v>544</v>
      </c>
      <c r="AL69">
        <f t="shared" si="15"/>
        <v>0.34375</v>
      </c>
      <c r="AM69">
        <f t="shared" si="16"/>
        <v>0.44915254237288138</v>
      </c>
      <c r="AN69">
        <f t="shared" si="17"/>
        <v>0.79290254237288138</v>
      </c>
      <c r="AO69">
        <f t="shared" si="18"/>
        <v>544</v>
      </c>
      <c r="AP69">
        <f t="shared" si="19"/>
        <v>16.652140805683313</v>
      </c>
      <c r="AQ69">
        <f t="shared" si="20"/>
        <v>269.87094501044828</v>
      </c>
      <c r="AR69">
        <f t="shared" si="21"/>
        <v>0.47149813107095573</v>
      </c>
      <c r="AS69">
        <f t="shared" si="22"/>
        <v>0.37480839134294663</v>
      </c>
    </row>
    <row r="70" spans="1:45" x14ac:dyDescent="0.25">
      <c r="A70">
        <v>516770</v>
      </c>
      <c r="B70" t="s">
        <v>181</v>
      </c>
      <c r="C70">
        <v>620</v>
      </c>
      <c r="D70">
        <v>170</v>
      </c>
      <c r="E70">
        <v>31</v>
      </c>
      <c r="F70">
        <v>2</v>
      </c>
      <c r="G70">
        <v>18</v>
      </c>
      <c r="H70">
        <v>66</v>
      </c>
      <c r="I70">
        <v>76</v>
      </c>
      <c r="J70">
        <v>26</v>
      </c>
      <c r="K70">
        <v>120</v>
      </c>
      <c r="L70">
        <v>0</v>
      </c>
      <c r="M70">
        <v>5</v>
      </c>
      <c r="N70">
        <v>0</v>
      </c>
      <c r="O70">
        <v>0</v>
      </c>
      <c r="P70">
        <v>0</v>
      </c>
      <c r="Q70">
        <v>146</v>
      </c>
      <c r="R70">
        <v>0</v>
      </c>
      <c r="S70">
        <v>3</v>
      </c>
      <c r="T70">
        <v>0</v>
      </c>
      <c r="U70">
        <v>0</v>
      </c>
      <c r="V70">
        <v>0</v>
      </c>
      <c r="W70">
        <f t="shared" si="23"/>
        <v>0.12755102040816363</v>
      </c>
      <c r="X70">
        <f t="shared" si="1"/>
        <v>4.1199805695582625E-2</v>
      </c>
      <c r="Y70">
        <f t="shared" si="24"/>
        <v>0.68653061224488721</v>
      </c>
      <c r="Z70">
        <f t="shared" si="3"/>
        <v>4.6465081824512054E-2</v>
      </c>
      <c r="AA70">
        <f t="shared" si="25"/>
        <v>10.516122448979587</v>
      </c>
      <c r="AB70">
        <f t="shared" si="5"/>
        <v>-0.36806299694208022</v>
      </c>
      <c r="AC70">
        <f t="shared" si="26"/>
        <v>166.40999999999997</v>
      </c>
      <c r="AD70">
        <f t="shared" si="7"/>
        <v>0.62767220360615783</v>
      </c>
      <c r="AE70">
        <f t="shared" si="8"/>
        <v>6.0722421086885561</v>
      </c>
      <c r="AF70">
        <f t="shared" si="27"/>
        <v>36.872124226530595</v>
      </c>
      <c r="AG70">
        <f t="shared" si="10"/>
        <v>0.60944585663045125</v>
      </c>
      <c r="AH70">
        <f t="shared" si="11"/>
        <v>119</v>
      </c>
      <c r="AI70">
        <f t="shared" si="12"/>
        <v>259</v>
      </c>
      <c r="AJ70">
        <f t="shared" si="13"/>
        <v>196</v>
      </c>
      <c r="AK70">
        <f t="shared" si="14"/>
        <v>646</v>
      </c>
      <c r="AL70">
        <f t="shared" si="15"/>
        <v>0.30340557275541796</v>
      </c>
      <c r="AM70">
        <f t="shared" si="16"/>
        <v>0.41774193548387095</v>
      </c>
      <c r="AN70">
        <f t="shared" si="17"/>
        <v>0.72114750823928886</v>
      </c>
      <c r="AO70">
        <f t="shared" si="18"/>
        <v>646</v>
      </c>
      <c r="AP70">
        <f t="shared" si="19"/>
        <v>-26.579334843551834</v>
      </c>
      <c r="AQ70">
        <f t="shared" si="20"/>
        <v>718.43974955471356</v>
      </c>
      <c r="AR70">
        <f t="shared" si="21"/>
        <v>-0.76930239962583757</v>
      </c>
      <c r="AS70">
        <f t="shared" si="22"/>
        <v>0.187417551188786</v>
      </c>
    </row>
    <row r="71" spans="1:45" x14ac:dyDescent="0.25">
      <c r="A71">
        <v>605480</v>
      </c>
      <c r="B71" t="s">
        <v>312</v>
      </c>
      <c r="C71">
        <v>407</v>
      </c>
      <c r="D71">
        <v>108</v>
      </c>
      <c r="E71">
        <v>28</v>
      </c>
      <c r="F71">
        <v>7</v>
      </c>
      <c r="G71">
        <v>6</v>
      </c>
      <c r="H71">
        <v>63</v>
      </c>
      <c r="I71">
        <v>38</v>
      </c>
      <c r="J71">
        <v>35</v>
      </c>
      <c r="K71">
        <v>90</v>
      </c>
      <c r="L71">
        <v>0</v>
      </c>
      <c r="M71">
        <v>35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19</v>
      </c>
      <c r="U71">
        <v>34</v>
      </c>
      <c r="V71">
        <v>0</v>
      </c>
      <c r="W71">
        <f t="shared" si="23"/>
        <v>135.55612244897958</v>
      </c>
      <c r="X71">
        <f t="shared" si="1"/>
        <v>-1.3431136656759914</v>
      </c>
      <c r="Y71">
        <f t="shared" si="24"/>
        <v>4.7151020408163546</v>
      </c>
      <c r="Z71">
        <f t="shared" si="3"/>
        <v>-0.12177055926423981</v>
      </c>
      <c r="AA71">
        <f t="shared" si="25"/>
        <v>715.94469387755112</v>
      </c>
      <c r="AB71">
        <f t="shared" si="5"/>
        <v>3.0369250804956676</v>
      </c>
      <c r="AC71">
        <f t="shared" si="26"/>
        <v>630.0100000000001</v>
      </c>
      <c r="AD71">
        <f t="shared" si="7"/>
        <v>-1.221284675233687</v>
      </c>
      <c r="AE71">
        <f t="shared" si="8"/>
        <v>0.38935893263911225</v>
      </c>
      <c r="AF71">
        <f t="shared" si="27"/>
        <v>0.15160037842587817</v>
      </c>
      <c r="AG71">
        <f t="shared" si="10"/>
        <v>3.9078347666578445E-2</v>
      </c>
      <c r="AH71">
        <f t="shared" si="11"/>
        <v>67</v>
      </c>
      <c r="AI71">
        <f t="shared" si="12"/>
        <v>168</v>
      </c>
      <c r="AJ71">
        <f t="shared" si="13"/>
        <v>143</v>
      </c>
      <c r="AK71">
        <f t="shared" si="14"/>
        <v>442</v>
      </c>
      <c r="AL71">
        <f t="shared" si="15"/>
        <v>0.3235294117647059</v>
      </c>
      <c r="AM71">
        <f t="shared" si="16"/>
        <v>0.41277641277641275</v>
      </c>
      <c r="AN71">
        <f t="shared" si="17"/>
        <v>0.7363058245411187</v>
      </c>
      <c r="AO71">
        <f t="shared" si="18"/>
        <v>442</v>
      </c>
      <c r="AP71">
        <f t="shared" si="19"/>
        <v>-11.485884877021412</v>
      </c>
      <c r="AQ71">
        <f t="shared" si="20"/>
        <v>137.13057442292674</v>
      </c>
      <c r="AR71">
        <f t="shared" si="21"/>
        <v>-0.33610042242597354</v>
      </c>
      <c r="AS71">
        <f t="shared" si="22"/>
        <v>5.3734105562354306E-2</v>
      </c>
    </row>
    <row r="72" spans="1:45" x14ac:dyDescent="0.25">
      <c r="A72">
        <v>594828</v>
      </c>
      <c r="B72" t="s">
        <v>289</v>
      </c>
      <c r="C72">
        <v>412</v>
      </c>
      <c r="D72">
        <v>105</v>
      </c>
      <c r="E72">
        <v>19</v>
      </c>
      <c r="F72">
        <v>2</v>
      </c>
      <c r="G72">
        <v>26</v>
      </c>
      <c r="H72">
        <v>52</v>
      </c>
      <c r="I72">
        <v>67</v>
      </c>
      <c r="J72">
        <v>30</v>
      </c>
      <c r="K72">
        <v>104</v>
      </c>
      <c r="L72">
        <v>0</v>
      </c>
      <c r="M72">
        <v>1</v>
      </c>
      <c r="N72">
        <v>0</v>
      </c>
      <c r="O72">
        <v>52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3"/>
        <v>69.841836734693885</v>
      </c>
      <c r="X72">
        <f t="shared" si="1"/>
        <v>0.96407545327663202</v>
      </c>
      <c r="Y72">
        <f t="shared" si="24"/>
        <v>173.48653061224508</v>
      </c>
      <c r="Z72">
        <f t="shared" si="3"/>
        <v>-0.73863457658966325</v>
      </c>
      <c r="AA72">
        <f t="shared" si="25"/>
        <v>52.458979591836723</v>
      </c>
      <c r="AB72">
        <f t="shared" si="5"/>
        <v>-0.82206140726711319</v>
      </c>
      <c r="AC72">
        <f t="shared" si="26"/>
        <v>15.209999999999988</v>
      </c>
      <c r="AD72">
        <f t="shared" si="7"/>
        <v>0.18976136388093137</v>
      </c>
      <c r="AE72">
        <f t="shared" si="8"/>
        <v>-3.9326391148714634</v>
      </c>
      <c r="AF72">
        <f t="shared" si="27"/>
        <v>15.465650407816913</v>
      </c>
      <c r="AG72">
        <f t="shared" si="10"/>
        <v>-0.39470274262481225</v>
      </c>
      <c r="AH72">
        <f t="shared" si="11"/>
        <v>58</v>
      </c>
      <c r="AI72">
        <f t="shared" si="12"/>
        <v>206</v>
      </c>
      <c r="AJ72">
        <f t="shared" si="13"/>
        <v>135</v>
      </c>
      <c r="AK72">
        <f t="shared" si="14"/>
        <v>442</v>
      </c>
      <c r="AL72">
        <f t="shared" si="15"/>
        <v>0.30542986425339369</v>
      </c>
      <c r="AM72">
        <f t="shared" si="16"/>
        <v>0.5</v>
      </c>
      <c r="AN72">
        <f t="shared" si="17"/>
        <v>0.80542986425339369</v>
      </c>
      <c r="AO72">
        <f t="shared" si="18"/>
        <v>442</v>
      </c>
      <c r="AP72">
        <f t="shared" si="19"/>
        <v>19.066940675804133</v>
      </c>
      <c r="AQ72">
        <f t="shared" si="20"/>
        <v>355.04165687340776</v>
      </c>
      <c r="AR72">
        <f t="shared" si="21"/>
        <v>0.54080608124788832</v>
      </c>
      <c r="AS72">
        <f t="shared" si="22"/>
        <v>-0.26075582807613706</v>
      </c>
    </row>
    <row r="73" spans="1:45" x14ac:dyDescent="0.25">
      <c r="A73">
        <v>543543</v>
      </c>
      <c r="B73" t="s">
        <v>217</v>
      </c>
      <c r="C73">
        <v>527</v>
      </c>
      <c r="D73">
        <v>130</v>
      </c>
      <c r="E73">
        <v>26</v>
      </c>
      <c r="F73">
        <v>5</v>
      </c>
      <c r="G73">
        <v>22</v>
      </c>
      <c r="H73">
        <v>66</v>
      </c>
      <c r="I73">
        <v>68</v>
      </c>
      <c r="J73">
        <v>51</v>
      </c>
      <c r="K73">
        <v>134</v>
      </c>
      <c r="L73">
        <v>0</v>
      </c>
      <c r="M73">
        <v>8</v>
      </c>
      <c r="N73">
        <v>0</v>
      </c>
      <c r="O73">
        <v>0</v>
      </c>
      <c r="P73">
        <v>31</v>
      </c>
      <c r="Q73">
        <v>0</v>
      </c>
      <c r="R73">
        <v>0</v>
      </c>
      <c r="S73">
        <v>104</v>
      </c>
      <c r="T73">
        <v>1</v>
      </c>
      <c r="U73">
        <v>0</v>
      </c>
      <c r="V73">
        <v>0</v>
      </c>
      <c r="W73">
        <f t="shared" si="23"/>
        <v>18.984693877551024</v>
      </c>
      <c r="X73">
        <f t="shared" si="1"/>
        <v>0.50263762948610735</v>
      </c>
      <c r="Y73">
        <f t="shared" si="24"/>
        <v>0.68653061224488721</v>
      </c>
      <c r="Z73">
        <f t="shared" si="3"/>
        <v>4.6465081824512054E-2</v>
      </c>
      <c r="AA73">
        <f t="shared" si="25"/>
        <v>5.8979591836734277E-2</v>
      </c>
      <c r="AB73">
        <f t="shared" si="5"/>
        <v>-2.7564189198305476E-2</v>
      </c>
      <c r="AC73">
        <f t="shared" si="26"/>
        <v>24.009999999999987</v>
      </c>
      <c r="AD73">
        <f t="shared" si="7"/>
        <v>0.23841812385040098</v>
      </c>
      <c r="AE73">
        <f t="shared" si="8"/>
        <v>-9.338594207614733</v>
      </c>
      <c r="AF73">
        <f t="shared" si="27"/>
        <v>87.209341774495215</v>
      </c>
      <c r="AG73">
        <f t="shared" si="10"/>
        <v>-0.93727612382917591</v>
      </c>
      <c r="AH73">
        <f t="shared" si="11"/>
        <v>77</v>
      </c>
      <c r="AI73">
        <f t="shared" si="12"/>
        <v>232</v>
      </c>
      <c r="AJ73">
        <f t="shared" si="13"/>
        <v>181</v>
      </c>
      <c r="AK73">
        <f t="shared" si="14"/>
        <v>578</v>
      </c>
      <c r="AL73">
        <f t="shared" si="15"/>
        <v>0.31314878892733566</v>
      </c>
      <c r="AM73">
        <f t="shared" si="16"/>
        <v>0.44022770398481975</v>
      </c>
      <c r="AN73">
        <f t="shared" si="17"/>
        <v>0.75337649291215536</v>
      </c>
      <c r="AO73">
        <f t="shared" si="18"/>
        <v>578</v>
      </c>
      <c r="AP73">
        <f t="shared" si="19"/>
        <v>-5.1531569822611196</v>
      </c>
      <c r="AQ73">
        <f t="shared" si="20"/>
        <v>28.918028412299812</v>
      </c>
      <c r="AR73">
        <f t="shared" si="21"/>
        <v>-0.15434275594400657</v>
      </c>
      <c r="AS73">
        <f t="shared" si="22"/>
        <v>-0.33166223381046767</v>
      </c>
    </row>
    <row r="74" spans="1:45" x14ac:dyDescent="0.25">
      <c r="A74">
        <v>460086</v>
      </c>
      <c r="B74" t="s">
        <v>126</v>
      </c>
      <c r="C74">
        <v>545</v>
      </c>
      <c r="D74">
        <v>137</v>
      </c>
      <c r="E74">
        <v>25</v>
      </c>
      <c r="F74">
        <v>2</v>
      </c>
      <c r="G74">
        <v>20</v>
      </c>
      <c r="H74">
        <v>73</v>
      </c>
      <c r="I74">
        <v>61</v>
      </c>
      <c r="J74">
        <v>67</v>
      </c>
      <c r="K74">
        <v>151</v>
      </c>
      <c r="L74">
        <v>0</v>
      </c>
      <c r="M74">
        <v>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118</v>
      </c>
      <c r="U74">
        <v>0</v>
      </c>
      <c r="V74">
        <v>0</v>
      </c>
      <c r="W74">
        <f t="shared" si="23"/>
        <v>5.5561224489795942</v>
      </c>
      <c r="X74">
        <f t="shared" si="1"/>
        <v>0.27191871759084496</v>
      </c>
      <c r="Y74">
        <f t="shared" si="24"/>
        <v>61.286530612244796</v>
      </c>
      <c r="Z74">
        <f t="shared" si="3"/>
        <v>0.43901491103159973</v>
      </c>
      <c r="AA74">
        <f t="shared" si="25"/>
        <v>5.8979591836734277E-2</v>
      </c>
      <c r="AB74">
        <f t="shared" si="5"/>
        <v>-2.7564189198305476E-2</v>
      </c>
      <c r="AC74">
        <f t="shared" si="26"/>
        <v>4.4100000000000064</v>
      </c>
      <c r="AD74">
        <f t="shared" si="7"/>
        <v>-0.10217919593588623</v>
      </c>
      <c r="AE74">
        <f t="shared" si="8"/>
        <v>-7.0977871786527942</v>
      </c>
      <c r="AF74">
        <f t="shared" si="27"/>
        <v>50.378582833447815</v>
      </c>
      <c r="AG74">
        <f t="shared" si="10"/>
        <v>-0.71237557887969483</v>
      </c>
      <c r="AH74">
        <f t="shared" si="11"/>
        <v>90</v>
      </c>
      <c r="AI74">
        <f t="shared" si="12"/>
        <v>226</v>
      </c>
      <c r="AJ74">
        <f t="shared" si="13"/>
        <v>204</v>
      </c>
      <c r="AK74">
        <f t="shared" si="14"/>
        <v>612</v>
      </c>
      <c r="AL74">
        <f t="shared" si="15"/>
        <v>0.33333333333333331</v>
      </c>
      <c r="AM74">
        <f t="shared" si="16"/>
        <v>0.41467889908256883</v>
      </c>
      <c r="AN74">
        <f t="shared" si="17"/>
        <v>0.7480122324159022</v>
      </c>
      <c r="AO74">
        <f t="shared" si="18"/>
        <v>612</v>
      </c>
      <c r="AP74">
        <f t="shared" si="19"/>
        <v>-8.7392112872775307</v>
      </c>
      <c r="AQ74">
        <f t="shared" si="20"/>
        <v>80.346176150280442</v>
      </c>
      <c r="AR74">
        <f t="shared" si="21"/>
        <v>-0.25726725754728708</v>
      </c>
      <c r="AS74">
        <f t="shared" si="22"/>
        <v>-0.38845259293872891</v>
      </c>
    </row>
    <row r="75" spans="1:45" x14ac:dyDescent="0.25">
      <c r="A75">
        <v>460576</v>
      </c>
      <c r="B75" t="s">
        <v>128</v>
      </c>
      <c r="C75">
        <v>443</v>
      </c>
      <c r="D75">
        <v>111</v>
      </c>
      <c r="E75">
        <v>24</v>
      </c>
      <c r="F75">
        <v>3</v>
      </c>
      <c r="G75">
        <v>15</v>
      </c>
      <c r="H75">
        <v>59</v>
      </c>
      <c r="I75">
        <v>58</v>
      </c>
      <c r="J75">
        <v>33</v>
      </c>
      <c r="K75">
        <v>126</v>
      </c>
      <c r="L75">
        <v>0</v>
      </c>
      <c r="M75">
        <v>22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23</v>
      </c>
      <c r="U75">
        <v>84</v>
      </c>
      <c r="V75">
        <v>6</v>
      </c>
      <c r="W75">
        <f t="shared" ref="W75:W106" si="28">(G75-B$4)^2</f>
        <v>6.9846938775510177</v>
      </c>
      <c r="X75">
        <f t="shared" ref="X75:X138" si="29">(G75-B$4)/B$6</f>
        <v>-0.30487856214731091</v>
      </c>
      <c r="Y75">
        <f t="shared" ref="Y75:Y106" si="30">(H75-C$4)^2</f>
        <v>38.086530612244978</v>
      </c>
      <c r="Z75">
        <f t="shared" ref="Z75:Z138" si="31">(H75-C$4)/C$6</f>
        <v>-0.34608474738257561</v>
      </c>
      <c r="AA75">
        <f t="shared" ref="AA75:AA106" si="32">(M75-D$4)^2</f>
        <v>189.25897959183675</v>
      </c>
      <c r="AB75">
        <f t="shared" ref="AB75:AB138" si="33">(M75-D$4)/D$6</f>
        <v>1.56143024693931</v>
      </c>
      <c r="AC75">
        <f t="shared" ref="AC75:AC106" si="34">(I75-E$4)^2</f>
        <v>26.010000000000016</v>
      </c>
      <c r="AD75">
        <f t="shared" ref="AD75:AD138" si="35">(I75-E$4)/E$6</f>
        <v>-0.24814947584429503</v>
      </c>
      <c r="AE75">
        <f t="shared" ref="AE75:AE138" si="36">D75-(C75*H$3)</f>
        <v>-6.1290270094370385</v>
      </c>
      <c r="AF75">
        <f t="shared" ref="AF75:AF106" si="37">(AE75-I$4)^2</f>
        <v>37.564972082408573</v>
      </c>
      <c r="AG75">
        <f t="shared" ref="AG75:AG138" si="38">(AE75-I$4)/I$6</f>
        <v>-0.61514512254588638</v>
      </c>
      <c r="AH75">
        <f t="shared" ref="AH75:AH138" si="39">D75-E75-F75-G75</f>
        <v>69</v>
      </c>
      <c r="AI75">
        <f t="shared" ref="AI75:AI138" si="40">AH75+(2*E75)+(3*F75)+(4*G75)</f>
        <v>186</v>
      </c>
      <c r="AJ75">
        <f t="shared" ref="AJ75:AJ138" si="41">D75+J75+L75</f>
        <v>144</v>
      </c>
      <c r="AK75">
        <f t="shared" ref="AK75:AK138" si="42">C75+J75+L75+N75</f>
        <v>476</v>
      </c>
      <c r="AL75">
        <f t="shared" ref="AL75:AL138" si="43">AJ75/AK75</f>
        <v>0.30252100840336132</v>
      </c>
      <c r="AM75">
        <f t="shared" ref="AM75:AM138" si="44">AI75/C75</f>
        <v>0.41986455981941312</v>
      </c>
      <c r="AN75">
        <f t="shared" ref="AN75:AN138" si="45">AL75+AM75</f>
        <v>0.72238556822277444</v>
      </c>
      <c r="AO75">
        <f t="shared" ref="AO75:AO138" si="46">C75+J75+L75+N75</f>
        <v>476</v>
      </c>
      <c r="AP75">
        <f t="shared" ref="AP75:AP138" si="47">AO75 * (AN75-U$3)</f>
        <v>-18.995456490478002</v>
      </c>
      <c r="AQ75">
        <f t="shared" ref="AQ75:AQ138" si="48">(AP75-V$4)^2</f>
        <v>369.40255939771538</v>
      </c>
      <c r="AR75">
        <f t="shared" ref="AR75:AR138" si="49">(AP75-V$4)/V$6</f>
        <v>-0.55163506017196406</v>
      </c>
      <c r="AS75">
        <f t="shared" ref="AS75:AS138" si="50">X75+Z75+AB75+AD75+AG75+AR75</f>
        <v>-0.50446272115272206</v>
      </c>
    </row>
    <row r="76" spans="1:45" x14ac:dyDescent="0.25">
      <c r="A76">
        <v>408045</v>
      </c>
      <c r="B76" t="s">
        <v>68</v>
      </c>
      <c r="C76">
        <v>567</v>
      </c>
      <c r="D76">
        <v>154</v>
      </c>
      <c r="E76">
        <v>33</v>
      </c>
      <c r="F76">
        <v>3</v>
      </c>
      <c r="G76">
        <v>11</v>
      </c>
      <c r="H76">
        <v>76</v>
      </c>
      <c r="I76">
        <v>63</v>
      </c>
      <c r="J76">
        <v>79</v>
      </c>
      <c r="K76">
        <v>106</v>
      </c>
      <c r="L76">
        <v>0</v>
      </c>
      <c r="M76">
        <v>2</v>
      </c>
      <c r="N76">
        <v>0</v>
      </c>
      <c r="O76">
        <v>0</v>
      </c>
      <c r="P76">
        <v>95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8"/>
        <v>44.127551020408156</v>
      </c>
      <c r="X76">
        <f t="shared" si="29"/>
        <v>-0.76631638593783569</v>
      </c>
      <c r="Y76">
        <f t="shared" si="30"/>
        <v>117.25795918367334</v>
      </c>
      <c r="Z76">
        <f t="shared" si="31"/>
        <v>0.60725055212035162</v>
      </c>
      <c r="AA76">
        <f t="shared" si="32"/>
        <v>38.973265306122435</v>
      </c>
      <c r="AB76">
        <f t="shared" si="33"/>
        <v>-0.70856180468585495</v>
      </c>
      <c r="AC76">
        <f t="shared" si="34"/>
        <v>1.0000000000000285E-2</v>
      </c>
      <c r="AD76">
        <f t="shared" si="35"/>
        <v>-4.8656759969470291E-3</v>
      </c>
      <c r="AE76">
        <f t="shared" si="36"/>
        <v>4.0854214123006614</v>
      </c>
      <c r="AF76">
        <f t="shared" si="37"/>
        <v>16.690668116084833</v>
      </c>
      <c r="AG76">
        <f t="shared" si="38"/>
        <v>0.41003687068954947</v>
      </c>
      <c r="AH76">
        <f t="shared" si="39"/>
        <v>107</v>
      </c>
      <c r="AI76">
        <f t="shared" si="40"/>
        <v>226</v>
      </c>
      <c r="AJ76">
        <f t="shared" si="41"/>
        <v>233</v>
      </c>
      <c r="AK76">
        <f t="shared" si="42"/>
        <v>646</v>
      </c>
      <c r="AL76">
        <f t="shared" si="43"/>
        <v>0.36068111455108359</v>
      </c>
      <c r="AM76">
        <f t="shared" si="44"/>
        <v>0.3985890652557319</v>
      </c>
      <c r="AN76">
        <f t="shared" si="45"/>
        <v>0.75927017980681555</v>
      </c>
      <c r="AO76">
        <f t="shared" si="46"/>
        <v>646</v>
      </c>
      <c r="AP76">
        <f t="shared" si="47"/>
        <v>-1.9520890109295932</v>
      </c>
      <c r="AQ76">
        <f t="shared" si="48"/>
        <v>4.737067711220357</v>
      </c>
      <c r="AR76">
        <f t="shared" si="49"/>
        <v>-6.2467871314780724E-2</v>
      </c>
      <c r="AS76">
        <f t="shared" si="50"/>
        <v>-0.52492431512551729</v>
      </c>
    </row>
    <row r="77" spans="1:45" x14ac:dyDescent="0.25">
      <c r="A77">
        <v>502143</v>
      </c>
      <c r="B77" t="s">
        <v>169</v>
      </c>
      <c r="C77">
        <v>474</v>
      </c>
      <c r="D77">
        <v>127</v>
      </c>
      <c r="E77">
        <v>24</v>
      </c>
      <c r="F77">
        <v>1</v>
      </c>
      <c r="G77">
        <v>19</v>
      </c>
      <c r="H77">
        <v>65</v>
      </c>
      <c r="I77">
        <v>59</v>
      </c>
      <c r="J77">
        <v>36</v>
      </c>
      <c r="K77">
        <v>123</v>
      </c>
      <c r="L77">
        <v>0</v>
      </c>
      <c r="M77">
        <v>2</v>
      </c>
      <c r="N77">
        <v>0</v>
      </c>
      <c r="O77">
        <v>0</v>
      </c>
      <c r="P77">
        <v>17</v>
      </c>
      <c r="Q77">
        <v>0</v>
      </c>
      <c r="R77">
        <v>68</v>
      </c>
      <c r="S77">
        <v>0</v>
      </c>
      <c r="T77">
        <v>0</v>
      </c>
      <c r="U77">
        <v>0</v>
      </c>
      <c r="V77">
        <v>32</v>
      </c>
      <c r="W77">
        <f t="shared" si="28"/>
        <v>1.8418367346938789</v>
      </c>
      <c r="X77">
        <f t="shared" si="29"/>
        <v>0.15655926164321379</v>
      </c>
      <c r="Y77">
        <f t="shared" si="30"/>
        <v>2.9387755102043042E-2</v>
      </c>
      <c r="Z77">
        <f t="shared" si="31"/>
        <v>-9.6134652050718986E-3</v>
      </c>
      <c r="AA77">
        <f t="shared" si="32"/>
        <v>38.973265306122435</v>
      </c>
      <c r="AB77">
        <f t="shared" si="33"/>
        <v>-0.70856180468585495</v>
      </c>
      <c r="AC77">
        <f t="shared" si="34"/>
        <v>16.810000000000013</v>
      </c>
      <c r="AD77">
        <f t="shared" si="35"/>
        <v>-0.19949271587482545</v>
      </c>
      <c r="AE77">
        <f t="shared" si="36"/>
        <v>1.6745850959973865</v>
      </c>
      <c r="AF77">
        <f t="shared" si="37"/>
        <v>2.804235243736616</v>
      </c>
      <c r="AG77">
        <f t="shared" si="38"/>
        <v>0.16807118854342498</v>
      </c>
      <c r="AH77">
        <f t="shared" si="39"/>
        <v>83</v>
      </c>
      <c r="AI77">
        <f t="shared" si="40"/>
        <v>210</v>
      </c>
      <c r="AJ77">
        <f t="shared" si="41"/>
        <v>163</v>
      </c>
      <c r="AK77">
        <f t="shared" si="42"/>
        <v>510</v>
      </c>
      <c r="AL77">
        <f t="shared" si="43"/>
        <v>0.31960784313725488</v>
      </c>
      <c r="AM77">
        <f t="shared" si="44"/>
        <v>0.44303797468354428</v>
      </c>
      <c r="AN77">
        <f t="shared" si="45"/>
        <v>0.7626458178207991</v>
      </c>
      <c r="AO77">
        <f t="shared" si="46"/>
        <v>510</v>
      </c>
      <c r="AP77">
        <f t="shared" si="47"/>
        <v>0.18045248376614254</v>
      </c>
      <c r="AQ77">
        <f t="shared" si="48"/>
        <v>1.9306431387066969E-3</v>
      </c>
      <c r="AR77">
        <f t="shared" si="49"/>
        <v>-1.2611098380135954E-3</v>
      </c>
      <c r="AS77">
        <f t="shared" si="50"/>
        <v>-0.59429864541712718</v>
      </c>
    </row>
    <row r="78" spans="1:45" x14ac:dyDescent="0.25">
      <c r="A78">
        <v>581527</v>
      </c>
      <c r="B78" t="s">
        <v>256</v>
      </c>
      <c r="C78">
        <v>448</v>
      </c>
      <c r="D78">
        <v>124</v>
      </c>
      <c r="E78">
        <v>30</v>
      </c>
      <c r="F78">
        <v>2</v>
      </c>
      <c r="G78">
        <v>13</v>
      </c>
      <c r="H78">
        <v>63</v>
      </c>
      <c r="I78">
        <v>56</v>
      </c>
      <c r="J78">
        <v>28</v>
      </c>
      <c r="K78">
        <v>90</v>
      </c>
      <c r="L78">
        <v>0</v>
      </c>
      <c r="M78">
        <v>7</v>
      </c>
      <c r="N78">
        <v>0</v>
      </c>
      <c r="O78">
        <v>0</v>
      </c>
      <c r="P78">
        <v>0</v>
      </c>
      <c r="Q78">
        <v>91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8"/>
        <v>21.556122448979586</v>
      </c>
      <c r="X78">
        <f t="shared" si="29"/>
        <v>-0.5355974740425733</v>
      </c>
      <c r="Y78">
        <f t="shared" si="30"/>
        <v>4.7151020408163546</v>
      </c>
      <c r="Z78">
        <f t="shared" si="31"/>
        <v>-0.12177055926423981</v>
      </c>
      <c r="AA78">
        <f t="shared" si="32"/>
        <v>1.5446938775510182</v>
      </c>
      <c r="AB78">
        <f t="shared" si="33"/>
        <v>-0.14106379177956374</v>
      </c>
      <c r="AC78">
        <f t="shared" si="34"/>
        <v>50.410000000000018</v>
      </c>
      <c r="AD78">
        <f t="shared" si="35"/>
        <v>-0.34546299578323425</v>
      </c>
      <c r="AE78">
        <f t="shared" si="36"/>
        <v>5.5489749430523858</v>
      </c>
      <c r="AF78">
        <f t="shared" si="37"/>
        <v>30.791122918623365</v>
      </c>
      <c r="AG78">
        <f t="shared" si="38"/>
        <v>0.55692769277933984</v>
      </c>
      <c r="AH78">
        <f t="shared" si="39"/>
        <v>79</v>
      </c>
      <c r="AI78">
        <f t="shared" si="40"/>
        <v>197</v>
      </c>
      <c r="AJ78">
        <f t="shared" si="41"/>
        <v>152</v>
      </c>
      <c r="AK78">
        <f t="shared" si="42"/>
        <v>476</v>
      </c>
      <c r="AL78">
        <f t="shared" si="43"/>
        <v>0.31932773109243695</v>
      </c>
      <c r="AM78">
        <f t="shared" si="44"/>
        <v>0.43973214285714285</v>
      </c>
      <c r="AN78">
        <f t="shared" si="45"/>
        <v>0.75905987394957974</v>
      </c>
      <c r="AO78">
        <f t="shared" si="46"/>
        <v>476</v>
      </c>
      <c r="AP78">
        <f t="shared" si="47"/>
        <v>-1.5384869645186798</v>
      </c>
      <c r="AQ78">
        <f t="shared" si="48"/>
        <v>3.1077407210329442</v>
      </c>
      <c r="AR78">
        <f t="shared" si="49"/>
        <v>-5.0596945537279059E-2</v>
      </c>
      <c r="AS78">
        <f t="shared" si="50"/>
        <v>-0.6375640736275503</v>
      </c>
    </row>
    <row r="79" spans="1:45" x14ac:dyDescent="0.25">
      <c r="A79">
        <v>572816</v>
      </c>
      <c r="B79" t="s">
        <v>251</v>
      </c>
      <c r="C79">
        <v>481</v>
      </c>
      <c r="D79">
        <v>126</v>
      </c>
      <c r="E79">
        <v>34</v>
      </c>
      <c r="F79">
        <v>4</v>
      </c>
      <c r="G79">
        <v>20</v>
      </c>
      <c r="H79">
        <v>59</v>
      </c>
      <c r="I79">
        <v>63</v>
      </c>
      <c r="J79">
        <v>29</v>
      </c>
      <c r="K79">
        <v>117</v>
      </c>
      <c r="L79">
        <v>0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66</v>
      </c>
      <c r="U79">
        <v>0</v>
      </c>
      <c r="V79">
        <v>2</v>
      </c>
      <c r="W79">
        <f t="shared" si="28"/>
        <v>5.5561224489795942</v>
      </c>
      <c r="X79">
        <f t="shared" si="29"/>
        <v>0.27191871759084496</v>
      </c>
      <c r="Y79">
        <f t="shared" si="30"/>
        <v>38.086530612244978</v>
      </c>
      <c r="Z79">
        <f t="shared" si="31"/>
        <v>-0.34608474738257561</v>
      </c>
      <c r="AA79">
        <f t="shared" si="32"/>
        <v>38.973265306122435</v>
      </c>
      <c r="AB79">
        <f t="shared" si="33"/>
        <v>-0.70856180468585495</v>
      </c>
      <c r="AC79">
        <f t="shared" si="34"/>
        <v>1.0000000000000285E-2</v>
      </c>
      <c r="AD79">
        <f t="shared" si="35"/>
        <v>-4.8656759969470291E-3</v>
      </c>
      <c r="AE79">
        <f t="shared" si="36"/>
        <v>-1.1762121705174167</v>
      </c>
      <c r="AF79">
        <f t="shared" si="37"/>
        <v>1.3834750700732643</v>
      </c>
      <c r="AG79">
        <f t="shared" si="38"/>
        <v>-0.11805155674119829</v>
      </c>
      <c r="AH79">
        <f t="shared" si="39"/>
        <v>68</v>
      </c>
      <c r="AI79">
        <f t="shared" si="40"/>
        <v>228</v>
      </c>
      <c r="AJ79">
        <f t="shared" si="41"/>
        <v>155</v>
      </c>
      <c r="AK79">
        <f t="shared" si="42"/>
        <v>510</v>
      </c>
      <c r="AL79">
        <f t="shared" si="43"/>
        <v>0.30392156862745096</v>
      </c>
      <c r="AM79">
        <f t="shared" si="44"/>
        <v>0.47401247401247404</v>
      </c>
      <c r="AN79">
        <f t="shared" si="45"/>
        <v>0.77793404263992505</v>
      </c>
      <c r="AO79">
        <f t="shared" si="46"/>
        <v>510</v>
      </c>
      <c r="AP79">
        <f t="shared" si="47"/>
        <v>7.9774471415203774</v>
      </c>
      <c r="AQ79">
        <f t="shared" si="48"/>
        <v>60.109870723378648</v>
      </c>
      <c r="AR79">
        <f t="shared" si="49"/>
        <v>0.22252294943576878</v>
      </c>
      <c r="AS79">
        <f t="shared" si="50"/>
        <v>-0.68312211777996212</v>
      </c>
    </row>
    <row r="80" spans="1:45" x14ac:dyDescent="0.25">
      <c r="A80">
        <v>571980</v>
      </c>
      <c r="B80" t="s">
        <v>244</v>
      </c>
      <c r="C80">
        <v>431</v>
      </c>
      <c r="D80">
        <v>114</v>
      </c>
      <c r="E80">
        <v>26</v>
      </c>
      <c r="F80">
        <v>4</v>
      </c>
      <c r="G80">
        <v>16</v>
      </c>
      <c r="H80">
        <v>61</v>
      </c>
      <c r="I80">
        <v>45</v>
      </c>
      <c r="J80">
        <v>45</v>
      </c>
      <c r="K80">
        <v>126</v>
      </c>
      <c r="L80">
        <v>0</v>
      </c>
      <c r="M80">
        <v>10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97</v>
      </c>
      <c r="V80">
        <v>4</v>
      </c>
      <c r="W80">
        <f t="shared" si="28"/>
        <v>2.698979591836733</v>
      </c>
      <c r="X80">
        <f t="shared" si="29"/>
        <v>-0.18951910619967974</v>
      </c>
      <c r="Y80">
        <f t="shared" si="30"/>
        <v>17.400816326530666</v>
      </c>
      <c r="Z80">
        <f t="shared" si="31"/>
        <v>-0.2339276533234077</v>
      </c>
      <c r="AA80">
        <f t="shared" si="32"/>
        <v>3.0875510204081662</v>
      </c>
      <c r="AB80">
        <f t="shared" si="33"/>
        <v>0.19943501596421104</v>
      </c>
      <c r="AC80">
        <f t="shared" si="34"/>
        <v>327.61000000000007</v>
      </c>
      <c r="AD80">
        <f t="shared" si="35"/>
        <v>-0.88068735544739984</v>
      </c>
      <c r="AE80">
        <f t="shared" si="36"/>
        <v>4.3768304588340357E-2</v>
      </c>
      <c r="AF80">
        <f t="shared" si="37"/>
        <v>1.9156644865387931E-3</v>
      </c>
      <c r="AG80">
        <f t="shared" si="38"/>
        <v>4.3928439290889659E-3</v>
      </c>
      <c r="AH80">
        <f t="shared" si="39"/>
        <v>68</v>
      </c>
      <c r="AI80">
        <f t="shared" si="40"/>
        <v>196</v>
      </c>
      <c r="AJ80">
        <f t="shared" si="41"/>
        <v>159</v>
      </c>
      <c r="AK80">
        <f t="shared" si="42"/>
        <v>476</v>
      </c>
      <c r="AL80">
        <f t="shared" si="43"/>
        <v>0.33403361344537813</v>
      </c>
      <c r="AM80">
        <f t="shared" si="44"/>
        <v>0.45475638051044082</v>
      </c>
      <c r="AN80">
        <f t="shared" si="45"/>
        <v>0.78878999395581895</v>
      </c>
      <c r="AO80">
        <f t="shared" si="46"/>
        <v>476</v>
      </c>
      <c r="AP80">
        <f t="shared" si="47"/>
        <v>12.61305015845118</v>
      </c>
      <c r="AQ80">
        <f t="shared" si="48"/>
        <v>153.47886166641871</v>
      </c>
      <c r="AR80">
        <f t="shared" si="49"/>
        <v>0.35557088724330366</v>
      </c>
      <c r="AS80">
        <f t="shared" si="50"/>
        <v>-0.7447353678338835</v>
      </c>
    </row>
    <row r="81" spans="1:45" x14ac:dyDescent="0.25">
      <c r="A81">
        <v>502210</v>
      </c>
      <c r="B81" t="s">
        <v>170</v>
      </c>
      <c r="C81">
        <v>436</v>
      </c>
      <c r="D81">
        <v>116</v>
      </c>
      <c r="E81">
        <v>19</v>
      </c>
      <c r="F81">
        <v>4</v>
      </c>
      <c r="G81">
        <v>17</v>
      </c>
      <c r="H81">
        <v>61</v>
      </c>
      <c r="I81">
        <v>53</v>
      </c>
      <c r="J81">
        <v>40</v>
      </c>
      <c r="K81">
        <v>66</v>
      </c>
      <c r="L81">
        <v>0</v>
      </c>
      <c r="M81">
        <v>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105</v>
      </c>
      <c r="W81">
        <f t="shared" si="28"/>
        <v>0.41326530612244833</v>
      </c>
      <c r="X81">
        <f t="shared" si="29"/>
        <v>-7.4159650252048556E-2</v>
      </c>
      <c r="Y81">
        <f t="shared" si="30"/>
        <v>17.400816326530666</v>
      </c>
      <c r="Z81">
        <f t="shared" si="31"/>
        <v>-0.2339276533234077</v>
      </c>
      <c r="AA81">
        <f t="shared" si="32"/>
        <v>1.5446938775510182</v>
      </c>
      <c r="AB81">
        <f t="shared" si="33"/>
        <v>-0.14106379177956374</v>
      </c>
      <c r="AC81">
        <f t="shared" si="34"/>
        <v>102.01000000000003</v>
      </c>
      <c r="AD81">
        <f t="shared" si="35"/>
        <v>-0.49143327569164302</v>
      </c>
      <c r="AE81">
        <f t="shared" si="36"/>
        <v>0.72177025707776465</v>
      </c>
      <c r="AF81">
        <f t="shared" si="37"/>
        <v>0.52095230400211989</v>
      </c>
      <c r="AG81">
        <f t="shared" si="38"/>
        <v>7.2441099142891083E-2</v>
      </c>
      <c r="AH81">
        <f t="shared" si="39"/>
        <v>76</v>
      </c>
      <c r="AI81">
        <f t="shared" si="40"/>
        <v>194</v>
      </c>
      <c r="AJ81">
        <f t="shared" si="41"/>
        <v>156</v>
      </c>
      <c r="AK81">
        <f t="shared" si="42"/>
        <v>476</v>
      </c>
      <c r="AL81">
        <f t="shared" si="43"/>
        <v>0.32773109243697479</v>
      </c>
      <c r="AM81">
        <f t="shared" si="44"/>
        <v>0.44495412844036697</v>
      </c>
      <c r="AN81">
        <f t="shared" si="45"/>
        <v>0.77268522087734182</v>
      </c>
      <c r="AO81">
        <f t="shared" si="46"/>
        <v>476</v>
      </c>
      <c r="AP81">
        <f t="shared" si="47"/>
        <v>4.9471781730960664</v>
      </c>
      <c r="AQ81">
        <f t="shared" si="48"/>
        <v>22.304713315619921</v>
      </c>
      <c r="AR81">
        <f t="shared" si="49"/>
        <v>0.13555022209511805</v>
      </c>
      <c r="AS81">
        <f t="shared" si="50"/>
        <v>-0.73259304980865392</v>
      </c>
    </row>
    <row r="82" spans="1:45" x14ac:dyDescent="0.25">
      <c r="A82">
        <v>456665</v>
      </c>
      <c r="B82" t="s">
        <v>111</v>
      </c>
      <c r="C82">
        <v>400</v>
      </c>
      <c r="D82">
        <v>106</v>
      </c>
      <c r="E82">
        <v>37</v>
      </c>
      <c r="F82">
        <v>1</v>
      </c>
      <c r="G82">
        <v>19</v>
      </c>
      <c r="H82">
        <v>55</v>
      </c>
      <c r="I82">
        <v>52</v>
      </c>
      <c r="J82">
        <v>42</v>
      </c>
      <c r="K82">
        <v>87</v>
      </c>
      <c r="L82">
        <v>0</v>
      </c>
      <c r="M82">
        <v>1</v>
      </c>
      <c r="N82">
        <v>0</v>
      </c>
      <c r="O82">
        <v>0</v>
      </c>
      <c r="P82">
        <v>40</v>
      </c>
      <c r="Q82">
        <v>15</v>
      </c>
      <c r="R82">
        <v>2</v>
      </c>
      <c r="S82">
        <v>0</v>
      </c>
      <c r="T82">
        <v>7</v>
      </c>
      <c r="U82">
        <v>0</v>
      </c>
      <c r="V82">
        <v>6</v>
      </c>
      <c r="W82">
        <f t="shared" si="28"/>
        <v>1.8418367346938789</v>
      </c>
      <c r="X82">
        <f t="shared" si="29"/>
        <v>0.15655926164321379</v>
      </c>
      <c r="Y82">
        <f t="shared" si="30"/>
        <v>103.45795918367361</v>
      </c>
      <c r="Z82">
        <f t="shared" si="31"/>
        <v>-0.57039893550091147</v>
      </c>
      <c r="AA82">
        <f t="shared" si="32"/>
        <v>52.458979591836723</v>
      </c>
      <c r="AB82">
        <f t="shared" si="33"/>
        <v>-0.82206140726711319</v>
      </c>
      <c r="AC82">
        <f t="shared" si="34"/>
        <v>123.21000000000004</v>
      </c>
      <c r="AD82">
        <f t="shared" si="35"/>
        <v>-0.54009003566111269</v>
      </c>
      <c r="AE82">
        <f t="shared" si="36"/>
        <v>0.2401561991539154</v>
      </c>
      <c r="AF82">
        <f t="shared" si="37"/>
        <v>5.7674999992060876E-2</v>
      </c>
      <c r="AG82">
        <f t="shared" si="38"/>
        <v>2.410348564808603E-2</v>
      </c>
      <c r="AH82">
        <f t="shared" si="39"/>
        <v>49</v>
      </c>
      <c r="AI82">
        <f t="shared" si="40"/>
        <v>202</v>
      </c>
      <c r="AJ82">
        <f t="shared" si="41"/>
        <v>148</v>
      </c>
      <c r="AK82">
        <f t="shared" si="42"/>
        <v>442</v>
      </c>
      <c r="AL82">
        <f t="shared" si="43"/>
        <v>0.33484162895927599</v>
      </c>
      <c r="AM82">
        <f t="shared" si="44"/>
        <v>0.505</v>
      </c>
      <c r="AN82">
        <f t="shared" si="45"/>
        <v>0.83984162895927605</v>
      </c>
      <c r="AO82">
        <f t="shared" si="46"/>
        <v>442</v>
      </c>
      <c r="AP82">
        <f t="shared" si="47"/>
        <v>34.276940675804141</v>
      </c>
      <c r="AQ82">
        <f t="shared" si="48"/>
        <v>1159.57610072748</v>
      </c>
      <c r="AR82">
        <f t="shared" si="49"/>
        <v>0.97735319856175507</v>
      </c>
      <c r="AS82">
        <f t="shared" si="50"/>
        <v>-0.77453443257608268</v>
      </c>
    </row>
    <row r="83" spans="1:45" x14ac:dyDescent="0.25">
      <c r="A83">
        <v>570731</v>
      </c>
      <c r="B83" t="s">
        <v>237</v>
      </c>
      <c r="C83">
        <v>626</v>
      </c>
      <c r="D83">
        <v>160</v>
      </c>
      <c r="E83">
        <v>34</v>
      </c>
      <c r="F83">
        <v>0</v>
      </c>
      <c r="G83">
        <v>23</v>
      </c>
      <c r="H83">
        <v>74</v>
      </c>
      <c r="I83">
        <v>77</v>
      </c>
      <c r="J83">
        <v>20</v>
      </c>
      <c r="K83">
        <v>150</v>
      </c>
      <c r="L83">
        <v>0</v>
      </c>
      <c r="M83">
        <v>2</v>
      </c>
      <c r="N83">
        <v>0</v>
      </c>
      <c r="O83">
        <v>0</v>
      </c>
      <c r="P83">
        <v>0</v>
      </c>
      <c r="Q83">
        <v>153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8"/>
        <v>28.698979591836739</v>
      </c>
      <c r="X83">
        <f t="shared" si="29"/>
        <v>0.61799708543373855</v>
      </c>
      <c r="Y83">
        <f t="shared" si="30"/>
        <v>77.943673469387647</v>
      </c>
      <c r="Z83">
        <f t="shared" si="31"/>
        <v>0.49509345806118366</v>
      </c>
      <c r="AA83">
        <f t="shared" si="32"/>
        <v>38.973265306122435</v>
      </c>
      <c r="AB83">
        <f t="shared" si="33"/>
        <v>-0.70856180468585495</v>
      </c>
      <c r="AC83">
        <f t="shared" si="34"/>
        <v>193.20999999999995</v>
      </c>
      <c r="AD83">
        <f t="shared" si="35"/>
        <v>0.67632896357562744</v>
      </c>
      <c r="AE83">
        <f t="shared" si="36"/>
        <v>-5.5141555483241405</v>
      </c>
      <c r="AF83">
        <f t="shared" si="37"/>
        <v>30.405911411113767</v>
      </c>
      <c r="AG83">
        <f t="shared" si="38"/>
        <v>-0.55343301396586486</v>
      </c>
      <c r="AH83">
        <f t="shared" si="39"/>
        <v>103</v>
      </c>
      <c r="AI83">
        <f t="shared" si="40"/>
        <v>263</v>
      </c>
      <c r="AJ83">
        <f t="shared" si="41"/>
        <v>180</v>
      </c>
      <c r="AK83">
        <f t="shared" si="42"/>
        <v>646</v>
      </c>
      <c r="AL83">
        <f t="shared" si="43"/>
        <v>0.27863777089783281</v>
      </c>
      <c r="AM83">
        <f t="shared" si="44"/>
        <v>0.42012779552715657</v>
      </c>
      <c r="AN83">
        <f t="shared" si="45"/>
        <v>0.69876556642498944</v>
      </c>
      <c r="AO83">
        <f t="shared" si="46"/>
        <v>646</v>
      </c>
      <c r="AP83">
        <f t="shared" si="47"/>
        <v>-41.038069255589264</v>
      </c>
      <c r="AQ83">
        <f t="shared" si="48"/>
        <v>1702.5906732326978</v>
      </c>
      <c r="AR83">
        <f t="shared" si="49"/>
        <v>-1.1842872009132634</v>
      </c>
      <c r="AS83">
        <f t="shared" si="50"/>
        <v>-0.65686251249443373</v>
      </c>
    </row>
    <row r="84" spans="1:45" x14ac:dyDescent="0.25">
      <c r="A84">
        <v>592387</v>
      </c>
      <c r="B84" t="s">
        <v>265</v>
      </c>
      <c r="C84">
        <v>485</v>
      </c>
      <c r="D84">
        <v>133</v>
      </c>
      <c r="E84">
        <v>33</v>
      </c>
      <c r="F84">
        <v>2</v>
      </c>
      <c r="G84">
        <v>18</v>
      </c>
      <c r="H84">
        <v>58</v>
      </c>
      <c r="I84">
        <v>61</v>
      </c>
      <c r="J84">
        <v>25</v>
      </c>
      <c r="K84">
        <v>103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62</v>
      </c>
      <c r="S84">
        <v>0</v>
      </c>
      <c r="T84">
        <v>0</v>
      </c>
      <c r="U84">
        <v>0</v>
      </c>
      <c r="V84">
        <v>0</v>
      </c>
      <c r="W84">
        <f t="shared" si="28"/>
        <v>0.12755102040816363</v>
      </c>
      <c r="X84">
        <f t="shared" si="29"/>
        <v>4.1199805695582625E-2</v>
      </c>
      <c r="Y84">
        <f t="shared" si="30"/>
        <v>51.429387755102134</v>
      </c>
      <c r="Z84">
        <f t="shared" si="31"/>
        <v>-0.40216329441215959</v>
      </c>
      <c r="AA84">
        <f t="shared" si="32"/>
        <v>67.944693877551003</v>
      </c>
      <c r="AB84">
        <f t="shared" si="33"/>
        <v>-0.93556100984837154</v>
      </c>
      <c r="AC84">
        <f t="shared" si="34"/>
        <v>4.4100000000000064</v>
      </c>
      <c r="AD84">
        <f t="shared" si="35"/>
        <v>-0.10217919593588623</v>
      </c>
      <c r="AE84">
        <f t="shared" si="36"/>
        <v>4.7661893914741142</v>
      </c>
      <c r="AF84">
        <f t="shared" si="37"/>
        <v>22.716561315400504</v>
      </c>
      <c r="AG84">
        <f t="shared" si="38"/>
        <v>0.47836274057545081</v>
      </c>
      <c r="AH84">
        <f t="shared" si="39"/>
        <v>80</v>
      </c>
      <c r="AI84">
        <f t="shared" si="40"/>
        <v>224</v>
      </c>
      <c r="AJ84">
        <f t="shared" si="41"/>
        <v>158</v>
      </c>
      <c r="AK84">
        <f t="shared" si="42"/>
        <v>510</v>
      </c>
      <c r="AL84">
        <f t="shared" si="43"/>
        <v>0.30980392156862746</v>
      </c>
      <c r="AM84">
        <f t="shared" si="44"/>
        <v>0.46185567010309281</v>
      </c>
      <c r="AN84">
        <f t="shared" si="45"/>
        <v>0.77165959167172027</v>
      </c>
      <c r="AO84">
        <f t="shared" si="46"/>
        <v>510</v>
      </c>
      <c r="AP84">
        <f t="shared" si="47"/>
        <v>4.7774771477359392</v>
      </c>
      <c r="AQ84">
        <f t="shared" si="48"/>
        <v>20.730588294803912</v>
      </c>
      <c r="AR84">
        <f t="shared" si="49"/>
        <v>0.13067957821437046</v>
      </c>
      <c r="AS84">
        <f t="shared" si="50"/>
        <v>-0.78966137571101336</v>
      </c>
    </row>
    <row r="85" spans="1:45" x14ac:dyDescent="0.25">
      <c r="A85">
        <v>458731</v>
      </c>
      <c r="B85" t="s">
        <v>121</v>
      </c>
      <c r="C85">
        <v>517</v>
      </c>
      <c r="D85">
        <v>135</v>
      </c>
      <c r="E85">
        <v>23</v>
      </c>
      <c r="F85">
        <v>6</v>
      </c>
      <c r="G85">
        <v>9</v>
      </c>
      <c r="H85">
        <v>78</v>
      </c>
      <c r="I85">
        <v>48</v>
      </c>
      <c r="J85">
        <v>61</v>
      </c>
      <c r="K85">
        <v>112</v>
      </c>
      <c r="L85">
        <v>0</v>
      </c>
      <c r="M85">
        <v>18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138</v>
      </c>
      <c r="U85">
        <v>3</v>
      </c>
      <c r="V85">
        <v>0</v>
      </c>
      <c r="W85">
        <f t="shared" si="28"/>
        <v>74.698979591836732</v>
      </c>
      <c r="X85">
        <f t="shared" si="29"/>
        <v>-0.99703529783309797</v>
      </c>
      <c r="Y85">
        <f t="shared" si="30"/>
        <v>164.57224489795902</v>
      </c>
      <c r="Z85">
        <f t="shared" si="31"/>
        <v>0.71940764617951947</v>
      </c>
      <c r="AA85">
        <f t="shared" si="32"/>
        <v>95.201836734693899</v>
      </c>
      <c r="AB85">
        <f t="shared" si="33"/>
        <v>1.107431836614277</v>
      </c>
      <c r="AC85">
        <f t="shared" si="34"/>
        <v>228.01000000000005</v>
      </c>
      <c r="AD85">
        <f t="shared" si="35"/>
        <v>-0.73471707553899102</v>
      </c>
      <c r="AE85">
        <f t="shared" si="36"/>
        <v>-1.6945981125935816</v>
      </c>
      <c r="AF85">
        <f t="shared" si="37"/>
        <v>2.8716627632056886</v>
      </c>
      <c r="AG85">
        <f t="shared" si="38"/>
        <v>-0.17007981234743322</v>
      </c>
      <c r="AH85">
        <f t="shared" si="39"/>
        <v>97</v>
      </c>
      <c r="AI85">
        <f t="shared" si="40"/>
        <v>197</v>
      </c>
      <c r="AJ85">
        <f t="shared" si="41"/>
        <v>196</v>
      </c>
      <c r="AK85">
        <f t="shared" si="42"/>
        <v>578</v>
      </c>
      <c r="AL85">
        <f t="shared" si="43"/>
        <v>0.33910034602076122</v>
      </c>
      <c r="AM85">
        <f t="shared" si="44"/>
        <v>0.38104448742746616</v>
      </c>
      <c r="AN85">
        <f t="shared" si="45"/>
        <v>0.72014483344822744</v>
      </c>
      <c r="AO85">
        <f t="shared" si="46"/>
        <v>578</v>
      </c>
      <c r="AP85">
        <f t="shared" si="47"/>
        <v>-24.361056152411457</v>
      </c>
      <c r="AQ85">
        <f t="shared" si="48"/>
        <v>604.44423962169981</v>
      </c>
      <c r="AR85">
        <f t="shared" si="49"/>
        <v>-0.70563486721189228</v>
      </c>
      <c r="AS85">
        <f t="shared" si="50"/>
        <v>-0.78062757013761797</v>
      </c>
    </row>
    <row r="86" spans="1:45" x14ac:dyDescent="0.25">
      <c r="A86">
        <v>624585</v>
      </c>
      <c r="B86" t="s">
        <v>343</v>
      </c>
      <c r="C86">
        <v>459</v>
      </c>
      <c r="D86">
        <v>120</v>
      </c>
      <c r="E86">
        <v>26</v>
      </c>
      <c r="F86">
        <v>1</v>
      </c>
      <c r="G86">
        <v>17</v>
      </c>
      <c r="H86">
        <v>66</v>
      </c>
      <c r="I86">
        <v>65</v>
      </c>
      <c r="J86">
        <v>51</v>
      </c>
      <c r="K86">
        <v>133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51</v>
      </c>
      <c r="U86">
        <v>0</v>
      </c>
      <c r="V86">
        <v>7</v>
      </c>
      <c r="W86">
        <f t="shared" si="28"/>
        <v>0.41326530612244833</v>
      </c>
      <c r="X86">
        <f t="shared" si="29"/>
        <v>-7.4159650252048556E-2</v>
      </c>
      <c r="Y86">
        <f t="shared" si="30"/>
        <v>0.68653061224488721</v>
      </c>
      <c r="Z86">
        <f t="shared" si="31"/>
        <v>4.6465081824512054E-2</v>
      </c>
      <c r="AA86">
        <f t="shared" si="32"/>
        <v>52.458979591836723</v>
      </c>
      <c r="AB86">
        <f t="shared" si="33"/>
        <v>-0.82206140726711319</v>
      </c>
      <c r="AC86">
        <f t="shared" si="34"/>
        <v>3.6099999999999945</v>
      </c>
      <c r="AD86">
        <f t="shared" si="35"/>
        <v>9.244784394199218E-2</v>
      </c>
      <c r="AE86">
        <f t="shared" si="36"/>
        <v>-1.3594207614708864</v>
      </c>
      <c r="AF86">
        <f t="shared" si="37"/>
        <v>1.848024806718052</v>
      </c>
      <c r="AG86">
        <f t="shared" si="38"/>
        <v>-0.13643944619901993</v>
      </c>
      <c r="AH86">
        <f t="shared" si="39"/>
        <v>76</v>
      </c>
      <c r="AI86">
        <f t="shared" si="40"/>
        <v>199</v>
      </c>
      <c r="AJ86">
        <f t="shared" si="41"/>
        <v>171</v>
      </c>
      <c r="AK86">
        <f t="shared" si="42"/>
        <v>510</v>
      </c>
      <c r="AL86">
        <f t="shared" si="43"/>
        <v>0.3352941176470588</v>
      </c>
      <c r="AM86">
        <f t="shared" si="44"/>
        <v>0.43355119825708061</v>
      </c>
      <c r="AN86">
        <f t="shared" si="45"/>
        <v>0.7688453159041394</v>
      </c>
      <c r="AO86">
        <f t="shared" si="46"/>
        <v>510</v>
      </c>
      <c r="AP86">
        <f t="shared" si="47"/>
        <v>3.3421965062696977</v>
      </c>
      <c r="AQ86">
        <f t="shared" si="48"/>
        <v>9.7207076320064036</v>
      </c>
      <c r="AR86">
        <f t="shared" si="49"/>
        <v>8.948512544852659E-2</v>
      </c>
      <c r="AS86">
        <f t="shared" si="50"/>
        <v>-0.80426245250315087</v>
      </c>
    </row>
    <row r="87" spans="1:45" x14ac:dyDescent="0.25">
      <c r="A87">
        <v>592696</v>
      </c>
      <c r="B87" t="s">
        <v>275</v>
      </c>
      <c r="C87">
        <v>491</v>
      </c>
      <c r="D87">
        <v>130</v>
      </c>
      <c r="E87">
        <v>26</v>
      </c>
      <c r="F87">
        <v>6</v>
      </c>
      <c r="G87">
        <v>15</v>
      </c>
      <c r="H87">
        <v>66</v>
      </c>
      <c r="I87">
        <v>52</v>
      </c>
      <c r="J87">
        <v>19</v>
      </c>
      <c r="K87">
        <v>121</v>
      </c>
      <c r="L87">
        <v>0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57</v>
      </c>
      <c r="U87">
        <v>37</v>
      </c>
      <c r="V87">
        <v>1</v>
      </c>
      <c r="W87">
        <f t="shared" si="28"/>
        <v>6.9846938775510177</v>
      </c>
      <c r="X87">
        <f t="shared" si="29"/>
        <v>-0.30487856214731091</v>
      </c>
      <c r="Y87">
        <f t="shared" si="30"/>
        <v>0.68653061224488721</v>
      </c>
      <c r="Z87">
        <f t="shared" si="31"/>
        <v>4.6465081824512054E-2</v>
      </c>
      <c r="AA87">
        <f t="shared" si="32"/>
        <v>0.5732653061224503</v>
      </c>
      <c r="AB87">
        <f t="shared" si="33"/>
        <v>8.5935413382952769E-2</v>
      </c>
      <c r="AC87">
        <f t="shared" si="34"/>
        <v>123.21000000000004</v>
      </c>
      <c r="AD87">
        <f t="shared" si="35"/>
        <v>-0.54009003566111269</v>
      </c>
      <c r="AE87">
        <f t="shared" si="36"/>
        <v>0.17979173446141772</v>
      </c>
      <c r="AF87">
        <f t="shared" si="37"/>
        <v>3.232506778064928E-2</v>
      </c>
      <c r="AG87">
        <f t="shared" si="38"/>
        <v>1.8044953686404547E-2</v>
      </c>
      <c r="AH87">
        <f t="shared" si="39"/>
        <v>83</v>
      </c>
      <c r="AI87">
        <f t="shared" si="40"/>
        <v>213</v>
      </c>
      <c r="AJ87">
        <f t="shared" si="41"/>
        <v>149</v>
      </c>
      <c r="AK87">
        <f t="shared" si="42"/>
        <v>510</v>
      </c>
      <c r="AL87">
        <f t="shared" si="43"/>
        <v>0.29215686274509806</v>
      </c>
      <c r="AM87">
        <f t="shared" si="44"/>
        <v>0.43380855397148677</v>
      </c>
      <c r="AN87">
        <f t="shared" si="45"/>
        <v>0.72596541671658477</v>
      </c>
      <c r="AO87">
        <f t="shared" si="46"/>
        <v>510</v>
      </c>
      <c r="AP87">
        <f t="shared" si="47"/>
        <v>-18.526552079383166</v>
      </c>
      <c r="AQ87">
        <f t="shared" si="48"/>
        <v>351.59788767390955</v>
      </c>
      <c r="AR87">
        <f t="shared" si="49"/>
        <v>-0.53817688338306158</v>
      </c>
      <c r="AS87">
        <f t="shared" si="50"/>
        <v>-1.2327000322976158</v>
      </c>
    </row>
    <row r="88" spans="1:45" x14ac:dyDescent="0.25">
      <c r="A88">
        <v>543760</v>
      </c>
      <c r="B88" t="s">
        <v>218</v>
      </c>
      <c r="C88">
        <v>560</v>
      </c>
      <c r="D88">
        <v>135</v>
      </c>
      <c r="E88">
        <v>27</v>
      </c>
      <c r="F88">
        <v>4</v>
      </c>
      <c r="G88">
        <v>20</v>
      </c>
      <c r="H88">
        <v>71</v>
      </c>
      <c r="I88">
        <v>63</v>
      </c>
      <c r="J88">
        <v>52</v>
      </c>
      <c r="K88">
        <v>136</v>
      </c>
      <c r="L88">
        <v>0</v>
      </c>
      <c r="M88">
        <v>11</v>
      </c>
      <c r="N88">
        <v>0</v>
      </c>
      <c r="O88">
        <v>0</v>
      </c>
      <c r="P88">
        <v>0</v>
      </c>
      <c r="Q88">
        <v>0</v>
      </c>
      <c r="R88">
        <v>0</v>
      </c>
      <c r="S88">
        <v>149</v>
      </c>
      <c r="T88">
        <v>0</v>
      </c>
      <c r="U88">
        <v>0</v>
      </c>
      <c r="V88">
        <v>0</v>
      </c>
      <c r="W88">
        <f t="shared" si="28"/>
        <v>5.5561224489795942</v>
      </c>
      <c r="X88">
        <f t="shared" si="29"/>
        <v>0.27191871759084496</v>
      </c>
      <c r="Y88">
        <f t="shared" si="30"/>
        <v>33.972244897959108</v>
      </c>
      <c r="Z88">
        <f t="shared" si="31"/>
        <v>0.32685781697243182</v>
      </c>
      <c r="AA88">
        <f t="shared" si="32"/>
        <v>7.6018367346938822</v>
      </c>
      <c r="AB88">
        <f t="shared" si="33"/>
        <v>0.31293461854546928</v>
      </c>
      <c r="AC88">
        <f t="shared" si="34"/>
        <v>1.0000000000000285E-2</v>
      </c>
      <c r="AD88">
        <f t="shared" si="35"/>
        <v>-4.8656759969470291E-3</v>
      </c>
      <c r="AE88">
        <f t="shared" si="36"/>
        <v>-13.063781321184535</v>
      </c>
      <c r="AF88">
        <f t="shared" si="37"/>
        <v>170.66238240772964</v>
      </c>
      <c r="AG88">
        <f t="shared" si="38"/>
        <v>-1.3111577660465983</v>
      </c>
      <c r="AH88">
        <f t="shared" si="39"/>
        <v>84</v>
      </c>
      <c r="AI88">
        <f t="shared" si="40"/>
        <v>230</v>
      </c>
      <c r="AJ88">
        <f t="shared" si="41"/>
        <v>187</v>
      </c>
      <c r="AK88">
        <f t="shared" si="42"/>
        <v>612</v>
      </c>
      <c r="AL88">
        <f t="shared" si="43"/>
        <v>0.30555555555555558</v>
      </c>
      <c r="AM88">
        <f t="shared" si="44"/>
        <v>0.4107142857142857</v>
      </c>
      <c r="AN88">
        <f t="shared" si="45"/>
        <v>0.71626984126984128</v>
      </c>
      <c r="AO88">
        <f t="shared" si="46"/>
        <v>612</v>
      </c>
      <c r="AP88">
        <f t="shared" si="47"/>
        <v>-28.165554668666815</v>
      </c>
      <c r="AQ88">
        <f t="shared" si="48"/>
        <v>805.98904733078029</v>
      </c>
      <c r="AR88">
        <f t="shared" si="49"/>
        <v>-0.81482900660019997</v>
      </c>
      <c r="AS88">
        <f t="shared" si="50"/>
        <v>-1.2191412955349992</v>
      </c>
    </row>
    <row r="89" spans="1:45" x14ac:dyDescent="0.25">
      <c r="A89">
        <v>461235</v>
      </c>
      <c r="B89" t="s">
        <v>129</v>
      </c>
      <c r="C89">
        <v>435</v>
      </c>
      <c r="D89">
        <v>100</v>
      </c>
      <c r="E89">
        <v>22</v>
      </c>
      <c r="F89">
        <v>2</v>
      </c>
      <c r="G89">
        <v>25</v>
      </c>
      <c r="H89">
        <v>65</v>
      </c>
      <c r="I89">
        <v>69</v>
      </c>
      <c r="J89">
        <v>41</v>
      </c>
      <c r="K89">
        <v>137</v>
      </c>
      <c r="L89">
        <v>0</v>
      </c>
      <c r="M89">
        <v>1</v>
      </c>
      <c r="N89">
        <v>0</v>
      </c>
      <c r="O89">
        <v>0</v>
      </c>
      <c r="P89">
        <v>61</v>
      </c>
      <c r="Q89">
        <v>0</v>
      </c>
      <c r="R89">
        <v>0</v>
      </c>
      <c r="S89">
        <v>0</v>
      </c>
      <c r="T89">
        <v>51</v>
      </c>
      <c r="U89">
        <v>0</v>
      </c>
      <c r="V89">
        <v>21</v>
      </c>
      <c r="W89">
        <f t="shared" si="28"/>
        <v>54.12755102040817</v>
      </c>
      <c r="X89">
        <f t="shared" si="29"/>
        <v>0.84871599732900094</v>
      </c>
      <c r="Y89">
        <f t="shared" si="30"/>
        <v>2.9387755102043042E-2</v>
      </c>
      <c r="Z89">
        <f t="shared" si="31"/>
        <v>-9.6134652050718986E-3</v>
      </c>
      <c r="AA89">
        <f t="shared" si="32"/>
        <v>52.458979591836723</v>
      </c>
      <c r="AB89">
        <f t="shared" si="33"/>
        <v>-0.82206140726711319</v>
      </c>
      <c r="AC89">
        <f t="shared" si="34"/>
        <v>34.809999999999981</v>
      </c>
      <c r="AD89">
        <f t="shared" si="35"/>
        <v>0.28707488381987056</v>
      </c>
      <c r="AE89">
        <f t="shared" si="36"/>
        <v>-15.013830133420115</v>
      </c>
      <c r="AF89">
        <f t="shared" si="37"/>
        <v>225.41509527519349</v>
      </c>
      <c r="AG89">
        <f t="shared" si="38"/>
        <v>-1.5068761098760701</v>
      </c>
      <c r="AH89">
        <f t="shared" si="39"/>
        <v>51</v>
      </c>
      <c r="AI89">
        <f t="shared" si="40"/>
        <v>201</v>
      </c>
      <c r="AJ89">
        <f t="shared" si="41"/>
        <v>141</v>
      </c>
      <c r="AK89">
        <f t="shared" si="42"/>
        <v>476</v>
      </c>
      <c r="AL89">
        <f t="shared" si="43"/>
        <v>0.29621848739495799</v>
      </c>
      <c r="AM89">
        <f t="shared" si="44"/>
        <v>0.46206896551724136</v>
      </c>
      <c r="AN89">
        <f t="shared" si="45"/>
        <v>0.75828745291219934</v>
      </c>
      <c r="AO89">
        <f t="shared" si="46"/>
        <v>476</v>
      </c>
      <c r="AP89">
        <f t="shared" si="47"/>
        <v>-1.9061593783117501</v>
      </c>
      <c r="AQ89">
        <f t="shared" si="48"/>
        <v>4.5392473355764595</v>
      </c>
      <c r="AR89">
        <f t="shared" si="49"/>
        <v>-6.114963011040174E-2</v>
      </c>
      <c r="AS89">
        <f t="shared" si="50"/>
        <v>-1.2639097313097853</v>
      </c>
    </row>
    <row r="90" spans="1:45" x14ac:dyDescent="0.25">
      <c r="A90">
        <v>434658</v>
      </c>
      <c r="B90" t="s">
        <v>85</v>
      </c>
      <c r="C90">
        <v>449</v>
      </c>
      <c r="D90">
        <v>110</v>
      </c>
      <c r="E90">
        <v>20</v>
      </c>
      <c r="F90">
        <v>6</v>
      </c>
      <c r="G90">
        <v>9</v>
      </c>
      <c r="H90">
        <v>64</v>
      </c>
      <c r="I90">
        <v>40</v>
      </c>
      <c r="J90">
        <v>27</v>
      </c>
      <c r="K90">
        <v>104</v>
      </c>
      <c r="L90">
        <v>0</v>
      </c>
      <c r="M90">
        <v>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62</v>
      </c>
      <c r="U90">
        <v>76</v>
      </c>
      <c r="V90">
        <v>1</v>
      </c>
      <c r="W90">
        <f t="shared" si="28"/>
        <v>74.698979591836732</v>
      </c>
      <c r="X90">
        <f t="shared" si="29"/>
        <v>-0.99703529783309797</v>
      </c>
      <c r="Y90">
        <f t="shared" si="30"/>
        <v>1.3722448979591988</v>
      </c>
      <c r="Z90">
        <f t="shared" si="31"/>
        <v>-6.5692012234655858E-2</v>
      </c>
      <c r="AA90">
        <f t="shared" si="32"/>
        <v>715.94469387755112</v>
      </c>
      <c r="AB90">
        <f t="shared" si="33"/>
        <v>3.0369250804956676</v>
      </c>
      <c r="AC90">
        <f t="shared" si="34"/>
        <v>533.61</v>
      </c>
      <c r="AD90">
        <f t="shared" si="35"/>
        <v>-1.1239711552947478</v>
      </c>
      <c r="AE90">
        <f t="shared" si="36"/>
        <v>-8.715424666449735</v>
      </c>
      <c r="AF90">
        <f t="shared" si="37"/>
        <v>75.958627116560251</v>
      </c>
      <c r="AG90">
        <f t="shared" si="38"/>
        <v>-0.87473117123285549</v>
      </c>
      <c r="AH90">
        <f t="shared" si="39"/>
        <v>75</v>
      </c>
      <c r="AI90">
        <f t="shared" si="40"/>
        <v>169</v>
      </c>
      <c r="AJ90">
        <f t="shared" si="41"/>
        <v>137</v>
      </c>
      <c r="AK90">
        <f t="shared" si="42"/>
        <v>476</v>
      </c>
      <c r="AL90">
        <f t="shared" si="43"/>
        <v>0.28781512605042014</v>
      </c>
      <c r="AM90">
        <f t="shared" si="44"/>
        <v>0.37639198218262804</v>
      </c>
      <c r="AN90">
        <f t="shared" si="45"/>
        <v>0.66420710823304818</v>
      </c>
      <c r="AO90">
        <f t="shared" si="46"/>
        <v>476</v>
      </c>
      <c r="AP90">
        <f t="shared" si="47"/>
        <v>-46.688403445587703</v>
      </c>
      <c r="AQ90">
        <f t="shared" si="48"/>
        <v>2200.8103360033383</v>
      </c>
      <c r="AR90">
        <f t="shared" si="49"/>
        <v>-1.3464592655091741</v>
      </c>
      <c r="AS90">
        <f t="shared" si="50"/>
        <v>-1.3709638216088638</v>
      </c>
    </row>
    <row r="91" spans="1:45" x14ac:dyDescent="0.25">
      <c r="A91">
        <v>592743</v>
      </c>
      <c r="B91" t="s">
        <v>278</v>
      </c>
      <c r="C91">
        <v>574</v>
      </c>
      <c r="D91">
        <v>164</v>
      </c>
      <c r="E91">
        <v>26</v>
      </c>
      <c r="F91">
        <v>3</v>
      </c>
      <c r="G91">
        <v>6</v>
      </c>
      <c r="H91">
        <v>61</v>
      </c>
      <c r="I91">
        <v>53</v>
      </c>
      <c r="J91">
        <v>38</v>
      </c>
      <c r="K91">
        <v>53</v>
      </c>
      <c r="L91">
        <v>0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115</v>
      </c>
      <c r="T91">
        <v>0</v>
      </c>
      <c r="U91">
        <v>0</v>
      </c>
      <c r="V91">
        <v>0</v>
      </c>
      <c r="W91">
        <f t="shared" si="28"/>
        <v>135.55612244897958</v>
      </c>
      <c r="X91">
        <f t="shared" si="29"/>
        <v>-1.3431136656759914</v>
      </c>
      <c r="Y91">
        <f t="shared" si="30"/>
        <v>17.400816326530666</v>
      </c>
      <c r="Z91">
        <f t="shared" si="31"/>
        <v>-0.2339276533234077</v>
      </c>
      <c r="AA91">
        <f t="shared" si="32"/>
        <v>14.116122448979599</v>
      </c>
      <c r="AB91">
        <f t="shared" si="33"/>
        <v>0.42643422112672752</v>
      </c>
      <c r="AC91">
        <f t="shared" si="34"/>
        <v>102.01000000000003</v>
      </c>
      <c r="AD91">
        <f t="shared" si="35"/>
        <v>-0.49143327569164302</v>
      </c>
      <c r="AE91">
        <f t="shared" si="36"/>
        <v>12.234624145785858</v>
      </c>
      <c r="AF91">
        <f t="shared" si="37"/>
        <v>149.68602798864666</v>
      </c>
      <c r="AG91">
        <f t="shared" si="38"/>
        <v>1.2279386855163503</v>
      </c>
      <c r="AH91">
        <f t="shared" si="39"/>
        <v>129</v>
      </c>
      <c r="AI91">
        <f t="shared" si="40"/>
        <v>214</v>
      </c>
      <c r="AJ91">
        <f t="shared" si="41"/>
        <v>202</v>
      </c>
      <c r="AK91">
        <f t="shared" si="42"/>
        <v>612</v>
      </c>
      <c r="AL91">
        <f t="shared" si="43"/>
        <v>0.33006535947712418</v>
      </c>
      <c r="AM91">
        <f t="shared" si="44"/>
        <v>0.37282229965156793</v>
      </c>
      <c r="AN91">
        <f t="shared" si="45"/>
        <v>0.70288765912869211</v>
      </c>
      <c r="AO91">
        <f t="shared" si="46"/>
        <v>612</v>
      </c>
      <c r="AP91">
        <f t="shared" si="47"/>
        <v>-36.355450139050106</v>
      </c>
      <c r="AQ91">
        <f t="shared" si="48"/>
        <v>1338.0848193256604</v>
      </c>
      <c r="AR91">
        <f t="shared" si="49"/>
        <v>-1.0498898388617202</v>
      </c>
      <c r="AS91">
        <f t="shared" si="50"/>
        <v>-1.4639915269096846</v>
      </c>
    </row>
    <row r="92" spans="1:45" x14ac:dyDescent="0.25">
      <c r="A92">
        <v>595885</v>
      </c>
      <c r="B92" t="s">
        <v>295</v>
      </c>
      <c r="C92">
        <v>423</v>
      </c>
      <c r="D92">
        <v>105</v>
      </c>
      <c r="E92">
        <v>28</v>
      </c>
      <c r="F92">
        <v>1</v>
      </c>
      <c r="G92">
        <v>20</v>
      </c>
      <c r="H92">
        <v>58</v>
      </c>
      <c r="I92">
        <v>58</v>
      </c>
      <c r="J92">
        <v>53</v>
      </c>
      <c r="K92">
        <v>127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8"/>
        <v>5.5561224489795942</v>
      </c>
      <c r="X92">
        <f t="shared" si="29"/>
        <v>0.27191871759084496</v>
      </c>
      <c r="Y92">
        <f t="shared" si="30"/>
        <v>51.429387755102134</v>
      </c>
      <c r="Z92">
        <f t="shared" si="31"/>
        <v>-0.40216329441215959</v>
      </c>
      <c r="AA92">
        <f t="shared" si="32"/>
        <v>52.458979591836723</v>
      </c>
      <c r="AB92">
        <f t="shared" si="33"/>
        <v>-0.82206140726711319</v>
      </c>
      <c r="AC92">
        <f t="shared" si="34"/>
        <v>26.010000000000016</v>
      </c>
      <c r="AD92">
        <f t="shared" si="35"/>
        <v>-0.24814947584429503</v>
      </c>
      <c r="AE92">
        <f t="shared" si="36"/>
        <v>-6.8410348193947357</v>
      </c>
      <c r="AF92">
        <f t="shared" si="37"/>
        <v>46.799757400170996</v>
      </c>
      <c r="AG92">
        <f t="shared" si="38"/>
        <v>-0.68660640519901772</v>
      </c>
      <c r="AH92">
        <f t="shared" si="39"/>
        <v>56</v>
      </c>
      <c r="AI92">
        <f t="shared" si="40"/>
        <v>195</v>
      </c>
      <c r="AJ92">
        <f t="shared" si="41"/>
        <v>158</v>
      </c>
      <c r="AK92">
        <f t="shared" si="42"/>
        <v>476</v>
      </c>
      <c r="AL92">
        <f t="shared" si="43"/>
        <v>0.33193277310924368</v>
      </c>
      <c r="AM92">
        <f t="shared" si="44"/>
        <v>0.46099290780141844</v>
      </c>
      <c r="AN92">
        <f t="shared" si="45"/>
        <v>0.79292568091066218</v>
      </c>
      <c r="AO92">
        <f t="shared" si="46"/>
        <v>476</v>
      </c>
      <c r="AP92">
        <f t="shared" si="47"/>
        <v>14.58163714895656</v>
      </c>
      <c r="AQ92">
        <f t="shared" si="48"/>
        <v>206.13050066686574</v>
      </c>
      <c r="AR92">
        <f t="shared" si="49"/>
        <v>0.41207193759745903</v>
      </c>
      <c r="AS92">
        <f t="shared" si="50"/>
        <v>-1.4749899275342815</v>
      </c>
    </row>
    <row r="93" spans="1:45" x14ac:dyDescent="0.25">
      <c r="A93">
        <v>431145</v>
      </c>
      <c r="B93" t="s">
        <v>81</v>
      </c>
      <c r="C93">
        <v>418</v>
      </c>
      <c r="D93">
        <v>101</v>
      </c>
      <c r="E93">
        <v>18</v>
      </c>
      <c r="F93">
        <v>0</v>
      </c>
      <c r="G93">
        <v>19</v>
      </c>
      <c r="H93">
        <v>59</v>
      </c>
      <c r="I93">
        <v>69</v>
      </c>
      <c r="J93">
        <v>58</v>
      </c>
      <c r="K93">
        <v>115</v>
      </c>
      <c r="L93">
        <v>0</v>
      </c>
      <c r="M93">
        <v>3</v>
      </c>
      <c r="N93">
        <v>0</v>
      </c>
      <c r="O93">
        <v>118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28"/>
        <v>1.8418367346938789</v>
      </c>
      <c r="X93">
        <f t="shared" si="29"/>
        <v>0.15655926164321379</v>
      </c>
      <c r="Y93">
        <f t="shared" si="30"/>
        <v>38.086530612244978</v>
      </c>
      <c r="Z93">
        <f t="shared" si="31"/>
        <v>-0.34608474738257561</v>
      </c>
      <c r="AA93">
        <f t="shared" si="32"/>
        <v>27.487551020408155</v>
      </c>
      <c r="AB93">
        <f t="shared" si="33"/>
        <v>-0.5950622021045967</v>
      </c>
      <c r="AC93">
        <f t="shared" si="34"/>
        <v>34.809999999999981</v>
      </c>
      <c r="AD93">
        <f t="shared" si="35"/>
        <v>0.28707488381987056</v>
      </c>
      <c r="AE93">
        <f t="shared" si="36"/>
        <v>-9.51903677188416</v>
      </c>
      <c r="AF93">
        <f t="shared" si="37"/>
        <v>90.612061064482575</v>
      </c>
      <c r="AG93">
        <f t="shared" si="38"/>
        <v>-0.95538639861489694</v>
      </c>
      <c r="AH93">
        <f t="shared" si="39"/>
        <v>64</v>
      </c>
      <c r="AI93">
        <f t="shared" si="40"/>
        <v>176</v>
      </c>
      <c r="AJ93">
        <f t="shared" si="41"/>
        <v>159</v>
      </c>
      <c r="AK93">
        <f t="shared" si="42"/>
        <v>476</v>
      </c>
      <c r="AL93">
        <f t="shared" si="43"/>
        <v>0.33403361344537813</v>
      </c>
      <c r="AM93">
        <f t="shared" si="44"/>
        <v>0.42105263157894735</v>
      </c>
      <c r="AN93">
        <f t="shared" si="45"/>
        <v>0.75508624502432542</v>
      </c>
      <c r="AO93">
        <f t="shared" si="46"/>
        <v>476</v>
      </c>
      <c r="AP93">
        <f t="shared" si="47"/>
        <v>-3.4299343329397383</v>
      </c>
      <c r="AQ93">
        <f t="shared" si="48"/>
        <v>13.354097791559541</v>
      </c>
      <c r="AR93">
        <f t="shared" si="49"/>
        <v>-0.10488398670987026</v>
      </c>
      <c r="AS93">
        <f t="shared" si="50"/>
        <v>-1.5577831893488552</v>
      </c>
    </row>
    <row r="94" spans="1:45" x14ac:dyDescent="0.25">
      <c r="A94">
        <v>592450</v>
      </c>
      <c r="B94" t="s">
        <v>268</v>
      </c>
      <c r="C94">
        <v>460</v>
      </c>
      <c r="D94">
        <v>106</v>
      </c>
      <c r="E94">
        <v>20</v>
      </c>
      <c r="F94">
        <v>1</v>
      </c>
      <c r="G94">
        <v>23</v>
      </c>
      <c r="H94">
        <v>64</v>
      </c>
      <c r="I94">
        <v>70</v>
      </c>
      <c r="J94">
        <v>50</v>
      </c>
      <c r="K94">
        <v>168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27</v>
      </c>
      <c r="W94">
        <f t="shared" si="28"/>
        <v>28.698979591836739</v>
      </c>
      <c r="X94">
        <f t="shared" si="29"/>
        <v>0.61799708543373855</v>
      </c>
      <c r="Y94">
        <f t="shared" si="30"/>
        <v>1.3722448979591988</v>
      </c>
      <c r="Z94">
        <f t="shared" si="31"/>
        <v>-6.5692012234655858E-2</v>
      </c>
      <c r="AA94">
        <f t="shared" si="32"/>
        <v>18.001836734693871</v>
      </c>
      <c r="AB94">
        <f t="shared" si="33"/>
        <v>-0.48156259952333846</v>
      </c>
      <c r="AC94">
        <f t="shared" si="34"/>
        <v>47.609999999999978</v>
      </c>
      <c r="AD94">
        <f t="shared" si="35"/>
        <v>0.33573164378934017</v>
      </c>
      <c r="AE94">
        <f t="shared" si="36"/>
        <v>-15.623820370973007</v>
      </c>
      <c r="AF94">
        <f t="shared" si="37"/>
        <v>244.10376298443072</v>
      </c>
      <c r="AG94">
        <f t="shared" si="38"/>
        <v>-1.5680983102112152</v>
      </c>
      <c r="AH94">
        <f t="shared" si="39"/>
        <v>62</v>
      </c>
      <c r="AI94">
        <f t="shared" si="40"/>
        <v>197</v>
      </c>
      <c r="AJ94">
        <f t="shared" si="41"/>
        <v>156</v>
      </c>
      <c r="AK94">
        <f t="shared" si="42"/>
        <v>510</v>
      </c>
      <c r="AL94">
        <f t="shared" si="43"/>
        <v>0.30588235294117649</v>
      </c>
      <c r="AM94">
        <f t="shared" si="44"/>
        <v>0.42826086956521742</v>
      </c>
      <c r="AN94">
        <f t="shared" si="45"/>
        <v>0.73414322250639397</v>
      </c>
      <c r="AO94">
        <f t="shared" si="46"/>
        <v>510</v>
      </c>
      <c r="AP94">
        <f t="shared" si="47"/>
        <v>-14.355871126580475</v>
      </c>
      <c r="AQ94">
        <f t="shared" si="48"/>
        <v>212.58406024808417</v>
      </c>
      <c r="AR94">
        <f t="shared" si="49"/>
        <v>-0.41847282373928352</v>
      </c>
      <c r="AS94">
        <f t="shared" si="50"/>
        <v>-1.5800970164854142</v>
      </c>
    </row>
    <row r="95" spans="1:45" x14ac:dyDescent="0.25">
      <c r="A95">
        <v>607680</v>
      </c>
      <c r="B95" t="s">
        <v>323</v>
      </c>
      <c r="C95">
        <v>552</v>
      </c>
      <c r="D95">
        <v>149</v>
      </c>
      <c r="E95">
        <v>36</v>
      </c>
      <c r="F95">
        <v>2</v>
      </c>
      <c r="G95">
        <v>8</v>
      </c>
      <c r="H95">
        <v>64</v>
      </c>
      <c r="I95">
        <v>52</v>
      </c>
      <c r="J95">
        <v>26</v>
      </c>
      <c r="K95">
        <v>87</v>
      </c>
      <c r="L95">
        <v>0</v>
      </c>
      <c r="M95">
        <v>16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136</v>
      </c>
      <c r="V95">
        <v>0</v>
      </c>
      <c r="W95">
        <f t="shared" si="28"/>
        <v>92.98469387755101</v>
      </c>
      <c r="X95">
        <f t="shared" si="29"/>
        <v>-1.1123947537807293</v>
      </c>
      <c r="Y95">
        <f t="shared" si="30"/>
        <v>1.3722448979591988</v>
      </c>
      <c r="Z95">
        <f t="shared" si="31"/>
        <v>-6.5692012234655858E-2</v>
      </c>
      <c r="AA95">
        <f t="shared" si="32"/>
        <v>60.17326530612246</v>
      </c>
      <c r="AB95">
        <f t="shared" si="33"/>
        <v>0.88043263145176054</v>
      </c>
      <c r="AC95">
        <f t="shared" si="34"/>
        <v>123.21000000000004</v>
      </c>
      <c r="AD95">
        <f t="shared" si="35"/>
        <v>-0.54009003566111269</v>
      </c>
      <c r="AE95">
        <f t="shared" si="36"/>
        <v>3.0514155548324027</v>
      </c>
      <c r="AF95">
        <f t="shared" si="37"/>
        <v>9.3111368882732126</v>
      </c>
      <c r="AG95">
        <f t="shared" si="38"/>
        <v>0.30625797414918304</v>
      </c>
      <c r="AH95">
        <f t="shared" si="39"/>
        <v>103</v>
      </c>
      <c r="AI95">
        <f t="shared" si="40"/>
        <v>213</v>
      </c>
      <c r="AJ95">
        <f t="shared" si="41"/>
        <v>175</v>
      </c>
      <c r="AK95">
        <f t="shared" si="42"/>
        <v>578</v>
      </c>
      <c r="AL95">
        <f t="shared" si="43"/>
        <v>0.30276816608996537</v>
      </c>
      <c r="AM95">
        <f t="shared" si="44"/>
        <v>0.3858695652173913</v>
      </c>
      <c r="AN95">
        <f t="shared" si="45"/>
        <v>0.68863773130735662</v>
      </c>
      <c r="AO95">
        <f t="shared" si="46"/>
        <v>578</v>
      </c>
      <c r="AP95">
        <f t="shared" si="47"/>
        <v>-42.572161189834794</v>
      </c>
      <c r="AQ95">
        <f t="shared" si="48"/>
        <v>1831.5449279691334</v>
      </c>
      <c r="AR95">
        <f t="shared" si="49"/>
        <v>-1.2283176684733779</v>
      </c>
      <c r="AS95">
        <f t="shared" si="50"/>
        <v>-1.759803864548932</v>
      </c>
    </row>
    <row r="96" spans="1:45" x14ac:dyDescent="0.25">
      <c r="A96">
        <v>425783</v>
      </c>
      <c r="B96" t="s">
        <v>70</v>
      </c>
      <c r="C96">
        <v>419</v>
      </c>
      <c r="D96">
        <v>110</v>
      </c>
      <c r="E96">
        <v>20</v>
      </c>
      <c r="F96">
        <v>1</v>
      </c>
      <c r="G96">
        <v>14</v>
      </c>
      <c r="H96">
        <v>59</v>
      </c>
      <c r="I96">
        <v>41</v>
      </c>
      <c r="J96">
        <v>57</v>
      </c>
      <c r="K96">
        <v>112</v>
      </c>
      <c r="L96">
        <v>0</v>
      </c>
      <c r="M96">
        <v>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40</v>
      </c>
      <c r="W96">
        <f t="shared" si="28"/>
        <v>13.270408163265303</v>
      </c>
      <c r="X96">
        <f t="shared" si="29"/>
        <v>-0.4202380180949421</v>
      </c>
      <c r="Y96">
        <f t="shared" si="30"/>
        <v>38.086530612244978</v>
      </c>
      <c r="Z96">
        <f t="shared" si="31"/>
        <v>-0.34608474738257561</v>
      </c>
      <c r="AA96">
        <f t="shared" si="32"/>
        <v>0.5732653061224503</v>
      </c>
      <c r="AB96">
        <f t="shared" si="33"/>
        <v>8.5935413382952769E-2</v>
      </c>
      <c r="AC96">
        <f t="shared" si="34"/>
        <v>488.41000000000008</v>
      </c>
      <c r="AD96">
        <f t="shared" si="35"/>
        <v>-1.0753143953252782</v>
      </c>
      <c r="AE96">
        <f t="shared" si="36"/>
        <v>-0.7834363813862808</v>
      </c>
      <c r="AF96">
        <f t="shared" si="37"/>
        <v>0.61377256367961108</v>
      </c>
      <c r="AG96">
        <f t="shared" si="38"/>
        <v>-7.8630273303205558E-2</v>
      </c>
      <c r="AH96">
        <f t="shared" si="39"/>
        <v>75</v>
      </c>
      <c r="AI96">
        <f t="shared" si="40"/>
        <v>174</v>
      </c>
      <c r="AJ96">
        <f t="shared" si="41"/>
        <v>167</v>
      </c>
      <c r="AK96">
        <f t="shared" si="42"/>
        <v>476</v>
      </c>
      <c r="AL96">
        <f t="shared" si="43"/>
        <v>0.35084033613445376</v>
      </c>
      <c r="AM96">
        <f t="shared" si="44"/>
        <v>0.41527446300715992</v>
      </c>
      <c r="AN96">
        <f t="shared" si="45"/>
        <v>0.76611479914161373</v>
      </c>
      <c r="AO96">
        <f t="shared" si="46"/>
        <v>476</v>
      </c>
      <c r="AP96">
        <f t="shared" si="47"/>
        <v>1.8196574268894992</v>
      </c>
      <c r="AQ96">
        <f t="shared" si="48"/>
        <v>2.5448731599794545</v>
      </c>
      <c r="AR96">
        <f t="shared" si="49"/>
        <v>4.5786240103284373E-2</v>
      </c>
      <c r="AS96">
        <f t="shared" si="50"/>
        <v>-1.7885457806197642</v>
      </c>
    </row>
    <row r="97" spans="1:45" x14ac:dyDescent="0.25">
      <c r="A97">
        <v>493329</v>
      </c>
      <c r="B97" t="s">
        <v>159</v>
      </c>
      <c r="C97">
        <v>405</v>
      </c>
      <c r="D97">
        <v>111</v>
      </c>
      <c r="E97">
        <v>31</v>
      </c>
      <c r="F97">
        <v>3</v>
      </c>
      <c r="G97">
        <v>11</v>
      </c>
      <c r="H97">
        <v>52</v>
      </c>
      <c r="I97">
        <v>50</v>
      </c>
      <c r="J97">
        <v>37</v>
      </c>
      <c r="K97">
        <v>62</v>
      </c>
      <c r="L97">
        <v>0</v>
      </c>
      <c r="M97">
        <v>5</v>
      </c>
      <c r="N97">
        <v>0</v>
      </c>
      <c r="O97">
        <v>0</v>
      </c>
      <c r="P97">
        <v>5</v>
      </c>
      <c r="Q97">
        <v>0</v>
      </c>
      <c r="R97">
        <v>15</v>
      </c>
      <c r="S97">
        <v>0</v>
      </c>
      <c r="T97">
        <v>1</v>
      </c>
      <c r="U97">
        <v>0</v>
      </c>
      <c r="V97">
        <v>0</v>
      </c>
      <c r="W97">
        <f t="shared" si="28"/>
        <v>44.127551020408156</v>
      </c>
      <c r="X97">
        <f t="shared" si="29"/>
        <v>-0.76631638593783569</v>
      </c>
      <c r="Y97">
        <f t="shared" si="30"/>
        <v>173.48653061224508</v>
      </c>
      <c r="Z97">
        <f t="shared" si="31"/>
        <v>-0.73863457658966325</v>
      </c>
      <c r="AA97">
        <f t="shared" si="32"/>
        <v>10.516122448979587</v>
      </c>
      <c r="AB97">
        <f t="shared" si="33"/>
        <v>-0.36806299694208022</v>
      </c>
      <c r="AC97">
        <f t="shared" si="34"/>
        <v>171.61000000000004</v>
      </c>
      <c r="AD97">
        <f t="shared" si="35"/>
        <v>-0.6374035556000518</v>
      </c>
      <c r="AE97">
        <f t="shared" si="36"/>
        <v>3.9181581516433397</v>
      </c>
      <c r="AF97">
        <f t="shared" si="37"/>
        <v>15.351963301289246</v>
      </c>
      <c r="AG97">
        <f t="shared" si="38"/>
        <v>0.39324934816500379</v>
      </c>
      <c r="AH97">
        <f t="shared" si="39"/>
        <v>66</v>
      </c>
      <c r="AI97">
        <f t="shared" si="40"/>
        <v>181</v>
      </c>
      <c r="AJ97">
        <f t="shared" si="41"/>
        <v>148</v>
      </c>
      <c r="AK97">
        <f t="shared" si="42"/>
        <v>442</v>
      </c>
      <c r="AL97">
        <f t="shared" si="43"/>
        <v>0.33484162895927599</v>
      </c>
      <c r="AM97">
        <f t="shared" si="44"/>
        <v>0.44691358024691358</v>
      </c>
      <c r="AN97">
        <f t="shared" si="45"/>
        <v>0.78175520920618957</v>
      </c>
      <c r="AO97">
        <f t="shared" si="46"/>
        <v>442</v>
      </c>
      <c r="AP97">
        <f t="shared" si="47"/>
        <v>8.6027431449399128</v>
      </c>
      <c r="AQ97">
        <f t="shared" si="48"/>
        <v>70.196775143875655</v>
      </c>
      <c r="AR97">
        <f t="shared" si="49"/>
        <v>0.24046977177374904</v>
      </c>
      <c r="AS97">
        <f t="shared" si="50"/>
        <v>-1.876698395130878</v>
      </c>
    </row>
    <row r="98" spans="1:45" x14ac:dyDescent="0.25">
      <c r="A98">
        <v>502481</v>
      </c>
      <c r="B98" t="s">
        <v>173</v>
      </c>
      <c r="C98">
        <v>409</v>
      </c>
      <c r="D98">
        <v>106</v>
      </c>
      <c r="E98">
        <v>14</v>
      </c>
      <c r="F98">
        <v>8</v>
      </c>
      <c r="G98">
        <v>2</v>
      </c>
      <c r="H98">
        <v>57</v>
      </c>
      <c r="I98">
        <v>32</v>
      </c>
      <c r="J98">
        <v>33</v>
      </c>
      <c r="K98">
        <v>73</v>
      </c>
      <c r="L98">
        <v>0</v>
      </c>
      <c r="M98">
        <v>38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19</v>
      </c>
      <c r="U98">
        <v>50</v>
      </c>
      <c r="V98">
        <v>21</v>
      </c>
      <c r="W98">
        <f t="shared" si="28"/>
        <v>244.69897959183672</v>
      </c>
      <c r="X98">
        <f t="shared" si="29"/>
        <v>-1.8045514894665162</v>
      </c>
      <c r="Y98">
        <f t="shared" si="30"/>
        <v>66.772244897959297</v>
      </c>
      <c r="Z98">
        <f t="shared" si="31"/>
        <v>-0.45824184144174351</v>
      </c>
      <c r="AA98">
        <f t="shared" si="32"/>
        <v>885.48755102040832</v>
      </c>
      <c r="AB98">
        <f t="shared" si="33"/>
        <v>3.3774238882394423</v>
      </c>
      <c r="AC98">
        <f t="shared" si="34"/>
        <v>967.21</v>
      </c>
      <c r="AD98">
        <f t="shared" si="35"/>
        <v>-1.5132252350505047</v>
      </c>
      <c r="AE98">
        <f t="shared" si="36"/>
        <v>-2.1394402863651294</v>
      </c>
      <c r="AF98">
        <f t="shared" si="37"/>
        <v>4.5772047389220551</v>
      </c>
      <c r="AG98">
        <f t="shared" si="38"/>
        <v>-0.21472678373080981</v>
      </c>
      <c r="AH98">
        <f t="shared" si="39"/>
        <v>82</v>
      </c>
      <c r="AI98">
        <f t="shared" si="40"/>
        <v>142</v>
      </c>
      <c r="AJ98">
        <f t="shared" si="41"/>
        <v>139</v>
      </c>
      <c r="AK98">
        <f t="shared" si="42"/>
        <v>442</v>
      </c>
      <c r="AL98">
        <f t="shared" si="43"/>
        <v>0.31447963800904977</v>
      </c>
      <c r="AM98">
        <f t="shared" si="44"/>
        <v>0.3471882640586797</v>
      </c>
      <c r="AN98">
        <f t="shared" si="45"/>
        <v>0.66166790206772941</v>
      </c>
      <c r="AO98">
        <f t="shared" si="46"/>
        <v>442</v>
      </c>
      <c r="AP98">
        <f t="shared" si="47"/>
        <v>-44.475846610259481</v>
      </c>
      <c r="AQ98">
        <f t="shared" si="48"/>
        <v>1998.1112932087901</v>
      </c>
      <c r="AR98">
        <f t="shared" si="49"/>
        <v>-1.2829559579249776</v>
      </c>
      <c r="AS98">
        <f t="shared" si="50"/>
        <v>-1.8962774193751095</v>
      </c>
    </row>
    <row r="99" spans="1:45" x14ac:dyDescent="0.25">
      <c r="A99">
        <v>453056</v>
      </c>
      <c r="B99" t="s">
        <v>101</v>
      </c>
      <c r="C99">
        <v>499</v>
      </c>
      <c r="D99">
        <v>130</v>
      </c>
      <c r="E99">
        <v>21</v>
      </c>
      <c r="F99">
        <v>4</v>
      </c>
      <c r="G99">
        <v>9</v>
      </c>
      <c r="H99">
        <v>67</v>
      </c>
      <c r="I99">
        <v>49</v>
      </c>
      <c r="J99">
        <v>45</v>
      </c>
      <c r="K99">
        <v>82</v>
      </c>
      <c r="L99">
        <v>0</v>
      </c>
      <c r="M99">
        <v>17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138</v>
      </c>
      <c r="V99">
        <v>0</v>
      </c>
      <c r="W99">
        <f t="shared" si="28"/>
        <v>74.698979591836732</v>
      </c>
      <c r="X99">
        <f t="shared" si="29"/>
        <v>-0.99703529783309797</v>
      </c>
      <c r="Y99">
        <f t="shared" si="30"/>
        <v>3.3436734693877312</v>
      </c>
      <c r="Z99">
        <f t="shared" si="31"/>
        <v>0.102543628854096</v>
      </c>
      <c r="AA99">
        <f t="shared" si="32"/>
        <v>76.687551020408179</v>
      </c>
      <c r="AB99">
        <f t="shared" si="33"/>
        <v>0.99393223403301878</v>
      </c>
      <c r="AC99">
        <f t="shared" si="34"/>
        <v>198.81000000000003</v>
      </c>
      <c r="AD99">
        <f t="shared" si="35"/>
        <v>-0.68606031556952141</v>
      </c>
      <c r="AE99">
        <f t="shared" si="36"/>
        <v>-1.935405141555492</v>
      </c>
      <c r="AF99">
        <f t="shared" si="37"/>
        <v>3.7457930619593878</v>
      </c>
      <c r="AG99">
        <f t="shared" si="38"/>
        <v>-0.19424861909483432</v>
      </c>
      <c r="AH99">
        <f t="shared" si="39"/>
        <v>96</v>
      </c>
      <c r="AI99">
        <f t="shared" si="40"/>
        <v>186</v>
      </c>
      <c r="AJ99">
        <f t="shared" si="41"/>
        <v>175</v>
      </c>
      <c r="AK99">
        <f t="shared" si="42"/>
        <v>544</v>
      </c>
      <c r="AL99">
        <f t="shared" si="43"/>
        <v>0.32169117647058826</v>
      </c>
      <c r="AM99">
        <f t="shared" si="44"/>
        <v>0.37274549098196391</v>
      </c>
      <c r="AN99">
        <f t="shared" si="45"/>
        <v>0.69443666745255217</v>
      </c>
      <c r="AO99">
        <f t="shared" si="46"/>
        <v>544</v>
      </c>
      <c r="AP99">
        <f t="shared" si="47"/>
        <v>-36.913295150975777</v>
      </c>
      <c r="AQ99">
        <f t="shared" si="48"/>
        <v>1379.2077748498034</v>
      </c>
      <c r="AR99">
        <f t="shared" si="49"/>
        <v>-1.0659007285306268</v>
      </c>
      <c r="AS99">
        <f t="shared" si="50"/>
        <v>-1.8467690981409657</v>
      </c>
    </row>
    <row r="100" spans="1:45" x14ac:dyDescent="0.25">
      <c r="A100">
        <v>136860</v>
      </c>
      <c r="B100" t="s">
        <v>63</v>
      </c>
      <c r="C100">
        <v>442</v>
      </c>
      <c r="D100">
        <v>118</v>
      </c>
      <c r="E100">
        <v>27</v>
      </c>
      <c r="F100">
        <v>0</v>
      </c>
      <c r="G100">
        <v>17</v>
      </c>
      <c r="H100">
        <v>48</v>
      </c>
      <c r="I100">
        <v>59</v>
      </c>
      <c r="J100">
        <v>34</v>
      </c>
      <c r="K100">
        <v>87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68</v>
      </c>
      <c r="W100">
        <f t="shared" si="28"/>
        <v>0.41326530612244833</v>
      </c>
      <c r="X100">
        <f t="shared" si="29"/>
        <v>-7.4159650252048556E-2</v>
      </c>
      <c r="Y100">
        <f t="shared" si="30"/>
        <v>294.8579591836737</v>
      </c>
      <c r="Z100">
        <f t="shared" si="31"/>
        <v>-0.96294876470799906</v>
      </c>
      <c r="AA100">
        <f t="shared" si="32"/>
        <v>52.458979591836723</v>
      </c>
      <c r="AB100">
        <f t="shared" si="33"/>
        <v>-0.82206140726711319</v>
      </c>
      <c r="AC100">
        <f t="shared" si="34"/>
        <v>16.810000000000013</v>
      </c>
      <c r="AD100">
        <f t="shared" si="35"/>
        <v>-0.19949271587482545</v>
      </c>
      <c r="AE100">
        <f t="shared" si="36"/>
        <v>1.1353726000650681</v>
      </c>
      <c r="AF100">
        <f t="shared" si="37"/>
        <v>1.2890709409785404</v>
      </c>
      <c r="AG100">
        <f t="shared" si="38"/>
        <v>0.11395265775903764</v>
      </c>
      <c r="AH100">
        <f t="shared" si="39"/>
        <v>74</v>
      </c>
      <c r="AI100">
        <f t="shared" si="40"/>
        <v>196</v>
      </c>
      <c r="AJ100">
        <f t="shared" si="41"/>
        <v>152</v>
      </c>
      <c r="AK100">
        <f t="shared" si="42"/>
        <v>476</v>
      </c>
      <c r="AL100">
        <f t="shared" si="43"/>
        <v>0.31932773109243695</v>
      </c>
      <c r="AM100">
        <f t="shared" si="44"/>
        <v>0.4434389140271493</v>
      </c>
      <c r="AN100">
        <f t="shared" si="45"/>
        <v>0.76276664511958625</v>
      </c>
      <c r="AO100">
        <f t="shared" si="46"/>
        <v>476</v>
      </c>
      <c r="AP100">
        <f t="shared" si="47"/>
        <v>0.22593611240441724</v>
      </c>
      <c r="AQ100">
        <f t="shared" si="48"/>
        <v>2.3856168759935226E-6</v>
      </c>
      <c r="AR100">
        <f t="shared" si="49"/>
        <v>4.4330462250260947E-5</v>
      </c>
      <c r="AS100">
        <f t="shared" si="50"/>
        <v>-1.9446655498806982</v>
      </c>
    </row>
    <row r="101" spans="1:45" x14ac:dyDescent="0.25">
      <c r="A101">
        <v>519048</v>
      </c>
      <c r="B101" t="s">
        <v>189</v>
      </c>
      <c r="C101">
        <v>444</v>
      </c>
      <c r="D101">
        <v>118</v>
      </c>
      <c r="E101">
        <v>27</v>
      </c>
      <c r="F101">
        <v>0</v>
      </c>
      <c r="G101">
        <v>16</v>
      </c>
      <c r="H101">
        <v>49</v>
      </c>
      <c r="I101">
        <v>65</v>
      </c>
      <c r="J101">
        <v>32</v>
      </c>
      <c r="K101">
        <v>110</v>
      </c>
      <c r="L101">
        <v>0</v>
      </c>
      <c r="M101">
        <v>1</v>
      </c>
      <c r="N101">
        <v>0</v>
      </c>
      <c r="O101">
        <v>0</v>
      </c>
      <c r="P101">
        <v>133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28"/>
        <v>2.698979591836733</v>
      </c>
      <c r="X101">
        <f t="shared" si="29"/>
        <v>-0.18951910619967974</v>
      </c>
      <c r="Y101">
        <f t="shared" si="30"/>
        <v>261.51510204081654</v>
      </c>
      <c r="Z101">
        <f t="shared" si="31"/>
        <v>-0.90687021767841514</v>
      </c>
      <c r="AA101">
        <f t="shared" si="32"/>
        <v>52.458979591836723</v>
      </c>
      <c r="AB101">
        <f t="shared" si="33"/>
        <v>-0.82206140726711319</v>
      </c>
      <c r="AC101">
        <f t="shared" si="34"/>
        <v>3.6099999999999945</v>
      </c>
      <c r="AD101">
        <f t="shared" si="35"/>
        <v>9.244784394199218E-2</v>
      </c>
      <c r="AE101">
        <f t="shared" si="36"/>
        <v>0.60657338106084069</v>
      </c>
      <c r="AF101">
        <f t="shared" si="37"/>
        <v>0.36793126661159453</v>
      </c>
      <c r="AG101">
        <f t="shared" si="38"/>
        <v>6.0879264563727928E-2</v>
      </c>
      <c r="AH101">
        <f t="shared" si="39"/>
        <v>75</v>
      </c>
      <c r="AI101">
        <f t="shared" si="40"/>
        <v>193</v>
      </c>
      <c r="AJ101">
        <f t="shared" si="41"/>
        <v>150</v>
      </c>
      <c r="AK101">
        <f t="shared" si="42"/>
        <v>476</v>
      </c>
      <c r="AL101">
        <f t="shared" si="43"/>
        <v>0.31512605042016806</v>
      </c>
      <c r="AM101">
        <f t="shared" si="44"/>
        <v>0.43468468468468469</v>
      </c>
      <c r="AN101">
        <f t="shared" si="45"/>
        <v>0.74981073510485274</v>
      </c>
      <c r="AO101">
        <f t="shared" si="46"/>
        <v>476</v>
      </c>
      <c r="AP101">
        <f t="shared" si="47"/>
        <v>-5.9410770546087317</v>
      </c>
      <c r="AQ101">
        <f t="shared" si="48"/>
        <v>38.013003338533245</v>
      </c>
      <c r="AR101">
        <f t="shared" si="49"/>
        <v>-0.17695710415288779</v>
      </c>
      <c r="AS101">
        <f t="shared" si="50"/>
        <v>-1.9420807267923754</v>
      </c>
    </row>
    <row r="102" spans="1:45" x14ac:dyDescent="0.25">
      <c r="A102">
        <v>608577</v>
      </c>
      <c r="B102" t="s">
        <v>328</v>
      </c>
      <c r="C102">
        <v>535</v>
      </c>
      <c r="D102">
        <v>136</v>
      </c>
      <c r="E102">
        <v>19</v>
      </c>
      <c r="F102">
        <v>3</v>
      </c>
      <c r="G102">
        <v>20</v>
      </c>
      <c r="H102">
        <v>60</v>
      </c>
      <c r="I102">
        <v>65</v>
      </c>
      <c r="J102">
        <v>43</v>
      </c>
      <c r="K102">
        <v>120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36</v>
      </c>
      <c r="U102">
        <v>0</v>
      </c>
      <c r="V102">
        <v>108</v>
      </c>
      <c r="W102">
        <f t="shared" si="28"/>
        <v>5.5561224489795942</v>
      </c>
      <c r="X102">
        <f t="shared" si="29"/>
        <v>0.27191871759084496</v>
      </c>
      <c r="Y102">
        <f t="shared" si="30"/>
        <v>26.743673469387822</v>
      </c>
      <c r="Z102">
        <f t="shared" si="31"/>
        <v>-0.29000620035299168</v>
      </c>
      <c r="AA102">
        <f t="shared" si="32"/>
        <v>52.458979591836723</v>
      </c>
      <c r="AB102">
        <f t="shared" si="33"/>
        <v>-0.82206140726711319</v>
      </c>
      <c r="AC102">
        <f t="shared" si="34"/>
        <v>3.6099999999999945</v>
      </c>
      <c r="AD102">
        <f t="shared" si="35"/>
        <v>9.244784394199218E-2</v>
      </c>
      <c r="AE102">
        <f t="shared" si="36"/>
        <v>-5.4537910836316428</v>
      </c>
      <c r="AF102">
        <f t="shared" si="37"/>
        <v>29.743837183899874</v>
      </c>
      <c r="AG102">
        <f t="shared" si="38"/>
        <v>-0.54737448200418348</v>
      </c>
      <c r="AH102">
        <f t="shared" si="39"/>
        <v>94</v>
      </c>
      <c r="AI102">
        <f t="shared" si="40"/>
        <v>221</v>
      </c>
      <c r="AJ102">
        <f t="shared" si="41"/>
        <v>179</v>
      </c>
      <c r="AK102">
        <f t="shared" si="42"/>
        <v>578</v>
      </c>
      <c r="AL102">
        <f t="shared" si="43"/>
        <v>0.30968858131487892</v>
      </c>
      <c r="AM102">
        <f t="shared" si="44"/>
        <v>0.41308411214953272</v>
      </c>
      <c r="AN102">
        <f t="shared" si="45"/>
        <v>0.72277269346441164</v>
      </c>
      <c r="AO102">
        <f t="shared" si="46"/>
        <v>578</v>
      </c>
      <c r="AP102">
        <f t="shared" si="47"/>
        <v>-22.84215306305699</v>
      </c>
      <c r="AQ102">
        <f t="shared" si="48"/>
        <v>532.06548122462675</v>
      </c>
      <c r="AR102">
        <f t="shared" si="49"/>
        <v>-0.66204033958948472</v>
      </c>
      <c r="AS102">
        <f t="shared" si="50"/>
        <v>-1.9571158676809359</v>
      </c>
    </row>
    <row r="103" spans="1:45" x14ac:dyDescent="0.25">
      <c r="A103">
        <v>521692</v>
      </c>
      <c r="B103" t="s">
        <v>197</v>
      </c>
      <c r="C103">
        <v>525</v>
      </c>
      <c r="D103">
        <v>135</v>
      </c>
      <c r="E103">
        <v>27</v>
      </c>
      <c r="F103">
        <v>1</v>
      </c>
      <c r="G103">
        <v>21</v>
      </c>
      <c r="H103">
        <v>55</v>
      </c>
      <c r="I103">
        <v>66</v>
      </c>
      <c r="J103">
        <v>19</v>
      </c>
      <c r="K103">
        <v>102</v>
      </c>
      <c r="L103">
        <v>0</v>
      </c>
      <c r="M103">
        <v>0</v>
      </c>
      <c r="N103">
        <v>0</v>
      </c>
      <c r="O103">
        <v>124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8"/>
        <v>11.27040816326531</v>
      </c>
      <c r="X103">
        <f t="shared" si="29"/>
        <v>0.38727817353847616</v>
      </c>
      <c r="Y103">
        <f t="shared" si="30"/>
        <v>103.45795918367361</v>
      </c>
      <c r="Z103">
        <f t="shared" si="31"/>
        <v>-0.57039893550091147</v>
      </c>
      <c r="AA103">
        <f t="shared" si="32"/>
        <v>67.944693877551003</v>
      </c>
      <c r="AB103">
        <f t="shared" si="33"/>
        <v>-0.93556100984837154</v>
      </c>
      <c r="AC103">
        <f t="shared" si="34"/>
        <v>8.4099999999999913</v>
      </c>
      <c r="AD103">
        <f t="shared" si="35"/>
        <v>0.14110460391146176</v>
      </c>
      <c r="AE103">
        <f t="shared" si="36"/>
        <v>-3.8097949886104914</v>
      </c>
      <c r="AF103">
        <f t="shared" si="37"/>
        <v>14.514537855241523</v>
      </c>
      <c r="AG103">
        <f t="shared" si="38"/>
        <v>-0.38237338512867203</v>
      </c>
      <c r="AH103">
        <f t="shared" si="39"/>
        <v>86</v>
      </c>
      <c r="AI103">
        <f t="shared" si="40"/>
        <v>227</v>
      </c>
      <c r="AJ103">
        <f t="shared" si="41"/>
        <v>154</v>
      </c>
      <c r="AK103">
        <f t="shared" si="42"/>
        <v>544</v>
      </c>
      <c r="AL103">
        <f t="shared" si="43"/>
        <v>0.28308823529411764</v>
      </c>
      <c r="AM103">
        <f t="shared" si="44"/>
        <v>0.43238095238095237</v>
      </c>
      <c r="AN103">
        <f t="shared" si="45"/>
        <v>0.71546918767507006</v>
      </c>
      <c r="AO103">
        <f t="shared" si="46"/>
        <v>544</v>
      </c>
      <c r="AP103">
        <f t="shared" si="47"/>
        <v>-25.471604149926044</v>
      </c>
      <c r="AQ103">
        <f t="shared" si="48"/>
        <v>660.28419594467766</v>
      </c>
      <c r="AR103">
        <f t="shared" si="49"/>
        <v>-0.73750906359280488</v>
      </c>
      <c r="AS103">
        <f t="shared" si="50"/>
        <v>-2.0974596166208221</v>
      </c>
    </row>
    <row r="104" spans="1:45" x14ac:dyDescent="0.25">
      <c r="A104">
        <v>541645</v>
      </c>
      <c r="B104" t="s">
        <v>200</v>
      </c>
      <c r="C104">
        <v>508</v>
      </c>
      <c r="D104">
        <v>129</v>
      </c>
      <c r="E104">
        <v>22</v>
      </c>
      <c r="F104">
        <v>2</v>
      </c>
      <c r="G104">
        <v>14</v>
      </c>
      <c r="H104">
        <v>68</v>
      </c>
      <c r="I104">
        <v>62</v>
      </c>
      <c r="J104">
        <v>36</v>
      </c>
      <c r="K104">
        <v>136</v>
      </c>
      <c r="L104">
        <v>0</v>
      </c>
      <c r="M104">
        <v>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</v>
      </c>
      <c r="U104">
        <v>0</v>
      </c>
      <c r="V104">
        <v>41</v>
      </c>
      <c r="W104">
        <f t="shared" si="28"/>
        <v>13.270408163265303</v>
      </c>
      <c r="X104">
        <f t="shared" si="29"/>
        <v>-0.4202380180949421</v>
      </c>
      <c r="Y104">
        <f t="shared" si="30"/>
        <v>8.0008163265305754</v>
      </c>
      <c r="Z104">
        <f t="shared" si="31"/>
        <v>0.15862217588367997</v>
      </c>
      <c r="AA104">
        <f t="shared" si="32"/>
        <v>1.5446938775510182</v>
      </c>
      <c r="AB104">
        <f t="shared" si="33"/>
        <v>-0.14106379177956374</v>
      </c>
      <c r="AC104">
        <f t="shared" si="34"/>
        <v>1.2100000000000031</v>
      </c>
      <c r="AD104">
        <f t="shared" si="35"/>
        <v>-5.3522435966416634E-2</v>
      </c>
      <c r="AE104">
        <f t="shared" si="36"/>
        <v>-5.3150016270745368</v>
      </c>
      <c r="AF104">
        <f t="shared" si="37"/>
        <v>28.249242295804841</v>
      </c>
      <c r="AG104">
        <f t="shared" si="38"/>
        <v>-0.53344475757476861</v>
      </c>
      <c r="AH104">
        <f t="shared" si="39"/>
        <v>91</v>
      </c>
      <c r="AI104">
        <f t="shared" si="40"/>
        <v>197</v>
      </c>
      <c r="AJ104">
        <f t="shared" si="41"/>
        <v>165</v>
      </c>
      <c r="AK104">
        <f t="shared" si="42"/>
        <v>544</v>
      </c>
      <c r="AL104">
        <f t="shared" si="43"/>
        <v>0.30330882352941174</v>
      </c>
      <c r="AM104">
        <f t="shared" si="44"/>
        <v>0.38779527559055116</v>
      </c>
      <c r="AN104">
        <f t="shared" si="45"/>
        <v>0.69110409911996284</v>
      </c>
      <c r="AO104">
        <f t="shared" si="46"/>
        <v>544</v>
      </c>
      <c r="AP104">
        <f t="shared" si="47"/>
        <v>-38.72621232390437</v>
      </c>
      <c r="AQ104">
        <f t="shared" si="48"/>
        <v>1517.1495435576846</v>
      </c>
      <c r="AR104">
        <f t="shared" si="49"/>
        <v>-1.1179338492256157</v>
      </c>
      <c r="AS104">
        <f t="shared" si="50"/>
        <v>-2.1075806767576268</v>
      </c>
    </row>
    <row r="105" spans="1:45" x14ac:dyDescent="0.25">
      <c r="A105">
        <v>474892</v>
      </c>
      <c r="B105" t="s">
        <v>140</v>
      </c>
      <c r="C105">
        <v>301</v>
      </c>
      <c r="D105">
        <v>68</v>
      </c>
      <c r="E105">
        <v>13</v>
      </c>
      <c r="F105">
        <v>1</v>
      </c>
      <c r="G105">
        <v>25</v>
      </c>
      <c r="H105">
        <v>43</v>
      </c>
      <c r="I105">
        <v>51</v>
      </c>
      <c r="J105">
        <v>39</v>
      </c>
      <c r="K105">
        <v>109</v>
      </c>
      <c r="L105">
        <v>0</v>
      </c>
      <c r="M105">
        <v>1</v>
      </c>
      <c r="N105">
        <v>0</v>
      </c>
      <c r="O105">
        <v>0</v>
      </c>
      <c r="P105">
        <v>147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8"/>
        <v>54.12755102040817</v>
      </c>
      <c r="X105">
        <f t="shared" si="29"/>
        <v>0.84871599732900094</v>
      </c>
      <c r="Y105">
        <f t="shared" si="30"/>
        <v>491.57224489795948</v>
      </c>
      <c r="Z105">
        <f t="shared" si="31"/>
        <v>-1.2433414998559189</v>
      </c>
      <c r="AA105">
        <f t="shared" si="32"/>
        <v>52.458979591836723</v>
      </c>
      <c r="AB105">
        <f t="shared" si="33"/>
        <v>-0.82206140726711319</v>
      </c>
      <c r="AC105">
        <f t="shared" si="34"/>
        <v>146.41000000000003</v>
      </c>
      <c r="AD105">
        <f t="shared" si="35"/>
        <v>-0.5887467956305823</v>
      </c>
      <c r="AE105">
        <f t="shared" si="36"/>
        <v>-11.584282460136677</v>
      </c>
      <c r="AF105">
        <f t="shared" si="37"/>
        <v>134.19560011622997</v>
      </c>
      <c r="AG105">
        <f t="shared" si="38"/>
        <v>-1.1626665770235334</v>
      </c>
      <c r="AH105">
        <f t="shared" si="39"/>
        <v>29</v>
      </c>
      <c r="AI105">
        <f t="shared" si="40"/>
        <v>158</v>
      </c>
      <c r="AJ105">
        <f t="shared" si="41"/>
        <v>107</v>
      </c>
      <c r="AK105">
        <f t="shared" si="42"/>
        <v>340</v>
      </c>
      <c r="AL105">
        <f t="shared" si="43"/>
        <v>0.31470588235294117</v>
      </c>
      <c r="AM105">
        <f t="shared" si="44"/>
        <v>0.52491694352159468</v>
      </c>
      <c r="AN105">
        <f t="shared" si="45"/>
        <v>0.83962282587453585</v>
      </c>
      <c r="AO105">
        <f t="shared" si="46"/>
        <v>340</v>
      </c>
      <c r="AP105">
        <f t="shared" si="47"/>
        <v>26.292484394114592</v>
      </c>
      <c r="AQ105">
        <f t="shared" si="48"/>
        <v>679.54546358179255</v>
      </c>
      <c r="AR105">
        <f t="shared" si="49"/>
        <v>0.74818874273728653</v>
      </c>
      <c r="AS105">
        <f t="shared" si="50"/>
        <v>-2.2199115397108602</v>
      </c>
    </row>
    <row r="106" spans="1:45" x14ac:dyDescent="0.25">
      <c r="A106">
        <v>452104</v>
      </c>
      <c r="B106" t="s">
        <v>99</v>
      </c>
      <c r="C106">
        <v>491</v>
      </c>
      <c r="D106">
        <v>125</v>
      </c>
      <c r="E106">
        <v>22</v>
      </c>
      <c r="F106">
        <v>1</v>
      </c>
      <c r="G106">
        <v>15</v>
      </c>
      <c r="H106">
        <v>62</v>
      </c>
      <c r="I106">
        <v>56</v>
      </c>
      <c r="J106">
        <v>53</v>
      </c>
      <c r="K106">
        <v>126</v>
      </c>
      <c r="L106">
        <v>0</v>
      </c>
      <c r="M106">
        <v>6</v>
      </c>
      <c r="N106">
        <v>0</v>
      </c>
      <c r="O106">
        <v>0</v>
      </c>
      <c r="P106">
        <v>0</v>
      </c>
      <c r="Q106">
        <v>0</v>
      </c>
      <c r="R106">
        <v>132</v>
      </c>
      <c r="S106">
        <v>0</v>
      </c>
      <c r="T106">
        <v>0</v>
      </c>
      <c r="U106">
        <v>0</v>
      </c>
      <c r="V106">
        <v>0</v>
      </c>
      <c r="W106">
        <f t="shared" si="28"/>
        <v>6.9846938775510177</v>
      </c>
      <c r="X106">
        <f t="shared" si="29"/>
        <v>-0.30487856214731091</v>
      </c>
      <c r="Y106">
        <f t="shared" si="30"/>
        <v>10.05795918367351</v>
      </c>
      <c r="Z106">
        <f t="shared" si="31"/>
        <v>-0.17784910629382375</v>
      </c>
      <c r="AA106">
        <f t="shared" si="32"/>
        <v>5.0304081632653022</v>
      </c>
      <c r="AB106">
        <f t="shared" si="33"/>
        <v>-0.25456339436082198</v>
      </c>
      <c r="AC106">
        <f t="shared" si="34"/>
        <v>50.410000000000018</v>
      </c>
      <c r="AD106">
        <f t="shared" si="35"/>
        <v>-0.34546299578323425</v>
      </c>
      <c r="AE106">
        <f t="shared" si="36"/>
        <v>-4.8202082655385823</v>
      </c>
      <c r="AF106">
        <f t="shared" si="37"/>
        <v>23.234407723166349</v>
      </c>
      <c r="AG106">
        <f t="shared" si="38"/>
        <v>-0.48378439181878818</v>
      </c>
      <c r="AH106">
        <f t="shared" si="39"/>
        <v>87</v>
      </c>
      <c r="AI106">
        <f t="shared" si="40"/>
        <v>194</v>
      </c>
      <c r="AJ106">
        <f t="shared" si="41"/>
        <v>178</v>
      </c>
      <c r="AK106">
        <f t="shared" si="42"/>
        <v>544</v>
      </c>
      <c r="AL106">
        <f t="shared" si="43"/>
        <v>0.32720588235294118</v>
      </c>
      <c r="AM106">
        <f t="shared" si="44"/>
        <v>0.39511201629327902</v>
      </c>
      <c r="AN106">
        <f t="shared" si="45"/>
        <v>0.7223178986462202</v>
      </c>
      <c r="AO106">
        <f t="shared" si="46"/>
        <v>544</v>
      </c>
      <c r="AP106">
        <f t="shared" si="47"/>
        <v>-21.745905381620368</v>
      </c>
      <c r="AQ106">
        <f t="shared" si="48"/>
        <v>482.69394806219657</v>
      </c>
      <c r="AR106">
        <f t="shared" si="49"/>
        <v>-0.63057658119414173</v>
      </c>
      <c r="AS106">
        <f t="shared" si="50"/>
        <v>-2.1971150315981207</v>
      </c>
    </row>
    <row r="107" spans="1:45" x14ac:dyDescent="0.25">
      <c r="A107">
        <v>519390</v>
      </c>
      <c r="B107" t="s">
        <v>196</v>
      </c>
      <c r="C107">
        <v>470</v>
      </c>
      <c r="D107">
        <v>121</v>
      </c>
      <c r="E107">
        <v>25</v>
      </c>
      <c r="F107">
        <v>3</v>
      </c>
      <c r="G107">
        <v>16</v>
      </c>
      <c r="H107">
        <v>54</v>
      </c>
      <c r="I107">
        <v>62</v>
      </c>
      <c r="J107">
        <v>40</v>
      </c>
      <c r="K107">
        <v>85</v>
      </c>
      <c r="L107">
        <v>0</v>
      </c>
      <c r="M107">
        <v>0</v>
      </c>
      <c r="N107">
        <v>0</v>
      </c>
      <c r="O107">
        <v>108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ref="W107:W138" si="51">(G107-B$4)^2</f>
        <v>2.698979591836733</v>
      </c>
      <c r="X107">
        <f t="shared" si="29"/>
        <v>-0.18951910619967974</v>
      </c>
      <c r="Y107">
        <f t="shared" ref="Y107:Y138" si="52">(H107-C$4)^2</f>
        <v>124.80081632653076</v>
      </c>
      <c r="Z107">
        <f t="shared" si="31"/>
        <v>-0.6264774825304954</v>
      </c>
      <c r="AA107">
        <f t="shared" ref="AA107:AA138" si="53">(M107-D$4)^2</f>
        <v>67.944693877551003</v>
      </c>
      <c r="AB107">
        <f t="shared" si="33"/>
        <v>-0.93556100984837154</v>
      </c>
      <c r="AC107">
        <f t="shared" ref="AC107:AC138" si="54">(I107-E$4)^2</f>
        <v>1.2100000000000031</v>
      </c>
      <c r="AD107">
        <f t="shared" si="35"/>
        <v>-5.3522435966416634E-2</v>
      </c>
      <c r="AE107">
        <f t="shared" si="36"/>
        <v>-3.2678164659941586</v>
      </c>
      <c r="AF107">
        <f t="shared" ref="AF107:AF138" si="55">(AE107-I$4)^2</f>
        <v>10.678624455422474</v>
      </c>
      <c r="AG107">
        <f t="shared" si="38"/>
        <v>-0.32797723967218695</v>
      </c>
      <c r="AH107">
        <f t="shared" si="39"/>
        <v>77</v>
      </c>
      <c r="AI107">
        <f t="shared" si="40"/>
        <v>200</v>
      </c>
      <c r="AJ107">
        <f t="shared" si="41"/>
        <v>161</v>
      </c>
      <c r="AK107">
        <f t="shared" si="42"/>
        <v>510</v>
      </c>
      <c r="AL107">
        <f t="shared" si="43"/>
        <v>0.31568627450980391</v>
      </c>
      <c r="AM107">
        <f t="shared" si="44"/>
        <v>0.42553191489361702</v>
      </c>
      <c r="AN107">
        <f t="shared" si="45"/>
        <v>0.74121818940342088</v>
      </c>
      <c r="AO107">
        <f t="shared" si="46"/>
        <v>510</v>
      </c>
      <c r="AP107">
        <f t="shared" si="47"/>
        <v>-10.74763800909675</v>
      </c>
      <c r="AQ107">
        <f t="shared" si="48"/>
        <v>120.38543304453061</v>
      </c>
      <c r="AR107">
        <f t="shared" si="49"/>
        <v>-0.31491176088366574</v>
      </c>
      <c r="AS107">
        <f t="shared" si="50"/>
        <v>-2.4479690351008161</v>
      </c>
    </row>
    <row r="108" spans="1:45" x14ac:dyDescent="0.25">
      <c r="A108">
        <v>493114</v>
      </c>
      <c r="B108" t="s">
        <v>158</v>
      </c>
      <c r="C108">
        <v>410</v>
      </c>
      <c r="D108">
        <v>116</v>
      </c>
      <c r="E108">
        <v>22</v>
      </c>
      <c r="F108">
        <v>5</v>
      </c>
      <c r="G108">
        <v>5</v>
      </c>
      <c r="H108">
        <v>57</v>
      </c>
      <c r="I108">
        <v>31</v>
      </c>
      <c r="J108">
        <v>32</v>
      </c>
      <c r="K108">
        <v>40</v>
      </c>
      <c r="L108">
        <v>0</v>
      </c>
      <c r="M108">
        <v>13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91</v>
      </c>
      <c r="U108">
        <v>15</v>
      </c>
      <c r="V108">
        <v>0</v>
      </c>
      <c r="W108">
        <f t="shared" si="51"/>
        <v>159.84183673469386</v>
      </c>
      <c r="X108">
        <f t="shared" si="29"/>
        <v>-1.4584731216236226</v>
      </c>
      <c r="Y108">
        <f t="shared" si="52"/>
        <v>66.772244897959297</v>
      </c>
      <c r="Z108">
        <f t="shared" si="31"/>
        <v>-0.45824184144174351</v>
      </c>
      <c r="AA108">
        <f t="shared" si="53"/>
        <v>22.630408163265315</v>
      </c>
      <c r="AB108">
        <f t="shared" si="33"/>
        <v>0.53993382370798582</v>
      </c>
      <c r="AC108">
        <f t="shared" si="54"/>
        <v>1030.4100000000001</v>
      </c>
      <c r="AD108">
        <f t="shared" si="35"/>
        <v>-1.5618819950199743</v>
      </c>
      <c r="AE108">
        <f t="shared" si="36"/>
        <v>7.596160104132764</v>
      </c>
      <c r="AF108">
        <f t="shared" si="55"/>
        <v>57.701648327618472</v>
      </c>
      <c r="AG108">
        <f t="shared" si="38"/>
        <v>0.76239521068192162</v>
      </c>
      <c r="AH108">
        <f t="shared" si="39"/>
        <v>84</v>
      </c>
      <c r="AI108">
        <f t="shared" si="40"/>
        <v>163</v>
      </c>
      <c r="AJ108">
        <f t="shared" si="41"/>
        <v>148</v>
      </c>
      <c r="AK108">
        <f t="shared" si="42"/>
        <v>442</v>
      </c>
      <c r="AL108">
        <f t="shared" si="43"/>
        <v>0.33484162895927599</v>
      </c>
      <c r="AM108">
        <f t="shared" si="44"/>
        <v>0.39756097560975612</v>
      </c>
      <c r="AN108">
        <f t="shared" si="45"/>
        <v>0.73240260456903217</v>
      </c>
      <c r="AO108">
        <f t="shared" si="46"/>
        <v>442</v>
      </c>
      <c r="AP108">
        <f t="shared" si="47"/>
        <v>-13.21110810468366</v>
      </c>
      <c r="AQ108">
        <f t="shared" si="48"/>
        <v>180.5126514593907</v>
      </c>
      <c r="AR108">
        <f t="shared" si="49"/>
        <v>-0.38561661090453231</v>
      </c>
      <c r="AS108">
        <f t="shared" si="50"/>
        <v>-2.5618845345999657</v>
      </c>
    </row>
    <row r="109" spans="1:45" x14ac:dyDescent="0.25">
      <c r="A109">
        <v>456078</v>
      </c>
      <c r="B109" t="s">
        <v>109</v>
      </c>
      <c r="C109">
        <v>439</v>
      </c>
      <c r="D109">
        <v>111</v>
      </c>
      <c r="E109">
        <v>14</v>
      </c>
      <c r="F109">
        <v>0</v>
      </c>
      <c r="G109">
        <v>20</v>
      </c>
      <c r="H109">
        <v>42</v>
      </c>
      <c r="I109">
        <v>66</v>
      </c>
      <c r="J109">
        <v>37</v>
      </c>
      <c r="K109">
        <v>123</v>
      </c>
      <c r="L109">
        <v>0</v>
      </c>
      <c r="M109">
        <v>1</v>
      </c>
      <c r="N109">
        <v>0</v>
      </c>
      <c r="O109">
        <v>101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51"/>
        <v>5.5561224489795942</v>
      </c>
      <c r="X109">
        <f t="shared" si="29"/>
        <v>0.27191871759084496</v>
      </c>
      <c r="Y109">
        <f t="shared" si="52"/>
        <v>536.91510204081658</v>
      </c>
      <c r="Z109">
        <f t="shared" si="31"/>
        <v>-1.2994200468855028</v>
      </c>
      <c r="AA109">
        <f t="shared" si="53"/>
        <v>52.458979591836723</v>
      </c>
      <c r="AB109">
        <f t="shared" si="33"/>
        <v>-0.82206140726711319</v>
      </c>
      <c r="AC109">
        <f t="shared" si="54"/>
        <v>8.4099999999999913</v>
      </c>
      <c r="AD109">
        <f t="shared" si="35"/>
        <v>0.14110460391146176</v>
      </c>
      <c r="AE109">
        <f t="shared" si="36"/>
        <v>-5.0714285714285836</v>
      </c>
      <c r="AF109">
        <f t="shared" si="55"/>
        <v>25.719387755102037</v>
      </c>
      <c r="AG109">
        <f t="shared" si="38"/>
        <v>-0.50899833615526691</v>
      </c>
      <c r="AH109">
        <f t="shared" si="39"/>
        <v>77</v>
      </c>
      <c r="AI109">
        <f t="shared" si="40"/>
        <v>185</v>
      </c>
      <c r="AJ109">
        <f t="shared" si="41"/>
        <v>148</v>
      </c>
      <c r="AK109">
        <f t="shared" si="42"/>
        <v>476</v>
      </c>
      <c r="AL109">
        <f t="shared" si="43"/>
        <v>0.31092436974789917</v>
      </c>
      <c r="AM109">
        <f t="shared" si="44"/>
        <v>0.42141230068337132</v>
      </c>
      <c r="AN109">
        <f t="shared" si="45"/>
        <v>0.73233667043127049</v>
      </c>
      <c r="AO109">
        <f t="shared" si="46"/>
        <v>476</v>
      </c>
      <c r="AP109">
        <f t="shared" si="47"/>
        <v>-14.258731839233887</v>
      </c>
      <c r="AQ109">
        <f t="shared" si="48"/>
        <v>209.76086363424116</v>
      </c>
      <c r="AR109">
        <f t="shared" si="49"/>
        <v>-0.41568479771238825</v>
      </c>
      <c r="AS109">
        <f t="shared" si="50"/>
        <v>-2.6331412665179643</v>
      </c>
    </row>
    <row r="110" spans="1:45" x14ac:dyDescent="0.25">
      <c r="A110">
        <v>571745</v>
      </c>
      <c r="B110" t="s">
        <v>240</v>
      </c>
      <c r="C110">
        <v>437</v>
      </c>
      <c r="D110">
        <v>107</v>
      </c>
      <c r="E110">
        <v>20</v>
      </c>
      <c r="F110">
        <v>2</v>
      </c>
      <c r="G110">
        <v>20</v>
      </c>
      <c r="H110">
        <v>46</v>
      </c>
      <c r="I110">
        <v>50</v>
      </c>
      <c r="J110">
        <v>39</v>
      </c>
      <c r="K110">
        <v>105</v>
      </c>
      <c r="L110">
        <v>0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13</v>
      </c>
      <c r="V110">
        <v>4</v>
      </c>
      <c r="W110">
        <f t="shared" si="51"/>
        <v>5.5561224489795942</v>
      </c>
      <c r="X110">
        <f t="shared" si="29"/>
        <v>0.27191871759084496</v>
      </c>
      <c r="Y110">
        <f t="shared" si="52"/>
        <v>367.54367346938801</v>
      </c>
      <c r="Z110">
        <f t="shared" si="31"/>
        <v>-1.0751058587671669</v>
      </c>
      <c r="AA110">
        <f t="shared" si="53"/>
        <v>1.5446938775510182</v>
      </c>
      <c r="AB110">
        <f t="shared" si="33"/>
        <v>-0.14106379177956374</v>
      </c>
      <c r="AC110">
        <f t="shared" si="54"/>
        <v>171.61000000000004</v>
      </c>
      <c r="AD110">
        <f t="shared" si="35"/>
        <v>-0.6374035556000518</v>
      </c>
      <c r="AE110">
        <f t="shared" si="36"/>
        <v>-8.5426293524243562</v>
      </c>
      <c r="AF110">
        <f t="shared" si="55"/>
        <v>72.976516252901959</v>
      </c>
      <c r="AG110">
        <f t="shared" si="38"/>
        <v>-0.85738841936411148</v>
      </c>
      <c r="AH110">
        <f t="shared" si="39"/>
        <v>65</v>
      </c>
      <c r="AI110">
        <f t="shared" si="40"/>
        <v>191</v>
      </c>
      <c r="AJ110">
        <f t="shared" si="41"/>
        <v>146</v>
      </c>
      <c r="AK110">
        <f t="shared" si="42"/>
        <v>476</v>
      </c>
      <c r="AL110">
        <f t="shared" si="43"/>
        <v>0.30672268907563027</v>
      </c>
      <c r="AM110">
        <f t="shared" si="44"/>
        <v>0.43707093821510296</v>
      </c>
      <c r="AN110">
        <f t="shared" si="45"/>
        <v>0.74379362729073328</v>
      </c>
      <c r="AO110">
        <f t="shared" si="46"/>
        <v>476</v>
      </c>
      <c r="AP110">
        <f t="shared" si="47"/>
        <v>-8.8052203741295951</v>
      </c>
      <c r="AQ110">
        <f t="shared" si="48"/>
        <v>81.533891828613477</v>
      </c>
      <c r="AR110">
        <f t="shared" si="49"/>
        <v>-0.25916180564602403</v>
      </c>
      <c r="AS110">
        <f t="shared" si="50"/>
        <v>-2.6982047135660729</v>
      </c>
    </row>
    <row r="111" spans="1:45" x14ac:dyDescent="0.25">
      <c r="A111">
        <v>519306</v>
      </c>
      <c r="B111" t="s">
        <v>195</v>
      </c>
      <c r="C111">
        <v>436</v>
      </c>
      <c r="D111">
        <v>105</v>
      </c>
      <c r="E111">
        <v>20</v>
      </c>
      <c r="F111">
        <v>1</v>
      </c>
      <c r="G111">
        <v>16</v>
      </c>
      <c r="H111">
        <v>60</v>
      </c>
      <c r="I111">
        <v>52</v>
      </c>
      <c r="J111">
        <v>40</v>
      </c>
      <c r="K111">
        <v>151</v>
      </c>
      <c r="L111">
        <v>0</v>
      </c>
      <c r="M111">
        <v>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</v>
      </c>
      <c r="V111">
        <v>111</v>
      </c>
      <c r="W111">
        <f t="shared" si="51"/>
        <v>2.698979591836733</v>
      </c>
      <c r="X111">
        <f t="shared" si="29"/>
        <v>-0.18951910619967974</v>
      </c>
      <c r="Y111">
        <f t="shared" si="52"/>
        <v>26.743673469387822</v>
      </c>
      <c r="Z111">
        <f t="shared" si="31"/>
        <v>-0.29000620035299168</v>
      </c>
      <c r="AA111">
        <f t="shared" si="53"/>
        <v>0.5732653061224503</v>
      </c>
      <c r="AB111">
        <f t="shared" si="33"/>
        <v>8.5935413382952769E-2</v>
      </c>
      <c r="AC111">
        <f t="shared" si="54"/>
        <v>123.21000000000004</v>
      </c>
      <c r="AD111">
        <f t="shared" si="35"/>
        <v>-0.54009003566111269</v>
      </c>
      <c r="AE111">
        <f t="shared" si="36"/>
        <v>-10.278229742922235</v>
      </c>
      <c r="AF111">
        <f t="shared" si="55"/>
        <v>105.64200664829103</v>
      </c>
      <c r="AG111">
        <f t="shared" si="38"/>
        <v>-1.031583460968533</v>
      </c>
      <c r="AH111">
        <f t="shared" si="39"/>
        <v>68</v>
      </c>
      <c r="AI111">
        <f t="shared" si="40"/>
        <v>175</v>
      </c>
      <c r="AJ111">
        <f t="shared" si="41"/>
        <v>145</v>
      </c>
      <c r="AK111">
        <f t="shared" si="42"/>
        <v>476</v>
      </c>
      <c r="AL111">
        <f t="shared" si="43"/>
        <v>0.30462184873949577</v>
      </c>
      <c r="AM111">
        <f t="shared" si="44"/>
        <v>0.40137614678899081</v>
      </c>
      <c r="AN111">
        <f t="shared" si="45"/>
        <v>0.70599799552848652</v>
      </c>
      <c r="AO111">
        <f t="shared" si="46"/>
        <v>476</v>
      </c>
      <c r="AP111">
        <f t="shared" si="47"/>
        <v>-26.795941092959055</v>
      </c>
      <c r="AQ111">
        <f t="shared" si="48"/>
        <v>730.09837711835871</v>
      </c>
      <c r="AR111">
        <f t="shared" si="49"/>
        <v>-0.77551928547533733</v>
      </c>
      <c r="AS111">
        <f t="shared" si="50"/>
        <v>-2.7407826752747018</v>
      </c>
    </row>
    <row r="112" spans="1:45" x14ac:dyDescent="0.25">
      <c r="A112">
        <v>593871</v>
      </c>
      <c r="B112" t="s">
        <v>285</v>
      </c>
      <c r="C112">
        <v>446</v>
      </c>
      <c r="D112">
        <v>122</v>
      </c>
      <c r="E112">
        <v>22</v>
      </c>
      <c r="F112">
        <v>5</v>
      </c>
      <c r="G112">
        <v>8</v>
      </c>
      <c r="H112">
        <v>44</v>
      </c>
      <c r="I112">
        <v>47</v>
      </c>
      <c r="J112">
        <v>30</v>
      </c>
      <c r="K112">
        <v>80</v>
      </c>
      <c r="L112">
        <v>0</v>
      </c>
      <c r="M112">
        <v>12</v>
      </c>
      <c r="N112">
        <v>0</v>
      </c>
      <c r="O112">
        <v>0</v>
      </c>
      <c r="P112">
        <v>0</v>
      </c>
      <c r="Q112">
        <v>5</v>
      </c>
      <c r="R112">
        <v>9</v>
      </c>
      <c r="S112">
        <v>39</v>
      </c>
      <c r="T112">
        <v>0</v>
      </c>
      <c r="U112">
        <v>0</v>
      </c>
      <c r="V112">
        <v>0</v>
      </c>
      <c r="W112">
        <f t="shared" si="51"/>
        <v>92.98469387755101</v>
      </c>
      <c r="X112">
        <f t="shared" si="29"/>
        <v>-1.1123947537807293</v>
      </c>
      <c r="Y112">
        <f t="shared" si="52"/>
        <v>448.22938775510232</v>
      </c>
      <c r="Z112">
        <f t="shared" si="31"/>
        <v>-1.187262952826335</v>
      </c>
      <c r="AA112">
        <f t="shared" si="53"/>
        <v>14.116122448979599</v>
      </c>
      <c r="AB112">
        <f t="shared" si="33"/>
        <v>0.42643422112672752</v>
      </c>
      <c r="AC112">
        <f t="shared" si="54"/>
        <v>259.21000000000004</v>
      </c>
      <c r="AD112">
        <f t="shared" si="35"/>
        <v>-0.78337383550846063</v>
      </c>
      <c r="AE112">
        <f t="shared" si="36"/>
        <v>4.0777741620566132</v>
      </c>
      <c r="AF112">
        <f t="shared" si="55"/>
        <v>16.628242116736615</v>
      </c>
      <c r="AG112">
        <f t="shared" si="38"/>
        <v>0.40926934777257246</v>
      </c>
      <c r="AH112">
        <f t="shared" si="39"/>
        <v>87</v>
      </c>
      <c r="AI112">
        <f t="shared" si="40"/>
        <v>178</v>
      </c>
      <c r="AJ112">
        <f t="shared" si="41"/>
        <v>152</v>
      </c>
      <c r="AK112">
        <f t="shared" si="42"/>
        <v>476</v>
      </c>
      <c r="AL112">
        <f t="shared" si="43"/>
        <v>0.31932773109243695</v>
      </c>
      <c r="AM112">
        <f t="shared" si="44"/>
        <v>0.3991031390134529</v>
      </c>
      <c r="AN112">
        <f t="shared" si="45"/>
        <v>0.71843087010588991</v>
      </c>
      <c r="AO112">
        <f t="shared" si="46"/>
        <v>476</v>
      </c>
      <c r="AP112">
        <f t="shared" si="47"/>
        <v>-20.877892794115041</v>
      </c>
      <c r="AQ112">
        <f t="shared" si="48"/>
        <v>445.30640530695939</v>
      </c>
      <c r="AR112">
        <f t="shared" si="49"/>
        <v>-0.6056634718668833</v>
      </c>
      <c r="AS112">
        <f t="shared" si="50"/>
        <v>-2.852991445083108</v>
      </c>
    </row>
    <row r="113" spans="1:45" x14ac:dyDescent="0.25">
      <c r="A113">
        <v>452234</v>
      </c>
      <c r="B113" t="s">
        <v>100</v>
      </c>
      <c r="C113">
        <v>389</v>
      </c>
      <c r="D113">
        <v>97</v>
      </c>
      <c r="E113">
        <v>15</v>
      </c>
      <c r="F113">
        <v>2</v>
      </c>
      <c r="G113">
        <v>13</v>
      </c>
      <c r="H113">
        <v>63</v>
      </c>
      <c r="I113">
        <v>57</v>
      </c>
      <c r="J113">
        <v>53</v>
      </c>
      <c r="K113">
        <v>93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35</v>
      </c>
      <c r="U113">
        <v>0</v>
      </c>
      <c r="V113">
        <v>66</v>
      </c>
      <c r="W113">
        <f t="shared" si="51"/>
        <v>21.556122448979586</v>
      </c>
      <c r="X113">
        <f t="shared" si="29"/>
        <v>-0.5355974740425733</v>
      </c>
      <c r="Y113">
        <f t="shared" si="52"/>
        <v>4.7151020408163546</v>
      </c>
      <c r="Z113">
        <f t="shared" si="31"/>
        <v>-0.12177055926423981</v>
      </c>
      <c r="AA113">
        <f t="shared" si="53"/>
        <v>67.944693877551003</v>
      </c>
      <c r="AB113">
        <f t="shared" si="33"/>
        <v>-0.93556100984837154</v>
      </c>
      <c r="AC113">
        <f t="shared" si="54"/>
        <v>37.210000000000015</v>
      </c>
      <c r="AD113">
        <f t="shared" si="35"/>
        <v>-0.29680623581376464</v>
      </c>
      <c r="AE113">
        <f t="shared" si="36"/>
        <v>-5.8514480963228266</v>
      </c>
      <c r="AF113">
        <f t="shared" si="55"/>
        <v>34.239444823959886</v>
      </c>
      <c r="AG113">
        <f t="shared" si="38"/>
        <v>-0.58728567368705686</v>
      </c>
      <c r="AH113">
        <f t="shared" si="39"/>
        <v>67</v>
      </c>
      <c r="AI113">
        <f t="shared" si="40"/>
        <v>155</v>
      </c>
      <c r="AJ113">
        <f t="shared" si="41"/>
        <v>150</v>
      </c>
      <c r="AK113">
        <f t="shared" si="42"/>
        <v>442</v>
      </c>
      <c r="AL113">
        <f t="shared" si="43"/>
        <v>0.33936651583710409</v>
      </c>
      <c r="AM113">
        <f t="shared" si="44"/>
        <v>0.39845758354755784</v>
      </c>
      <c r="AN113">
        <f t="shared" si="45"/>
        <v>0.73782409938466187</v>
      </c>
      <c r="AO113">
        <f t="shared" si="46"/>
        <v>442</v>
      </c>
      <c r="AP113">
        <f t="shared" si="47"/>
        <v>-10.814807396175333</v>
      </c>
      <c r="AQ113">
        <f t="shared" si="48"/>
        <v>121.86391377451798</v>
      </c>
      <c r="AR113">
        <f t="shared" si="49"/>
        <v>-0.31683961113356018</v>
      </c>
      <c r="AS113">
        <f t="shared" si="50"/>
        <v>-2.7938605637895662</v>
      </c>
    </row>
    <row r="114" spans="1:45" x14ac:dyDescent="0.25">
      <c r="A114">
        <v>609275</v>
      </c>
      <c r="B114" t="s">
        <v>331</v>
      </c>
      <c r="C114">
        <v>452</v>
      </c>
      <c r="D114">
        <v>104</v>
      </c>
      <c r="E114">
        <v>14</v>
      </c>
      <c r="F114">
        <v>9</v>
      </c>
      <c r="G114">
        <v>8</v>
      </c>
      <c r="H114">
        <v>54</v>
      </c>
      <c r="I114">
        <v>47</v>
      </c>
      <c r="J114">
        <v>24</v>
      </c>
      <c r="K114">
        <v>139</v>
      </c>
      <c r="L114">
        <v>0</v>
      </c>
      <c r="M114">
        <v>35</v>
      </c>
      <c r="N114">
        <v>0</v>
      </c>
      <c r="O114">
        <v>0</v>
      </c>
      <c r="P114">
        <v>0</v>
      </c>
      <c r="Q114">
        <v>38</v>
      </c>
      <c r="R114">
        <v>0</v>
      </c>
      <c r="S114">
        <v>5</v>
      </c>
      <c r="T114">
        <v>0</v>
      </c>
      <c r="U114">
        <v>0</v>
      </c>
      <c r="V114">
        <v>0</v>
      </c>
      <c r="W114">
        <f t="shared" si="51"/>
        <v>92.98469387755101</v>
      </c>
      <c r="X114">
        <f t="shared" si="29"/>
        <v>-1.1123947537807293</v>
      </c>
      <c r="Y114">
        <f t="shared" si="52"/>
        <v>124.80081632653076</v>
      </c>
      <c r="Z114">
        <f t="shared" si="31"/>
        <v>-0.6264774825304954</v>
      </c>
      <c r="AA114">
        <f t="shared" si="53"/>
        <v>715.94469387755112</v>
      </c>
      <c r="AB114">
        <f t="shared" si="33"/>
        <v>3.0369250804956676</v>
      </c>
      <c r="AC114">
        <f t="shared" si="54"/>
        <v>259.21000000000004</v>
      </c>
      <c r="AD114">
        <f t="shared" si="35"/>
        <v>-0.78337383550846063</v>
      </c>
      <c r="AE114">
        <f t="shared" si="36"/>
        <v>-15.508623494956083</v>
      </c>
      <c r="AF114">
        <f t="shared" si="55"/>
        <v>240.51740270830345</v>
      </c>
      <c r="AG114">
        <f t="shared" si="38"/>
        <v>-1.5565364756320521</v>
      </c>
      <c r="AH114">
        <f t="shared" si="39"/>
        <v>73</v>
      </c>
      <c r="AI114">
        <f t="shared" si="40"/>
        <v>160</v>
      </c>
      <c r="AJ114">
        <f t="shared" si="41"/>
        <v>128</v>
      </c>
      <c r="AK114">
        <f t="shared" si="42"/>
        <v>476</v>
      </c>
      <c r="AL114">
        <f t="shared" si="43"/>
        <v>0.26890756302521007</v>
      </c>
      <c r="AM114">
        <f t="shared" si="44"/>
        <v>0.35398230088495575</v>
      </c>
      <c r="AN114">
        <f t="shared" si="45"/>
        <v>0.62288986391016588</v>
      </c>
      <c r="AO114">
        <f t="shared" si="46"/>
        <v>476</v>
      </c>
      <c r="AP114">
        <f t="shared" si="47"/>
        <v>-66.355411743279689</v>
      </c>
      <c r="AQ114">
        <f t="shared" si="48"/>
        <v>4432.8702089920207</v>
      </c>
      <c r="AR114">
        <f t="shared" si="49"/>
        <v>-1.9109284159723781</v>
      </c>
      <c r="AS114">
        <f t="shared" si="50"/>
        <v>-2.9527858829284477</v>
      </c>
    </row>
    <row r="115" spans="1:45" x14ac:dyDescent="0.25">
      <c r="A115">
        <v>489149</v>
      </c>
      <c r="B115" t="s">
        <v>153</v>
      </c>
      <c r="C115">
        <v>434</v>
      </c>
      <c r="D115">
        <v>104</v>
      </c>
      <c r="E115">
        <v>23</v>
      </c>
      <c r="F115">
        <v>2</v>
      </c>
      <c r="G115">
        <v>18</v>
      </c>
      <c r="H115">
        <v>53</v>
      </c>
      <c r="I115">
        <v>53</v>
      </c>
      <c r="J115">
        <v>42</v>
      </c>
      <c r="K115">
        <v>93</v>
      </c>
      <c r="L115">
        <v>0</v>
      </c>
      <c r="M115">
        <v>4</v>
      </c>
      <c r="N115">
        <v>0</v>
      </c>
      <c r="O115">
        <v>0</v>
      </c>
      <c r="P115">
        <v>83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51"/>
        <v>0.12755102040816363</v>
      </c>
      <c r="X115">
        <f t="shared" si="29"/>
        <v>4.1199805695582625E-2</v>
      </c>
      <c r="Y115">
        <f t="shared" si="52"/>
        <v>148.14367346938792</v>
      </c>
      <c r="Z115">
        <f t="shared" si="31"/>
        <v>-0.68255602956007932</v>
      </c>
      <c r="AA115">
        <f t="shared" si="53"/>
        <v>18.001836734693871</v>
      </c>
      <c r="AB115">
        <f t="shared" si="33"/>
        <v>-0.48156259952333846</v>
      </c>
      <c r="AC115">
        <f t="shared" si="54"/>
        <v>102.01000000000003</v>
      </c>
      <c r="AD115">
        <f t="shared" si="35"/>
        <v>-0.49143327569164302</v>
      </c>
      <c r="AE115">
        <f t="shared" si="36"/>
        <v>-10.749430523918008</v>
      </c>
      <c r="AF115">
        <f t="shared" si="55"/>
        <v>115.55025658853991</v>
      </c>
      <c r="AG115">
        <f t="shared" si="38"/>
        <v>-1.0788759368742618</v>
      </c>
      <c r="AH115">
        <f t="shared" si="39"/>
        <v>61</v>
      </c>
      <c r="AI115">
        <f t="shared" si="40"/>
        <v>185</v>
      </c>
      <c r="AJ115">
        <f t="shared" si="41"/>
        <v>146</v>
      </c>
      <c r="AK115">
        <f t="shared" si="42"/>
        <v>476</v>
      </c>
      <c r="AL115">
        <f t="shared" si="43"/>
        <v>0.30672268907563027</v>
      </c>
      <c r="AM115">
        <f t="shared" si="44"/>
        <v>0.42626728110599077</v>
      </c>
      <c r="AN115">
        <f t="shared" si="45"/>
        <v>0.73298997018162104</v>
      </c>
      <c r="AO115">
        <f t="shared" si="46"/>
        <v>476</v>
      </c>
      <c r="AP115">
        <f t="shared" si="47"/>
        <v>-13.947761158067022</v>
      </c>
      <c r="AQ115">
        <f t="shared" si="48"/>
        <v>200.84991289593501</v>
      </c>
      <c r="AR115">
        <f t="shared" si="49"/>
        <v>-0.40675952786146624</v>
      </c>
      <c r="AS115">
        <f t="shared" si="50"/>
        <v>-3.0999875638152061</v>
      </c>
    </row>
    <row r="116" spans="1:45" x14ac:dyDescent="0.25">
      <c r="A116">
        <v>544369</v>
      </c>
      <c r="B116" t="s">
        <v>221</v>
      </c>
      <c r="C116">
        <v>452</v>
      </c>
      <c r="D116">
        <v>119</v>
      </c>
      <c r="E116">
        <v>23</v>
      </c>
      <c r="F116">
        <v>3</v>
      </c>
      <c r="G116">
        <v>12</v>
      </c>
      <c r="H116">
        <v>53</v>
      </c>
      <c r="I116">
        <v>49</v>
      </c>
      <c r="J116">
        <v>24</v>
      </c>
      <c r="K116">
        <v>72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144</v>
      </c>
      <c r="T116">
        <v>0</v>
      </c>
      <c r="U116">
        <v>0</v>
      </c>
      <c r="V116">
        <v>0</v>
      </c>
      <c r="W116">
        <f t="shared" si="51"/>
        <v>31.841836734693871</v>
      </c>
      <c r="X116">
        <f t="shared" si="29"/>
        <v>-0.65095692999020449</v>
      </c>
      <c r="Y116">
        <f t="shared" si="52"/>
        <v>148.14367346938792</v>
      </c>
      <c r="Z116">
        <f t="shared" si="31"/>
        <v>-0.68255602956007932</v>
      </c>
      <c r="AA116">
        <f t="shared" si="53"/>
        <v>10.516122448979587</v>
      </c>
      <c r="AB116">
        <f t="shared" si="33"/>
        <v>-0.36806299694208022</v>
      </c>
      <c r="AC116">
        <f t="shared" si="54"/>
        <v>198.81000000000003</v>
      </c>
      <c r="AD116">
        <f t="shared" si="35"/>
        <v>-0.68606031556952141</v>
      </c>
      <c r="AE116">
        <f t="shared" si="36"/>
        <v>-0.50862349495608328</v>
      </c>
      <c r="AF116">
        <f t="shared" si="55"/>
        <v>0.25869785962132857</v>
      </c>
      <c r="AG116">
        <f t="shared" si="38"/>
        <v>-5.1048439116473783E-2</v>
      </c>
      <c r="AH116">
        <f t="shared" si="39"/>
        <v>81</v>
      </c>
      <c r="AI116">
        <f t="shared" si="40"/>
        <v>184</v>
      </c>
      <c r="AJ116">
        <f t="shared" si="41"/>
        <v>143</v>
      </c>
      <c r="AK116">
        <f t="shared" si="42"/>
        <v>476</v>
      </c>
      <c r="AL116">
        <f t="shared" si="43"/>
        <v>0.30042016806722688</v>
      </c>
      <c r="AM116">
        <f t="shared" si="44"/>
        <v>0.40707964601769914</v>
      </c>
      <c r="AN116">
        <f t="shared" si="45"/>
        <v>0.70749981408492602</v>
      </c>
      <c r="AO116">
        <f t="shared" si="46"/>
        <v>476</v>
      </c>
      <c r="AP116">
        <f t="shared" si="47"/>
        <v>-26.081075460093857</v>
      </c>
      <c r="AQ116">
        <f t="shared" si="48"/>
        <v>691.97759557535062</v>
      </c>
      <c r="AR116">
        <f t="shared" si="49"/>
        <v>-0.75500169630413061</v>
      </c>
      <c r="AS116">
        <f t="shared" si="50"/>
        <v>-3.19368640748249</v>
      </c>
    </row>
    <row r="117" spans="1:45" x14ac:dyDescent="0.25">
      <c r="A117">
        <v>502082</v>
      </c>
      <c r="B117" t="s">
        <v>166</v>
      </c>
      <c r="C117">
        <v>384</v>
      </c>
      <c r="D117">
        <v>102</v>
      </c>
      <c r="E117">
        <v>25</v>
      </c>
      <c r="F117">
        <v>3</v>
      </c>
      <c r="G117">
        <v>10</v>
      </c>
      <c r="H117">
        <v>43</v>
      </c>
      <c r="I117">
        <v>54</v>
      </c>
      <c r="J117">
        <v>24</v>
      </c>
      <c r="K117">
        <v>76</v>
      </c>
      <c r="L117">
        <v>0</v>
      </c>
      <c r="M117">
        <v>4</v>
      </c>
      <c r="N117">
        <v>0</v>
      </c>
      <c r="O117">
        <v>0</v>
      </c>
      <c r="P117">
        <v>3</v>
      </c>
      <c r="Q117">
        <v>0</v>
      </c>
      <c r="R117">
        <v>1</v>
      </c>
      <c r="S117">
        <v>0</v>
      </c>
      <c r="T117">
        <v>0</v>
      </c>
      <c r="U117">
        <v>2</v>
      </c>
      <c r="V117">
        <v>112</v>
      </c>
      <c r="W117">
        <f t="shared" si="51"/>
        <v>58.41326530612244</v>
      </c>
      <c r="X117">
        <f t="shared" si="29"/>
        <v>-0.88167584188546677</v>
      </c>
      <c r="Y117">
        <f t="shared" si="52"/>
        <v>491.57224489795948</v>
      </c>
      <c r="Z117">
        <f t="shared" si="31"/>
        <v>-1.2433414998559189</v>
      </c>
      <c r="AA117">
        <f t="shared" si="53"/>
        <v>18.001836734693871</v>
      </c>
      <c r="AB117">
        <f t="shared" si="33"/>
        <v>-0.48156259952333846</v>
      </c>
      <c r="AC117">
        <f t="shared" si="54"/>
        <v>82.810000000000031</v>
      </c>
      <c r="AD117">
        <f t="shared" si="35"/>
        <v>-0.44277651572217347</v>
      </c>
      <c r="AE117">
        <f t="shared" si="36"/>
        <v>0.47054995118776333</v>
      </c>
      <c r="AF117">
        <f t="shared" si="55"/>
        <v>0.22141725656281783</v>
      </c>
      <c r="AG117">
        <f t="shared" si="38"/>
        <v>4.7227154806412354E-2</v>
      </c>
      <c r="AH117">
        <f t="shared" si="39"/>
        <v>64</v>
      </c>
      <c r="AI117">
        <f t="shared" si="40"/>
        <v>163</v>
      </c>
      <c r="AJ117">
        <f t="shared" si="41"/>
        <v>126</v>
      </c>
      <c r="AK117">
        <f t="shared" si="42"/>
        <v>408</v>
      </c>
      <c r="AL117">
        <f t="shared" si="43"/>
        <v>0.30882352941176472</v>
      </c>
      <c r="AM117">
        <f t="shared" si="44"/>
        <v>0.42447916666666669</v>
      </c>
      <c r="AN117">
        <f t="shared" si="45"/>
        <v>0.73330269607843146</v>
      </c>
      <c r="AO117">
        <f t="shared" si="46"/>
        <v>408</v>
      </c>
      <c r="AP117">
        <f t="shared" si="47"/>
        <v>-11.827631683873083</v>
      </c>
      <c r="AQ117">
        <f t="shared" si="48"/>
        <v>145.25126446791259</v>
      </c>
      <c r="AR117">
        <f t="shared" si="49"/>
        <v>-0.34590900778970241</v>
      </c>
      <c r="AS117">
        <f t="shared" si="50"/>
        <v>-3.3480383099701876</v>
      </c>
    </row>
    <row r="118" spans="1:45" x14ac:dyDescent="0.25">
      <c r="A118">
        <v>444876</v>
      </c>
      <c r="B118" t="s">
        <v>93</v>
      </c>
      <c r="C118">
        <v>586</v>
      </c>
      <c r="D118">
        <v>153</v>
      </c>
      <c r="E118">
        <v>23</v>
      </c>
      <c r="F118">
        <v>6</v>
      </c>
      <c r="G118">
        <v>6</v>
      </c>
      <c r="H118">
        <v>62</v>
      </c>
      <c r="I118">
        <v>51</v>
      </c>
      <c r="J118">
        <v>26</v>
      </c>
      <c r="K118">
        <v>84</v>
      </c>
      <c r="L118">
        <v>0</v>
      </c>
      <c r="M118">
        <v>18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153</v>
      </c>
      <c r="T118">
        <v>0</v>
      </c>
      <c r="U118">
        <v>0</v>
      </c>
      <c r="V118">
        <v>0</v>
      </c>
      <c r="W118">
        <f t="shared" si="51"/>
        <v>135.55612244897958</v>
      </c>
      <c r="X118">
        <f t="shared" si="29"/>
        <v>-1.3431136656759914</v>
      </c>
      <c r="Y118">
        <f t="shared" si="52"/>
        <v>10.05795918367351</v>
      </c>
      <c r="Z118">
        <f t="shared" si="31"/>
        <v>-0.17784910629382375</v>
      </c>
      <c r="AA118">
        <f t="shared" si="53"/>
        <v>95.201836734693899</v>
      </c>
      <c r="AB118">
        <f t="shared" si="33"/>
        <v>1.107431836614277</v>
      </c>
      <c r="AC118">
        <f t="shared" si="54"/>
        <v>146.41000000000003</v>
      </c>
      <c r="AD118">
        <f t="shared" si="35"/>
        <v>-0.5887467956305823</v>
      </c>
      <c r="AE118">
        <f t="shared" si="36"/>
        <v>-1.9381711682395064</v>
      </c>
      <c r="AF118">
        <f t="shared" si="55"/>
        <v>3.7565074773948468</v>
      </c>
      <c r="AG118">
        <f t="shared" si="38"/>
        <v>-0.19452623376693207</v>
      </c>
      <c r="AH118">
        <f t="shared" si="39"/>
        <v>118</v>
      </c>
      <c r="AI118">
        <f t="shared" si="40"/>
        <v>206</v>
      </c>
      <c r="AJ118">
        <f t="shared" si="41"/>
        <v>179</v>
      </c>
      <c r="AK118">
        <f t="shared" si="42"/>
        <v>612</v>
      </c>
      <c r="AL118">
        <f t="shared" si="43"/>
        <v>0.29248366013071897</v>
      </c>
      <c r="AM118">
        <f t="shared" si="44"/>
        <v>0.35153583617747441</v>
      </c>
      <c r="AN118">
        <f t="shared" si="45"/>
        <v>0.64401949630819333</v>
      </c>
      <c r="AO118">
        <f t="shared" si="46"/>
        <v>612</v>
      </c>
      <c r="AP118">
        <f t="shared" si="47"/>
        <v>-72.38276578519536</v>
      </c>
      <c r="AQ118">
        <f t="shared" si="48"/>
        <v>5271.7992989371132</v>
      </c>
      <c r="AR118">
        <f t="shared" si="49"/>
        <v>-2.0839214489788453</v>
      </c>
      <c r="AS118">
        <f t="shared" si="50"/>
        <v>-3.280725413731898</v>
      </c>
    </row>
    <row r="119" spans="1:45" x14ac:dyDescent="0.25">
      <c r="A119">
        <v>467055</v>
      </c>
      <c r="B119" t="s">
        <v>135</v>
      </c>
      <c r="C119">
        <v>411</v>
      </c>
      <c r="D119">
        <v>111</v>
      </c>
      <c r="E119">
        <v>21</v>
      </c>
      <c r="F119">
        <v>2</v>
      </c>
      <c r="G119">
        <v>11</v>
      </c>
      <c r="H119">
        <v>45</v>
      </c>
      <c r="I119">
        <v>54</v>
      </c>
      <c r="J119">
        <v>31</v>
      </c>
      <c r="K119">
        <v>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f t="shared" si="51"/>
        <v>44.127551020408156</v>
      </c>
      <c r="X119">
        <f t="shared" si="29"/>
        <v>-0.76631638593783569</v>
      </c>
      <c r="Y119">
        <f t="shared" si="52"/>
        <v>406.88653061224517</v>
      </c>
      <c r="Z119">
        <f t="shared" si="31"/>
        <v>-1.1311844057967511</v>
      </c>
      <c r="AA119">
        <f t="shared" si="53"/>
        <v>67.944693877551003</v>
      </c>
      <c r="AB119">
        <f t="shared" si="33"/>
        <v>-0.93556100984837154</v>
      </c>
      <c r="AC119">
        <f t="shared" si="54"/>
        <v>82.810000000000031</v>
      </c>
      <c r="AD119">
        <f t="shared" si="35"/>
        <v>-0.44277651572217347</v>
      </c>
      <c r="AE119">
        <f t="shared" si="36"/>
        <v>2.3317604946306432</v>
      </c>
      <c r="AF119">
        <f t="shared" si="55"/>
        <v>5.4371070043201977</v>
      </c>
      <c r="AG119">
        <f t="shared" si="38"/>
        <v>0.23402916857907324</v>
      </c>
      <c r="AH119">
        <f t="shared" si="39"/>
        <v>77</v>
      </c>
      <c r="AI119">
        <f t="shared" si="40"/>
        <v>169</v>
      </c>
      <c r="AJ119">
        <f t="shared" si="41"/>
        <v>142</v>
      </c>
      <c r="AK119">
        <f t="shared" si="42"/>
        <v>442</v>
      </c>
      <c r="AL119">
        <f t="shared" si="43"/>
        <v>0.32126696832579188</v>
      </c>
      <c r="AM119">
        <f t="shared" si="44"/>
        <v>0.41119221411192214</v>
      </c>
      <c r="AN119">
        <f t="shared" si="45"/>
        <v>0.73245918243771402</v>
      </c>
      <c r="AO119">
        <f t="shared" si="46"/>
        <v>442</v>
      </c>
      <c r="AP119">
        <f t="shared" si="47"/>
        <v>-13.186100686726283</v>
      </c>
      <c r="AQ119">
        <f t="shared" si="48"/>
        <v>179.84130251877281</v>
      </c>
      <c r="AR119">
        <f t="shared" si="49"/>
        <v>-0.38489886493341097</v>
      </c>
      <c r="AS119">
        <f t="shared" si="50"/>
        <v>-3.4267080136594692</v>
      </c>
    </row>
    <row r="120" spans="1:45" x14ac:dyDescent="0.25">
      <c r="A120">
        <v>488862</v>
      </c>
      <c r="B120" t="s">
        <v>151</v>
      </c>
      <c r="C120">
        <v>439</v>
      </c>
      <c r="D120">
        <v>127</v>
      </c>
      <c r="E120">
        <v>20</v>
      </c>
      <c r="F120">
        <v>1</v>
      </c>
      <c r="G120">
        <v>6</v>
      </c>
      <c r="H120">
        <v>54</v>
      </c>
      <c r="I120">
        <v>37</v>
      </c>
      <c r="J120">
        <v>37</v>
      </c>
      <c r="K120">
        <v>57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124</v>
      </c>
      <c r="S120">
        <v>0</v>
      </c>
      <c r="T120">
        <v>0</v>
      </c>
      <c r="U120">
        <v>0</v>
      </c>
      <c r="V120">
        <v>0</v>
      </c>
      <c r="W120">
        <f t="shared" si="51"/>
        <v>135.55612244897958</v>
      </c>
      <c r="X120">
        <f t="shared" si="29"/>
        <v>-1.3431136656759914</v>
      </c>
      <c r="Y120">
        <f t="shared" si="52"/>
        <v>124.80081632653076</v>
      </c>
      <c r="Z120">
        <f t="shared" si="31"/>
        <v>-0.6264774825304954</v>
      </c>
      <c r="AA120">
        <f t="shared" si="53"/>
        <v>52.458979591836723</v>
      </c>
      <c r="AB120">
        <f t="shared" si="33"/>
        <v>-0.82206140726711319</v>
      </c>
      <c r="AC120">
        <f t="shared" si="54"/>
        <v>681.21</v>
      </c>
      <c r="AD120">
        <f t="shared" si="35"/>
        <v>-1.2699414352031566</v>
      </c>
      <c r="AE120">
        <f t="shared" si="36"/>
        <v>10.928571428571416</v>
      </c>
      <c r="AF120">
        <f t="shared" si="55"/>
        <v>119.43367346938776</v>
      </c>
      <c r="AG120">
        <f t="shared" si="38"/>
        <v>1.09685556946135</v>
      </c>
      <c r="AH120">
        <f t="shared" si="39"/>
        <v>100</v>
      </c>
      <c r="AI120">
        <f t="shared" si="40"/>
        <v>167</v>
      </c>
      <c r="AJ120">
        <f t="shared" si="41"/>
        <v>164</v>
      </c>
      <c r="AK120">
        <f t="shared" si="42"/>
        <v>476</v>
      </c>
      <c r="AL120">
        <f t="shared" si="43"/>
        <v>0.34453781512605042</v>
      </c>
      <c r="AM120">
        <f t="shared" si="44"/>
        <v>0.38041002277904329</v>
      </c>
      <c r="AN120">
        <f t="shared" si="45"/>
        <v>0.72494783790509376</v>
      </c>
      <c r="AO120">
        <f t="shared" si="46"/>
        <v>476</v>
      </c>
      <c r="AP120">
        <f t="shared" si="47"/>
        <v>-17.775816121694007</v>
      </c>
      <c r="AQ120">
        <f t="shared" si="48"/>
        <v>324.00747687842664</v>
      </c>
      <c r="AR120">
        <f t="shared" si="49"/>
        <v>-0.5166297684459763</v>
      </c>
      <c r="AS120">
        <f t="shared" si="50"/>
        <v>-3.4813681896613833</v>
      </c>
    </row>
    <row r="121" spans="1:45" x14ac:dyDescent="0.25">
      <c r="A121">
        <v>622110</v>
      </c>
      <c r="B121" t="s">
        <v>340</v>
      </c>
      <c r="C121">
        <v>418</v>
      </c>
      <c r="D121">
        <v>114</v>
      </c>
      <c r="E121">
        <v>19</v>
      </c>
      <c r="F121">
        <v>3</v>
      </c>
      <c r="G121">
        <v>6</v>
      </c>
      <c r="H121">
        <v>52</v>
      </c>
      <c r="I121">
        <v>46</v>
      </c>
      <c r="J121">
        <v>24</v>
      </c>
      <c r="K121">
        <v>72</v>
      </c>
      <c r="L121">
        <v>0</v>
      </c>
      <c r="M121">
        <v>8</v>
      </c>
      <c r="N121">
        <v>0</v>
      </c>
      <c r="O121">
        <v>0</v>
      </c>
      <c r="P121">
        <v>0</v>
      </c>
      <c r="Q121">
        <v>0</v>
      </c>
      <c r="R121">
        <v>70</v>
      </c>
      <c r="S121">
        <v>18</v>
      </c>
      <c r="T121">
        <v>0</v>
      </c>
      <c r="U121">
        <v>0</v>
      </c>
      <c r="V121">
        <v>0</v>
      </c>
      <c r="W121">
        <f t="shared" si="51"/>
        <v>135.55612244897958</v>
      </c>
      <c r="X121">
        <f t="shared" si="29"/>
        <v>-1.3431136656759914</v>
      </c>
      <c r="Y121">
        <f t="shared" si="52"/>
        <v>173.48653061224508</v>
      </c>
      <c r="Z121">
        <f t="shared" si="31"/>
        <v>-0.73863457658966325</v>
      </c>
      <c r="AA121">
        <f t="shared" si="53"/>
        <v>5.8979591836734277E-2</v>
      </c>
      <c r="AB121">
        <f t="shared" si="33"/>
        <v>-2.7564189198305476E-2</v>
      </c>
      <c r="AC121">
        <f t="shared" si="54"/>
        <v>292.41000000000003</v>
      </c>
      <c r="AD121">
        <f t="shared" si="35"/>
        <v>-0.83203059547793023</v>
      </c>
      <c r="AE121">
        <f t="shared" si="36"/>
        <v>3.48096322811584</v>
      </c>
      <c r="AF121">
        <f t="shared" si="55"/>
        <v>12.117104995494733</v>
      </c>
      <c r="AG121">
        <f t="shared" si="38"/>
        <v>0.34936989969860421</v>
      </c>
      <c r="AH121">
        <f t="shared" si="39"/>
        <v>86</v>
      </c>
      <c r="AI121">
        <f t="shared" si="40"/>
        <v>157</v>
      </c>
      <c r="AJ121">
        <f t="shared" si="41"/>
        <v>138</v>
      </c>
      <c r="AK121">
        <f t="shared" si="42"/>
        <v>442</v>
      </c>
      <c r="AL121">
        <f t="shared" si="43"/>
        <v>0.31221719457013575</v>
      </c>
      <c r="AM121">
        <f t="shared" si="44"/>
        <v>0.37559808612440193</v>
      </c>
      <c r="AN121">
        <f t="shared" si="45"/>
        <v>0.68781528069453768</v>
      </c>
      <c r="AO121">
        <f t="shared" si="46"/>
        <v>442</v>
      </c>
      <c r="AP121">
        <f t="shared" si="47"/>
        <v>-32.918705257210227</v>
      </c>
      <c r="AQ121">
        <f t="shared" si="48"/>
        <v>1098.4648671768741</v>
      </c>
      <c r="AR121">
        <f t="shared" si="49"/>
        <v>-0.95125071518582371</v>
      </c>
      <c r="AS121">
        <f t="shared" si="50"/>
        <v>-3.5432238424291098</v>
      </c>
    </row>
    <row r="122" spans="1:45" x14ac:dyDescent="0.25">
      <c r="A122">
        <v>547982</v>
      </c>
      <c r="B122" t="s">
        <v>230</v>
      </c>
      <c r="C122">
        <v>474</v>
      </c>
      <c r="D122">
        <v>116</v>
      </c>
      <c r="E122">
        <v>17</v>
      </c>
      <c r="F122">
        <v>3</v>
      </c>
      <c r="G122">
        <v>9</v>
      </c>
      <c r="H122">
        <v>58</v>
      </c>
      <c r="I122">
        <v>38</v>
      </c>
      <c r="J122">
        <v>36</v>
      </c>
      <c r="K122">
        <v>120</v>
      </c>
      <c r="L122">
        <v>0</v>
      </c>
      <c r="M122">
        <v>23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134</v>
      </c>
      <c r="V122">
        <v>0</v>
      </c>
      <c r="W122">
        <f t="shared" si="51"/>
        <v>74.698979591836732</v>
      </c>
      <c r="X122">
        <f t="shared" si="29"/>
        <v>-0.99703529783309797</v>
      </c>
      <c r="Y122">
        <f t="shared" si="52"/>
        <v>51.429387755102134</v>
      </c>
      <c r="Z122">
        <f t="shared" si="31"/>
        <v>-0.40216329441215959</v>
      </c>
      <c r="AA122">
        <f t="shared" si="53"/>
        <v>217.77326530612248</v>
      </c>
      <c r="AB122">
        <f t="shared" si="33"/>
        <v>1.6749298495205682</v>
      </c>
      <c r="AC122">
        <f t="shared" si="54"/>
        <v>630.0100000000001</v>
      </c>
      <c r="AD122">
        <f t="shared" si="35"/>
        <v>-1.221284675233687</v>
      </c>
      <c r="AE122">
        <f t="shared" si="36"/>
        <v>-9.3254149040026135</v>
      </c>
      <c r="AF122">
        <f t="shared" si="55"/>
        <v>86.963363131793841</v>
      </c>
      <c r="AG122">
        <f t="shared" si="38"/>
        <v>-0.93595337156799907</v>
      </c>
      <c r="AH122">
        <f t="shared" si="39"/>
        <v>87</v>
      </c>
      <c r="AI122">
        <f t="shared" si="40"/>
        <v>166</v>
      </c>
      <c r="AJ122">
        <f t="shared" si="41"/>
        <v>152</v>
      </c>
      <c r="AK122">
        <f t="shared" si="42"/>
        <v>510</v>
      </c>
      <c r="AL122">
        <f t="shared" si="43"/>
        <v>0.29803921568627451</v>
      </c>
      <c r="AM122">
        <f t="shared" si="44"/>
        <v>0.35021097046413502</v>
      </c>
      <c r="AN122">
        <f t="shared" si="45"/>
        <v>0.64825018615040952</v>
      </c>
      <c r="AO122">
        <f t="shared" si="46"/>
        <v>510</v>
      </c>
      <c r="AP122">
        <f t="shared" si="47"/>
        <v>-58.161319668132542</v>
      </c>
      <c r="AQ122">
        <f t="shared" si="48"/>
        <v>3408.8912765695131</v>
      </c>
      <c r="AR122">
        <f t="shared" si="49"/>
        <v>-1.6757471356035492</v>
      </c>
      <c r="AS122">
        <f t="shared" si="50"/>
        <v>-3.5572539251299244</v>
      </c>
    </row>
    <row r="123" spans="1:45" x14ac:dyDescent="0.25">
      <c r="A123">
        <v>572287</v>
      </c>
      <c r="B123" t="s">
        <v>249</v>
      </c>
      <c r="C123">
        <v>429</v>
      </c>
      <c r="D123">
        <v>98</v>
      </c>
      <c r="E123">
        <v>18</v>
      </c>
      <c r="F123">
        <v>0</v>
      </c>
      <c r="G123">
        <v>22</v>
      </c>
      <c r="H123">
        <v>46</v>
      </c>
      <c r="I123">
        <v>60</v>
      </c>
      <c r="J123">
        <v>47</v>
      </c>
      <c r="K123">
        <v>136</v>
      </c>
      <c r="L123">
        <v>0</v>
      </c>
      <c r="M123">
        <v>0</v>
      </c>
      <c r="N123">
        <v>0</v>
      </c>
      <c r="O123">
        <v>45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51"/>
        <v>18.984693877551024</v>
      </c>
      <c r="X123">
        <f t="shared" si="29"/>
        <v>0.50263762948610735</v>
      </c>
      <c r="Y123">
        <f t="shared" si="52"/>
        <v>367.54367346938801</v>
      </c>
      <c r="Z123">
        <f t="shared" si="31"/>
        <v>-1.0751058587671669</v>
      </c>
      <c r="AA123">
        <f t="shared" si="53"/>
        <v>67.944693877551003</v>
      </c>
      <c r="AB123">
        <f t="shared" si="33"/>
        <v>-0.93556100984837154</v>
      </c>
      <c r="AC123">
        <f t="shared" si="54"/>
        <v>9.6100000000000083</v>
      </c>
      <c r="AD123">
        <f t="shared" si="35"/>
        <v>-0.15083595590535584</v>
      </c>
      <c r="AE123">
        <f t="shared" si="36"/>
        <v>-15.427432476407432</v>
      </c>
      <c r="AF123">
        <f t="shared" si="55"/>
        <v>238.00567281411037</v>
      </c>
      <c r="AG123">
        <f t="shared" si="38"/>
        <v>-1.5483876684922182</v>
      </c>
      <c r="AH123">
        <f t="shared" si="39"/>
        <v>58</v>
      </c>
      <c r="AI123">
        <f t="shared" si="40"/>
        <v>182</v>
      </c>
      <c r="AJ123">
        <f t="shared" si="41"/>
        <v>145</v>
      </c>
      <c r="AK123">
        <f t="shared" si="42"/>
        <v>476</v>
      </c>
      <c r="AL123">
        <f t="shared" si="43"/>
        <v>0.30462184873949577</v>
      </c>
      <c r="AM123">
        <f t="shared" si="44"/>
        <v>0.42424242424242425</v>
      </c>
      <c r="AN123">
        <f t="shared" si="45"/>
        <v>0.72886427298192002</v>
      </c>
      <c r="AO123">
        <f t="shared" si="46"/>
        <v>476</v>
      </c>
      <c r="AP123">
        <f t="shared" si="47"/>
        <v>-15.911593025124706</v>
      </c>
      <c r="AQ123">
        <f t="shared" si="48"/>
        <v>260.36999879521204</v>
      </c>
      <c r="AR123">
        <f t="shared" si="49"/>
        <v>-0.46312409988336889</v>
      </c>
      <c r="AS123">
        <f t="shared" si="50"/>
        <v>-3.6703769634103738</v>
      </c>
    </row>
    <row r="124" spans="1:45" x14ac:dyDescent="0.25">
      <c r="A124">
        <v>459964</v>
      </c>
      <c r="B124" t="s">
        <v>123</v>
      </c>
      <c r="C124">
        <v>376</v>
      </c>
      <c r="D124">
        <v>84</v>
      </c>
      <c r="E124">
        <v>18</v>
      </c>
      <c r="F124">
        <v>3</v>
      </c>
      <c r="G124">
        <v>15</v>
      </c>
      <c r="H124">
        <v>56</v>
      </c>
      <c r="I124">
        <v>51</v>
      </c>
      <c r="J124">
        <v>66</v>
      </c>
      <c r="K124">
        <v>97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20</v>
      </c>
      <c r="U124">
        <v>0</v>
      </c>
      <c r="V124">
        <v>39</v>
      </c>
      <c r="W124">
        <f t="shared" si="51"/>
        <v>6.9846938775510177</v>
      </c>
      <c r="X124">
        <f t="shared" si="29"/>
        <v>-0.30487856214731091</v>
      </c>
      <c r="Y124">
        <f t="shared" si="52"/>
        <v>84.115102040816453</v>
      </c>
      <c r="Z124">
        <f t="shared" si="31"/>
        <v>-0.51432038847132744</v>
      </c>
      <c r="AA124">
        <f t="shared" si="53"/>
        <v>27.487551020408155</v>
      </c>
      <c r="AB124">
        <f t="shared" si="33"/>
        <v>-0.5950622021045967</v>
      </c>
      <c r="AC124">
        <f t="shared" si="54"/>
        <v>146.41000000000003</v>
      </c>
      <c r="AD124">
        <f t="shared" si="35"/>
        <v>-0.5887467956305823</v>
      </c>
      <c r="AE124">
        <f t="shared" si="36"/>
        <v>-15.414253172795327</v>
      </c>
      <c r="AF124">
        <f t="shared" si="55"/>
        <v>237.59920087503042</v>
      </c>
      <c r="AG124">
        <f t="shared" si="38"/>
        <v>-1.5470649162310428</v>
      </c>
      <c r="AH124">
        <f t="shared" si="39"/>
        <v>48</v>
      </c>
      <c r="AI124">
        <f t="shared" si="40"/>
        <v>153</v>
      </c>
      <c r="AJ124">
        <f t="shared" si="41"/>
        <v>150</v>
      </c>
      <c r="AK124">
        <f t="shared" si="42"/>
        <v>442</v>
      </c>
      <c r="AL124">
        <f t="shared" si="43"/>
        <v>0.33936651583710409</v>
      </c>
      <c r="AM124">
        <f t="shared" si="44"/>
        <v>0.40691489361702127</v>
      </c>
      <c r="AN124">
        <f t="shared" si="45"/>
        <v>0.74628140945412536</v>
      </c>
      <c r="AO124">
        <f t="shared" si="46"/>
        <v>442</v>
      </c>
      <c r="AP124">
        <f t="shared" si="47"/>
        <v>-7.076676345472471</v>
      </c>
      <c r="AQ124">
        <f t="shared" si="48"/>
        <v>53.305592679695621</v>
      </c>
      <c r="AR124">
        <f t="shared" si="49"/>
        <v>-0.20955030578669689</v>
      </c>
      <c r="AS124">
        <f t="shared" si="50"/>
        <v>-3.7596231703715572</v>
      </c>
    </row>
    <row r="125" spans="1:45" x14ac:dyDescent="0.25">
      <c r="A125">
        <v>485567</v>
      </c>
      <c r="B125" t="s">
        <v>146</v>
      </c>
      <c r="C125">
        <v>408</v>
      </c>
      <c r="D125">
        <v>101</v>
      </c>
      <c r="E125">
        <v>15</v>
      </c>
      <c r="F125">
        <v>2</v>
      </c>
      <c r="G125">
        <v>8</v>
      </c>
      <c r="H125">
        <v>61</v>
      </c>
      <c r="I125">
        <v>38</v>
      </c>
      <c r="J125">
        <v>34</v>
      </c>
      <c r="K125">
        <v>101</v>
      </c>
      <c r="L125">
        <v>0</v>
      </c>
      <c r="M125">
        <v>15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39</v>
      </c>
      <c r="U125">
        <v>5</v>
      </c>
      <c r="V125">
        <v>57</v>
      </c>
      <c r="W125">
        <f t="shared" si="51"/>
        <v>92.98469387755101</v>
      </c>
      <c r="X125">
        <f t="shared" si="29"/>
        <v>-1.1123947537807293</v>
      </c>
      <c r="Y125">
        <f t="shared" si="52"/>
        <v>17.400816326530666</v>
      </c>
      <c r="Z125">
        <f t="shared" si="31"/>
        <v>-0.2339276533234077</v>
      </c>
      <c r="AA125">
        <f t="shared" si="53"/>
        <v>45.658979591836747</v>
      </c>
      <c r="AB125">
        <f t="shared" si="33"/>
        <v>0.7669330288705023</v>
      </c>
      <c r="AC125">
        <f t="shared" si="54"/>
        <v>630.0100000000001</v>
      </c>
      <c r="AD125">
        <f t="shared" si="35"/>
        <v>-1.221284675233687</v>
      </c>
      <c r="AE125">
        <f t="shared" si="36"/>
        <v>-6.8750406768630086</v>
      </c>
      <c r="AF125">
        <f t="shared" si="55"/>
        <v>47.266184308520806</v>
      </c>
      <c r="AG125">
        <f t="shared" si="38"/>
        <v>-0.69001943263834697</v>
      </c>
      <c r="AH125">
        <f t="shared" si="39"/>
        <v>76</v>
      </c>
      <c r="AI125">
        <f t="shared" si="40"/>
        <v>144</v>
      </c>
      <c r="AJ125">
        <f t="shared" si="41"/>
        <v>135</v>
      </c>
      <c r="AK125">
        <f t="shared" si="42"/>
        <v>442</v>
      </c>
      <c r="AL125">
        <f t="shared" si="43"/>
        <v>0.30542986425339369</v>
      </c>
      <c r="AM125">
        <f t="shared" si="44"/>
        <v>0.35294117647058826</v>
      </c>
      <c r="AN125">
        <f t="shared" si="45"/>
        <v>0.658371040723982</v>
      </c>
      <c r="AO125">
        <f t="shared" si="46"/>
        <v>442</v>
      </c>
      <c r="AP125">
        <f t="shared" si="47"/>
        <v>-45.933059324195831</v>
      </c>
      <c r="AQ125">
        <f t="shared" si="48"/>
        <v>2130.5102728816441</v>
      </c>
      <c r="AR125">
        <f t="shared" si="49"/>
        <v>-1.3247798901788916</v>
      </c>
      <c r="AS125">
        <f t="shared" si="50"/>
        <v>-3.8154733762845598</v>
      </c>
    </row>
    <row r="126" spans="1:45" x14ac:dyDescent="0.25">
      <c r="A126">
        <v>435263</v>
      </c>
      <c r="B126" t="s">
        <v>90</v>
      </c>
      <c r="C126">
        <v>429</v>
      </c>
      <c r="D126">
        <v>100</v>
      </c>
      <c r="E126">
        <v>15</v>
      </c>
      <c r="F126">
        <v>0</v>
      </c>
      <c r="G126">
        <v>17</v>
      </c>
      <c r="H126">
        <v>53</v>
      </c>
      <c r="I126">
        <v>63</v>
      </c>
      <c r="J126">
        <v>47</v>
      </c>
      <c r="K126">
        <v>92</v>
      </c>
      <c r="L126">
        <v>0</v>
      </c>
      <c r="M126">
        <v>1</v>
      </c>
      <c r="N126">
        <v>0</v>
      </c>
      <c r="O126">
        <v>88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51"/>
        <v>0.41326530612244833</v>
      </c>
      <c r="X126">
        <f t="shared" si="29"/>
        <v>-7.4159650252048556E-2</v>
      </c>
      <c r="Y126">
        <f t="shared" si="52"/>
        <v>148.14367346938792</v>
      </c>
      <c r="Z126">
        <f t="shared" si="31"/>
        <v>-0.68255602956007932</v>
      </c>
      <c r="AA126">
        <f t="shared" si="53"/>
        <v>52.458979591836723</v>
      </c>
      <c r="AB126">
        <f t="shared" si="33"/>
        <v>-0.82206140726711319</v>
      </c>
      <c r="AC126">
        <f t="shared" si="54"/>
        <v>1.0000000000000285E-2</v>
      </c>
      <c r="AD126">
        <f t="shared" si="35"/>
        <v>-4.8656759969470291E-3</v>
      </c>
      <c r="AE126">
        <f t="shared" si="36"/>
        <v>-13.427432476407432</v>
      </c>
      <c r="AF126">
        <f t="shared" si="55"/>
        <v>180.2959429084807</v>
      </c>
      <c r="AG126">
        <f t="shared" si="38"/>
        <v>-1.347655930290141</v>
      </c>
      <c r="AH126">
        <f t="shared" si="39"/>
        <v>68</v>
      </c>
      <c r="AI126">
        <f t="shared" si="40"/>
        <v>166</v>
      </c>
      <c r="AJ126">
        <f t="shared" si="41"/>
        <v>147</v>
      </c>
      <c r="AK126">
        <f t="shared" si="42"/>
        <v>476</v>
      </c>
      <c r="AL126">
        <f t="shared" si="43"/>
        <v>0.30882352941176472</v>
      </c>
      <c r="AM126">
        <f t="shared" si="44"/>
        <v>0.38694638694638694</v>
      </c>
      <c r="AN126">
        <f t="shared" si="45"/>
        <v>0.69576991635815166</v>
      </c>
      <c r="AO126">
        <f t="shared" si="46"/>
        <v>476</v>
      </c>
      <c r="AP126">
        <f t="shared" si="47"/>
        <v>-31.664506778038447</v>
      </c>
      <c r="AQ126">
        <f t="shared" si="48"/>
        <v>1016.9018377351478</v>
      </c>
      <c r="AR126">
        <f t="shared" si="49"/>
        <v>-0.91525355998385938</v>
      </c>
      <c r="AS126">
        <f t="shared" si="50"/>
        <v>-3.8465522533501879</v>
      </c>
    </row>
    <row r="127" spans="1:45" x14ac:dyDescent="0.25">
      <c r="A127">
        <v>573135</v>
      </c>
      <c r="B127" t="s">
        <v>253</v>
      </c>
      <c r="C127">
        <v>321</v>
      </c>
      <c r="D127">
        <v>82</v>
      </c>
      <c r="E127">
        <v>14</v>
      </c>
      <c r="F127">
        <v>2</v>
      </c>
      <c r="G127">
        <v>8</v>
      </c>
      <c r="H127">
        <v>37</v>
      </c>
      <c r="I127">
        <v>37</v>
      </c>
      <c r="J127">
        <v>19</v>
      </c>
      <c r="K127">
        <v>68</v>
      </c>
      <c r="L127">
        <v>0</v>
      </c>
      <c r="M127">
        <v>14</v>
      </c>
      <c r="N127">
        <v>0</v>
      </c>
      <c r="O127">
        <v>0</v>
      </c>
      <c r="P127">
        <v>2</v>
      </c>
      <c r="Q127">
        <v>42</v>
      </c>
      <c r="R127">
        <v>10</v>
      </c>
      <c r="S127">
        <v>32</v>
      </c>
      <c r="T127">
        <v>1</v>
      </c>
      <c r="U127">
        <v>1</v>
      </c>
      <c r="V127">
        <v>1</v>
      </c>
      <c r="W127">
        <f t="shared" si="51"/>
        <v>92.98469387755101</v>
      </c>
      <c r="X127">
        <f t="shared" si="29"/>
        <v>-1.1123947537807293</v>
      </c>
      <c r="Y127">
        <f t="shared" si="52"/>
        <v>793.62938775510236</v>
      </c>
      <c r="Z127">
        <f t="shared" si="31"/>
        <v>-1.5798127820334227</v>
      </c>
      <c r="AA127">
        <f t="shared" si="53"/>
        <v>33.144693877551028</v>
      </c>
      <c r="AB127">
        <f t="shared" si="33"/>
        <v>0.65343342628924406</v>
      </c>
      <c r="AC127">
        <f t="shared" si="54"/>
        <v>681.21</v>
      </c>
      <c r="AD127">
        <f t="shared" si="35"/>
        <v>-1.2699414352031566</v>
      </c>
      <c r="AE127">
        <f t="shared" si="36"/>
        <v>-2.87227465017898</v>
      </c>
      <c r="AF127">
        <f t="shared" si="55"/>
        <v>8.2499616660607131</v>
      </c>
      <c r="AG127">
        <f t="shared" si="38"/>
        <v>-0.28827834156209359</v>
      </c>
      <c r="AH127">
        <f t="shared" si="39"/>
        <v>58</v>
      </c>
      <c r="AI127">
        <f t="shared" si="40"/>
        <v>124</v>
      </c>
      <c r="AJ127">
        <f t="shared" si="41"/>
        <v>101</v>
      </c>
      <c r="AK127">
        <f t="shared" si="42"/>
        <v>340</v>
      </c>
      <c r="AL127">
        <f t="shared" si="43"/>
        <v>0.29705882352941176</v>
      </c>
      <c r="AM127">
        <f t="shared" si="44"/>
        <v>0.38629283489096572</v>
      </c>
      <c r="AN127">
        <f t="shared" si="45"/>
        <v>0.68335165842037748</v>
      </c>
      <c r="AO127">
        <f t="shared" si="46"/>
        <v>340</v>
      </c>
      <c r="AP127">
        <f t="shared" si="47"/>
        <v>-26.839712540299253</v>
      </c>
      <c r="AQ127">
        <f t="shared" si="48"/>
        <v>732.4657311943439</v>
      </c>
      <c r="AR127">
        <f t="shared" si="49"/>
        <v>-0.77677558390775148</v>
      </c>
      <c r="AS127">
        <f t="shared" si="50"/>
        <v>-4.3737694701979102</v>
      </c>
    </row>
    <row r="128" spans="1:45" x14ac:dyDescent="0.25">
      <c r="A128">
        <v>547957</v>
      </c>
      <c r="B128" t="s">
        <v>229</v>
      </c>
      <c r="C128">
        <v>364</v>
      </c>
      <c r="D128">
        <v>104</v>
      </c>
      <c r="E128">
        <v>19</v>
      </c>
      <c r="F128">
        <v>1</v>
      </c>
      <c r="G128">
        <v>6</v>
      </c>
      <c r="H128">
        <v>41</v>
      </c>
      <c r="I128">
        <v>25</v>
      </c>
      <c r="J128">
        <v>44</v>
      </c>
      <c r="K128">
        <v>51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84</v>
      </c>
      <c r="U128">
        <v>0</v>
      </c>
      <c r="V128">
        <v>0</v>
      </c>
      <c r="W128">
        <f t="shared" si="51"/>
        <v>135.55612244897958</v>
      </c>
      <c r="X128">
        <f t="shared" si="29"/>
        <v>-1.3431136656759914</v>
      </c>
      <c r="Y128">
        <f t="shared" si="52"/>
        <v>584.25795918367373</v>
      </c>
      <c r="Z128">
        <f t="shared" si="31"/>
        <v>-1.3554985939150868</v>
      </c>
      <c r="AA128">
        <f t="shared" si="53"/>
        <v>27.487551020408155</v>
      </c>
      <c r="AB128">
        <f t="shared" si="33"/>
        <v>-0.5950622021045967</v>
      </c>
      <c r="AC128">
        <f t="shared" si="54"/>
        <v>1451.6100000000001</v>
      </c>
      <c r="AD128">
        <f t="shared" si="35"/>
        <v>-1.8538225548367919</v>
      </c>
      <c r="AE128">
        <f t="shared" si="36"/>
        <v>7.7585421412300661</v>
      </c>
      <c r="AF128">
        <f t="shared" si="55"/>
        <v>60.194976157243012</v>
      </c>
      <c r="AG128">
        <f t="shared" si="38"/>
        <v>0.77869282496158942</v>
      </c>
      <c r="AH128">
        <f t="shared" si="39"/>
        <v>78</v>
      </c>
      <c r="AI128">
        <f t="shared" si="40"/>
        <v>143</v>
      </c>
      <c r="AJ128">
        <f t="shared" si="41"/>
        <v>148</v>
      </c>
      <c r="AK128">
        <f t="shared" si="42"/>
        <v>408</v>
      </c>
      <c r="AL128">
        <f t="shared" si="43"/>
        <v>0.36274509803921567</v>
      </c>
      <c r="AM128">
        <f t="shared" si="44"/>
        <v>0.39285714285714285</v>
      </c>
      <c r="AN128">
        <f t="shared" si="45"/>
        <v>0.75560224089635852</v>
      </c>
      <c r="AO128">
        <f t="shared" si="46"/>
        <v>408</v>
      </c>
      <c r="AP128">
        <f t="shared" si="47"/>
        <v>-2.7294173981588408</v>
      </c>
      <c r="AQ128">
        <f t="shared" si="48"/>
        <v>8.7249874095954034</v>
      </c>
      <c r="AR128">
        <f t="shared" si="49"/>
        <v>-8.4778224151806705E-2</v>
      </c>
      <c r="AS128">
        <f t="shared" si="50"/>
        <v>-4.4535824157226838</v>
      </c>
    </row>
    <row r="129" spans="1:45" x14ac:dyDescent="0.25">
      <c r="A129">
        <v>592192</v>
      </c>
      <c r="B129" t="s">
        <v>259</v>
      </c>
      <c r="C129">
        <v>343</v>
      </c>
      <c r="D129">
        <v>84</v>
      </c>
      <c r="E129">
        <v>19</v>
      </c>
      <c r="F129">
        <v>2</v>
      </c>
      <c r="G129">
        <v>13</v>
      </c>
      <c r="H129">
        <v>42</v>
      </c>
      <c r="I129">
        <v>41</v>
      </c>
      <c r="J129">
        <v>31</v>
      </c>
      <c r="K129">
        <v>84</v>
      </c>
      <c r="L129">
        <v>0</v>
      </c>
      <c r="M129">
        <v>4</v>
      </c>
      <c r="N129">
        <v>0</v>
      </c>
      <c r="O129">
        <v>0</v>
      </c>
      <c r="P129">
        <v>5</v>
      </c>
      <c r="Q129">
        <v>0</v>
      </c>
      <c r="R129">
        <v>3</v>
      </c>
      <c r="S129">
        <v>0</v>
      </c>
      <c r="T129">
        <v>3</v>
      </c>
      <c r="U129">
        <v>0</v>
      </c>
      <c r="V129">
        <v>3</v>
      </c>
      <c r="W129">
        <f t="shared" si="51"/>
        <v>21.556122448979586</v>
      </c>
      <c r="X129">
        <f t="shared" si="29"/>
        <v>-0.5355974740425733</v>
      </c>
      <c r="Y129">
        <f t="shared" si="52"/>
        <v>536.91510204081658</v>
      </c>
      <c r="Z129">
        <f t="shared" si="31"/>
        <v>-1.2994200468855028</v>
      </c>
      <c r="AA129">
        <f t="shared" si="53"/>
        <v>18.001836734693871</v>
      </c>
      <c r="AB129">
        <f t="shared" si="33"/>
        <v>-0.48156259952333846</v>
      </c>
      <c r="AC129">
        <f t="shared" si="54"/>
        <v>488.41000000000008</v>
      </c>
      <c r="AD129">
        <f t="shared" si="35"/>
        <v>-1.0753143953252782</v>
      </c>
      <c r="AE129">
        <f t="shared" si="36"/>
        <v>-6.6890660592255244</v>
      </c>
      <c r="AF129">
        <f t="shared" si="55"/>
        <v>44.74360474468272</v>
      </c>
      <c r="AG129">
        <f t="shared" si="38"/>
        <v>-0.67135392850842757</v>
      </c>
      <c r="AH129">
        <f t="shared" si="39"/>
        <v>50</v>
      </c>
      <c r="AI129">
        <f t="shared" si="40"/>
        <v>146</v>
      </c>
      <c r="AJ129">
        <f t="shared" si="41"/>
        <v>115</v>
      </c>
      <c r="AK129">
        <f t="shared" si="42"/>
        <v>374</v>
      </c>
      <c r="AL129">
        <f t="shared" si="43"/>
        <v>0.30748663101604279</v>
      </c>
      <c r="AM129">
        <f t="shared" si="44"/>
        <v>0.42565597667638483</v>
      </c>
      <c r="AN129">
        <f t="shared" si="45"/>
        <v>0.73314260769242767</v>
      </c>
      <c r="AO129">
        <f t="shared" si="46"/>
        <v>374</v>
      </c>
      <c r="AP129">
        <f t="shared" si="47"/>
        <v>-10.901868766582409</v>
      </c>
      <c r="AQ129">
        <f t="shared" si="48"/>
        <v>123.79366903680061</v>
      </c>
      <c r="AR129">
        <f t="shared" si="49"/>
        <v>-0.31933838761486216</v>
      </c>
      <c r="AS129">
        <f t="shared" si="50"/>
        <v>-4.3825868318999825</v>
      </c>
    </row>
    <row r="130" spans="1:45" x14ac:dyDescent="0.25">
      <c r="A130">
        <v>543228</v>
      </c>
      <c r="B130" t="s">
        <v>208</v>
      </c>
      <c r="C130">
        <v>422</v>
      </c>
      <c r="D130">
        <v>101</v>
      </c>
      <c r="E130">
        <v>23</v>
      </c>
      <c r="F130">
        <v>2</v>
      </c>
      <c r="G130">
        <v>15</v>
      </c>
      <c r="H130">
        <v>48</v>
      </c>
      <c r="I130">
        <v>59</v>
      </c>
      <c r="J130">
        <v>20</v>
      </c>
      <c r="K130">
        <v>111</v>
      </c>
      <c r="L130">
        <v>0</v>
      </c>
      <c r="M130">
        <v>1</v>
      </c>
      <c r="N130">
        <v>0</v>
      </c>
      <c r="O130">
        <v>70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51"/>
        <v>6.9846938775510177</v>
      </c>
      <c r="X130">
        <f t="shared" si="29"/>
        <v>-0.30487856214731091</v>
      </c>
      <c r="Y130">
        <f t="shared" si="52"/>
        <v>294.8579591836737</v>
      </c>
      <c r="Z130">
        <f t="shared" si="31"/>
        <v>-0.96294876470799906</v>
      </c>
      <c r="AA130">
        <f t="shared" si="53"/>
        <v>52.458979591836723</v>
      </c>
      <c r="AB130">
        <f t="shared" si="33"/>
        <v>-0.82206140726711319</v>
      </c>
      <c r="AC130">
        <f t="shared" si="54"/>
        <v>16.810000000000013</v>
      </c>
      <c r="AD130">
        <f t="shared" si="35"/>
        <v>-0.19949271587482545</v>
      </c>
      <c r="AE130">
        <f t="shared" si="36"/>
        <v>-10.576635209892629</v>
      </c>
      <c r="AF130">
        <f t="shared" si="55"/>
        <v>111.86521236314023</v>
      </c>
      <c r="AG130">
        <f t="shared" si="38"/>
        <v>-1.0615331850055179</v>
      </c>
      <c r="AH130">
        <f t="shared" si="39"/>
        <v>61</v>
      </c>
      <c r="AI130">
        <f t="shared" si="40"/>
        <v>173</v>
      </c>
      <c r="AJ130">
        <f t="shared" si="41"/>
        <v>121</v>
      </c>
      <c r="AK130">
        <f t="shared" si="42"/>
        <v>442</v>
      </c>
      <c r="AL130">
        <f t="shared" si="43"/>
        <v>0.27375565610859731</v>
      </c>
      <c r="AM130">
        <f t="shared" si="44"/>
        <v>0.4099526066350711</v>
      </c>
      <c r="AN130">
        <f t="shared" si="45"/>
        <v>0.68370826274366836</v>
      </c>
      <c r="AO130">
        <f t="shared" si="46"/>
        <v>442</v>
      </c>
      <c r="AP130">
        <f t="shared" si="47"/>
        <v>-34.734007191494463</v>
      </c>
      <c r="AQ130">
        <f t="shared" si="48"/>
        <v>1222.0896438400739</v>
      </c>
      <c r="AR130">
        <f t="shared" si="49"/>
        <v>-1.003352281685894</v>
      </c>
      <c r="AS130">
        <f t="shared" si="50"/>
        <v>-4.3542669166886601</v>
      </c>
    </row>
    <row r="131" spans="1:45" x14ac:dyDescent="0.25">
      <c r="A131">
        <v>461858</v>
      </c>
      <c r="B131" t="s">
        <v>130</v>
      </c>
      <c r="C131">
        <v>376</v>
      </c>
      <c r="D131">
        <v>93</v>
      </c>
      <c r="E131">
        <v>20</v>
      </c>
      <c r="F131">
        <v>1</v>
      </c>
      <c r="G131">
        <v>12</v>
      </c>
      <c r="H131">
        <v>42</v>
      </c>
      <c r="I131">
        <v>56</v>
      </c>
      <c r="J131">
        <v>32</v>
      </c>
      <c r="K131">
        <v>76</v>
      </c>
      <c r="L131">
        <v>0</v>
      </c>
      <c r="M131">
        <v>1</v>
      </c>
      <c r="N131">
        <v>0</v>
      </c>
      <c r="O131">
        <v>0</v>
      </c>
      <c r="P131">
        <v>13</v>
      </c>
      <c r="Q131">
        <v>0</v>
      </c>
      <c r="R131">
        <v>63</v>
      </c>
      <c r="S131">
        <v>0</v>
      </c>
      <c r="T131">
        <v>0</v>
      </c>
      <c r="U131">
        <v>0</v>
      </c>
      <c r="V131">
        <v>0</v>
      </c>
      <c r="W131">
        <f t="shared" si="51"/>
        <v>31.841836734693871</v>
      </c>
      <c r="X131">
        <f t="shared" si="29"/>
        <v>-0.65095692999020449</v>
      </c>
      <c r="Y131">
        <f t="shared" si="52"/>
        <v>536.91510204081658</v>
      </c>
      <c r="Z131">
        <f t="shared" si="31"/>
        <v>-1.2994200468855028</v>
      </c>
      <c r="AA131">
        <f t="shared" si="53"/>
        <v>52.458979591836723</v>
      </c>
      <c r="AB131">
        <f t="shared" si="33"/>
        <v>-0.82206140726711319</v>
      </c>
      <c r="AC131">
        <f t="shared" si="54"/>
        <v>50.410000000000018</v>
      </c>
      <c r="AD131">
        <f t="shared" si="35"/>
        <v>-0.34546299578323425</v>
      </c>
      <c r="AE131">
        <f t="shared" si="36"/>
        <v>-6.4142531727953269</v>
      </c>
      <c r="AF131">
        <f t="shared" si="55"/>
        <v>41.142643764714755</v>
      </c>
      <c r="AG131">
        <f t="shared" si="38"/>
        <v>-0.6437720943216958</v>
      </c>
      <c r="AH131">
        <f t="shared" si="39"/>
        <v>60</v>
      </c>
      <c r="AI131">
        <f t="shared" si="40"/>
        <v>151</v>
      </c>
      <c r="AJ131">
        <f t="shared" si="41"/>
        <v>125</v>
      </c>
      <c r="AK131">
        <f t="shared" si="42"/>
        <v>408</v>
      </c>
      <c r="AL131">
        <f t="shared" si="43"/>
        <v>0.30637254901960786</v>
      </c>
      <c r="AM131">
        <f t="shared" si="44"/>
        <v>0.40159574468085107</v>
      </c>
      <c r="AN131">
        <f t="shared" si="45"/>
        <v>0.70796829370045899</v>
      </c>
      <c r="AO131">
        <f t="shared" si="46"/>
        <v>408</v>
      </c>
      <c r="AP131">
        <f t="shared" si="47"/>
        <v>-22.16406785408585</v>
      </c>
      <c r="AQ131">
        <f t="shared" si="48"/>
        <v>501.24311530222974</v>
      </c>
      <c r="AR131">
        <f t="shared" si="49"/>
        <v>-0.64257839723119925</v>
      </c>
      <c r="AS131">
        <f t="shared" si="50"/>
        <v>-4.4042518714789498</v>
      </c>
    </row>
    <row r="132" spans="1:45" x14ac:dyDescent="0.25">
      <c r="A132">
        <v>472528</v>
      </c>
      <c r="B132" t="s">
        <v>138</v>
      </c>
      <c r="C132">
        <v>270</v>
      </c>
      <c r="D132">
        <v>68</v>
      </c>
      <c r="E132">
        <v>12</v>
      </c>
      <c r="F132">
        <v>1</v>
      </c>
      <c r="G132">
        <v>12</v>
      </c>
      <c r="H132">
        <v>36</v>
      </c>
      <c r="I132">
        <v>37</v>
      </c>
      <c r="J132">
        <v>36</v>
      </c>
      <c r="K132">
        <v>62</v>
      </c>
      <c r="L132">
        <v>0</v>
      </c>
      <c r="M132">
        <v>1</v>
      </c>
      <c r="N132">
        <v>0</v>
      </c>
      <c r="O132">
        <v>0</v>
      </c>
      <c r="P132">
        <v>8</v>
      </c>
      <c r="Q132">
        <v>1</v>
      </c>
      <c r="R132">
        <v>81</v>
      </c>
      <c r="S132">
        <v>0</v>
      </c>
      <c r="T132">
        <v>0</v>
      </c>
      <c r="U132">
        <v>0</v>
      </c>
      <c r="V132">
        <v>0</v>
      </c>
      <c r="W132">
        <f t="shared" si="51"/>
        <v>31.841836734693871</v>
      </c>
      <c r="X132">
        <f t="shared" si="29"/>
        <v>-0.65095692999020449</v>
      </c>
      <c r="Y132">
        <f t="shared" si="52"/>
        <v>850.97224489795951</v>
      </c>
      <c r="Z132">
        <f t="shared" si="31"/>
        <v>-1.6358913290630066</v>
      </c>
      <c r="AA132">
        <f t="shared" si="53"/>
        <v>52.458979591836723</v>
      </c>
      <c r="AB132">
        <f t="shared" si="33"/>
        <v>-0.82206140726711319</v>
      </c>
      <c r="AC132">
        <f t="shared" si="54"/>
        <v>681.21</v>
      </c>
      <c r="AD132">
        <f t="shared" si="35"/>
        <v>-1.2699414352031566</v>
      </c>
      <c r="AE132">
        <f t="shared" si="36"/>
        <v>-3.3878945655711021</v>
      </c>
      <c r="AF132">
        <f t="shared" si="55"/>
        <v>11.477829587426125</v>
      </c>
      <c r="AG132">
        <f t="shared" si="38"/>
        <v>-0.34002898249622793</v>
      </c>
      <c r="AH132">
        <f t="shared" si="39"/>
        <v>43</v>
      </c>
      <c r="AI132">
        <f t="shared" si="40"/>
        <v>118</v>
      </c>
      <c r="AJ132">
        <f t="shared" si="41"/>
        <v>104</v>
      </c>
      <c r="AK132">
        <f t="shared" si="42"/>
        <v>306</v>
      </c>
      <c r="AL132">
        <f t="shared" si="43"/>
        <v>0.33986928104575165</v>
      </c>
      <c r="AM132">
        <f t="shared" si="44"/>
        <v>0.43703703703703706</v>
      </c>
      <c r="AN132">
        <f t="shared" si="45"/>
        <v>0.77690631808278865</v>
      </c>
      <c r="AO132">
        <f t="shared" si="46"/>
        <v>306</v>
      </c>
      <c r="AP132">
        <f t="shared" si="47"/>
        <v>4.4719845704284875</v>
      </c>
      <c r="AQ132">
        <f t="shared" si="48"/>
        <v>18.042046312791058</v>
      </c>
      <c r="AR132">
        <f t="shared" si="49"/>
        <v>0.12191153718975827</v>
      </c>
      <c r="AS132">
        <f t="shared" si="50"/>
        <v>-4.5969685468299497</v>
      </c>
    </row>
    <row r="133" spans="1:45" x14ac:dyDescent="0.25">
      <c r="A133">
        <v>457727</v>
      </c>
      <c r="B133" t="s">
        <v>117</v>
      </c>
      <c r="C133">
        <v>374</v>
      </c>
      <c r="D133">
        <v>93</v>
      </c>
      <c r="E133">
        <v>16</v>
      </c>
      <c r="F133">
        <v>3</v>
      </c>
      <c r="G133">
        <v>5</v>
      </c>
      <c r="H133">
        <v>53</v>
      </c>
      <c r="I133">
        <v>38</v>
      </c>
      <c r="J133">
        <v>34</v>
      </c>
      <c r="K133">
        <v>85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82</v>
      </c>
      <c r="V133">
        <v>0</v>
      </c>
      <c r="W133">
        <f t="shared" si="51"/>
        <v>159.84183673469386</v>
      </c>
      <c r="X133">
        <f t="shared" si="29"/>
        <v>-1.4584731216236226</v>
      </c>
      <c r="Y133">
        <f t="shared" si="52"/>
        <v>148.14367346938792</v>
      </c>
      <c r="Z133">
        <f t="shared" si="31"/>
        <v>-0.68255602956007932</v>
      </c>
      <c r="AA133">
        <f t="shared" si="53"/>
        <v>22.630408163265315</v>
      </c>
      <c r="AB133">
        <f t="shared" si="33"/>
        <v>0.53993382370798582</v>
      </c>
      <c r="AC133">
        <f t="shared" si="54"/>
        <v>630.0100000000001</v>
      </c>
      <c r="AD133">
        <f t="shared" si="35"/>
        <v>-1.221284675233687</v>
      </c>
      <c r="AE133">
        <f t="shared" si="36"/>
        <v>-5.8854539537910853</v>
      </c>
      <c r="AF133">
        <f t="shared" si="55"/>
        <v>34.638568242194971</v>
      </c>
      <c r="AG133">
        <f t="shared" si="38"/>
        <v>-0.59069870112638467</v>
      </c>
      <c r="AH133">
        <f t="shared" si="39"/>
        <v>69</v>
      </c>
      <c r="AI133">
        <f t="shared" si="40"/>
        <v>130</v>
      </c>
      <c r="AJ133">
        <f t="shared" si="41"/>
        <v>127</v>
      </c>
      <c r="AK133">
        <f t="shared" si="42"/>
        <v>408</v>
      </c>
      <c r="AL133">
        <f t="shared" si="43"/>
        <v>0.31127450980392157</v>
      </c>
      <c r="AM133">
        <f t="shared" si="44"/>
        <v>0.34759358288770054</v>
      </c>
      <c r="AN133">
        <f t="shared" si="45"/>
        <v>0.65886809269162216</v>
      </c>
      <c r="AO133">
        <f t="shared" si="46"/>
        <v>408</v>
      </c>
      <c r="AP133">
        <f t="shared" si="47"/>
        <v>-42.196949865691273</v>
      </c>
      <c r="AQ133">
        <f t="shared" si="48"/>
        <v>1799.570209048677</v>
      </c>
      <c r="AR133">
        <f t="shared" si="49"/>
        <v>-1.217548607201953</v>
      </c>
      <c r="AS133">
        <f t="shared" si="50"/>
        <v>-4.6306273110377409</v>
      </c>
    </row>
    <row r="134" spans="1:45" x14ac:dyDescent="0.25">
      <c r="A134">
        <v>592444</v>
      </c>
      <c r="B134" t="s">
        <v>267</v>
      </c>
      <c r="C134">
        <v>377</v>
      </c>
      <c r="D134">
        <v>89</v>
      </c>
      <c r="E134">
        <v>17</v>
      </c>
      <c r="F134">
        <v>6</v>
      </c>
      <c r="G134">
        <v>8</v>
      </c>
      <c r="H134">
        <v>45</v>
      </c>
      <c r="I134">
        <v>39</v>
      </c>
      <c r="J134">
        <v>31</v>
      </c>
      <c r="K134">
        <v>136</v>
      </c>
      <c r="L134">
        <v>0</v>
      </c>
      <c r="M134">
        <v>16</v>
      </c>
      <c r="N134">
        <v>0</v>
      </c>
      <c r="O134">
        <v>0</v>
      </c>
      <c r="P134">
        <v>0</v>
      </c>
      <c r="Q134">
        <v>0</v>
      </c>
      <c r="R134">
        <v>6</v>
      </c>
      <c r="S134">
        <v>0</v>
      </c>
      <c r="T134">
        <v>0</v>
      </c>
      <c r="U134">
        <v>4</v>
      </c>
      <c r="V134">
        <v>0</v>
      </c>
      <c r="W134">
        <f t="shared" si="51"/>
        <v>92.98469387755101</v>
      </c>
      <c r="X134">
        <f t="shared" si="29"/>
        <v>-1.1123947537807293</v>
      </c>
      <c r="Y134">
        <f t="shared" si="52"/>
        <v>406.88653061224517</v>
      </c>
      <c r="Z134">
        <f t="shared" si="31"/>
        <v>-1.1311844057967511</v>
      </c>
      <c r="AA134">
        <f t="shared" si="53"/>
        <v>60.17326530612246</v>
      </c>
      <c r="AB134">
        <f t="shared" si="33"/>
        <v>0.88043263145176054</v>
      </c>
      <c r="AC134">
        <f t="shared" si="54"/>
        <v>580.81000000000006</v>
      </c>
      <c r="AD134">
        <f t="shared" si="35"/>
        <v>-1.1726279152642174</v>
      </c>
      <c r="AE134">
        <f t="shared" si="36"/>
        <v>-10.678652782297434</v>
      </c>
      <c r="AF134">
        <f t="shared" si="55"/>
        <v>114.03362524486845</v>
      </c>
      <c r="AG134">
        <f t="shared" si="38"/>
        <v>-1.0717722673235042</v>
      </c>
      <c r="AH134">
        <f t="shared" si="39"/>
        <v>58</v>
      </c>
      <c r="AI134">
        <f t="shared" si="40"/>
        <v>142</v>
      </c>
      <c r="AJ134">
        <f t="shared" si="41"/>
        <v>120</v>
      </c>
      <c r="AK134">
        <f t="shared" si="42"/>
        <v>408</v>
      </c>
      <c r="AL134">
        <f t="shared" si="43"/>
        <v>0.29411764705882354</v>
      </c>
      <c r="AM134">
        <f t="shared" si="44"/>
        <v>0.37665782493368699</v>
      </c>
      <c r="AN134">
        <f t="shared" si="45"/>
        <v>0.67077547199251053</v>
      </c>
      <c r="AO134">
        <f t="shared" si="46"/>
        <v>408</v>
      </c>
      <c r="AP134">
        <f t="shared" si="47"/>
        <v>-37.33873911092882</v>
      </c>
      <c r="AQ134">
        <f t="shared" si="48"/>
        <v>1410.9887864154462</v>
      </c>
      <c r="AR134">
        <f t="shared" si="49"/>
        <v>-1.0781115328893445</v>
      </c>
      <c r="AS134">
        <f t="shared" si="50"/>
        <v>-4.685658243602786</v>
      </c>
    </row>
    <row r="135" spans="1:45" x14ac:dyDescent="0.25">
      <c r="A135">
        <v>429666</v>
      </c>
      <c r="B135" t="s">
        <v>75</v>
      </c>
      <c r="C135">
        <v>514</v>
      </c>
      <c r="D135">
        <v>130</v>
      </c>
      <c r="E135">
        <v>29</v>
      </c>
      <c r="F135">
        <v>0</v>
      </c>
      <c r="G135">
        <v>11</v>
      </c>
      <c r="H135">
        <v>56</v>
      </c>
      <c r="I135">
        <v>56</v>
      </c>
      <c r="J135">
        <v>30</v>
      </c>
      <c r="K135">
        <v>92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106</v>
      </c>
      <c r="T135">
        <v>0</v>
      </c>
      <c r="U135">
        <v>0</v>
      </c>
      <c r="V135">
        <v>0</v>
      </c>
      <c r="W135">
        <f t="shared" si="51"/>
        <v>44.127551020408156</v>
      </c>
      <c r="X135">
        <f t="shared" si="29"/>
        <v>-0.76631638593783569</v>
      </c>
      <c r="Y135">
        <f t="shared" si="52"/>
        <v>84.115102040816453</v>
      </c>
      <c r="Z135">
        <f t="shared" si="31"/>
        <v>-0.51432038847132744</v>
      </c>
      <c r="AA135">
        <f t="shared" si="53"/>
        <v>67.944693877551003</v>
      </c>
      <c r="AB135">
        <f t="shared" si="33"/>
        <v>-0.93556100984837154</v>
      </c>
      <c r="AC135">
        <f t="shared" si="54"/>
        <v>50.410000000000018</v>
      </c>
      <c r="AD135">
        <f t="shared" si="35"/>
        <v>-0.34546299578323425</v>
      </c>
      <c r="AE135">
        <f t="shared" si="36"/>
        <v>-5.9013992840872334</v>
      </c>
      <c r="AF135">
        <f t="shared" si="55"/>
        <v>34.826513510225162</v>
      </c>
      <c r="AG135">
        <f t="shared" si="38"/>
        <v>-0.5922990680596607</v>
      </c>
      <c r="AH135">
        <f t="shared" si="39"/>
        <v>90</v>
      </c>
      <c r="AI135">
        <f t="shared" si="40"/>
        <v>192</v>
      </c>
      <c r="AJ135">
        <f t="shared" si="41"/>
        <v>160</v>
      </c>
      <c r="AK135">
        <f t="shared" si="42"/>
        <v>544</v>
      </c>
      <c r="AL135">
        <f t="shared" si="43"/>
        <v>0.29411764705882354</v>
      </c>
      <c r="AM135">
        <f t="shared" si="44"/>
        <v>0.37354085603112841</v>
      </c>
      <c r="AN135">
        <f t="shared" si="45"/>
        <v>0.667658503089952</v>
      </c>
      <c r="AO135">
        <f t="shared" si="46"/>
        <v>544</v>
      </c>
      <c r="AP135">
        <f t="shared" si="47"/>
        <v>-51.480616564230267</v>
      </c>
      <c r="AQ135">
        <f t="shared" si="48"/>
        <v>2673.4078659721163</v>
      </c>
      <c r="AR135">
        <f t="shared" si="49"/>
        <v>-1.4840021203742042</v>
      </c>
      <c r="AS135">
        <f t="shared" si="50"/>
        <v>-4.6379619684746336</v>
      </c>
    </row>
    <row r="136" spans="1:45" x14ac:dyDescent="0.25">
      <c r="A136">
        <v>475253</v>
      </c>
      <c r="B136" t="s">
        <v>143</v>
      </c>
      <c r="C136">
        <v>366</v>
      </c>
      <c r="D136">
        <v>83</v>
      </c>
      <c r="E136">
        <v>15</v>
      </c>
      <c r="F136">
        <v>0</v>
      </c>
      <c r="G136">
        <v>17</v>
      </c>
      <c r="H136">
        <v>44</v>
      </c>
      <c r="I136">
        <v>50</v>
      </c>
      <c r="J136">
        <v>42</v>
      </c>
      <c r="K136">
        <v>121</v>
      </c>
      <c r="L136">
        <v>0</v>
      </c>
      <c r="M136">
        <v>0</v>
      </c>
      <c r="N136">
        <v>0</v>
      </c>
      <c r="O136">
        <v>0</v>
      </c>
      <c r="P136">
        <v>106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51"/>
        <v>0.41326530612244833</v>
      </c>
      <c r="X136">
        <f t="shared" si="29"/>
        <v>-7.4159650252048556E-2</v>
      </c>
      <c r="Y136">
        <f t="shared" si="52"/>
        <v>448.22938775510232</v>
      </c>
      <c r="Z136">
        <f t="shared" si="31"/>
        <v>-1.187262952826335</v>
      </c>
      <c r="AA136">
        <f t="shared" si="53"/>
        <v>67.944693877551003</v>
      </c>
      <c r="AB136">
        <f t="shared" si="33"/>
        <v>-0.93556100984837154</v>
      </c>
      <c r="AC136">
        <f t="shared" si="54"/>
        <v>171.61000000000004</v>
      </c>
      <c r="AD136">
        <f t="shared" si="35"/>
        <v>-0.6374035556000518</v>
      </c>
      <c r="AE136">
        <f t="shared" si="36"/>
        <v>-13.770257077774176</v>
      </c>
      <c r="AF136">
        <f t="shared" si="55"/>
        <v>189.61997998798944</v>
      </c>
      <c r="AG136">
        <f t="shared" si="38"/>
        <v>-1.3820638193555315</v>
      </c>
      <c r="AH136">
        <f t="shared" si="39"/>
        <v>51</v>
      </c>
      <c r="AI136">
        <f t="shared" si="40"/>
        <v>149</v>
      </c>
      <c r="AJ136">
        <f t="shared" si="41"/>
        <v>125</v>
      </c>
      <c r="AK136">
        <f t="shared" si="42"/>
        <v>408</v>
      </c>
      <c r="AL136">
        <f t="shared" si="43"/>
        <v>0.30637254901960786</v>
      </c>
      <c r="AM136">
        <f t="shared" si="44"/>
        <v>0.40710382513661203</v>
      </c>
      <c r="AN136">
        <f t="shared" si="45"/>
        <v>0.71347637415621989</v>
      </c>
      <c r="AO136">
        <f t="shared" si="46"/>
        <v>408</v>
      </c>
      <c r="AP136">
        <f t="shared" si="47"/>
        <v>-19.9167710281354</v>
      </c>
      <c r="AQ136">
        <f t="shared" si="48"/>
        <v>405.66643073102131</v>
      </c>
      <c r="AR136">
        <f t="shared" si="49"/>
        <v>-0.57807800596773629</v>
      </c>
      <c r="AS136">
        <f t="shared" si="50"/>
        <v>-4.7945289938500739</v>
      </c>
    </row>
    <row r="137" spans="1:45" x14ac:dyDescent="0.25">
      <c r="A137">
        <v>467092</v>
      </c>
      <c r="B137" t="s">
        <v>136</v>
      </c>
      <c r="C137">
        <v>290</v>
      </c>
      <c r="D137">
        <v>77</v>
      </c>
      <c r="E137">
        <v>12</v>
      </c>
      <c r="F137">
        <v>0</v>
      </c>
      <c r="G137">
        <v>11</v>
      </c>
      <c r="H137">
        <v>29</v>
      </c>
      <c r="I137">
        <v>44</v>
      </c>
      <c r="J137">
        <v>16</v>
      </c>
      <c r="K137">
        <v>52</v>
      </c>
      <c r="L137">
        <v>0</v>
      </c>
      <c r="M137">
        <v>0</v>
      </c>
      <c r="N137">
        <v>0</v>
      </c>
      <c r="O137">
        <v>125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51"/>
        <v>44.127551020408156</v>
      </c>
      <c r="X137">
        <f t="shared" si="29"/>
        <v>-0.76631638593783569</v>
      </c>
      <c r="Y137">
        <f t="shared" si="52"/>
        <v>1308.3722448979597</v>
      </c>
      <c r="Z137">
        <f t="shared" si="31"/>
        <v>-2.0284411582700943</v>
      </c>
      <c r="AA137">
        <f t="shared" si="53"/>
        <v>67.944693877551003</v>
      </c>
      <c r="AB137">
        <f t="shared" si="33"/>
        <v>-0.93556100984837154</v>
      </c>
      <c r="AC137">
        <f t="shared" si="54"/>
        <v>364.81000000000006</v>
      </c>
      <c r="AD137">
        <f t="shared" si="35"/>
        <v>-0.92934411541686945</v>
      </c>
      <c r="AE137">
        <f t="shared" si="36"/>
        <v>0.32411324438658085</v>
      </c>
      <c r="AF137">
        <f t="shared" si="55"/>
        <v>0.10504939518680333</v>
      </c>
      <c r="AG137">
        <f t="shared" si="38"/>
        <v>3.2529907460017708E-2</v>
      </c>
      <c r="AH137">
        <f t="shared" si="39"/>
        <v>54</v>
      </c>
      <c r="AI137">
        <f t="shared" si="40"/>
        <v>122</v>
      </c>
      <c r="AJ137">
        <f t="shared" si="41"/>
        <v>93</v>
      </c>
      <c r="AK137">
        <f t="shared" si="42"/>
        <v>306</v>
      </c>
      <c r="AL137">
        <f t="shared" si="43"/>
        <v>0.30392156862745096</v>
      </c>
      <c r="AM137">
        <f t="shared" si="44"/>
        <v>0.4206896551724138</v>
      </c>
      <c r="AN137">
        <f t="shared" si="45"/>
        <v>0.72461122379986476</v>
      </c>
      <c r="AO137">
        <f t="shared" si="46"/>
        <v>306</v>
      </c>
      <c r="AP137">
        <f t="shared" si="47"/>
        <v>-11.530314280146223</v>
      </c>
      <c r="AQ137">
        <f t="shared" si="48"/>
        <v>138.173109580562</v>
      </c>
      <c r="AR137">
        <f t="shared" si="49"/>
        <v>-0.33737560505964298</v>
      </c>
      <c r="AS137">
        <f t="shared" si="50"/>
        <v>-4.9645083670727965</v>
      </c>
    </row>
    <row r="138" spans="1:45" x14ac:dyDescent="0.25">
      <c r="A138">
        <v>578428</v>
      </c>
      <c r="B138" t="s">
        <v>255</v>
      </c>
      <c r="C138">
        <v>483</v>
      </c>
      <c r="D138">
        <v>129</v>
      </c>
      <c r="E138">
        <v>23</v>
      </c>
      <c r="F138">
        <v>1</v>
      </c>
      <c r="G138">
        <v>4</v>
      </c>
      <c r="H138">
        <v>54</v>
      </c>
      <c r="I138">
        <v>31</v>
      </c>
      <c r="J138">
        <v>27</v>
      </c>
      <c r="K138">
        <v>54</v>
      </c>
      <c r="L138">
        <v>0</v>
      </c>
      <c r="M138">
        <v>10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128</v>
      </c>
      <c r="T138">
        <v>0</v>
      </c>
      <c r="U138">
        <v>0</v>
      </c>
      <c r="V138">
        <v>0</v>
      </c>
      <c r="W138">
        <f t="shared" si="51"/>
        <v>186.12755102040816</v>
      </c>
      <c r="X138">
        <f t="shared" si="29"/>
        <v>-1.5738325775712538</v>
      </c>
      <c r="Y138">
        <f t="shared" si="52"/>
        <v>124.80081632653076</v>
      </c>
      <c r="Z138">
        <f t="shared" si="31"/>
        <v>-0.6264774825304954</v>
      </c>
      <c r="AA138">
        <f t="shared" si="53"/>
        <v>3.0875510204081662</v>
      </c>
      <c r="AB138">
        <f t="shared" si="33"/>
        <v>0.19943501596421104</v>
      </c>
      <c r="AC138">
        <f t="shared" si="54"/>
        <v>1030.4100000000001</v>
      </c>
      <c r="AD138">
        <f t="shared" si="35"/>
        <v>-1.5618819950199743</v>
      </c>
      <c r="AE138">
        <f t="shared" si="36"/>
        <v>1.2949886104783559</v>
      </c>
      <c r="AF138">
        <f t="shared" si="55"/>
        <v>1.6769955012686941</v>
      </c>
      <c r="AG138">
        <f t="shared" si="38"/>
        <v>0.12997265736660768</v>
      </c>
      <c r="AH138">
        <f t="shared" si="39"/>
        <v>101</v>
      </c>
      <c r="AI138">
        <f t="shared" si="40"/>
        <v>166</v>
      </c>
      <c r="AJ138">
        <f t="shared" si="41"/>
        <v>156</v>
      </c>
      <c r="AK138">
        <f t="shared" si="42"/>
        <v>510</v>
      </c>
      <c r="AL138">
        <f t="shared" si="43"/>
        <v>0.30588235294117649</v>
      </c>
      <c r="AM138">
        <f t="shared" si="44"/>
        <v>0.34368530020703936</v>
      </c>
      <c r="AN138">
        <f t="shared" si="45"/>
        <v>0.64956765314821585</v>
      </c>
      <c r="AO138">
        <f t="shared" si="46"/>
        <v>510</v>
      </c>
      <c r="AP138">
        <f t="shared" si="47"/>
        <v>-57.489411499251311</v>
      </c>
      <c r="AQ138">
        <f t="shared" si="48"/>
        <v>3330.8830645056905</v>
      </c>
      <c r="AR138">
        <f t="shared" si="49"/>
        <v>-1.6564624824658281</v>
      </c>
      <c r="AS138">
        <f t="shared" si="50"/>
        <v>-5.089246864256733</v>
      </c>
    </row>
    <row r="139" spans="1:45" x14ac:dyDescent="0.25">
      <c r="A139">
        <v>519184</v>
      </c>
      <c r="B139" t="s">
        <v>192</v>
      </c>
      <c r="C139">
        <v>359</v>
      </c>
      <c r="D139">
        <v>97</v>
      </c>
      <c r="E139">
        <v>10</v>
      </c>
      <c r="F139">
        <v>4</v>
      </c>
      <c r="G139">
        <v>2</v>
      </c>
      <c r="H139">
        <v>44</v>
      </c>
      <c r="I139">
        <v>22</v>
      </c>
      <c r="J139">
        <v>15</v>
      </c>
      <c r="K139">
        <v>36</v>
      </c>
      <c r="L139">
        <v>0</v>
      </c>
      <c r="M139">
        <v>17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23</v>
      </c>
      <c r="U139">
        <v>71</v>
      </c>
      <c r="V139">
        <v>0</v>
      </c>
      <c r="W139">
        <f t="shared" ref="W139:W150" si="56">(G139-B$4)^2</f>
        <v>244.69897959183672</v>
      </c>
      <c r="X139">
        <f t="shared" ref="X139:X202" si="57">(G139-B$4)/B$6</f>
        <v>-1.8045514894665162</v>
      </c>
      <c r="Y139">
        <f t="shared" ref="Y139:Y150" si="58">(H139-C$4)^2</f>
        <v>448.22938775510232</v>
      </c>
      <c r="Z139">
        <f t="shared" ref="Z139:Z202" si="59">(H139-C$4)/C$6</f>
        <v>-1.187262952826335</v>
      </c>
      <c r="AA139">
        <f t="shared" ref="AA139:AA150" si="60">(M139-D$4)^2</f>
        <v>76.687551020408179</v>
      </c>
      <c r="AB139">
        <f t="shared" ref="AB139:AB202" si="61">(M139-D$4)/D$6</f>
        <v>0.99393223403301878</v>
      </c>
      <c r="AC139">
        <f t="shared" ref="AC139:AC150" si="62">(I139-E$4)^2</f>
        <v>1689.21</v>
      </c>
      <c r="AD139">
        <f t="shared" ref="AD139:AD202" si="63">(I139-E$4)/E$6</f>
        <v>-1.9997928347452008</v>
      </c>
      <c r="AE139">
        <f t="shared" ref="AE139:AE202" si="64">D139-(C139*H$3)</f>
        <v>2.0805401887406418</v>
      </c>
      <c r="AF139">
        <f t="shared" ref="AF139:AF170" si="65">(AE139-I$4)^2</f>
        <v>4.3286474769649956</v>
      </c>
      <c r="AG139">
        <f t="shared" ref="AG139:AG202" si="66">(AE139-I$4)/I$6</f>
        <v>0.20881522424259452</v>
      </c>
      <c r="AH139">
        <f t="shared" ref="AH139:AH202" si="67">D139-E139-F139-G139</f>
        <v>81</v>
      </c>
      <c r="AI139">
        <f t="shared" ref="AI139:AI202" si="68">AH139+(2*E139)+(3*F139)+(4*G139)</f>
        <v>121</v>
      </c>
      <c r="AJ139">
        <f t="shared" ref="AJ139:AJ202" si="69">D139+J139+L139</f>
        <v>112</v>
      </c>
      <c r="AK139">
        <f t="shared" ref="AK139:AK202" si="70">C139+J139+L139+N139</f>
        <v>374</v>
      </c>
      <c r="AL139">
        <f t="shared" ref="AL139:AL202" si="71">AJ139/AK139</f>
        <v>0.29946524064171121</v>
      </c>
      <c r="AM139">
        <f t="shared" ref="AM139:AM202" si="72">AI139/C139</f>
        <v>0.3370473537604457</v>
      </c>
      <c r="AN139">
        <f t="shared" ref="AN139:AN202" si="73">AL139+AM139</f>
        <v>0.63651259440215691</v>
      </c>
      <c r="AO139">
        <f t="shared" ref="AO139:AO202" si="74">C139+J139+L139+N139</f>
        <v>374</v>
      </c>
      <c r="AP139">
        <f t="shared" ref="AP139:AP202" si="75">AO139 * (AN139-U$3)</f>
        <v>-47.041493737143675</v>
      </c>
      <c r="AQ139">
        <f t="shared" ref="AQ139:AQ202" si="76">(AP139-V$4)^2</f>
        <v>2234.0639136955592</v>
      </c>
      <c r="AR139">
        <f t="shared" ref="AR139:AR202" si="77">(AP139-V$4)/V$6</f>
        <v>-1.3565934238872328</v>
      </c>
      <c r="AS139">
        <f t="shared" ref="AS139:AS202" si="78">X139+Z139+AB139+AD139+AG139+AR139</f>
        <v>-5.1454532426496709</v>
      </c>
    </row>
    <row r="140" spans="1:45" x14ac:dyDescent="0.25">
      <c r="A140">
        <v>475174</v>
      </c>
      <c r="B140" t="s">
        <v>141</v>
      </c>
      <c r="C140">
        <v>372</v>
      </c>
      <c r="D140">
        <v>97</v>
      </c>
      <c r="E140">
        <v>24</v>
      </c>
      <c r="F140">
        <v>0</v>
      </c>
      <c r="G140">
        <v>6</v>
      </c>
      <c r="H140">
        <v>42</v>
      </c>
      <c r="I140">
        <v>41</v>
      </c>
      <c r="J140">
        <v>36</v>
      </c>
      <c r="K140">
        <v>55</v>
      </c>
      <c r="L140">
        <v>0</v>
      </c>
      <c r="M140">
        <v>3</v>
      </c>
      <c r="N140">
        <v>0</v>
      </c>
      <c r="O140">
        <v>0</v>
      </c>
      <c r="P140">
        <v>136</v>
      </c>
      <c r="Q140">
        <v>0</v>
      </c>
      <c r="R140">
        <v>7</v>
      </c>
      <c r="S140">
        <v>0</v>
      </c>
      <c r="T140">
        <v>0</v>
      </c>
      <c r="U140">
        <v>0</v>
      </c>
      <c r="V140">
        <v>0</v>
      </c>
      <c r="W140">
        <f t="shared" si="56"/>
        <v>135.55612244897958</v>
      </c>
      <c r="X140">
        <f t="shared" si="57"/>
        <v>-1.3431136656759914</v>
      </c>
      <c r="Y140">
        <f t="shared" si="58"/>
        <v>536.91510204081658</v>
      </c>
      <c r="Z140">
        <f t="shared" si="59"/>
        <v>-1.2994200468855028</v>
      </c>
      <c r="AA140">
        <f t="shared" si="60"/>
        <v>27.487551020408155</v>
      </c>
      <c r="AB140">
        <f t="shared" si="61"/>
        <v>-0.5950622021045967</v>
      </c>
      <c r="AC140">
        <f t="shared" si="62"/>
        <v>488.41000000000008</v>
      </c>
      <c r="AD140">
        <f t="shared" si="63"/>
        <v>-1.0753143953252782</v>
      </c>
      <c r="AE140">
        <f t="shared" si="64"/>
        <v>-1.3566547347868578</v>
      </c>
      <c r="AF140">
        <f t="shared" si="65"/>
        <v>1.8405120694195671</v>
      </c>
      <c r="AG140">
        <f t="shared" si="66"/>
        <v>-0.13616183152692074</v>
      </c>
      <c r="AH140">
        <f t="shared" si="67"/>
        <v>67</v>
      </c>
      <c r="AI140">
        <f t="shared" si="68"/>
        <v>139</v>
      </c>
      <c r="AJ140">
        <f t="shared" si="69"/>
        <v>133</v>
      </c>
      <c r="AK140">
        <f t="shared" si="70"/>
        <v>408</v>
      </c>
      <c r="AL140">
        <f t="shared" si="71"/>
        <v>0.32598039215686275</v>
      </c>
      <c r="AM140">
        <f t="shared" si="72"/>
        <v>0.37365591397849462</v>
      </c>
      <c r="AN140">
        <f t="shared" si="73"/>
        <v>0.69963630613535743</v>
      </c>
      <c r="AO140">
        <f t="shared" si="74"/>
        <v>408</v>
      </c>
      <c r="AP140">
        <f t="shared" si="75"/>
        <v>-25.563518780647286</v>
      </c>
      <c r="AQ140">
        <f t="shared" si="76"/>
        <v>665.01632015890607</v>
      </c>
      <c r="AR140">
        <f t="shared" si="77"/>
        <v>-0.74014713506422669</v>
      </c>
      <c r="AS140">
        <f t="shared" si="78"/>
        <v>-5.1892192765825165</v>
      </c>
    </row>
    <row r="141" spans="1:45" x14ac:dyDescent="0.25">
      <c r="A141">
        <v>592261</v>
      </c>
      <c r="B141" t="s">
        <v>263</v>
      </c>
      <c r="C141">
        <v>273</v>
      </c>
      <c r="D141">
        <v>63</v>
      </c>
      <c r="E141">
        <v>12</v>
      </c>
      <c r="F141">
        <v>2</v>
      </c>
      <c r="G141">
        <v>4</v>
      </c>
      <c r="H141">
        <v>49</v>
      </c>
      <c r="I141">
        <v>22</v>
      </c>
      <c r="J141">
        <v>33</v>
      </c>
      <c r="K141">
        <v>74</v>
      </c>
      <c r="L141">
        <v>0</v>
      </c>
      <c r="M141">
        <v>19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26</v>
      </c>
      <c r="U141">
        <v>30</v>
      </c>
      <c r="V141">
        <v>0</v>
      </c>
      <c r="W141">
        <f t="shared" si="56"/>
        <v>186.12755102040816</v>
      </c>
      <c r="X141">
        <f t="shared" si="57"/>
        <v>-1.5738325775712538</v>
      </c>
      <c r="Y141">
        <f t="shared" si="58"/>
        <v>261.51510204081654</v>
      </c>
      <c r="Z141">
        <f t="shared" si="59"/>
        <v>-0.90687021767841514</v>
      </c>
      <c r="AA141">
        <f t="shared" si="60"/>
        <v>115.7161224489796</v>
      </c>
      <c r="AB141">
        <f t="shared" si="61"/>
        <v>1.2209314391955353</v>
      </c>
      <c r="AC141">
        <f t="shared" si="62"/>
        <v>1689.21</v>
      </c>
      <c r="AD141">
        <f t="shared" si="63"/>
        <v>-1.9997928347452008</v>
      </c>
      <c r="AE141">
        <f t="shared" si="64"/>
        <v>-9.1810933940774504</v>
      </c>
      <c r="AF141">
        <f t="shared" si="65"/>
        <v>84.292475910772367</v>
      </c>
      <c r="AG141">
        <f t="shared" si="66"/>
        <v>-0.92146841779438593</v>
      </c>
      <c r="AH141">
        <f t="shared" si="67"/>
        <v>45</v>
      </c>
      <c r="AI141">
        <f t="shared" si="68"/>
        <v>91</v>
      </c>
      <c r="AJ141">
        <f t="shared" si="69"/>
        <v>96</v>
      </c>
      <c r="AK141">
        <f t="shared" si="70"/>
        <v>306</v>
      </c>
      <c r="AL141">
        <f t="shared" si="71"/>
        <v>0.31372549019607843</v>
      </c>
      <c r="AM141">
        <f t="shared" si="72"/>
        <v>0.33333333333333331</v>
      </c>
      <c r="AN141">
        <f t="shared" si="73"/>
        <v>0.64705882352941169</v>
      </c>
      <c r="AO141">
        <f t="shared" si="74"/>
        <v>306</v>
      </c>
      <c r="AP141">
        <f t="shared" si="75"/>
        <v>-35.261348762904859</v>
      </c>
      <c r="AQ141">
        <f t="shared" si="76"/>
        <v>1259.2377668448423</v>
      </c>
      <c r="AR141">
        <f t="shared" si="77"/>
        <v>-1.018487682267023</v>
      </c>
      <c r="AS141">
        <f t="shared" si="78"/>
        <v>-5.1995202908607432</v>
      </c>
    </row>
    <row r="142" spans="1:45" x14ac:dyDescent="0.25">
      <c r="A142">
        <v>596129</v>
      </c>
      <c r="B142" t="s">
        <v>299</v>
      </c>
      <c r="C142">
        <v>233</v>
      </c>
      <c r="D142">
        <v>59</v>
      </c>
      <c r="E142">
        <v>11</v>
      </c>
      <c r="F142">
        <v>1</v>
      </c>
      <c r="G142">
        <v>8</v>
      </c>
      <c r="H142">
        <v>31</v>
      </c>
      <c r="I142">
        <v>37</v>
      </c>
      <c r="J142">
        <v>39</v>
      </c>
      <c r="K142">
        <v>62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56"/>
        <v>92.98469387755101</v>
      </c>
      <c r="X142">
        <f t="shared" si="57"/>
        <v>-1.1123947537807293</v>
      </c>
      <c r="Y142">
        <f t="shared" si="58"/>
        <v>1167.6865306122454</v>
      </c>
      <c r="Z142">
        <f t="shared" si="59"/>
        <v>-1.9162840642109262</v>
      </c>
      <c r="AA142">
        <f t="shared" si="60"/>
        <v>67.944693877551003</v>
      </c>
      <c r="AB142">
        <f t="shared" si="61"/>
        <v>-0.93556100984837154</v>
      </c>
      <c r="AC142">
        <f t="shared" si="62"/>
        <v>681.21</v>
      </c>
      <c r="AD142">
        <f t="shared" si="63"/>
        <v>-1.2699414352031566</v>
      </c>
      <c r="AE142">
        <f t="shared" si="64"/>
        <v>-2.6051090139928448</v>
      </c>
      <c r="AF142">
        <f t="shared" si="65"/>
        <v>6.7865929747867098</v>
      </c>
      <c r="AG142">
        <f t="shared" si="66"/>
        <v>-0.26146403029234028</v>
      </c>
      <c r="AH142">
        <f t="shared" si="67"/>
        <v>39</v>
      </c>
      <c r="AI142">
        <f t="shared" si="68"/>
        <v>96</v>
      </c>
      <c r="AJ142">
        <f t="shared" si="69"/>
        <v>98</v>
      </c>
      <c r="AK142">
        <f t="shared" si="70"/>
        <v>272</v>
      </c>
      <c r="AL142">
        <f t="shared" si="71"/>
        <v>0.36029411764705882</v>
      </c>
      <c r="AM142">
        <f t="shared" si="72"/>
        <v>0.41201716738197425</v>
      </c>
      <c r="AN142">
        <f t="shared" si="73"/>
        <v>0.77231128502903301</v>
      </c>
      <c r="AO142">
        <f t="shared" si="74"/>
        <v>272</v>
      </c>
      <c r="AP142">
        <f t="shared" si="75"/>
        <v>2.7252484053149004</v>
      </c>
      <c r="AQ142">
        <f t="shared" si="76"/>
        <v>6.2542849198683612</v>
      </c>
      <c r="AR142">
        <f t="shared" si="77"/>
        <v>7.1777898952531768E-2</v>
      </c>
      <c r="AS142">
        <f t="shared" si="78"/>
        <v>-5.4238673943829916</v>
      </c>
    </row>
    <row r="143" spans="1:45" x14ac:dyDescent="0.25">
      <c r="A143">
        <v>544725</v>
      </c>
      <c r="B143" t="s">
        <v>222</v>
      </c>
      <c r="C143">
        <v>287</v>
      </c>
      <c r="D143">
        <v>76</v>
      </c>
      <c r="E143">
        <v>6</v>
      </c>
      <c r="F143">
        <v>3</v>
      </c>
      <c r="G143">
        <v>5</v>
      </c>
      <c r="H143">
        <v>32</v>
      </c>
      <c r="I143">
        <v>25</v>
      </c>
      <c r="J143">
        <v>19</v>
      </c>
      <c r="K143">
        <v>72</v>
      </c>
      <c r="L143">
        <v>0</v>
      </c>
      <c r="M143">
        <v>13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6</v>
      </c>
      <c r="V143">
        <v>0</v>
      </c>
      <c r="W143">
        <f t="shared" si="56"/>
        <v>159.84183673469386</v>
      </c>
      <c r="X143">
        <f t="shared" si="57"/>
        <v>-1.4584731216236226</v>
      </c>
      <c r="Y143">
        <f t="shared" si="58"/>
        <v>1100.3436734693882</v>
      </c>
      <c r="Z143">
        <f t="shared" si="59"/>
        <v>-1.8602055171813423</v>
      </c>
      <c r="AA143">
        <f t="shared" si="60"/>
        <v>22.630408163265315</v>
      </c>
      <c r="AB143">
        <f t="shared" si="61"/>
        <v>0.53993382370798582</v>
      </c>
      <c r="AC143">
        <f t="shared" si="62"/>
        <v>1451.6100000000001</v>
      </c>
      <c r="AD143">
        <f t="shared" si="63"/>
        <v>-1.8538225548367919</v>
      </c>
      <c r="AE143">
        <f t="shared" si="64"/>
        <v>0.11731207289292911</v>
      </c>
      <c r="AF143">
        <f t="shared" si="65"/>
        <v>1.3762122446438745E-2</v>
      </c>
      <c r="AG143">
        <f t="shared" si="66"/>
        <v>1.1774128151944428E-2</v>
      </c>
      <c r="AH143">
        <f t="shared" si="67"/>
        <v>62</v>
      </c>
      <c r="AI143">
        <f t="shared" si="68"/>
        <v>103</v>
      </c>
      <c r="AJ143">
        <f t="shared" si="69"/>
        <v>95</v>
      </c>
      <c r="AK143">
        <f t="shared" si="70"/>
        <v>306</v>
      </c>
      <c r="AL143">
        <f t="shared" si="71"/>
        <v>0.31045751633986929</v>
      </c>
      <c r="AM143">
        <f t="shared" si="72"/>
        <v>0.35888501742160278</v>
      </c>
      <c r="AN143">
        <f t="shared" si="73"/>
        <v>0.66934253376147201</v>
      </c>
      <c r="AO143">
        <f t="shared" si="74"/>
        <v>306</v>
      </c>
      <c r="AP143">
        <f t="shared" si="75"/>
        <v>-28.442533431894404</v>
      </c>
      <c r="AQ143">
        <f t="shared" si="76"/>
        <v>821.79258895961584</v>
      </c>
      <c r="AR143">
        <f t="shared" si="77"/>
        <v>-0.82277866344728501</v>
      </c>
      <c r="AS143">
        <f t="shared" si="78"/>
        <v>-5.4435719052291116</v>
      </c>
    </row>
    <row r="144" spans="1:45" x14ac:dyDescent="0.25">
      <c r="A144">
        <v>434636</v>
      </c>
      <c r="B144" t="s">
        <v>84</v>
      </c>
      <c r="C144">
        <v>253</v>
      </c>
      <c r="D144">
        <v>69</v>
      </c>
      <c r="E144">
        <v>12</v>
      </c>
      <c r="F144">
        <v>2</v>
      </c>
      <c r="G144">
        <v>4</v>
      </c>
      <c r="H144">
        <v>34</v>
      </c>
      <c r="I144">
        <v>24</v>
      </c>
      <c r="J144">
        <v>19</v>
      </c>
      <c r="K144">
        <v>37</v>
      </c>
      <c r="L144">
        <v>0</v>
      </c>
      <c r="M144">
        <v>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114</v>
      </c>
      <c r="U144">
        <v>4</v>
      </c>
      <c r="V144">
        <v>0</v>
      </c>
      <c r="W144">
        <f t="shared" si="56"/>
        <v>186.12755102040816</v>
      </c>
      <c r="X144">
        <f t="shared" si="57"/>
        <v>-1.5738325775712538</v>
      </c>
      <c r="Y144">
        <f t="shared" si="58"/>
        <v>971.65795918367382</v>
      </c>
      <c r="Z144">
        <f t="shared" si="59"/>
        <v>-1.7480484231221745</v>
      </c>
      <c r="AA144">
        <f t="shared" si="60"/>
        <v>5.8979591836734277E-2</v>
      </c>
      <c r="AB144">
        <f t="shared" si="61"/>
        <v>-2.7564189198305476E-2</v>
      </c>
      <c r="AC144">
        <f t="shared" si="62"/>
        <v>1528.8100000000002</v>
      </c>
      <c r="AD144">
        <f t="shared" si="63"/>
        <v>-1.9024793148062615</v>
      </c>
      <c r="AE144">
        <f t="shared" si="64"/>
        <v>2.1068987959648524</v>
      </c>
      <c r="AF144">
        <f t="shared" si="65"/>
        <v>4.4390225364381957</v>
      </c>
      <c r="AG144">
        <f t="shared" si="66"/>
        <v>0.21146072876494532</v>
      </c>
      <c r="AH144">
        <f t="shared" si="67"/>
        <v>51</v>
      </c>
      <c r="AI144">
        <f t="shared" si="68"/>
        <v>97</v>
      </c>
      <c r="AJ144">
        <f t="shared" si="69"/>
        <v>88</v>
      </c>
      <c r="AK144">
        <f t="shared" si="70"/>
        <v>272</v>
      </c>
      <c r="AL144">
        <f t="shared" si="71"/>
        <v>0.3235294117647059</v>
      </c>
      <c r="AM144">
        <f t="shared" si="72"/>
        <v>0.38339920948616601</v>
      </c>
      <c r="AN144">
        <f t="shared" si="73"/>
        <v>0.70692862125087186</v>
      </c>
      <c r="AO144">
        <f t="shared" si="74"/>
        <v>272</v>
      </c>
      <c r="AP144">
        <f t="shared" si="75"/>
        <v>-15.058836142344934</v>
      </c>
      <c r="AQ144">
        <f t="shared" si="76"/>
        <v>233.57704925161065</v>
      </c>
      <c r="AR144">
        <f t="shared" si="77"/>
        <v>-0.43864884945949856</v>
      </c>
      <c r="AS144">
        <f t="shared" si="78"/>
        <v>-5.4791126253925491</v>
      </c>
    </row>
    <row r="145" spans="1:45" x14ac:dyDescent="0.25">
      <c r="A145">
        <v>571788</v>
      </c>
      <c r="B145" t="s">
        <v>241</v>
      </c>
      <c r="C145">
        <v>280</v>
      </c>
      <c r="D145">
        <v>75</v>
      </c>
      <c r="E145">
        <v>16</v>
      </c>
      <c r="F145">
        <v>2</v>
      </c>
      <c r="G145">
        <v>4</v>
      </c>
      <c r="H145">
        <v>39</v>
      </c>
      <c r="I145">
        <v>27</v>
      </c>
      <c r="J145">
        <v>26</v>
      </c>
      <c r="K145">
        <v>56</v>
      </c>
      <c r="L145">
        <v>0</v>
      </c>
      <c r="M145">
        <v>5</v>
      </c>
      <c r="N145">
        <v>0</v>
      </c>
      <c r="O145">
        <v>0</v>
      </c>
      <c r="P145">
        <v>0</v>
      </c>
      <c r="Q145">
        <v>8</v>
      </c>
      <c r="R145">
        <v>12</v>
      </c>
      <c r="S145">
        <v>7</v>
      </c>
      <c r="T145">
        <v>63</v>
      </c>
      <c r="U145">
        <v>0</v>
      </c>
      <c r="V145">
        <v>5</v>
      </c>
      <c r="W145">
        <f t="shared" si="56"/>
        <v>186.12755102040816</v>
      </c>
      <c r="X145">
        <f t="shared" si="57"/>
        <v>-1.5738325775712538</v>
      </c>
      <c r="Y145">
        <f t="shared" si="58"/>
        <v>684.94367346938805</v>
      </c>
      <c r="Z145">
        <f t="shared" si="59"/>
        <v>-1.4676556879742546</v>
      </c>
      <c r="AA145">
        <f t="shared" si="60"/>
        <v>10.516122448979587</v>
      </c>
      <c r="AB145">
        <f t="shared" si="61"/>
        <v>-0.36806299694208022</v>
      </c>
      <c r="AC145">
        <f t="shared" si="62"/>
        <v>1303.21</v>
      </c>
      <c r="AD145">
        <f t="shared" si="63"/>
        <v>-1.7565090348978527</v>
      </c>
      <c r="AE145">
        <f t="shared" si="64"/>
        <v>0.96810933940773225</v>
      </c>
      <c r="AF145">
        <f t="shared" si="65"/>
        <v>0.93723569304849919</v>
      </c>
      <c r="AG145">
        <f t="shared" si="66"/>
        <v>9.7165135234490579E-2</v>
      </c>
      <c r="AH145">
        <f t="shared" si="67"/>
        <v>53</v>
      </c>
      <c r="AI145">
        <f t="shared" si="68"/>
        <v>107</v>
      </c>
      <c r="AJ145">
        <f t="shared" si="69"/>
        <v>101</v>
      </c>
      <c r="AK145">
        <f t="shared" si="70"/>
        <v>306</v>
      </c>
      <c r="AL145">
        <f t="shared" si="71"/>
        <v>0.33006535947712418</v>
      </c>
      <c r="AM145">
        <f t="shared" si="72"/>
        <v>0.38214285714285712</v>
      </c>
      <c r="AN145">
        <f t="shared" si="73"/>
        <v>0.71220821661998124</v>
      </c>
      <c r="AO145">
        <f t="shared" si="74"/>
        <v>306</v>
      </c>
      <c r="AP145">
        <f t="shared" si="75"/>
        <v>-15.325634477190579</v>
      </c>
      <c r="AQ145">
        <f t="shared" si="76"/>
        <v>241.80331001155426</v>
      </c>
      <c r="AR145">
        <f t="shared" si="77"/>
        <v>-0.4463063145470072</v>
      </c>
      <c r="AS145">
        <f t="shared" si="78"/>
        <v>-5.5152014766979578</v>
      </c>
    </row>
    <row r="146" spans="1:45" x14ac:dyDescent="0.25">
      <c r="A146">
        <v>457787</v>
      </c>
      <c r="B146" t="s">
        <v>118</v>
      </c>
      <c r="C146">
        <v>440</v>
      </c>
      <c r="D146">
        <v>93</v>
      </c>
      <c r="E146">
        <v>16</v>
      </c>
      <c r="F146">
        <v>1</v>
      </c>
      <c r="G146">
        <v>19</v>
      </c>
      <c r="H146">
        <v>53</v>
      </c>
      <c r="I146">
        <v>46</v>
      </c>
      <c r="J146">
        <v>36</v>
      </c>
      <c r="K146">
        <v>147</v>
      </c>
      <c r="L146">
        <v>0</v>
      </c>
      <c r="M146">
        <v>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0</v>
      </c>
      <c r="U146">
        <v>0</v>
      </c>
      <c r="V146">
        <v>0</v>
      </c>
      <c r="W146">
        <f t="shared" si="56"/>
        <v>1.8418367346938789</v>
      </c>
      <c r="X146">
        <f t="shared" si="57"/>
        <v>0.15655926164321379</v>
      </c>
      <c r="Y146">
        <f t="shared" si="58"/>
        <v>148.14367346938792</v>
      </c>
      <c r="Z146">
        <f t="shared" si="59"/>
        <v>-0.68255602956007932</v>
      </c>
      <c r="AA146">
        <f t="shared" si="60"/>
        <v>1.5446938775510182</v>
      </c>
      <c r="AB146">
        <f t="shared" si="61"/>
        <v>-0.14106379177956374</v>
      </c>
      <c r="AC146">
        <f t="shared" si="62"/>
        <v>292.41000000000003</v>
      </c>
      <c r="AD146">
        <f t="shared" si="63"/>
        <v>-0.83203059547793023</v>
      </c>
      <c r="AE146">
        <f t="shared" si="64"/>
        <v>-23.33582818093069</v>
      </c>
      <c r="AF146">
        <f t="shared" si="65"/>
        <v>544.56087688991852</v>
      </c>
      <c r="AG146">
        <f t="shared" si="66"/>
        <v>-2.3421206765716152</v>
      </c>
      <c r="AH146">
        <f t="shared" si="67"/>
        <v>57</v>
      </c>
      <c r="AI146">
        <f t="shared" si="68"/>
        <v>168</v>
      </c>
      <c r="AJ146">
        <f t="shared" si="69"/>
        <v>129</v>
      </c>
      <c r="AK146">
        <f t="shared" si="70"/>
        <v>476</v>
      </c>
      <c r="AL146">
        <f t="shared" si="71"/>
        <v>0.27100840336134452</v>
      </c>
      <c r="AM146">
        <f t="shared" si="72"/>
        <v>0.38181818181818183</v>
      </c>
      <c r="AN146">
        <f t="shared" si="73"/>
        <v>0.6528265851795263</v>
      </c>
      <c r="AO146">
        <f t="shared" si="74"/>
        <v>476</v>
      </c>
      <c r="AP146">
        <f t="shared" si="75"/>
        <v>-52.105532419064119</v>
      </c>
      <c r="AQ146">
        <f t="shared" si="76"/>
        <v>2738.4209445102456</v>
      </c>
      <c r="AR146">
        <f t="shared" si="77"/>
        <v>-1.5019380319449764</v>
      </c>
      <c r="AS146">
        <f t="shared" si="78"/>
        <v>-5.3431498636909511</v>
      </c>
    </row>
    <row r="147" spans="1:45" x14ac:dyDescent="0.25">
      <c r="A147">
        <v>543257</v>
      </c>
      <c r="B147" t="s">
        <v>209</v>
      </c>
      <c r="C147">
        <v>360</v>
      </c>
      <c r="D147">
        <v>87</v>
      </c>
      <c r="E147">
        <v>16</v>
      </c>
      <c r="F147">
        <v>1</v>
      </c>
      <c r="G147">
        <v>8</v>
      </c>
      <c r="H147">
        <v>44</v>
      </c>
      <c r="I147">
        <v>33</v>
      </c>
      <c r="J147">
        <v>48</v>
      </c>
      <c r="K147">
        <v>105</v>
      </c>
      <c r="L147">
        <v>0</v>
      </c>
      <c r="M147">
        <v>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71</v>
      </c>
      <c r="U147">
        <v>1</v>
      </c>
      <c r="V147">
        <v>0</v>
      </c>
      <c r="W147">
        <f t="shared" si="56"/>
        <v>92.98469387755101</v>
      </c>
      <c r="X147">
        <f t="shared" si="57"/>
        <v>-1.1123947537807293</v>
      </c>
      <c r="Y147">
        <f t="shared" si="58"/>
        <v>448.22938775510232</v>
      </c>
      <c r="Z147">
        <f t="shared" si="59"/>
        <v>-1.187262952826335</v>
      </c>
      <c r="AA147">
        <f t="shared" si="60"/>
        <v>1.5446938775510182</v>
      </c>
      <c r="AB147">
        <f t="shared" si="61"/>
        <v>-0.14106379177956374</v>
      </c>
      <c r="AC147">
        <f t="shared" si="62"/>
        <v>906.0100000000001</v>
      </c>
      <c r="AD147">
        <f t="shared" si="63"/>
        <v>-1.464568475081035</v>
      </c>
      <c r="AE147">
        <f t="shared" si="64"/>
        <v>-8.183859420761479</v>
      </c>
      <c r="AF147">
        <f t="shared" si="65"/>
        <v>66.97555501878621</v>
      </c>
      <c r="AG147">
        <f t="shared" si="66"/>
        <v>-0.82138016336544661</v>
      </c>
      <c r="AH147">
        <f t="shared" si="67"/>
        <v>62</v>
      </c>
      <c r="AI147">
        <f t="shared" si="68"/>
        <v>129</v>
      </c>
      <c r="AJ147">
        <f t="shared" si="69"/>
        <v>135</v>
      </c>
      <c r="AK147">
        <f t="shared" si="70"/>
        <v>408</v>
      </c>
      <c r="AL147">
        <f t="shared" si="71"/>
        <v>0.33088235294117646</v>
      </c>
      <c r="AM147">
        <f t="shared" si="72"/>
        <v>0.35833333333333334</v>
      </c>
      <c r="AN147">
        <f t="shared" si="73"/>
        <v>0.6892156862745098</v>
      </c>
      <c r="AO147">
        <f t="shared" si="74"/>
        <v>408</v>
      </c>
      <c r="AP147">
        <f t="shared" si="75"/>
        <v>-29.815131683873119</v>
      </c>
      <c r="AQ147">
        <f t="shared" si="76"/>
        <v>902.37295721035184</v>
      </c>
      <c r="AR147">
        <f t="shared" si="77"/>
        <v>-0.86217404872876824</v>
      </c>
      <c r="AS147">
        <f t="shared" si="78"/>
        <v>-5.5888441855618778</v>
      </c>
    </row>
    <row r="148" spans="1:45" x14ac:dyDescent="0.25">
      <c r="A148">
        <v>595777</v>
      </c>
      <c r="B148" t="s">
        <v>294</v>
      </c>
      <c r="C148">
        <v>369</v>
      </c>
      <c r="D148">
        <v>92</v>
      </c>
      <c r="E148">
        <v>13</v>
      </c>
      <c r="F148">
        <v>3</v>
      </c>
      <c r="G148">
        <v>9</v>
      </c>
      <c r="H148">
        <v>42</v>
      </c>
      <c r="I148">
        <v>30</v>
      </c>
      <c r="J148">
        <v>39</v>
      </c>
      <c r="K148">
        <v>75</v>
      </c>
      <c r="L148">
        <v>0</v>
      </c>
      <c r="M148">
        <v>5</v>
      </c>
      <c r="N148">
        <v>0</v>
      </c>
      <c r="O148">
        <v>0</v>
      </c>
      <c r="P148">
        <v>17</v>
      </c>
      <c r="Q148">
        <v>16</v>
      </c>
      <c r="R148">
        <v>24</v>
      </c>
      <c r="S148">
        <v>10</v>
      </c>
      <c r="T148">
        <v>14</v>
      </c>
      <c r="U148">
        <v>0</v>
      </c>
      <c r="V148">
        <v>0</v>
      </c>
      <c r="W148">
        <f t="shared" si="56"/>
        <v>74.698979591836732</v>
      </c>
      <c r="X148">
        <f t="shared" si="57"/>
        <v>-0.99703529783309797</v>
      </c>
      <c r="Y148">
        <f t="shared" si="58"/>
        <v>536.91510204081658</v>
      </c>
      <c r="Z148">
        <f t="shared" si="59"/>
        <v>-1.2994200468855028</v>
      </c>
      <c r="AA148">
        <f t="shared" si="60"/>
        <v>10.516122448979587</v>
      </c>
      <c r="AB148">
        <f t="shared" si="61"/>
        <v>-0.36806299694208022</v>
      </c>
      <c r="AC148">
        <f t="shared" si="62"/>
        <v>1095.6100000000001</v>
      </c>
      <c r="AD148">
        <f t="shared" si="63"/>
        <v>-1.6105387549894439</v>
      </c>
      <c r="AE148">
        <f t="shared" si="64"/>
        <v>-5.5634559062805096</v>
      </c>
      <c r="AF148">
        <f t="shared" si="65"/>
        <v>30.952041621127346</v>
      </c>
      <c r="AG148">
        <f t="shared" si="66"/>
        <v>-0.55838108723914825</v>
      </c>
      <c r="AH148">
        <f t="shared" si="67"/>
        <v>67</v>
      </c>
      <c r="AI148">
        <f t="shared" si="68"/>
        <v>138</v>
      </c>
      <c r="AJ148">
        <f t="shared" si="69"/>
        <v>131</v>
      </c>
      <c r="AK148">
        <f t="shared" si="70"/>
        <v>408</v>
      </c>
      <c r="AL148">
        <f t="shared" si="71"/>
        <v>0.32107843137254904</v>
      </c>
      <c r="AM148">
        <f t="shared" si="72"/>
        <v>0.37398373983739835</v>
      </c>
      <c r="AN148">
        <f t="shared" si="73"/>
        <v>0.6950621712099474</v>
      </c>
      <c r="AO148">
        <f t="shared" si="74"/>
        <v>408</v>
      </c>
      <c r="AP148">
        <f t="shared" si="75"/>
        <v>-27.429765830214578</v>
      </c>
      <c r="AQ148">
        <f t="shared" si="76"/>
        <v>764.75242141491628</v>
      </c>
      <c r="AR148">
        <f t="shared" si="77"/>
        <v>-0.79371089375483228</v>
      </c>
      <c r="AS148">
        <f t="shared" si="78"/>
        <v>-5.6271490776441055</v>
      </c>
    </row>
    <row r="149" spans="1:45" x14ac:dyDescent="0.25">
      <c r="A149">
        <v>488771</v>
      </c>
      <c r="B149" t="s">
        <v>150</v>
      </c>
      <c r="C149">
        <v>430</v>
      </c>
      <c r="D149">
        <v>98</v>
      </c>
      <c r="E149">
        <v>22</v>
      </c>
      <c r="F149">
        <v>3</v>
      </c>
      <c r="G149">
        <v>12</v>
      </c>
      <c r="H149">
        <v>53</v>
      </c>
      <c r="I149">
        <v>45</v>
      </c>
      <c r="J149">
        <v>46</v>
      </c>
      <c r="K149">
        <v>133</v>
      </c>
      <c r="L149">
        <v>0</v>
      </c>
      <c r="M149">
        <v>1</v>
      </c>
      <c r="N149">
        <v>0</v>
      </c>
      <c r="O149">
        <v>105</v>
      </c>
      <c r="P149">
        <v>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56"/>
        <v>31.841836734693871</v>
      </c>
      <c r="X149">
        <f t="shared" si="57"/>
        <v>-0.65095692999020449</v>
      </c>
      <c r="Y149">
        <f t="shared" si="58"/>
        <v>148.14367346938792</v>
      </c>
      <c r="Z149">
        <f t="shared" si="59"/>
        <v>-0.68255602956007932</v>
      </c>
      <c r="AA149">
        <f t="shared" si="60"/>
        <v>52.458979591836723</v>
      </c>
      <c r="AB149">
        <f t="shared" si="61"/>
        <v>-0.82206140726711319</v>
      </c>
      <c r="AC149">
        <f t="shared" si="62"/>
        <v>327.61000000000007</v>
      </c>
      <c r="AD149">
        <f t="shared" si="63"/>
        <v>-0.88068735544739984</v>
      </c>
      <c r="AE149">
        <f t="shared" si="64"/>
        <v>-15.691832085909539</v>
      </c>
      <c r="AF149">
        <f t="shared" si="65"/>
        <v>246.23359421237973</v>
      </c>
      <c r="AG149">
        <f t="shared" si="66"/>
        <v>-1.5749243650898723</v>
      </c>
      <c r="AH149">
        <f t="shared" si="67"/>
        <v>61</v>
      </c>
      <c r="AI149">
        <f t="shared" si="68"/>
        <v>162</v>
      </c>
      <c r="AJ149">
        <f t="shared" si="69"/>
        <v>144</v>
      </c>
      <c r="AK149">
        <f t="shared" si="70"/>
        <v>476</v>
      </c>
      <c r="AL149">
        <f t="shared" si="71"/>
        <v>0.30252100840336132</v>
      </c>
      <c r="AM149">
        <f t="shared" si="72"/>
        <v>0.37674418604651161</v>
      </c>
      <c r="AN149">
        <f t="shared" si="73"/>
        <v>0.67926519444987288</v>
      </c>
      <c r="AO149">
        <f t="shared" si="74"/>
        <v>476</v>
      </c>
      <c r="AP149">
        <f t="shared" si="75"/>
        <v>-39.520754406379147</v>
      </c>
      <c r="AQ149">
        <f t="shared" si="76"/>
        <v>1579.6766285386343</v>
      </c>
      <c r="AR149">
        <f t="shared" si="77"/>
        <v>-1.1407382578836645</v>
      </c>
      <c r="AS149">
        <f t="shared" si="78"/>
        <v>-5.7519243452383337</v>
      </c>
    </row>
    <row r="150" spans="1:45" x14ac:dyDescent="0.25">
      <c r="A150">
        <v>527043</v>
      </c>
      <c r="B150" t="s">
        <v>199</v>
      </c>
      <c r="C150">
        <v>221</v>
      </c>
      <c r="D150">
        <v>52</v>
      </c>
      <c r="E150">
        <v>12</v>
      </c>
      <c r="F150">
        <v>1</v>
      </c>
      <c r="G150">
        <v>11</v>
      </c>
      <c r="H150">
        <v>27</v>
      </c>
      <c r="I150">
        <v>31</v>
      </c>
      <c r="J150">
        <v>17</v>
      </c>
      <c r="K150">
        <v>48</v>
      </c>
      <c r="L150">
        <v>0</v>
      </c>
      <c r="M150">
        <v>3</v>
      </c>
      <c r="N150">
        <v>0</v>
      </c>
      <c r="O150">
        <v>0</v>
      </c>
      <c r="P150">
        <v>29</v>
      </c>
      <c r="Q150">
        <v>0</v>
      </c>
      <c r="R150">
        <v>21</v>
      </c>
      <c r="S150">
        <v>0</v>
      </c>
      <c r="T150">
        <v>22</v>
      </c>
      <c r="U150">
        <v>0</v>
      </c>
      <c r="V150">
        <v>0</v>
      </c>
      <c r="W150">
        <f t="shared" si="56"/>
        <v>44.127551020408156</v>
      </c>
      <c r="X150">
        <f t="shared" si="57"/>
        <v>-0.76631638593783569</v>
      </c>
      <c r="Y150">
        <f t="shared" si="58"/>
        <v>1457.057959183674</v>
      </c>
      <c r="Z150">
        <f t="shared" si="59"/>
        <v>-2.1405982523292622</v>
      </c>
      <c r="AA150">
        <f t="shared" si="60"/>
        <v>27.487551020408155</v>
      </c>
      <c r="AB150">
        <f t="shared" si="61"/>
        <v>-0.5950622021045967</v>
      </c>
      <c r="AC150">
        <f t="shared" si="62"/>
        <v>1030.4100000000001</v>
      </c>
      <c r="AD150">
        <f t="shared" si="63"/>
        <v>-1.5618819950199743</v>
      </c>
      <c r="AE150">
        <f t="shared" si="64"/>
        <v>-6.4323136999674659</v>
      </c>
      <c r="AF150">
        <f t="shared" si="65"/>
        <v>41.374659534788989</v>
      </c>
      <c r="AG150">
        <f t="shared" si="66"/>
        <v>-0.64558475482775046</v>
      </c>
      <c r="AH150">
        <f t="shared" si="67"/>
        <v>28</v>
      </c>
      <c r="AI150">
        <f t="shared" si="68"/>
        <v>99</v>
      </c>
      <c r="AJ150">
        <f t="shared" si="69"/>
        <v>69</v>
      </c>
      <c r="AK150">
        <f t="shared" si="70"/>
        <v>238</v>
      </c>
      <c r="AL150">
        <f t="shared" si="71"/>
        <v>0.28991596638655465</v>
      </c>
      <c r="AM150">
        <f t="shared" si="72"/>
        <v>0.44796380090497739</v>
      </c>
      <c r="AN150">
        <f t="shared" si="73"/>
        <v>0.73787976729153204</v>
      </c>
      <c r="AO150">
        <f t="shared" si="74"/>
        <v>238</v>
      </c>
      <c r="AP150">
        <f t="shared" si="75"/>
        <v>-5.8101088668746934</v>
      </c>
      <c r="AQ150">
        <f t="shared" si="76"/>
        <v>36.415195500617408</v>
      </c>
      <c r="AR150">
        <f t="shared" si="77"/>
        <v>-0.17319814394150607</v>
      </c>
      <c r="AS150">
        <f t="shared" si="78"/>
        <v>-5.8826417341609245</v>
      </c>
    </row>
    <row r="151" spans="1:45" x14ac:dyDescent="0.25">
      <c r="A151">
        <v>503556</v>
      </c>
      <c r="B151" t="s">
        <v>175</v>
      </c>
      <c r="C151">
        <v>260</v>
      </c>
      <c r="D151">
        <v>68</v>
      </c>
      <c r="E151">
        <v>14</v>
      </c>
      <c r="F151">
        <v>1</v>
      </c>
      <c r="G151">
        <v>7</v>
      </c>
      <c r="H151">
        <v>30</v>
      </c>
      <c r="I151">
        <v>25</v>
      </c>
      <c r="J151">
        <v>12</v>
      </c>
      <c r="K151">
        <v>58</v>
      </c>
      <c r="L151">
        <v>0</v>
      </c>
      <c r="M151">
        <v>4</v>
      </c>
      <c r="N151">
        <v>0</v>
      </c>
      <c r="O151">
        <v>0</v>
      </c>
      <c r="P151">
        <v>87</v>
      </c>
      <c r="Q151">
        <v>15</v>
      </c>
      <c r="R151">
        <v>21</v>
      </c>
      <c r="S151">
        <v>8</v>
      </c>
      <c r="T151">
        <v>16</v>
      </c>
      <c r="U151">
        <v>1</v>
      </c>
      <c r="V151">
        <v>0</v>
      </c>
      <c r="X151">
        <f t="shared" si="57"/>
        <v>-1.2277542097283605</v>
      </c>
      <c r="Z151">
        <f t="shared" si="59"/>
        <v>-1.9723626112405102</v>
      </c>
      <c r="AB151">
        <f t="shared" si="61"/>
        <v>-0.48156259952333846</v>
      </c>
      <c r="AD151">
        <f t="shared" si="63"/>
        <v>-1.8538225548367919</v>
      </c>
      <c r="AE151">
        <f t="shared" si="64"/>
        <v>-0.74389847054995073</v>
      </c>
      <c r="AG151">
        <f t="shared" si="66"/>
        <v>-7.4662016519677923E-2</v>
      </c>
      <c r="AH151">
        <f t="shared" si="67"/>
        <v>46</v>
      </c>
      <c r="AI151">
        <f t="shared" si="68"/>
        <v>105</v>
      </c>
      <c r="AJ151">
        <f t="shared" si="69"/>
        <v>80</v>
      </c>
      <c r="AK151">
        <f t="shared" si="70"/>
        <v>272</v>
      </c>
      <c r="AL151">
        <f t="shared" si="71"/>
        <v>0.29411764705882354</v>
      </c>
      <c r="AM151">
        <f t="shared" si="72"/>
        <v>0.40384615384615385</v>
      </c>
      <c r="AN151">
        <f t="shared" si="73"/>
        <v>0.69796380090497734</v>
      </c>
      <c r="AO151">
        <f t="shared" si="74"/>
        <v>272</v>
      </c>
      <c r="AP151">
        <f t="shared" si="75"/>
        <v>-17.497267276428243</v>
      </c>
      <c r="AQ151">
        <f t="shared" si="76"/>
        <v>314.05719220451158</v>
      </c>
      <c r="AR151">
        <f t="shared" si="77"/>
        <v>-0.50863504816774652</v>
      </c>
      <c r="AS151">
        <f t="shared" si="78"/>
        <v>-6.1187990400164249</v>
      </c>
    </row>
    <row r="152" spans="1:45" x14ac:dyDescent="0.25">
      <c r="A152">
        <v>458675</v>
      </c>
      <c r="B152" t="s">
        <v>120</v>
      </c>
      <c r="C152">
        <v>276</v>
      </c>
      <c r="D152">
        <v>62</v>
      </c>
      <c r="E152">
        <v>9</v>
      </c>
      <c r="F152">
        <v>1</v>
      </c>
      <c r="G152">
        <v>12</v>
      </c>
      <c r="H152">
        <v>34</v>
      </c>
      <c r="I152">
        <v>39</v>
      </c>
      <c r="J152">
        <v>30</v>
      </c>
      <c r="K152">
        <v>94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88</v>
      </c>
      <c r="U152">
        <v>21</v>
      </c>
      <c r="V152">
        <v>11</v>
      </c>
      <c r="X152">
        <f t="shared" si="57"/>
        <v>-0.65095692999020449</v>
      </c>
      <c r="Z152">
        <f t="shared" si="59"/>
        <v>-1.7480484231221745</v>
      </c>
      <c r="AB152">
        <f t="shared" si="61"/>
        <v>-0.82206140726711319</v>
      </c>
      <c r="AD152">
        <f t="shared" si="63"/>
        <v>-1.1726279152642174</v>
      </c>
      <c r="AE152">
        <f t="shared" si="64"/>
        <v>-10.974292222583799</v>
      </c>
      <c r="AG152">
        <f t="shared" si="66"/>
        <v>-1.1014443766883897</v>
      </c>
      <c r="AH152">
        <f t="shared" si="67"/>
        <v>40</v>
      </c>
      <c r="AI152">
        <f t="shared" si="68"/>
        <v>109</v>
      </c>
      <c r="AJ152">
        <f t="shared" si="69"/>
        <v>92</v>
      </c>
      <c r="AK152">
        <f t="shared" si="70"/>
        <v>306</v>
      </c>
      <c r="AL152">
        <f t="shared" si="71"/>
        <v>0.30065359477124182</v>
      </c>
      <c r="AM152">
        <f t="shared" si="72"/>
        <v>0.39492753623188404</v>
      </c>
      <c r="AN152">
        <f t="shared" si="73"/>
        <v>0.69558113100312591</v>
      </c>
      <c r="AO152">
        <f t="shared" si="74"/>
        <v>306</v>
      </c>
      <c r="AP152">
        <f t="shared" si="75"/>
        <v>-20.413522675948311</v>
      </c>
      <c r="AQ152">
        <f t="shared" si="76"/>
        <v>425.92350434779627</v>
      </c>
      <c r="AR152">
        <f t="shared" si="77"/>
        <v>-0.59233543528224253</v>
      </c>
      <c r="AS152">
        <f t="shared" si="78"/>
        <v>-6.0874744876143421</v>
      </c>
    </row>
    <row r="153" spans="1:45" x14ac:dyDescent="0.25">
      <c r="A153">
        <v>455759</v>
      </c>
      <c r="B153" t="s">
        <v>107</v>
      </c>
      <c r="C153">
        <v>186</v>
      </c>
      <c r="D153">
        <v>47</v>
      </c>
      <c r="E153">
        <v>14</v>
      </c>
      <c r="F153">
        <v>0</v>
      </c>
      <c r="G153">
        <v>7</v>
      </c>
      <c r="H153">
        <v>27</v>
      </c>
      <c r="I153">
        <v>22</v>
      </c>
      <c r="J153">
        <v>18</v>
      </c>
      <c r="K153">
        <v>47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60</v>
      </c>
      <c r="U153">
        <v>3</v>
      </c>
      <c r="V153">
        <v>2</v>
      </c>
      <c r="X153">
        <f t="shared" si="57"/>
        <v>-1.2277542097283605</v>
      </c>
      <c r="Z153">
        <f t="shared" si="59"/>
        <v>-2.1405982523292622</v>
      </c>
      <c r="AB153">
        <f t="shared" si="61"/>
        <v>-0.5950622021045967</v>
      </c>
      <c r="AD153">
        <f t="shared" si="63"/>
        <v>-1.9997928347452008</v>
      </c>
      <c r="AE153">
        <f t="shared" si="64"/>
        <v>-2.1783273673934289</v>
      </c>
      <c r="AG153">
        <f t="shared" si="66"/>
        <v>-0.2186297194150176</v>
      </c>
      <c r="AH153">
        <f t="shared" si="67"/>
        <v>26</v>
      </c>
      <c r="AI153">
        <f t="shared" si="68"/>
        <v>82</v>
      </c>
      <c r="AJ153">
        <f t="shared" si="69"/>
        <v>65</v>
      </c>
      <c r="AK153">
        <f t="shared" si="70"/>
        <v>204</v>
      </c>
      <c r="AL153">
        <f t="shared" si="71"/>
        <v>0.31862745098039214</v>
      </c>
      <c r="AM153">
        <f t="shared" si="72"/>
        <v>0.44086021505376344</v>
      </c>
      <c r="AN153">
        <f t="shared" si="73"/>
        <v>0.75948766603415563</v>
      </c>
      <c r="AO153">
        <f t="shared" si="74"/>
        <v>204</v>
      </c>
      <c r="AP153">
        <f t="shared" si="75"/>
        <v>-0.57208197096881097</v>
      </c>
      <c r="AQ153">
        <f t="shared" si="76"/>
        <v>0.63437009855659399</v>
      </c>
      <c r="AR153">
        <f t="shared" si="77"/>
        <v>-2.2859844019072532E-2</v>
      </c>
      <c r="AS153">
        <f t="shared" si="78"/>
        <v>-6.2046970623415101</v>
      </c>
    </row>
    <row r="154" spans="1:45" x14ac:dyDescent="0.25">
      <c r="A154">
        <v>620439</v>
      </c>
      <c r="B154" t="s">
        <v>332</v>
      </c>
      <c r="C154">
        <v>159</v>
      </c>
      <c r="D154">
        <v>46</v>
      </c>
      <c r="E154">
        <v>10</v>
      </c>
      <c r="F154">
        <v>2</v>
      </c>
      <c r="G154">
        <v>3</v>
      </c>
      <c r="H154">
        <v>20</v>
      </c>
      <c r="I154">
        <v>15</v>
      </c>
      <c r="J154">
        <v>11</v>
      </c>
      <c r="K154">
        <v>30</v>
      </c>
      <c r="L154">
        <v>0</v>
      </c>
      <c r="M154">
        <v>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57"/>
        <v>-1.689192033518885</v>
      </c>
      <c r="Z154">
        <f t="shared" si="59"/>
        <v>-2.5331480815363498</v>
      </c>
      <c r="AB154">
        <f t="shared" si="61"/>
        <v>-0.14106379177956374</v>
      </c>
      <c r="AD154">
        <f t="shared" si="63"/>
        <v>-2.3403901545314878</v>
      </c>
      <c r="AE154">
        <f t="shared" si="64"/>
        <v>3.960462089163677</v>
      </c>
      <c r="AG154">
        <f t="shared" si="66"/>
        <v>0.3974952196206285</v>
      </c>
      <c r="AH154">
        <f t="shared" si="67"/>
        <v>31</v>
      </c>
      <c r="AI154">
        <f t="shared" si="68"/>
        <v>69</v>
      </c>
      <c r="AJ154">
        <f t="shared" si="69"/>
        <v>57</v>
      </c>
      <c r="AK154">
        <f t="shared" si="70"/>
        <v>170</v>
      </c>
      <c r="AL154">
        <f t="shared" si="71"/>
        <v>0.3352941176470588</v>
      </c>
      <c r="AM154">
        <f t="shared" si="72"/>
        <v>0.43396226415094341</v>
      </c>
      <c r="AN154">
        <f t="shared" si="73"/>
        <v>0.76925638179800226</v>
      </c>
      <c r="AO154">
        <f t="shared" si="74"/>
        <v>170</v>
      </c>
      <c r="AP154">
        <f t="shared" si="75"/>
        <v>1.1839467040465856</v>
      </c>
      <c r="AQ154">
        <f t="shared" si="76"/>
        <v>0.92074605877714422</v>
      </c>
      <c r="AR154">
        <f t="shared" si="77"/>
        <v>2.7540501542956411E-2</v>
      </c>
      <c r="AS154">
        <f t="shared" si="78"/>
        <v>-6.2787583402027014</v>
      </c>
    </row>
    <row r="155" spans="1:45" x14ac:dyDescent="0.25">
      <c r="A155">
        <v>542921</v>
      </c>
      <c r="B155" t="s">
        <v>204</v>
      </c>
      <c r="C155">
        <v>221</v>
      </c>
      <c r="D155">
        <v>54</v>
      </c>
      <c r="E155">
        <v>12</v>
      </c>
      <c r="F155">
        <v>4</v>
      </c>
      <c r="G155">
        <v>8</v>
      </c>
      <c r="H155">
        <v>27</v>
      </c>
      <c r="I155">
        <v>23</v>
      </c>
      <c r="J155">
        <v>17</v>
      </c>
      <c r="K155">
        <v>70</v>
      </c>
      <c r="L155">
        <v>0</v>
      </c>
      <c r="M155">
        <v>4</v>
      </c>
      <c r="N155">
        <v>0</v>
      </c>
      <c r="O155">
        <v>0</v>
      </c>
      <c r="P155">
        <v>6</v>
      </c>
      <c r="Q155">
        <v>19</v>
      </c>
      <c r="R155">
        <v>7</v>
      </c>
      <c r="S155">
        <v>26</v>
      </c>
      <c r="T155">
        <v>0</v>
      </c>
      <c r="U155">
        <v>0</v>
      </c>
      <c r="V155">
        <v>0</v>
      </c>
      <c r="X155">
        <f t="shared" si="57"/>
        <v>-1.1123947537807293</v>
      </c>
      <c r="Z155">
        <f t="shared" si="59"/>
        <v>-2.1405982523292622</v>
      </c>
      <c r="AB155">
        <f t="shared" si="61"/>
        <v>-0.48156259952333846</v>
      </c>
      <c r="AD155">
        <f t="shared" si="63"/>
        <v>-1.9511360747757311</v>
      </c>
      <c r="AE155">
        <f t="shared" si="64"/>
        <v>-4.4323136999674659</v>
      </c>
      <c r="AG155">
        <f t="shared" si="66"/>
        <v>-0.44485301662567334</v>
      </c>
      <c r="AH155">
        <f t="shared" si="67"/>
        <v>30</v>
      </c>
      <c r="AI155">
        <f t="shared" si="68"/>
        <v>98</v>
      </c>
      <c r="AJ155">
        <f t="shared" si="69"/>
        <v>71</v>
      </c>
      <c r="AK155">
        <f t="shared" si="70"/>
        <v>238</v>
      </c>
      <c r="AL155">
        <f t="shared" si="71"/>
        <v>0.29831932773109243</v>
      </c>
      <c r="AM155">
        <f t="shared" si="72"/>
        <v>0.4434389140271493</v>
      </c>
      <c r="AN155">
        <f t="shared" si="73"/>
        <v>0.74175824175824179</v>
      </c>
      <c r="AO155">
        <f t="shared" si="74"/>
        <v>238</v>
      </c>
      <c r="AP155">
        <f t="shared" si="75"/>
        <v>-4.8870319437977736</v>
      </c>
      <c r="AQ155">
        <f t="shared" si="76"/>
        <v>26.126650318750173</v>
      </c>
      <c r="AR155">
        <f t="shared" si="77"/>
        <v>-0.14670461535319684</v>
      </c>
      <c r="AS155">
        <f t="shared" si="78"/>
        <v>-6.2772493123879309</v>
      </c>
    </row>
    <row r="156" spans="1:45" x14ac:dyDescent="0.25">
      <c r="A156">
        <v>457706</v>
      </c>
      <c r="B156" t="s">
        <v>115</v>
      </c>
      <c r="C156">
        <v>188</v>
      </c>
      <c r="D156">
        <v>50</v>
      </c>
      <c r="E156">
        <v>12</v>
      </c>
      <c r="F156">
        <v>1</v>
      </c>
      <c r="G156">
        <v>4</v>
      </c>
      <c r="H156">
        <v>28</v>
      </c>
      <c r="I156">
        <v>19</v>
      </c>
      <c r="J156">
        <v>16</v>
      </c>
      <c r="K156">
        <v>39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54</v>
      </c>
      <c r="V156">
        <v>0</v>
      </c>
      <c r="X156">
        <f t="shared" si="57"/>
        <v>-1.5738325775712538</v>
      </c>
      <c r="Z156">
        <f t="shared" si="59"/>
        <v>-2.084519705299678</v>
      </c>
      <c r="AB156">
        <f t="shared" si="61"/>
        <v>-0.36806299694208022</v>
      </c>
      <c r="AD156">
        <f t="shared" si="63"/>
        <v>-2.1457631146536094</v>
      </c>
      <c r="AE156">
        <f t="shared" si="64"/>
        <v>0.29287341360233654</v>
      </c>
      <c r="AG156">
        <f t="shared" si="66"/>
        <v>2.939449469278765E-2</v>
      </c>
      <c r="AH156">
        <f t="shared" si="67"/>
        <v>33</v>
      </c>
      <c r="AI156">
        <f t="shared" si="68"/>
        <v>76</v>
      </c>
      <c r="AJ156">
        <f t="shared" si="69"/>
        <v>66</v>
      </c>
      <c r="AK156">
        <f t="shared" si="70"/>
        <v>204</v>
      </c>
      <c r="AL156">
        <f t="shared" si="71"/>
        <v>0.3235294117647059</v>
      </c>
      <c r="AM156">
        <f t="shared" si="72"/>
        <v>0.40425531914893614</v>
      </c>
      <c r="AN156">
        <f t="shared" si="73"/>
        <v>0.72778473091364204</v>
      </c>
      <c r="AO156">
        <f t="shared" si="74"/>
        <v>204</v>
      </c>
      <c r="AP156">
        <f t="shared" si="75"/>
        <v>-7.0394807355535827</v>
      </c>
      <c r="AQ156">
        <f t="shared" si="76"/>
        <v>52.76384084487816</v>
      </c>
      <c r="AR156">
        <f t="shared" si="77"/>
        <v>-0.20848274258572241</v>
      </c>
      <c r="AS156">
        <f t="shared" si="78"/>
        <v>-6.3512666423595565</v>
      </c>
    </row>
    <row r="157" spans="1:45" x14ac:dyDescent="0.25">
      <c r="A157">
        <v>573627</v>
      </c>
      <c r="B157" t="s">
        <v>254</v>
      </c>
      <c r="C157">
        <v>210</v>
      </c>
      <c r="D157">
        <v>48</v>
      </c>
      <c r="E157">
        <v>10</v>
      </c>
      <c r="F157">
        <v>1</v>
      </c>
      <c r="G157">
        <v>10</v>
      </c>
      <c r="H157">
        <v>27</v>
      </c>
      <c r="I157">
        <v>29</v>
      </c>
      <c r="J157">
        <v>28</v>
      </c>
      <c r="K157">
        <v>67</v>
      </c>
      <c r="L157">
        <v>0</v>
      </c>
      <c r="M157">
        <v>0</v>
      </c>
      <c r="N157">
        <v>0</v>
      </c>
      <c r="O157">
        <v>0</v>
      </c>
      <c r="P157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57"/>
        <v>-0.88167584188546677</v>
      </c>
      <c r="Z157">
        <f t="shared" si="59"/>
        <v>-2.1405982523292622</v>
      </c>
      <c r="AB157">
        <f t="shared" si="61"/>
        <v>-0.93556100984837154</v>
      </c>
      <c r="AD157">
        <f t="shared" si="63"/>
        <v>-1.6591955149589135</v>
      </c>
      <c r="AE157">
        <f t="shared" si="64"/>
        <v>-7.5239179954441937</v>
      </c>
      <c r="AG157">
        <f t="shared" si="66"/>
        <v>-0.75514456865769908</v>
      </c>
      <c r="AH157">
        <f t="shared" si="67"/>
        <v>27</v>
      </c>
      <c r="AI157">
        <f t="shared" si="68"/>
        <v>90</v>
      </c>
      <c r="AJ157">
        <f t="shared" si="69"/>
        <v>76</v>
      </c>
      <c r="AK157">
        <f t="shared" si="70"/>
        <v>238</v>
      </c>
      <c r="AL157">
        <f t="shared" si="71"/>
        <v>0.31932773109243695</v>
      </c>
      <c r="AM157">
        <f t="shared" si="72"/>
        <v>0.42857142857142855</v>
      </c>
      <c r="AN157">
        <f t="shared" si="73"/>
        <v>0.74789915966386555</v>
      </c>
      <c r="AO157">
        <f t="shared" si="74"/>
        <v>238</v>
      </c>
      <c r="AP157">
        <f t="shared" si="75"/>
        <v>-3.4254934822593173</v>
      </c>
      <c r="AQ157">
        <f t="shared" si="76"/>
        <v>13.321660881385414</v>
      </c>
      <c r="AR157">
        <f t="shared" si="77"/>
        <v>-0.10475652842170727</v>
      </c>
      <c r="AS157">
        <f t="shared" si="78"/>
        <v>-6.4769317161014204</v>
      </c>
    </row>
    <row r="158" spans="1:45" x14ac:dyDescent="0.25">
      <c r="A158">
        <v>425834</v>
      </c>
      <c r="B158" t="s">
        <v>71</v>
      </c>
      <c r="C158">
        <v>219</v>
      </c>
      <c r="D158">
        <v>50</v>
      </c>
      <c r="E158">
        <v>8</v>
      </c>
      <c r="F158">
        <v>2</v>
      </c>
      <c r="G158">
        <v>7</v>
      </c>
      <c r="H158">
        <v>27</v>
      </c>
      <c r="I158">
        <v>22</v>
      </c>
      <c r="J158">
        <v>19</v>
      </c>
      <c r="K158">
        <v>71</v>
      </c>
      <c r="L158">
        <v>0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113</v>
      </c>
      <c r="U158">
        <v>27</v>
      </c>
      <c r="V158">
        <v>3</v>
      </c>
      <c r="X158">
        <f t="shared" si="57"/>
        <v>-1.2277542097283605</v>
      </c>
      <c r="Z158">
        <f t="shared" si="59"/>
        <v>-2.1405982523292622</v>
      </c>
      <c r="AB158">
        <f t="shared" si="61"/>
        <v>0.19943501596421104</v>
      </c>
      <c r="AD158">
        <f t="shared" si="63"/>
        <v>-1.9997928347452008</v>
      </c>
      <c r="AE158">
        <f t="shared" si="64"/>
        <v>-7.9035144809632314</v>
      </c>
      <c r="AG158">
        <f t="shared" si="66"/>
        <v>-0.79324309983451713</v>
      </c>
      <c r="AH158">
        <f t="shared" si="67"/>
        <v>33</v>
      </c>
      <c r="AI158">
        <f t="shared" si="68"/>
        <v>83</v>
      </c>
      <c r="AJ158">
        <f t="shared" si="69"/>
        <v>69</v>
      </c>
      <c r="AK158">
        <f t="shared" si="70"/>
        <v>238</v>
      </c>
      <c r="AL158">
        <f t="shared" si="71"/>
        <v>0.28991596638655465</v>
      </c>
      <c r="AM158">
        <f t="shared" si="72"/>
        <v>0.37899543378995432</v>
      </c>
      <c r="AN158">
        <f t="shared" si="73"/>
        <v>0.66891140017650896</v>
      </c>
      <c r="AO158">
        <f t="shared" si="74"/>
        <v>238</v>
      </c>
      <c r="AP158">
        <f t="shared" si="75"/>
        <v>-22.224580240250187</v>
      </c>
      <c r="AQ158">
        <f t="shared" si="76"/>
        <v>503.95633525547794</v>
      </c>
      <c r="AR158">
        <f t="shared" si="77"/>
        <v>-0.64431518275005695</v>
      </c>
      <c r="AS158">
        <f t="shared" si="78"/>
        <v>-6.6062685634231855</v>
      </c>
    </row>
    <row r="159" spans="1:45" x14ac:dyDescent="0.25">
      <c r="A159">
        <v>650490</v>
      </c>
      <c r="B159" t="s">
        <v>361</v>
      </c>
      <c r="C159">
        <v>150</v>
      </c>
      <c r="D159">
        <v>43</v>
      </c>
      <c r="E159">
        <v>7</v>
      </c>
      <c r="F159">
        <v>1</v>
      </c>
      <c r="G159">
        <v>3</v>
      </c>
      <c r="H159">
        <v>19</v>
      </c>
      <c r="I159">
        <v>17</v>
      </c>
      <c r="J159">
        <v>20</v>
      </c>
      <c r="K159">
        <v>32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57"/>
        <v>-1.689192033518885</v>
      </c>
      <c r="Z159">
        <f t="shared" si="59"/>
        <v>-2.5892266285659336</v>
      </c>
      <c r="AB159">
        <f t="shared" si="61"/>
        <v>-0.5950622021045967</v>
      </c>
      <c r="AD159">
        <f t="shared" si="63"/>
        <v>-2.2430766345925486</v>
      </c>
      <c r="AE159">
        <f t="shared" si="64"/>
        <v>3.3400585746827147</v>
      </c>
      <c r="AG159">
        <f t="shared" si="66"/>
        <v>0.33522788169640794</v>
      </c>
      <c r="AH159">
        <f t="shared" si="67"/>
        <v>32</v>
      </c>
      <c r="AI159">
        <f t="shared" si="68"/>
        <v>61</v>
      </c>
      <c r="AJ159">
        <f t="shared" si="69"/>
        <v>63</v>
      </c>
      <c r="AK159">
        <f t="shared" si="70"/>
        <v>170</v>
      </c>
      <c r="AL159">
        <f t="shared" si="71"/>
        <v>0.37058823529411766</v>
      </c>
      <c r="AM159">
        <f t="shared" si="72"/>
        <v>0.40666666666666668</v>
      </c>
      <c r="AN159">
        <f t="shared" si="73"/>
        <v>0.77725490196078439</v>
      </c>
      <c r="AO159">
        <f t="shared" si="74"/>
        <v>170</v>
      </c>
      <c r="AP159">
        <f t="shared" si="75"/>
        <v>2.5436951317195478</v>
      </c>
      <c r="AQ159">
        <f t="shared" si="76"/>
        <v>5.3791690198694875</v>
      </c>
      <c r="AR159">
        <f t="shared" si="77"/>
        <v>6.6567079871207191E-2</v>
      </c>
      <c r="AS159">
        <f t="shared" si="78"/>
        <v>-6.714762537214348</v>
      </c>
    </row>
    <row r="160" spans="1:45" x14ac:dyDescent="0.25">
      <c r="A160">
        <v>519083</v>
      </c>
      <c r="B160" t="s">
        <v>191</v>
      </c>
      <c r="C160">
        <v>279</v>
      </c>
      <c r="D160">
        <v>64</v>
      </c>
      <c r="E160">
        <v>12</v>
      </c>
      <c r="F160">
        <v>1</v>
      </c>
      <c r="G160">
        <v>9</v>
      </c>
      <c r="H160">
        <v>32</v>
      </c>
      <c r="I160">
        <v>31</v>
      </c>
      <c r="J160">
        <v>27</v>
      </c>
      <c r="K160">
        <v>87</v>
      </c>
      <c r="L160">
        <v>0</v>
      </c>
      <c r="M160">
        <v>4</v>
      </c>
      <c r="N160">
        <v>0</v>
      </c>
      <c r="O160">
        <v>113</v>
      </c>
      <c r="P160">
        <v>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57"/>
        <v>-0.99703529783309797</v>
      </c>
      <c r="Z160">
        <f t="shared" si="59"/>
        <v>-1.8602055171813423</v>
      </c>
      <c r="AB160">
        <f t="shared" si="61"/>
        <v>-0.48156259952333846</v>
      </c>
      <c r="AD160">
        <f t="shared" si="63"/>
        <v>-1.5618819950199743</v>
      </c>
      <c r="AE160">
        <f t="shared" si="64"/>
        <v>-9.7674910510901469</v>
      </c>
      <c r="AG160">
        <f t="shared" si="66"/>
        <v>-0.98032272827927791</v>
      </c>
      <c r="AH160">
        <f t="shared" si="67"/>
        <v>42</v>
      </c>
      <c r="AI160">
        <f t="shared" si="68"/>
        <v>105</v>
      </c>
      <c r="AJ160">
        <f t="shared" si="69"/>
        <v>91</v>
      </c>
      <c r="AK160">
        <f t="shared" si="70"/>
        <v>306</v>
      </c>
      <c r="AL160">
        <f t="shared" si="71"/>
        <v>0.29738562091503268</v>
      </c>
      <c r="AM160">
        <f t="shared" si="72"/>
        <v>0.37634408602150538</v>
      </c>
      <c r="AN160">
        <f t="shared" si="73"/>
        <v>0.673729706936538</v>
      </c>
      <c r="AO160">
        <f t="shared" si="74"/>
        <v>306</v>
      </c>
      <c r="AP160">
        <f t="shared" si="75"/>
        <v>-27.100058440324212</v>
      </c>
      <c r="AQ160">
        <f t="shared" si="76"/>
        <v>746.62556826698369</v>
      </c>
      <c r="AR160">
        <f t="shared" si="77"/>
        <v>-0.7842478555816752</v>
      </c>
      <c r="AS160">
        <f t="shared" si="78"/>
        <v>-6.6652559934187066</v>
      </c>
    </row>
    <row r="161" spans="1:45" x14ac:dyDescent="0.25">
      <c r="A161">
        <v>446386</v>
      </c>
      <c r="B161" t="s">
        <v>96</v>
      </c>
      <c r="C161">
        <v>191</v>
      </c>
      <c r="D161">
        <v>50</v>
      </c>
      <c r="E161">
        <v>11</v>
      </c>
      <c r="F161">
        <v>1</v>
      </c>
      <c r="G161">
        <v>4</v>
      </c>
      <c r="H161">
        <v>27</v>
      </c>
      <c r="I161">
        <v>19</v>
      </c>
      <c r="J161">
        <v>13</v>
      </c>
      <c r="K161">
        <v>35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49</v>
      </c>
      <c r="U161">
        <v>18</v>
      </c>
      <c r="V161">
        <v>17</v>
      </c>
      <c r="X161">
        <f t="shared" si="57"/>
        <v>-1.5738325775712538</v>
      </c>
      <c r="Z161">
        <f t="shared" si="59"/>
        <v>-2.1405982523292622</v>
      </c>
      <c r="AB161">
        <f t="shared" si="61"/>
        <v>-0.48156259952333846</v>
      </c>
      <c r="AD161">
        <f t="shared" si="63"/>
        <v>-2.1457631146536094</v>
      </c>
      <c r="AE161">
        <f t="shared" si="64"/>
        <v>-0.50032541490400462</v>
      </c>
      <c r="AG161">
        <f t="shared" si="66"/>
        <v>-5.0215595100176917E-2</v>
      </c>
      <c r="AH161">
        <f t="shared" si="67"/>
        <v>34</v>
      </c>
      <c r="AI161">
        <f t="shared" si="68"/>
        <v>75</v>
      </c>
      <c r="AJ161">
        <f t="shared" si="69"/>
        <v>63</v>
      </c>
      <c r="AK161">
        <f t="shared" si="70"/>
        <v>204</v>
      </c>
      <c r="AL161">
        <f t="shared" si="71"/>
        <v>0.30882352941176472</v>
      </c>
      <c r="AM161">
        <f t="shared" si="72"/>
        <v>0.39267015706806285</v>
      </c>
      <c r="AN161">
        <f t="shared" si="73"/>
        <v>0.70149368647982757</v>
      </c>
      <c r="AO161">
        <f t="shared" si="74"/>
        <v>204</v>
      </c>
      <c r="AP161">
        <f t="shared" si="75"/>
        <v>-12.402853800051734</v>
      </c>
      <c r="AQ161">
        <f t="shared" si="76"/>
        <v>159.44732558940868</v>
      </c>
      <c r="AR161">
        <f t="shared" si="77"/>
        <v>-0.36241864333427648</v>
      </c>
      <c r="AS161">
        <f t="shared" si="78"/>
        <v>-6.7543907825119174</v>
      </c>
    </row>
    <row r="162" spans="1:45" x14ac:dyDescent="0.25">
      <c r="A162">
        <v>642133</v>
      </c>
      <c r="B162" t="s">
        <v>355</v>
      </c>
      <c r="C162">
        <v>90</v>
      </c>
      <c r="D162">
        <v>26</v>
      </c>
      <c r="E162">
        <v>6</v>
      </c>
      <c r="F162">
        <v>0</v>
      </c>
      <c r="G162">
        <v>5</v>
      </c>
      <c r="H162">
        <v>13</v>
      </c>
      <c r="I162">
        <v>15</v>
      </c>
      <c r="J162">
        <v>12</v>
      </c>
      <c r="K162">
        <v>21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-1.4584731216236226</v>
      </c>
      <c r="Z162">
        <f t="shared" si="59"/>
        <v>-2.9256979107434375</v>
      </c>
      <c r="AB162">
        <f t="shared" si="61"/>
        <v>-0.82206140726711319</v>
      </c>
      <c r="AD162">
        <f t="shared" si="63"/>
        <v>-2.3403901545314878</v>
      </c>
      <c r="AE162">
        <f t="shared" si="64"/>
        <v>2.2040351448096303</v>
      </c>
      <c r="AG162">
        <f t="shared" si="66"/>
        <v>0.22120990283805311</v>
      </c>
      <c r="AH162">
        <f t="shared" si="67"/>
        <v>15</v>
      </c>
      <c r="AI162">
        <f t="shared" si="68"/>
        <v>47</v>
      </c>
      <c r="AJ162">
        <f t="shared" si="69"/>
        <v>38</v>
      </c>
      <c r="AK162">
        <f t="shared" si="70"/>
        <v>102</v>
      </c>
      <c r="AL162">
        <f t="shared" si="71"/>
        <v>0.37254901960784315</v>
      </c>
      <c r="AM162">
        <f t="shared" si="72"/>
        <v>0.52222222222222225</v>
      </c>
      <c r="AN162">
        <f t="shared" si="73"/>
        <v>0.8947712418300654</v>
      </c>
      <c r="AO162">
        <f t="shared" si="74"/>
        <v>102</v>
      </c>
      <c r="AP162">
        <f t="shared" si="75"/>
        <v>13.512883745698391</v>
      </c>
      <c r="AQ162">
        <f t="shared" si="76"/>
        <v>176.58402435209487</v>
      </c>
      <c r="AR162">
        <f t="shared" si="77"/>
        <v>0.38139730135079641</v>
      </c>
      <c r="AS162">
        <f t="shared" si="78"/>
        <v>-6.944015389976812</v>
      </c>
    </row>
    <row r="163" spans="1:45" x14ac:dyDescent="0.25">
      <c r="A163">
        <v>607223</v>
      </c>
      <c r="B163" t="s">
        <v>318</v>
      </c>
      <c r="C163">
        <v>214</v>
      </c>
      <c r="D163">
        <v>50</v>
      </c>
      <c r="E163">
        <v>12</v>
      </c>
      <c r="F163">
        <v>1</v>
      </c>
      <c r="G163">
        <v>7</v>
      </c>
      <c r="H163">
        <v>27</v>
      </c>
      <c r="I163">
        <v>31</v>
      </c>
      <c r="J163">
        <v>24</v>
      </c>
      <c r="K163">
        <v>66</v>
      </c>
      <c r="L163">
        <v>0</v>
      </c>
      <c r="M163">
        <v>0</v>
      </c>
      <c r="N163">
        <v>0</v>
      </c>
      <c r="O163">
        <v>0</v>
      </c>
      <c r="P163">
        <v>32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57"/>
        <v>-1.2277542097283605</v>
      </c>
      <c r="Z163">
        <f t="shared" si="59"/>
        <v>-2.1405982523292622</v>
      </c>
      <c r="AB163">
        <f t="shared" si="61"/>
        <v>-0.93556100984837154</v>
      </c>
      <c r="AD163">
        <f t="shared" si="63"/>
        <v>-1.5618819950199743</v>
      </c>
      <c r="AE163">
        <f t="shared" si="64"/>
        <v>-6.5815164334526557</v>
      </c>
      <c r="AG163">
        <f t="shared" si="66"/>
        <v>-0.66055961684624209</v>
      </c>
      <c r="AH163">
        <f t="shared" si="67"/>
        <v>30</v>
      </c>
      <c r="AI163">
        <f t="shared" si="68"/>
        <v>85</v>
      </c>
      <c r="AJ163">
        <f t="shared" si="69"/>
        <v>74</v>
      </c>
      <c r="AK163">
        <f t="shared" si="70"/>
        <v>238</v>
      </c>
      <c r="AL163">
        <f t="shared" si="71"/>
        <v>0.31092436974789917</v>
      </c>
      <c r="AM163">
        <f t="shared" si="72"/>
        <v>0.39719626168224298</v>
      </c>
      <c r="AN163">
        <f t="shared" si="73"/>
        <v>0.70812063143014214</v>
      </c>
      <c r="AO163">
        <f t="shared" si="74"/>
        <v>238</v>
      </c>
      <c r="AP163">
        <f t="shared" si="75"/>
        <v>-12.892783201885489</v>
      </c>
      <c r="AQ163">
        <f t="shared" si="76"/>
        <v>172.06027394831685</v>
      </c>
      <c r="AR163">
        <f t="shared" si="77"/>
        <v>-0.37648026516582372</v>
      </c>
      <c r="AS163">
        <f t="shared" si="78"/>
        <v>-6.9028353489380336</v>
      </c>
    </row>
    <row r="164" spans="1:45" x14ac:dyDescent="0.25">
      <c r="A164">
        <v>543510</v>
      </c>
      <c r="B164" t="s">
        <v>216</v>
      </c>
      <c r="C164">
        <v>387</v>
      </c>
      <c r="D164">
        <v>90</v>
      </c>
      <c r="E164">
        <v>16</v>
      </c>
      <c r="F164">
        <v>2</v>
      </c>
      <c r="G164">
        <v>11</v>
      </c>
      <c r="H164">
        <v>34</v>
      </c>
      <c r="I164">
        <v>46</v>
      </c>
      <c r="J164">
        <v>21</v>
      </c>
      <c r="K164">
        <v>104</v>
      </c>
      <c r="L164">
        <v>0</v>
      </c>
      <c r="M164">
        <v>1</v>
      </c>
      <c r="N164">
        <v>0</v>
      </c>
      <c r="O164">
        <v>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57"/>
        <v>-0.76631638593783569</v>
      </c>
      <c r="Z164">
        <f t="shared" si="59"/>
        <v>-1.7480484231221745</v>
      </c>
      <c r="AB164">
        <f t="shared" si="61"/>
        <v>-0.82206140726711319</v>
      </c>
      <c r="AD164">
        <f t="shared" si="63"/>
        <v>-0.83203059547793023</v>
      </c>
      <c r="AE164">
        <f t="shared" si="64"/>
        <v>-12.322648877318585</v>
      </c>
      <c r="AG164">
        <f t="shared" si="66"/>
        <v>-1.2367733641990155</v>
      </c>
      <c r="AH164">
        <f t="shared" si="67"/>
        <v>61</v>
      </c>
      <c r="AI164">
        <f t="shared" si="68"/>
        <v>143</v>
      </c>
      <c r="AJ164">
        <f t="shared" si="69"/>
        <v>111</v>
      </c>
      <c r="AK164">
        <f t="shared" si="70"/>
        <v>408</v>
      </c>
      <c r="AL164">
        <f t="shared" si="71"/>
        <v>0.27205882352941174</v>
      </c>
      <c r="AM164">
        <f t="shared" si="72"/>
        <v>0.36950904392764861</v>
      </c>
      <c r="AN164">
        <f t="shared" si="73"/>
        <v>0.6415678674570604</v>
      </c>
      <c r="AO164">
        <f t="shared" si="74"/>
        <v>408</v>
      </c>
      <c r="AP164">
        <f t="shared" si="75"/>
        <v>-49.255441761392476</v>
      </c>
      <c r="AQ164">
        <f t="shared" si="76"/>
        <v>2448.2539063217969</v>
      </c>
      <c r="AR164">
        <f t="shared" si="77"/>
        <v>-1.4201366604334882</v>
      </c>
      <c r="AS164">
        <f t="shared" si="78"/>
        <v>-6.8253668364375564</v>
      </c>
    </row>
    <row r="165" spans="1:45" x14ac:dyDescent="0.25">
      <c r="A165">
        <v>660162</v>
      </c>
      <c r="B165" t="s">
        <v>364</v>
      </c>
      <c r="C165">
        <v>154</v>
      </c>
      <c r="D165">
        <v>37</v>
      </c>
      <c r="E165">
        <v>5</v>
      </c>
      <c r="F165">
        <v>3</v>
      </c>
      <c r="G165">
        <v>5</v>
      </c>
      <c r="H165">
        <v>23</v>
      </c>
      <c r="I165">
        <v>15</v>
      </c>
      <c r="J165">
        <v>16</v>
      </c>
      <c r="K165">
        <v>49</v>
      </c>
      <c r="L165">
        <v>0</v>
      </c>
      <c r="M165">
        <v>6</v>
      </c>
      <c r="N165">
        <v>0</v>
      </c>
      <c r="O165">
        <v>0</v>
      </c>
      <c r="P165">
        <v>0</v>
      </c>
      <c r="Q165">
        <v>0</v>
      </c>
      <c r="R165">
        <v>5</v>
      </c>
      <c r="S165">
        <v>0</v>
      </c>
      <c r="T165">
        <v>0</v>
      </c>
      <c r="U165">
        <v>0</v>
      </c>
      <c r="V165">
        <v>0</v>
      </c>
      <c r="X165">
        <f t="shared" si="57"/>
        <v>-1.4584731216236226</v>
      </c>
      <c r="Z165">
        <f t="shared" si="59"/>
        <v>-2.3649124404475979</v>
      </c>
      <c r="AB165">
        <f t="shared" si="61"/>
        <v>-0.25456339436082198</v>
      </c>
      <c r="AD165">
        <f t="shared" si="63"/>
        <v>-2.3403901545314878</v>
      </c>
      <c r="AE165">
        <f t="shared" si="64"/>
        <v>-3.7175398633257402</v>
      </c>
      <c r="AG165">
        <f t="shared" si="66"/>
        <v>-0.3731141193004428</v>
      </c>
      <c r="AH165">
        <f t="shared" si="67"/>
        <v>24</v>
      </c>
      <c r="AI165">
        <f t="shared" si="68"/>
        <v>63</v>
      </c>
      <c r="AJ165">
        <f t="shared" si="69"/>
        <v>53</v>
      </c>
      <c r="AK165">
        <f t="shared" si="70"/>
        <v>170</v>
      </c>
      <c r="AL165">
        <f t="shared" si="71"/>
        <v>0.31176470588235294</v>
      </c>
      <c r="AM165">
        <f t="shared" si="72"/>
        <v>0.40909090909090912</v>
      </c>
      <c r="AN165">
        <f t="shared" si="73"/>
        <v>0.72085561497326212</v>
      </c>
      <c r="AO165">
        <f t="shared" si="74"/>
        <v>170</v>
      </c>
      <c r="AP165">
        <f t="shared" si="75"/>
        <v>-7.0441836561592392</v>
      </c>
      <c r="AQ165">
        <f t="shared" si="76"/>
        <v>52.832185791808506</v>
      </c>
      <c r="AR165">
        <f t="shared" si="77"/>
        <v>-0.20861772262736314</v>
      </c>
      <c r="AS165">
        <f t="shared" si="78"/>
        <v>-7.0000709528913374</v>
      </c>
    </row>
    <row r="166" spans="1:45" x14ac:dyDescent="0.25">
      <c r="A166">
        <v>607387</v>
      </c>
      <c r="B166" t="s">
        <v>322</v>
      </c>
      <c r="C166">
        <v>284</v>
      </c>
      <c r="D166">
        <v>64</v>
      </c>
      <c r="E166">
        <v>10</v>
      </c>
      <c r="F166">
        <v>0</v>
      </c>
      <c r="G166">
        <v>9</v>
      </c>
      <c r="H166">
        <v>36</v>
      </c>
      <c r="I166">
        <v>26</v>
      </c>
      <c r="J166">
        <v>22</v>
      </c>
      <c r="K166">
        <v>92</v>
      </c>
      <c r="L166">
        <v>0</v>
      </c>
      <c r="M166">
        <v>6</v>
      </c>
      <c r="N166">
        <v>0</v>
      </c>
      <c r="O166">
        <v>0</v>
      </c>
      <c r="P166">
        <v>27</v>
      </c>
      <c r="Q166">
        <v>0</v>
      </c>
      <c r="R166">
        <v>2</v>
      </c>
      <c r="S166">
        <v>0</v>
      </c>
      <c r="T166">
        <v>59</v>
      </c>
      <c r="U166">
        <v>4</v>
      </c>
      <c r="V166">
        <v>3</v>
      </c>
      <c r="X166">
        <f t="shared" si="57"/>
        <v>-0.99703529783309797</v>
      </c>
      <c r="Z166">
        <f t="shared" si="59"/>
        <v>-1.6358913290630066</v>
      </c>
      <c r="AB166">
        <f t="shared" si="61"/>
        <v>-0.25456339436082198</v>
      </c>
      <c r="AD166">
        <f t="shared" si="63"/>
        <v>-1.8051657948673223</v>
      </c>
      <c r="AE166">
        <f t="shared" si="64"/>
        <v>-11.089489098600723</v>
      </c>
      <c r="AG166">
        <f t="shared" si="66"/>
        <v>-1.1130062112675529</v>
      </c>
      <c r="AH166">
        <f t="shared" si="67"/>
        <v>45</v>
      </c>
      <c r="AI166">
        <f t="shared" si="68"/>
        <v>101</v>
      </c>
      <c r="AJ166">
        <f t="shared" si="69"/>
        <v>86</v>
      </c>
      <c r="AK166">
        <f t="shared" si="70"/>
        <v>306</v>
      </c>
      <c r="AL166">
        <f t="shared" si="71"/>
        <v>0.28104575163398693</v>
      </c>
      <c r="AM166">
        <f t="shared" si="72"/>
        <v>0.35563380281690143</v>
      </c>
      <c r="AN166">
        <f t="shared" si="73"/>
        <v>0.63667955445088831</v>
      </c>
      <c r="AO166">
        <f t="shared" si="74"/>
        <v>306</v>
      </c>
      <c r="AP166">
        <f t="shared" si="75"/>
        <v>-38.43740510093302</v>
      </c>
      <c r="AQ166">
        <f t="shared" si="76"/>
        <v>1494.7345216834681</v>
      </c>
      <c r="AR166">
        <f t="shared" si="77"/>
        <v>-1.1096446999391223</v>
      </c>
      <c r="AS166">
        <f t="shared" si="78"/>
        <v>-6.9153067273309246</v>
      </c>
    </row>
    <row r="167" spans="1:45" x14ac:dyDescent="0.25">
      <c r="A167">
        <v>430001</v>
      </c>
      <c r="B167" t="s">
        <v>76</v>
      </c>
      <c r="C167">
        <v>184</v>
      </c>
      <c r="D167">
        <v>42</v>
      </c>
      <c r="E167">
        <v>9</v>
      </c>
      <c r="F167">
        <v>1</v>
      </c>
      <c r="G167">
        <v>7</v>
      </c>
      <c r="H167">
        <v>25</v>
      </c>
      <c r="I167">
        <v>24</v>
      </c>
      <c r="J167">
        <v>20</v>
      </c>
      <c r="K167">
        <v>54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36</v>
      </c>
      <c r="U167">
        <v>0</v>
      </c>
      <c r="V167">
        <v>2</v>
      </c>
      <c r="X167">
        <f t="shared" si="57"/>
        <v>-1.2277542097283605</v>
      </c>
      <c r="Z167">
        <f t="shared" si="59"/>
        <v>-2.25275534638843</v>
      </c>
      <c r="AB167">
        <f t="shared" si="61"/>
        <v>-0.5950622021045967</v>
      </c>
      <c r="AD167">
        <f t="shared" si="63"/>
        <v>-1.9024793148062615</v>
      </c>
      <c r="AE167">
        <f t="shared" si="64"/>
        <v>-6.6495281483892015</v>
      </c>
      <c r="AG167">
        <f t="shared" si="66"/>
        <v>-0.6673856717249006</v>
      </c>
      <c r="AH167">
        <f t="shared" si="67"/>
        <v>25</v>
      </c>
      <c r="AI167">
        <f t="shared" si="68"/>
        <v>74</v>
      </c>
      <c r="AJ167">
        <f t="shared" si="69"/>
        <v>62</v>
      </c>
      <c r="AK167">
        <f t="shared" si="70"/>
        <v>204</v>
      </c>
      <c r="AL167">
        <f t="shared" si="71"/>
        <v>0.30392156862745096</v>
      </c>
      <c r="AM167">
        <f t="shared" si="72"/>
        <v>0.40217391304347827</v>
      </c>
      <c r="AN167">
        <f t="shared" si="73"/>
        <v>0.70609548167092928</v>
      </c>
      <c r="AO167">
        <f t="shared" si="74"/>
        <v>204</v>
      </c>
      <c r="AP167">
        <f t="shared" si="75"/>
        <v>-11.464087581066986</v>
      </c>
      <c r="AQ167">
        <f t="shared" si="76"/>
        <v>136.62054482226947</v>
      </c>
      <c r="AR167">
        <f t="shared" si="77"/>
        <v>-0.3354748112021641</v>
      </c>
      <c r="AS167">
        <f t="shared" si="78"/>
        <v>-6.9809115559547132</v>
      </c>
    </row>
    <row r="168" spans="1:45" x14ac:dyDescent="0.25">
      <c r="A168">
        <v>605125</v>
      </c>
      <c r="B168" t="s">
        <v>308</v>
      </c>
      <c r="C168">
        <v>252</v>
      </c>
      <c r="D168">
        <v>59</v>
      </c>
      <c r="E168">
        <v>17</v>
      </c>
      <c r="F168">
        <v>0</v>
      </c>
      <c r="G168">
        <v>8</v>
      </c>
      <c r="H168">
        <v>28</v>
      </c>
      <c r="I168">
        <v>25</v>
      </c>
      <c r="J168">
        <v>20</v>
      </c>
      <c r="K168">
        <v>65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52</v>
      </c>
      <c r="U168">
        <v>0</v>
      </c>
      <c r="V168">
        <v>0</v>
      </c>
      <c r="X168">
        <f t="shared" si="57"/>
        <v>-1.1123947537807293</v>
      </c>
      <c r="Z168">
        <f t="shared" si="59"/>
        <v>-2.084519705299678</v>
      </c>
      <c r="AB168">
        <f t="shared" si="61"/>
        <v>-0.70856180468585495</v>
      </c>
      <c r="AD168">
        <f t="shared" si="63"/>
        <v>-1.8538225548367919</v>
      </c>
      <c r="AE168">
        <f t="shared" si="64"/>
        <v>-7.628701594533041</v>
      </c>
      <c r="AG168">
        <f t="shared" si="66"/>
        <v>-0.76566126564778603</v>
      </c>
      <c r="AH168">
        <f t="shared" si="67"/>
        <v>34</v>
      </c>
      <c r="AI168">
        <f t="shared" si="68"/>
        <v>100</v>
      </c>
      <c r="AJ168">
        <f t="shared" si="69"/>
        <v>79</v>
      </c>
      <c r="AK168">
        <f t="shared" si="70"/>
        <v>272</v>
      </c>
      <c r="AL168">
        <f t="shared" si="71"/>
        <v>0.29044117647058826</v>
      </c>
      <c r="AM168">
        <f t="shared" si="72"/>
        <v>0.3968253968253968</v>
      </c>
      <c r="AN168">
        <f t="shared" si="73"/>
        <v>0.68726657329598506</v>
      </c>
      <c r="AO168">
        <f t="shared" si="74"/>
        <v>272</v>
      </c>
      <c r="AP168">
        <f t="shared" si="75"/>
        <v>-20.406913186074142</v>
      </c>
      <c r="AQ168">
        <f t="shared" si="76"/>
        <v>425.65073586271166</v>
      </c>
      <c r="AR168">
        <f t="shared" si="77"/>
        <v>-0.59214573418089578</v>
      </c>
      <c r="AS168">
        <f t="shared" si="78"/>
        <v>-7.1171058184317362</v>
      </c>
    </row>
    <row r="169" spans="1:45" x14ac:dyDescent="0.25">
      <c r="A169">
        <v>596144</v>
      </c>
      <c r="B169" t="s">
        <v>301</v>
      </c>
      <c r="C169">
        <v>190</v>
      </c>
      <c r="D169">
        <v>49</v>
      </c>
      <c r="E169">
        <v>10</v>
      </c>
      <c r="F169">
        <v>1</v>
      </c>
      <c r="G169">
        <v>5</v>
      </c>
      <c r="H169">
        <v>20</v>
      </c>
      <c r="I169">
        <v>21</v>
      </c>
      <c r="J169">
        <v>14</v>
      </c>
      <c r="K169">
        <v>36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118</v>
      </c>
      <c r="S169">
        <v>0</v>
      </c>
      <c r="T169">
        <v>0</v>
      </c>
      <c r="U169">
        <v>0</v>
      </c>
      <c r="V169">
        <v>0</v>
      </c>
      <c r="X169">
        <f t="shared" si="57"/>
        <v>-1.4584731216236226</v>
      </c>
      <c r="Z169">
        <f t="shared" si="59"/>
        <v>-2.5331480815363498</v>
      </c>
      <c r="AB169">
        <f t="shared" si="61"/>
        <v>-0.70856180468585495</v>
      </c>
      <c r="AD169">
        <f t="shared" si="63"/>
        <v>-2.0484495947146701</v>
      </c>
      <c r="AE169">
        <f t="shared" si="64"/>
        <v>-1.2359258054018909</v>
      </c>
      <c r="AG169">
        <f t="shared" si="66"/>
        <v>-0.12404476760356063</v>
      </c>
      <c r="AH169">
        <f t="shared" si="67"/>
        <v>33</v>
      </c>
      <c r="AI169">
        <f t="shared" si="68"/>
        <v>76</v>
      </c>
      <c r="AJ169">
        <f t="shared" si="69"/>
        <v>63</v>
      </c>
      <c r="AK169">
        <f t="shared" si="70"/>
        <v>204</v>
      </c>
      <c r="AL169">
        <f t="shared" si="71"/>
        <v>0.30882352941176472</v>
      </c>
      <c r="AM169">
        <f t="shared" si="72"/>
        <v>0.4</v>
      </c>
      <c r="AN169">
        <f t="shared" si="73"/>
        <v>0.70882352941176474</v>
      </c>
      <c r="AO169">
        <f t="shared" si="74"/>
        <v>204</v>
      </c>
      <c r="AP169">
        <f t="shared" si="75"/>
        <v>-10.907565841936552</v>
      </c>
      <c r="AQ169">
        <f t="shared" si="76"/>
        <v>123.92047578054208</v>
      </c>
      <c r="AR169">
        <f t="shared" si="77"/>
        <v>-0.31950190121269068</v>
      </c>
      <c r="AS169">
        <f t="shared" si="78"/>
        <v>-7.1921792713767498</v>
      </c>
    </row>
    <row r="170" spans="1:45" x14ac:dyDescent="0.25">
      <c r="A170">
        <v>543305</v>
      </c>
      <c r="B170" t="s">
        <v>210</v>
      </c>
      <c r="C170">
        <v>216</v>
      </c>
      <c r="D170">
        <v>53</v>
      </c>
      <c r="E170">
        <v>9</v>
      </c>
      <c r="F170">
        <v>1</v>
      </c>
      <c r="G170">
        <v>5</v>
      </c>
      <c r="H170">
        <v>25</v>
      </c>
      <c r="I170">
        <v>21</v>
      </c>
      <c r="J170">
        <v>22</v>
      </c>
      <c r="K170">
        <v>48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25</v>
      </c>
      <c r="U170">
        <v>23</v>
      </c>
      <c r="V170">
        <v>77</v>
      </c>
      <c r="X170">
        <f t="shared" si="57"/>
        <v>-1.4584731216236226</v>
      </c>
      <c r="Z170">
        <f t="shared" si="59"/>
        <v>-2.25275534638843</v>
      </c>
      <c r="AB170">
        <f t="shared" si="61"/>
        <v>-0.48156259952333846</v>
      </c>
      <c r="AD170">
        <f t="shared" si="63"/>
        <v>-2.0484495947146701</v>
      </c>
      <c r="AE170">
        <f t="shared" si="64"/>
        <v>-4.1103156524568902</v>
      </c>
      <c r="AG170">
        <f t="shared" si="66"/>
        <v>-0.41253540273843686</v>
      </c>
      <c r="AH170">
        <f t="shared" si="67"/>
        <v>38</v>
      </c>
      <c r="AI170">
        <f t="shared" si="68"/>
        <v>79</v>
      </c>
      <c r="AJ170">
        <f t="shared" si="69"/>
        <v>75</v>
      </c>
      <c r="AK170">
        <f t="shared" si="70"/>
        <v>238</v>
      </c>
      <c r="AL170">
        <f t="shared" si="71"/>
        <v>0.31512605042016806</v>
      </c>
      <c r="AM170">
        <f t="shared" si="72"/>
        <v>0.36574074074074076</v>
      </c>
      <c r="AN170">
        <f t="shared" si="73"/>
        <v>0.68086679116090876</v>
      </c>
      <c r="AO170">
        <f t="shared" si="74"/>
        <v>238</v>
      </c>
      <c r="AP170">
        <f t="shared" si="75"/>
        <v>-19.379197185963037</v>
      </c>
      <c r="AQ170">
        <f t="shared" si="76"/>
        <v>384.30069204137527</v>
      </c>
      <c r="AR170">
        <f t="shared" si="77"/>
        <v>-0.56264892568215541</v>
      </c>
      <c r="AS170">
        <f t="shared" si="78"/>
        <v>-7.216424990670653</v>
      </c>
    </row>
    <row r="171" spans="1:45" x14ac:dyDescent="0.25">
      <c r="A171">
        <v>434567</v>
      </c>
      <c r="B171" t="s">
        <v>83</v>
      </c>
      <c r="C171">
        <v>246</v>
      </c>
      <c r="D171">
        <v>56</v>
      </c>
      <c r="E171">
        <v>14</v>
      </c>
      <c r="F171">
        <v>0</v>
      </c>
      <c r="G171">
        <v>9</v>
      </c>
      <c r="H171">
        <v>28</v>
      </c>
      <c r="I171">
        <v>27</v>
      </c>
      <c r="J171">
        <v>26</v>
      </c>
      <c r="K171">
        <v>79</v>
      </c>
      <c r="L171">
        <v>0</v>
      </c>
      <c r="M171">
        <v>0</v>
      </c>
      <c r="N171">
        <v>0</v>
      </c>
      <c r="O171">
        <v>23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X171">
        <f t="shared" si="57"/>
        <v>-0.99703529783309797</v>
      </c>
      <c r="Z171">
        <f t="shared" si="59"/>
        <v>-2.084519705299678</v>
      </c>
      <c r="AB171">
        <f t="shared" si="61"/>
        <v>-0.93556100984837154</v>
      </c>
      <c r="AD171">
        <f t="shared" si="63"/>
        <v>-1.7565090348978527</v>
      </c>
      <c r="AE171">
        <f t="shared" si="64"/>
        <v>-9.0423039375203444</v>
      </c>
      <c r="AG171">
        <f t="shared" si="66"/>
        <v>-0.90753869336497117</v>
      </c>
      <c r="AH171">
        <f t="shared" si="67"/>
        <v>33</v>
      </c>
      <c r="AI171">
        <f t="shared" si="68"/>
        <v>97</v>
      </c>
      <c r="AJ171">
        <f t="shared" si="69"/>
        <v>82</v>
      </c>
      <c r="AK171">
        <f t="shared" si="70"/>
        <v>272</v>
      </c>
      <c r="AL171">
        <f t="shared" si="71"/>
        <v>0.3014705882352941</v>
      </c>
      <c r="AM171">
        <f t="shared" si="72"/>
        <v>0.39430894308943087</v>
      </c>
      <c r="AN171">
        <f t="shared" si="73"/>
        <v>0.69577953132472503</v>
      </c>
      <c r="AO171">
        <f t="shared" si="74"/>
        <v>272</v>
      </c>
      <c r="AP171">
        <f t="shared" si="75"/>
        <v>-18.09138860225687</v>
      </c>
      <c r="AQ171">
        <f t="shared" si="76"/>
        <v>335.46780325159278</v>
      </c>
      <c r="AR171">
        <f t="shared" si="77"/>
        <v>-0.52568711602607521</v>
      </c>
      <c r="AS171">
        <f t="shared" si="78"/>
        <v>-7.2068508572700472</v>
      </c>
    </row>
    <row r="172" spans="1:45" x14ac:dyDescent="0.25">
      <c r="A172">
        <v>506702</v>
      </c>
      <c r="B172" t="s">
        <v>176</v>
      </c>
      <c r="C172">
        <v>344</v>
      </c>
      <c r="D172">
        <v>83</v>
      </c>
      <c r="E172">
        <v>16</v>
      </c>
      <c r="F172">
        <v>1</v>
      </c>
      <c r="G172">
        <v>6</v>
      </c>
      <c r="H172">
        <v>37</v>
      </c>
      <c r="I172">
        <v>35</v>
      </c>
      <c r="J172">
        <v>30</v>
      </c>
      <c r="K172">
        <v>85</v>
      </c>
      <c r="L172">
        <v>0</v>
      </c>
      <c r="M172">
        <v>0</v>
      </c>
      <c r="N172">
        <v>0</v>
      </c>
      <c r="O172">
        <v>69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57"/>
        <v>-1.3431136656759914</v>
      </c>
      <c r="Z172">
        <f t="shared" si="59"/>
        <v>-1.5798127820334227</v>
      </c>
      <c r="AB172">
        <f t="shared" si="61"/>
        <v>-0.93556100984837154</v>
      </c>
      <c r="AD172">
        <f t="shared" si="63"/>
        <v>-1.3672549551420958</v>
      </c>
      <c r="AE172">
        <f t="shared" si="64"/>
        <v>-7.9534656687276311</v>
      </c>
      <c r="AG172">
        <f t="shared" si="66"/>
        <v>-0.7982564942071203</v>
      </c>
      <c r="AH172">
        <f t="shared" si="67"/>
        <v>60</v>
      </c>
      <c r="AI172">
        <f t="shared" si="68"/>
        <v>119</v>
      </c>
      <c r="AJ172">
        <f t="shared" si="69"/>
        <v>113</v>
      </c>
      <c r="AK172">
        <f t="shared" si="70"/>
        <v>374</v>
      </c>
      <c r="AL172">
        <f t="shared" si="71"/>
        <v>0.30213903743315507</v>
      </c>
      <c r="AM172">
        <f t="shared" si="72"/>
        <v>0.34593023255813954</v>
      </c>
      <c r="AN172">
        <f t="shared" si="73"/>
        <v>0.64806926999129466</v>
      </c>
      <c r="AO172">
        <f t="shared" si="74"/>
        <v>374</v>
      </c>
      <c r="AP172">
        <f t="shared" si="75"/>
        <v>-42.719297066806156</v>
      </c>
      <c r="AQ172">
        <f t="shared" si="76"/>
        <v>1844.1603935782275</v>
      </c>
      <c r="AR172">
        <f t="shared" si="77"/>
        <v>-1.2325406627498601</v>
      </c>
      <c r="AS172">
        <f t="shared" si="78"/>
        <v>-7.2565395696568622</v>
      </c>
    </row>
    <row r="173" spans="1:45" x14ac:dyDescent="0.25">
      <c r="A173">
        <v>449181</v>
      </c>
      <c r="B173" t="s">
        <v>98</v>
      </c>
      <c r="C173">
        <v>164</v>
      </c>
      <c r="D173">
        <v>44</v>
      </c>
      <c r="E173">
        <v>8</v>
      </c>
      <c r="F173">
        <v>2</v>
      </c>
      <c r="G173">
        <v>3</v>
      </c>
      <c r="H173">
        <v>17</v>
      </c>
      <c r="I173">
        <v>15</v>
      </c>
      <c r="J173">
        <v>6</v>
      </c>
      <c r="K173">
        <v>36</v>
      </c>
      <c r="L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35</v>
      </c>
      <c r="V173">
        <v>81</v>
      </c>
      <c r="X173">
        <f t="shared" si="57"/>
        <v>-1.689192033518885</v>
      </c>
      <c r="Z173">
        <f t="shared" si="59"/>
        <v>-2.7013837226251018</v>
      </c>
      <c r="AB173">
        <f t="shared" si="61"/>
        <v>-0.36806299694208022</v>
      </c>
      <c r="AD173">
        <f t="shared" si="63"/>
        <v>-2.3403901545314878</v>
      </c>
      <c r="AE173">
        <f t="shared" si="64"/>
        <v>0.63846404165310133</v>
      </c>
      <c r="AG173">
        <f t="shared" si="66"/>
        <v>6.4079998430276411E-2</v>
      </c>
      <c r="AH173">
        <f t="shared" si="67"/>
        <v>31</v>
      </c>
      <c r="AI173">
        <f t="shared" si="68"/>
        <v>65</v>
      </c>
      <c r="AJ173">
        <f t="shared" si="69"/>
        <v>50</v>
      </c>
      <c r="AK173">
        <f t="shared" si="70"/>
        <v>170</v>
      </c>
      <c r="AL173">
        <f t="shared" si="71"/>
        <v>0.29411764705882354</v>
      </c>
      <c r="AM173">
        <f t="shared" si="72"/>
        <v>0.39634146341463417</v>
      </c>
      <c r="AN173">
        <f t="shared" si="73"/>
        <v>0.69045911047345765</v>
      </c>
      <c r="AO173">
        <f t="shared" si="74"/>
        <v>170</v>
      </c>
      <c r="AP173">
        <f t="shared" si="75"/>
        <v>-12.211589421126</v>
      </c>
      <c r="AQ173">
        <f t="shared" si="76"/>
        <v>154.65362316626099</v>
      </c>
      <c r="AR173">
        <f t="shared" si="77"/>
        <v>-0.3569291026856995</v>
      </c>
      <c r="AS173">
        <f t="shared" si="78"/>
        <v>-7.3918780118729774</v>
      </c>
    </row>
    <row r="174" spans="1:45" x14ac:dyDescent="0.25">
      <c r="A174">
        <v>628338</v>
      </c>
      <c r="B174" t="s">
        <v>345</v>
      </c>
      <c r="C174">
        <v>183</v>
      </c>
      <c r="D174">
        <v>46</v>
      </c>
      <c r="E174">
        <v>8</v>
      </c>
      <c r="F174">
        <v>1</v>
      </c>
      <c r="G174">
        <v>2</v>
      </c>
      <c r="H174">
        <v>32</v>
      </c>
      <c r="I174">
        <v>16</v>
      </c>
      <c r="J174">
        <v>21</v>
      </c>
      <c r="K174">
        <v>25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28</v>
      </c>
      <c r="U174">
        <v>0</v>
      </c>
      <c r="V174">
        <v>14</v>
      </c>
      <c r="X174">
        <f t="shared" si="57"/>
        <v>-1.8045514894665162</v>
      </c>
      <c r="Z174">
        <f t="shared" si="59"/>
        <v>-1.8602055171813423</v>
      </c>
      <c r="AB174">
        <f t="shared" si="61"/>
        <v>-0.5950622021045967</v>
      </c>
      <c r="AD174">
        <f t="shared" si="63"/>
        <v>-2.2917333945620184</v>
      </c>
      <c r="AE174">
        <f t="shared" si="64"/>
        <v>-2.3851285388870878</v>
      </c>
      <c r="AG174">
        <f t="shared" si="66"/>
        <v>-0.23938549872309159</v>
      </c>
      <c r="AH174">
        <f t="shared" si="67"/>
        <v>35</v>
      </c>
      <c r="AI174">
        <f t="shared" si="68"/>
        <v>62</v>
      </c>
      <c r="AJ174">
        <f t="shared" si="69"/>
        <v>67</v>
      </c>
      <c r="AK174">
        <f t="shared" si="70"/>
        <v>204</v>
      </c>
      <c r="AL174">
        <f t="shared" si="71"/>
        <v>0.32843137254901961</v>
      </c>
      <c r="AM174">
        <f t="shared" si="72"/>
        <v>0.33879781420765026</v>
      </c>
      <c r="AN174">
        <f t="shared" si="73"/>
        <v>0.66722918675666987</v>
      </c>
      <c r="AO174">
        <f t="shared" si="74"/>
        <v>204</v>
      </c>
      <c r="AP174">
        <f t="shared" si="75"/>
        <v>-19.392811743575905</v>
      </c>
      <c r="AQ174">
        <f t="shared" si="76"/>
        <v>384.83466577457864</v>
      </c>
      <c r="AR174">
        <f t="shared" si="77"/>
        <v>-0.56303968149276695</v>
      </c>
      <c r="AS174">
        <f t="shared" si="78"/>
        <v>-7.3539777835303326</v>
      </c>
    </row>
    <row r="175" spans="1:45" x14ac:dyDescent="0.25">
      <c r="A175">
        <v>542454</v>
      </c>
      <c r="B175" t="s">
        <v>202</v>
      </c>
      <c r="C175">
        <v>229</v>
      </c>
      <c r="D175">
        <v>58</v>
      </c>
      <c r="E175">
        <v>11</v>
      </c>
      <c r="F175">
        <v>3</v>
      </c>
      <c r="G175">
        <v>1</v>
      </c>
      <c r="H175">
        <v>29</v>
      </c>
      <c r="I175">
        <v>14</v>
      </c>
      <c r="J175">
        <v>9</v>
      </c>
      <c r="K175">
        <v>54</v>
      </c>
      <c r="L175">
        <v>0</v>
      </c>
      <c r="M175">
        <v>10</v>
      </c>
      <c r="N175">
        <v>0</v>
      </c>
      <c r="O175">
        <v>0</v>
      </c>
      <c r="P175">
        <v>0</v>
      </c>
      <c r="Q175">
        <v>3</v>
      </c>
      <c r="R175">
        <v>1</v>
      </c>
      <c r="S175">
        <v>3</v>
      </c>
      <c r="T175">
        <v>17</v>
      </c>
      <c r="U175">
        <v>40</v>
      </c>
      <c r="V175">
        <v>6</v>
      </c>
      <c r="X175">
        <f t="shared" si="57"/>
        <v>-1.9199109454141474</v>
      </c>
      <c r="Z175">
        <f t="shared" si="59"/>
        <v>-2.0284411582700943</v>
      </c>
      <c r="AB175">
        <f t="shared" si="61"/>
        <v>0.19943501596421104</v>
      </c>
      <c r="AD175">
        <f t="shared" si="63"/>
        <v>-2.3890469145009576</v>
      </c>
      <c r="AE175">
        <f t="shared" si="64"/>
        <v>-2.5475105759843828</v>
      </c>
      <c r="AG175">
        <f t="shared" si="66"/>
        <v>-0.2556831130027587</v>
      </c>
      <c r="AH175">
        <f t="shared" si="67"/>
        <v>43</v>
      </c>
      <c r="AI175">
        <f t="shared" si="68"/>
        <v>78</v>
      </c>
      <c r="AJ175">
        <f t="shared" si="69"/>
        <v>67</v>
      </c>
      <c r="AK175">
        <f t="shared" si="70"/>
        <v>238</v>
      </c>
      <c r="AL175">
        <f t="shared" si="71"/>
        <v>0.28151260504201681</v>
      </c>
      <c r="AM175">
        <f t="shared" si="72"/>
        <v>0.34061135371179041</v>
      </c>
      <c r="AN175">
        <f t="shared" si="73"/>
        <v>0.62212395875380722</v>
      </c>
      <c r="AO175">
        <f t="shared" si="74"/>
        <v>238</v>
      </c>
      <c r="AP175">
        <f t="shared" si="75"/>
        <v>-33.359991298853203</v>
      </c>
      <c r="AQ175">
        <f t="shared" si="76"/>
        <v>1127.9107725591514</v>
      </c>
      <c r="AR175">
        <f t="shared" si="77"/>
        <v>-0.96391620824237123</v>
      </c>
      <c r="AS175">
        <f t="shared" si="78"/>
        <v>-7.3575633234661177</v>
      </c>
    </row>
    <row r="176" spans="1:45" x14ac:dyDescent="0.25">
      <c r="A176">
        <v>608336</v>
      </c>
      <c r="B176" t="s">
        <v>327</v>
      </c>
      <c r="C176">
        <v>149</v>
      </c>
      <c r="D176">
        <v>30</v>
      </c>
      <c r="E176">
        <v>6</v>
      </c>
      <c r="F176">
        <v>2</v>
      </c>
      <c r="G176">
        <v>8</v>
      </c>
      <c r="H176">
        <v>21</v>
      </c>
      <c r="I176">
        <v>22</v>
      </c>
      <c r="J176">
        <v>21</v>
      </c>
      <c r="K176">
        <v>72</v>
      </c>
      <c r="L176">
        <v>0</v>
      </c>
      <c r="M176">
        <v>2</v>
      </c>
      <c r="N176">
        <v>0</v>
      </c>
      <c r="O176">
        <v>0</v>
      </c>
      <c r="P176">
        <v>1</v>
      </c>
      <c r="Q176">
        <v>0</v>
      </c>
      <c r="R176">
        <v>2</v>
      </c>
      <c r="S176">
        <v>0</v>
      </c>
      <c r="T176">
        <v>0</v>
      </c>
      <c r="U176">
        <v>0</v>
      </c>
      <c r="V176">
        <v>0</v>
      </c>
      <c r="X176">
        <f t="shared" si="57"/>
        <v>-1.1123947537807293</v>
      </c>
      <c r="Z176">
        <f t="shared" si="59"/>
        <v>-2.4770695345067657</v>
      </c>
      <c r="AB176">
        <f t="shared" si="61"/>
        <v>-0.70856180468585495</v>
      </c>
      <c r="AD176">
        <f t="shared" si="63"/>
        <v>-1.9997928347452008</v>
      </c>
      <c r="AE176">
        <f t="shared" si="64"/>
        <v>-9.3955418158151645</v>
      </c>
      <c r="AG176">
        <f t="shared" si="66"/>
        <v>-0.94299172001943765</v>
      </c>
      <c r="AH176">
        <f t="shared" si="67"/>
        <v>14</v>
      </c>
      <c r="AI176">
        <f t="shared" si="68"/>
        <v>64</v>
      </c>
      <c r="AJ176">
        <f t="shared" si="69"/>
        <v>51</v>
      </c>
      <c r="AK176">
        <f t="shared" si="70"/>
        <v>170</v>
      </c>
      <c r="AL176">
        <f t="shared" si="71"/>
        <v>0.3</v>
      </c>
      <c r="AM176">
        <f t="shared" si="72"/>
        <v>0.42953020134228187</v>
      </c>
      <c r="AN176">
        <f t="shared" si="73"/>
        <v>0.72953020134228186</v>
      </c>
      <c r="AO176">
        <f t="shared" si="74"/>
        <v>170</v>
      </c>
      <c r="AP176">
        <f t="shared" si="75"/>
        <v>-5.5695039734258831</v>
      </c>
      <c r="AQ176">
        <f t="shared" si="76"/>
        <v>33.56922554698496</v>
      </c>
      <c r="AR176">
        <f t="shared" si="77"/>
        <v>-0.16629246526651015</v>
      </c>
      <c r="AS176">
        <f t="shared" si="78"/>
        <v>-7.4071031130044984</v>
      </c>
    </row>
    <row r="177" spans="1:45" x14ac:dyDescent="0.25">
      <c r="A177">
        <v>605508</v>
      </c>
      <c r="B177" t="s">
        <v>313</v>
      </c>
      <c r="C177">
        <v>317</v>
      </c>
      <c r="D177">
        <v>75</v>
      </c>
      <c r="E177">
        <v>12</v>
      </c>
      <c r="F177">
        <v>5</v>
      </c>
      <c r="G177">
        <v>3</v>
      </c>
      <c r="H177">
        <v>35</v>
      </c>
      <c r="I177">
        <v>23</v>
      </c>
      <c r="J177">
        <v>23</v>
      </c>
      <c r="K177">
        <v>56</v>
      </c>
      <c r="L177">
        <v>0</v>
      </c>
      <c r="M177">
        <v>10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X177">
        <f t="shared" si="57"/>
        <v>-1.689192033518885</v>
      </c>
      <c r="Z177">
        <f t="shared" si="59"/>
        <v>-1.6919698760925905</v>
      </c>
      <c r="AB177">
        <f t="shared" si="61"/>
        <v>0.19943501596421104</v>
      </c>
      <c r="AD177">
        <f t="shared" si="63"/>
        <v>-1.9511360747757311</v>
      </c>
      <c r="AE177">
        <f t="shared" si="64"/>
        <v>-8.8146762121705251</v>
      </c>
      <c r="AG177">
        <f t="shared" si="66"/>
        <v>-0.88469263887874405</v>
      </c>
      <c r="AH177">
        <f t="shared" si="67"/>
        <v>55</v>
      </c>
      <c r="AI177">
        <f t="shared" si="68"/>
        <v>106</v>
      </c>
      <c r="AJ177">
        <f t="shared" si="69"/>
        <v>98</v>
      </c>
      <c r="AK177">
        <f t="shared" si="70"/>
        <v>340</v>
      </c>
      <c r="AL177">
        <f t="shared" si="71"/>
        <v>0.28823529411764703</v>
      </c>
      <c r="AM177">
        <f t="shared" si="72"/>
        <v>0.33438485804416401</v>
      </c>
      <c r="AN177">
        <f t="shared" si="73"/>
        <v>0.6226201521618111</v>
      </c>
      <c r="AO177">
        <f t="shared" si="74"/>
        <v>340</v>
      </c>
      <c r="AP177">
        <f t="shared" si="75"/>
        <v>-47.48842466821182</v>
      </c>
      <c r="AQ177">
        <f t="shared" si="76"/>
        <v>2276.5128332072377</v>
      </c>
      <c r="AR177">
        <f t="shared" si="77"/>
        <v>-1.3694209327364242</v>
      </c>
      <c r="AS177">
        <f t="shared" si="78"/>
        <v>-7.3869765400381633</v>
      </c>
    </row>
    <row r="178" spans="1:45" x14ac:dyDescent="0.25">
      <c r="A178">
        <v>592325</v>
      </c>
      <c r="B178" t="s">
        <v>264</v>
      </c>
      <c r="C178">
        <v>126</v>
      </c>
      <c r="D178">
        <v>34</v>
      </c>
      <c r="E178">
        <v>6</v>
      </c>
      <c r="F178">
        <v>1</v>
      </c>
      <c r="G178">
        <v>3</v>
      </c>
      <c r="H178">
        <v>17</v>
      </c>
      <c r="I178">
        <v>12</v>
      </c>
      <c r="J178">
        <v>10</v>
      </c>
      <c r="K178">
        <v>29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21</v>
      </c>
      <c r="X178">
        <f t="shared" si="57"/>
        <v>-1.689192033518885</v>
      </c>
      <c r="Z178">
        <f t="shared" si="59"/>
        <v>-2.7013837226251018</v>
      </c>
      <c r="AB178">
        <f t="shared" si="61"/>
        <v>-0.5950622021045967</v>
      </c>
      <c r="AD178">
        <f t="shared" si="63"/>
        <v>-2.4863604344398968</v>
      </c>
      <c r="AE178">
        <f t="shared" si="64"/>
        <v>0.68564920273347951</v>
      </c>
      <c r="AG178">
        <f t="shared" si="66"/>
        <v>6.8815778130781061E-2</v>
      </c>
      <c r="AH178">
        <f t="shared" si="67"/>
        <v>24</v>
      </c>
      <c r="AI178">
        <f t="shared" si="68"/>
        <v>51</v>
      </c>
      <c r="AJ178">
        <f t="shared" si="69"/>
        <v>44</v>
      </c>
      <c r="AK178">
        <f t="shared" si="70"/>
        <v>136</v>
      </c>
      <c r="AL178">
        <f t="shared" si="71"/>
        <v>0.3235294117647059</v>
      </c>
      <c r="AM178">
        <f t="shared" si="72"/>
        <v>0.40476190476190477</v>
      </c>
      <c r="AN178">
        <f t="shared" si="73"/>
        <v>0.72829131652661072</v>
      </c>
      <c r="AO178">
        <f t="shared" si="74"/>
        <v>136</v>
      </c>
      <c r="AP178">
        <f t="shared" si="75"/>
        <v>-4.6240915136719813</v>
      </c>
      <c r="AQ178">
        <f t="shared" si="76"/>
        <v>23.507788194958383</v>
      </c>
      <c r="AR178">
        <f t="shared" si="77"/>
        <v>-0.13915787723375683</v>
      </c>
      <c r="AS178">
        <f t="shared" si="78"/>
        <v>-7.5423404917914558</v>
      </c>
    </row>
    <row r="179" spans="1:45" x14ac:dyDescent="0.25">
      <c r="A179">
        <v>476883</v>
      </c>
      <c r="B179" t="s">
        <v>145</v>
      </c>
      <c r="C179">
        <v>92</v>
      </c>
      <c r="D179">
        <v>23</v>
      </c>
      <c r="E179">
        <v>4</v>
      </c>
      <c r="F179">
        <v>0</v>
      </c>
      <c r="G179">
        <v>6</v>
      </c>
      <c r="H179">
        <v>12</v>
      </c>
      <c r="I179">
        <v>14</v>
      </c>
      <c r="J179">
        <v>10</v>
      </c>
      <c r="K179">
        <v>27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12</v>
      </c>
      <c r="S179">
        <v>0</v>
      </c>
      <c r="T179">
        <v>0</v>
      </c>
      <c r="U179">
        <v>0</v>
      </c>
      <c r="V179">
        <v>0</v>
      </c>
      <c r="X179">
        <f t="shared" si="57"/>
        <v>-1.3431136656759914</v>
      </c>
      <c r="Z179">
        <f t="shared" si="59"/>
        <v>-2.9817764577730212</v>
      </c>
      <c r="AB179">
        <f t="shared" si="61"/>
        <v>-0.93556100984837154</v>
      </c>
      <c r="AD179">
        <f t="shared" si="63"/>
        <v>-2.3890469145009576</v>
      </c>
      <c r="AE179">
        <f t="shared" si="64"/>
        <v>-1.3247640741946007</v>
      </c>
      <c r="AG179">
        <f t="shared" si="66"/>
        <v>-0.13296109766037262</v>
      </c>
      <c r="AH179">
        <f t="shared" si="67"/>
        <v>13</v>
      </c>
      <c r="AI179">
        <f t="shared" si="68"/>
        <v>45</v>
      </c>
      <c r="AJ179">
        <f t="shared" si="69"/>
        <v>33</v>
      </c>
      <c r="AK179">
        <f t="shared" si="70"/>
        <v>102</v>
      </c>
      <c r="AL179">
        <f t="shared" si="71"/>
        <v>0.3235294117647059</v>
      </c>
      <c r="AM179">
        <f t="shared" si="72"/>
        <v>0.4891304347826087</v>
      </c>
      <c r="AN179">
        <f t="shared" si="73"/>
        <v>0.8126598465473146</v>
      </c>
      <c r="AO179">
        <f t="shared" si="74"/>
        <v>102</v>
      </c>
      <c r="AP179">
        <f t="shared" si="75"/>
        <v>5.13752142685781</v>
      </c>
      <c r="AQ179">
        <f t="shared" si="76"/>
        <v>24.138845008278558</v>
      </c>
      <c r="AR179">
        <f t="shared" si="77"/>
        <v>0.141013325233174</v>
      </c>
      <c r="AS179">
        <f t="shared" si="78"/>
        <v>-7.6414458202255418</v>
      </c>
    </row>
    <row r="180" spans="1:45" x14ac:dyDescent="0.25">
      <c r="A180">
        <v>547379</v>
      </c>
      <c r="B180" t="s">
        <v>228</v>
      </c>
      <c r="C180">
        <v>241</v>
      </c>
      <c r="D180">
        <v>53</v>
      </c>
      <c r="E180">
        <v>12</v>
      </c>
      <c r="F180">
        <v>2</v>
      </c>
      <c r="G180">
        <v>8</v>
      </c>
      <c r="H180">
        <v>26</v>
      </c>
      <c r="I180">
        <v>28</v>
      </c>
      <c r="J180">
        <v>31</v>
      </c>
      <c r="K180">
        <v>78</v>
      </c>
      <c r="L180">
        <v>0</v>
      </c>
      <c r="M180">
        <v>0</v>
      </c>
      <c r="N180">
        <v>0</v>
      </c>
      <c r="O180">
        <v>54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57"/>
        <v>-1.1123947537807293</v>
      </c>
      <c r="Z180">
        <f t="shared" si="59"/>
        <v>-2.1966767993588459</v>
      </c>
      <c r="AB180">
        <f t="shared" si="61"/>
        <v>-0.93556100984837154</v>
      </c>
      <c r="AD180">
        <f t="shared" si="63"/>
        <v>-1.7078522749283831</v>
      </c>
      <c r="AE180">
        <f t="shared" si="64"/>
        <v>-10.720305890009769</v>
      </c>
      <c r="AG180">
        <f t="shared" si="66"/>
        <v>-1.0759528176798119</v>
      </c>
      <c r="AH180">
        <f t="shared" si="67"/>
        <v>31</v>
      </c>
      <c r="AI180">
        <f t="shared" si="68"/>
        <v>93</v>
      </c>
      <c r="AJ180">
        <f t="shared" si="69"/>
        <v>84</v>
      </c>
      <c r="AK180">
        <f t="shared" si="70"/>
        <v>272</v>
      </c>
      <c r="AL180">
        <f t="shared" si="71"/>
        <v>0.30882352941176472</v>
      </c>
      <c r="AM180">
        <f t="shared" si="72"/>
        <v>0.38589211618257263</v>
      </c>
      <c r="AN180">
        <f t="shared" si="73"/>
        <v>0.69471564559433729</v>
      </c>
      <c r="AO180">
        <f t="shared" si="74"/>
        <v>272</v>
      </c>
      <c r="AP180">
        <f t="shared" si="75"/>
        <v>-18.380765520922335</v>
      </c>
      <c r="AQ180">
        <f t="shared" si="76"/>
        <v>346.15187030999641</v>
      </c>
      <c r="AR180">
        <f t="shared" si="77"/>
        <v>-0.53399261633249062</v>
      </c>
      <c r="AS180">
        <f t="shared" si="78"/>
        <v>-7.5624302719286325</v>
      </c>
    </row>
    <row r="181" spans="1:45" x14ac:dyDescent="0.25">
      <c r="A181">
        <v>591720</v>
      </c>
      <c r="B181" t="s">
        <v>257</v>
      </c>
      <c r="C181">
        <v>226</v>
      </c>
      <c r="D181">
        <v>58</v>
      </c>
      <c r="E181">
        <v>10</v>
      </c>
      <c r="F181">
        <v>4</v>
      </c>
      <c r="G181">
        <v>1</v>
      </c>
      <c r="H181">
        <v>27</v>
      </c>
      <c r="I181">
        <v>18</v>
      </c>
      <c r="J181">
        <v>12</v>
      </c>
      <c r="K181">
        <v>24</v>
      </c>
      <c r="L181">
        <v>0</v>
      </c>
      <c r="M181">
        <v>5</v>
      </c>
      <c r="N181">
        <v>0</v>
      </c>
      <c r="O181">
        <v>0</v>
      </c>
      <c r="P181">
        <v>0</v>
      </c>
      <c r="Q181">
        <v>8</v>
      </c>
      <c r="R181">
        <v>32</v>
      </c>
      <c r="S181">
        <v>13</v>
      </c>
      <c r="T181">
        <v>0</v>
      </c>
      <c r="U181">
        <v>0</v>
      </c>
      <c r="V181">
        <v>2</v>
      </c>
      <c r="X181">
        <f t="shared" si="57"/>
        <v>-1.9199109454141474</v>
      </c>
      <c r="Z181">
        <f t="shared" si="59"/>
        <v>-2.1405982523292622</v>
      </c>
      <c r="AB181">
        <f t="shared" si="61"/>
        <v>-0.36806299694208022</v>
      </c>
      <c r="AD181">
        <f t="shared" si="63"/>
        <v>-2.1944198746230792</v>
      </c>
      <c r="AE181">
        <f t="shared" si="64"/>
        <v>-1.7543117474780416</v>
      </c>
      <c r="AG181">
        <f t="shared" si="66"/>
        <v>-0.17607302320979412</v>
      </c>
      <c r="AH181">
        <f t="shared" si="67"/>
        <v>43</v>
      </c>
      <c r="AI181">
        <f t="shared" si="68"/>
        <v>79</v>
      </c>
      <c r="AJ181">
        <f t="shared" si="69"/>
        <v>70</v>
      </c>
      <c r="AK181">
        <f t="shared" si="70"/>
        <v>238</v>
      </c>
      <c r="AL181">
        <f t="shared" si="71"/>
        <v>0.29411764705882354</v>
      </c>
      <c r="AM181">
        <f t="shared" si="72"/>
        <v>0.34955752212389379</v>
      </c>
      <c r="AN181">
        <f t="shared" si="73"/>
        <v>0.64367516918271739</v>
      </c>
      <c r="AO181">
        <f t="shared" si="74"/>
        <v>238</v>
      </c>
      <c r="AP181">
        <f t="shared" si="75"/>
        <v>-28.230803216772582</v>
      </c>
      <c r="AQ181">
        <f t="shared" si="76"/>
        <v>809.6981102493196</v>
      </c>
      <c r="AR181">
        <f t="shared" si="77"/>
        <v>-0.81670172623100123</v>
      </c>
      <c r="AS181">
        <f t="shared" si="78"/>
        <v>-7.6157668187493641</v>
      </c>
    </row>
    <row r="182" spans="1:45" x14ac:dyDescent="0.25">
      <c r="A182">
        <v>607385</v>
      </c>
      <c r="B182" t="s">
        <v>321</v>
      </c>
      <c r="C182">
        <v>219</v>
      </c>
      <c r="D182">
        <v>49</v>
      </c>
      <c r="E182">
        <v>7</v>
      </c>
      <c r="F182">
        <v>2</v>
      </c>
      <c r="G182">
        <v>7</v>
      </c>
      <c r="H182">
        <v>22</v>
      </c>
      <c r="I182">
        <v>26</v>
      </c>
      <c r="J182">
        <v>19</v>
      </c>
      <c r="K182">
        <v>58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29</v>
      </c>
      <c r="V182">
        <v>7</v>
      </c>
      <c r="X182">
        <f t="shared" si="57"/>
        <v>-1.2277542097283605</v>
      </c>
      <c r="Z182">
        <f t="shared" si="59"/>
        <v>-2.420990987477182</v>
      </c>
      <c r="AB182">
        <f t="shared" si="61"/>
        <v>-0.5950622021045967</v>
      </c>
      <c r="AD182">
        <f t="shared" si="63"/>
        <v>-1.8051657948673223</v>
      </c>
      <c r="AE182">
        <f t="shared" si="64"/>
        <v>-8.9035144809632314</v>
      </c>
      <c r="AG182">
        <f t="shared" si="66"/>
        <v>-0.89360896893555564</v>
      </c>
      <c r="AH182">
        <f t="shared" si="67"/>
        <v>33</v>
      </c>
      <c r="AI182">
        <f t="shared" si="68"/>
        <v>81</v>
      </c>
      <c r="AJ182">
        <f t="shared" si="69"/>
        <v>68</v>
      </c>
      <c r="AK182">
        <f t="shared" si="70"/>
        <v>238</v>
      </c>
      <c r="AL182">
        <f t="shared" si="71"/>
        <v>0.2857142857142857</v>
      </c>
      <c r="AM182">
        <f t="shared" si="72"/>
        <v>0.36986301369863012</v>
      </c>
      <c r="AN182">
        <f t="shared" si="73"/>
        <v>0.65557729941291587</v>
      </c>
      <c r="AO182">
        <f t="shared" si="74"/>
        <v>238</v>
      </c>
      <c r="AP182">
        <f t="shared" si="75"/>
        <v>-25.398096221985341</v>
      </c>
      <c r="AQ182">
        <f t="shared" si="76"/>
        <v>656.51188055692614</v>
      </c>
      <c r="AR182">
        <f t="shared" si="77"/>
        <v>-0.73539928883657679</v>
      </c>
      <c r="AS182">
        <f t="shared" si="78"/>
        <v>-7.6779814519495941</v>
      </c>
    </row>
    <row r="183" spans="1:45" x14ac:dyDescent="0.25">
      <c r="A183">
        <v>461865</v>
      </c>
      <c r="B183" t="s">
        <v>131</v>
      </c>
      <c r="C183">
        <v>223</v>
      </c>
      <c r="D183">
        <v>53</v>
      </c>
      <c r="E183">
        <v>6</v>
      </c>
      <c r="F183">
        <v>0</v>
      </c>
      <c r="G183">
        <v>2</v>
      </c>
      <c r="H183">
        <v>28</v>
      </c>
      <c r="I183">
        <v>16</v>
      </c>
      <c r="J183">
        <v>15</v>
      </c>
      <c r="K183">
        <v>54</v>
      </c>
      <c r="L183">
        <v>0</v>
      </c>
      <c r="M183">
        <v>11</v>
      </c>
      <c r="N183">
        <v>0</v>
      </c>
      <c r="O183">
        <v>0</v>
      </c>
      <c r="P183">
        <v>18</v>
      </c>
      <c r="Q183">
        <v>12</v>
      </c>
      <c r="R183">
        <v>42</v>
      </c>
      <c r="S183">
        <v>12</v>
      </c>
      <c r="T183">
        <v>0</v>
      </c>
      <c r="U183">
        <v>22</v>
      </c>
      <c r="V183">
        <v>2</v>
      </c>
      <c r="X183">
        <f t="shared" si="57"/>
        <v>-1.8045514894665162</v>
      </c>
      <c r="Z183">
        <f t="shared" si="59"/>
        <v>-2.084519705299678</v>
      </c>
      <c r="AB183">
        <f t="shared" si="61"/>
        <v>0.31293461854546928</v>
      </c>
      <c r="AD183">
        <f t="shared" si="63"/>
        <v>-2.2917333945620184</v>
      </c>
      <c r="AE183">
        <f t="shared" si="64"/>
        <v>-5.9611129189716934</v>
      </c>
      <c r="AG183">
        <f t="shared" si="66"/>
        <v>-0.59829227892202164</v>
      </c>
      <c r="AH183">
        <f t="shared" si="67"/>
        <v>45</v>
      </c>
      <c r="AI183">
        <f t="shared" si="68"/>
        <v>65</v>
      </c>
      <c r="AJ183">
        <f t="shared" si="69"/>
        <v>68</v>
      </c>
      <c r="AK183">
        <f t="shared" si="70"/>
        <v>238</v>
      </c>
      <c r="AL183">
        <f t="shared" si="71"/>
        <v>0.2857142857142857</v>
      </c>
      <c r="AM183">
        <f t="shared" si="72"/>
        <v>0.2914798206278027</v>
      </c>
      <c r="AN183">
        <f t="shared" si="73"/>
        <v>0.57719410634208845</v>
      </c>
      <c r="AO183">
        <f t="shared" si="74"/>
        <v>238</v>
      </c>
      <c r="AP183">
        <f t="shared" si="75"/>
        <v>-44.053296172842266</v>
      </c>
      <c r="AQ183">
        <f t="shared" si="76"/>
        <v>1960.5136316910491</v>
      </c>
      <c r="AR183">
        <f t="shared" si="77"/>
        <v>-1.2708282014901191</v>
      </c>
      <c r="AS183">
        <f t="shared" si="78"/>
        <v>-7.7369904511948846</v>
      </c>
    </row>
    <row r="184" spans="1:45" x14ac:dyDescent="0.25">
      <c r="A184">
        <v>501659</v>
      </c>
      <c r="B184" t="s">
        <v>163</v>
      </c>
      <c r="C184">
        <v>158</v>
      </c>
      <c r="D184">
        <v>39</v>
      </c>
      <c r="E184">
        <v>10</v>
      </c>
      <c r="F184">
        <v>1</v>
      </c>
      <c r="G184">
        <v>2</v>
      </c>
      <c r="H184">
        <v>20</v>
      </c>
      <c r="I184">
        <v>16</v>
      </c>
      <c r="J184">
        <v>12</v>
      </c>
      <c r="K184">
        <v>38</v>
      </c>
      <c r="L184">
        <v>0</v>
      </c>
      <c r="M184">
        <v>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31</v>
      </c>
      <c r="U184">
        <v>2</v>
      </c>
      <c r="V184">
        <v>33</v>
      </c>
      <c r="X184">
        <f t="shared" si="57"/>
        <v>-1.8045514894665162</v>
      </c>
      <c r="Z184">
        <f t="shared" si="59"/>
        <v>-2.5331480815363498</v>
      </c>
      <c r="AB184">
        <f t="shared" si="61"/>
        <v>-0.36806299694208022</v>
      </c>
      <c r="AD184">
        <f t="shared" si="63"/>
        <v>-2.2917333945620184</v>
      </c>
      <c r="AE184">
        <f t="shared" si="64"/>
        <v>-2.7751383013342021</v>
      </c>
      <c r="AG184">
        <f t="shared" si="66"/>
        <v>-0.27852916748898582</v>
      </c>
      <c r="AH184">
        <f t="shared" si="67"/>
        <v>26</v>
      </c>
      <c r="AI184">
        <f t="shared" si="68"/>
        <v>57</v>
      </c>
      <c r="AJ184">
        <f t="shared" si="69"/>
        <v>51</v>
      </c>
      <c r="AK184">
        <f t="shared" si="70"/>
        <v>170</v>
      </c>
      <c r="AL184">
        <f t="shared" si="71"/>
        <v>0.3</v>
      </c>
      <c r="AM184">
        <f t="shared" si="72"/>
        <v>0.36075949367088606</v>
      </c>
      <c r="AN184">
        <f t="shared" si="73"/>
        <v>0.66075949367088604</v>
      </c>
      <c r="AO184">
        <f t="shared" si="74"/>
        <v>170</v>
      </c>
      <c r="AP184">
        <f t="shared" si="75"/>
        <v>-17.260524277563171</v>
      </c>
      <c r="AQ184">
        <f t="shared" si="76"/>
        <v>305.72228213255289</v>
      </c>
      <c r="AR184">
        <f t="shared" si="77"/>
        <v>-0.50184021097518983</v>
      </c>
      <c r="AS184">
        <f t="shared" si="78"/>
        <v>-7.7778653409711405</v>
      </c>
    </row>
    <row r="185" spans="1:45" x14ac:dyDescent="0.25">
      <c r="A185">
        <v>500871</v>
      </c>
      <c r="B185" t="s">
        <v>161</v>
      </c>
      <c r="C185">
        <v>255</v>
      </c>
      <c r="D185">
        <v>62</v>
      </c>
      <c r="E185">
        <v>14</v>
      </c>
      <c r="F185">
        <v>2</v>
      </c>
      <c r="G185">
        <v>4</v>
      </c>
      <c r="H185">
        <v>26</v>
      </c>
      <c r="I185">
        <v>26</v>
      </c>
      <c r="J185">
        <v>17</v>
      </c>
      <c r="K185">
        <v>53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3</v>
      </c>
      <c r="R185">
        <v>20</v>
      </c>
      <c r="S185">
        <v>70</v>
      </c>
      <c r="T185">
        <v>2</v>
      </c>
      <c r="U185">
        <v>0</v>
      </c>
      <c r="V185">
        <v>0</v>
      </c>
      <c r="X185">
        <f t="shared" si="57"/>
        <v>-1.5738325775712538</v>
      </c>
      <c r="Z185">
        <f t="shared" si="59"/>
        <v>-2.1966767993588459</v>
      </c>
      <c r="AB185">
        <f t="shared" si="61"/>
        <v>-0.82206140726711319</v>
      </c>
      <c r="AD185">
        <f t="shared" si="63"/>
        <v>-1.8051657948673223</v>
      </c>
      <c r="AE185">
        <f t="shared" si="64"/>
        <v>-5.421900423039375</v>
      </c>
      <c r="AG185">
        <f t="shared" si="66"/>
        <v>-0.54417374813763419</v>
      </c>
      <c r="AH185">
        <f t="shared" si="67"/>
        <v>42</v>
      </c>
      <c r="AI185">
        <f t="shared" si="68"/>
        <v>92</v>
      </c>
      <c r="AJ185">
        <f t="shared" si="69"/>
        <v>79</v>
      </c>
      <c r="AK185">
        <f t="shared" si="70"/>
        <v>272</v>
      </c>
      <c r="AL185">
        <f t="shared" si="71"/>
        <v>0.29044117647058826</v>
      </c>
      <c r="AM185">
        <f t="shared" si="72"/>
        <v>0.36078431372549019</v>
      </c>
      <c r="AN185">
        <f t="shared" si="73"/>
        <v>0.65122549019607845</v>
      </c>
      <c r="AO185">
        <f t="shared" si="74"/>
        <v>272</v>
      </c>
      <c r="AP185">
        <f t="shared" si="75"/>
        <v>-30.210087789248739</v>
      </c>
      <c r="AQ185">
        <f t="shared" si="76"/>
        <v>926.2575337574641</v>
      </c>
      <c r="AR185">
        <f t="shared" si="77"/>
        <v>-0.87350981133673922</v>
      </c>
      <c r="AS185">
        <f t="shared" si="78"/>
        <v>-7.8154201385389088</v>
      </c>
    </row>
    <row r="186" spans="1:45" x14ac:dyDescent="0.25">
      <c r="A186">
        <v>656305</v>
      </c>
      <c r="B186" t="s">
        <v>362</v>
      </c>
      <c r="C186">
        <v>122</v>
      </c>
      <c r="D186">
        <v>26</v>
      </c>
      <c r="E186">
        <v>6</v>
      </c>
      <c r="F186">
        <v>1</v>
      </c>
      <c r="G186">
        <v>5</v>
      </c>
      <c r="H186">
        <v>19</v>
      </c>
      <c r="I186">
        <v>19</v>
      </c>
      <c r="J186">
        <v>14</v>
      </c>
      <c r="K186">
        <v>44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57"/>
        <v>-1.4584731216236226</v>
      </c>
      <c r="Z186">
        <f t="shared" si="59"/>
        <v>-2.5892266285659336</v>
      </c>
      <c r="AB186">
        <f t="shared" si="61"/>
        <v>-0.82206140726711319</v>
      </c>
      <c r="AD186">
        <f t="shared" si="63"/>
        <v>-2.1457631146536094</v>
      </c>
      <c r="AE186">
        <f t="shared" si="64"/>
        <v>-6.2567523592580585</v>
      </c>
      <c r="AG186">
        <f t="shared" si="66"/>
        <v>-0.62796438828690726</v>
      </c>
      <c r="AH186">
        <f t="shared" si="67"/>
        <v>14</v>
      </c>
      <c r="AI186">
        <f t="shared" si="68"/>
        <v>49</v>
      </c>
      <c r="AJ186">
        <f t="shared" si="69"/>
        <v>40</v>
      </c>
      <c r="AK186">
        <f t="shared" si="70"/>
        <v>136</v>
      </c>
      <c r="AL186">
        <f t="shared" si="71"/>
        <v>0.29411764705882354</v>
      </c>
      <c r="AM186">
        <f t="shared" si="72"/>
        <v>0.40163934426229508</v>
      </c>
      <c r="AN186">
        <f t="shared" si="73"/>
        <v>0.69575699132111857</v>
      </c>
      <c r="AO186">
        <f t="shared" si="74"/>
        <v>136</v>
      </c>
      <c r="AP186">
        <f t="shared" si="75"/>
        <v>-9.0487597416189143</v>
      </c>
      <c r="AQ186">
        <f t="shared" si="76"/>
        <v>85.991335214336402</v>
      </c>
      <c r="AR186">
        <f t="shared" si="77"/>
        <v>-0.26615170760722751</v>
      </c>
      <c r="AS186">
        <f t="shared" si="78"/>
        <v>-7.9096403680044132</v>
      </c>
    </row>
    <row r="187" spans="1:45" x14ac:dyDescent="0.25">
      <c r="A187">
        <v>543484</v>
      </c>
      <c r="B187" t="s">
        <v>215</v>
      </c>
      <c r="C187">
        <v>226</v>
      </c>
      <c r="D187">
        <v>52</v>
      </c>
      <c r="E187">
        <v>11</v>
      </c>
      <c r="F187">
        <v>1</v>
      </c>
      <c r="G187">
        <v>7</v>
      </c>
      <c r="H187">
        <v>23</v>
      </c>
      <c r="I187">
        <v>19</v>
      </c>
      <c r="J187">
        <v>12</v>
      </c>
      <c r="K187">
        <v>68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26</v>
      </c>
      <c r="U187">
        <v>18</v>
      </c>
      <c r="V187">
        <v>12</v>
      </c>
      <c r="X187">
        <f t="shared" si="57"/>
        <v>-1.2277542097283605</v>
      </c>
      <c r="Z187">
        <f t="shared" si="59"/>
        <v>-2.3649124404475979</v>
      </c>
      <c r="AB187">
        <f t="shared" si="61"/>
        <v>-0.5950622021045967</v>
      </c>
      <c r="AD187">
        <f t="shared" si="63"/>
        <v>-2.1457631146536094</v>
      </c>
      <c r="AE187">
        <f t="shared" si="64"/>
        <v>-7.7543117474780416</v>
      </c>
      <c r="AG187">
        <f t="shared" si="66"/>
        <v>-0.77826823781602539</v>
      </c>
      <c r="AH187">
        <f t="shared" si="67"/>
        <v>33</v>
      </c>
      <c r="AI187">
        <f t="shared" si="68"/>
        <v>86</v>
      </c>
      <c r="AJ187">
        <f t="shared" si="69"/>
        <v>64</v>
      </c>
      <c r="AK187">
        <f t="shared" si="70"/>
        <v>238</v>
      </c>
      <c r="AL187">
        <f t="shared" si="71"/>
        <v>0.26890756302521007</v>
      </c>
      <c r="AM187">
        <f t="shared" si="72"/>
        <v>0.38053097345132741</v>
      </c>
      <c r="AN187">
        <f t="shared" si="73"/>
        <v>0.64943853647653749</v>
      </c>
      <c r="AO187">
        <f t="shared" si="74"/>
        <v>238</v>
      </c>
      <c r="AP187">
        <f t="shared" si="75"/>
        <v>-26.859121800843397</v>
      </c>
      <c r="AQ187">
        <f t="shared" si="76"/>
        <v>733.51669640980924</v>
      </c>
      <c r="AR187">
        <f t="shared" si="77"/>
        <v>-0.77733265535678109</v>
      </c>
      <c r="AS187">
        <f t="shared" si="78"/>
        <v>-7.8890928601069712</v>
      </c>
    </row>
    <row r="188" spans="1:45" x14ac:dyDescent="0.25">
      <c r="A188">
        <v>476704</v>
      </c>
      <c r="B188" t="s">
        <v>144</v>
      </c>
      <c r="C188">
        <v>344</v>
      </c>
      <c r="D188">
        <v>81</v>
      </c>
      <c r="E188">
        <v>17</v>
      </c>
      <c r="F188">
        <v>1</v>
      </c>
      <c r="G188">
        <v>5</v>
      </c>
      <c r="H188">
        <v>38</v>
      </c>
      <c r="I188">
        <v>30</v>
      </c>
      <c r="J188">
        <v>30</v>
      </c>
      <c r="K188">
        <v>68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82</v>
      </c>
      <c r="R188">
        <v>0</v>
      </c>
      <c r="S188">
        <v>2</v>
      </c>
      <c r="T188">
        <v>0</v>
      </c>
      <c r="U188">
        <v>0</v>
      </c>
      <c r="V188">
        <v>0</v>
      </c>
      <c r="X188">
        <f t="shared" si="57"/>
        <v>-1.4584731216236226</v>
      </c>
      <c r="Z188">
        <f t="shared" si="59"/>
        <v>-1.5237342350038385</v>
      </c>
      <c r="AB188">
        <f t="shared" si="61"/>
        <v>-0.82206140726711319</v>
      </c>
      <c r="AD188">
        <f t="shared" si="63"/>
        <v>-1.6105387549894439</v>
      </c>
      <c r="AE188">
        <f t="shared" si="64"/>
        <v>-9.9534656687276311</v>
      </c>
      <c r="AG188">
        <f t="shared" si="66"/>
        <v>-0.99898823240919732</v>
      </c>
      <c r="AH188">
        <f t="shared" si="67"/>
        <v>58</v>
      </c>
      <c r="AI188">
        <f t="shared" si="68"/>
        <v>115</v>
      </c>
      <c r="AJ188">
        <f t="shared" si="69"/>
        <v>111</v>
      </c>
      <c r="AK188">
        <f t="shared" si="70"/>
        <v>374</v>
      </c>
      <c r="AL188">
        <f t="shared" si="71"/>
        <v>0.2967914438502674</v>
      </c>
      <c r="AM188">
        <f t="shared" si="72"/>
        <v>0.33430232558139533</v>
      </c>
      <c r="AN188">
        <f t="shared" si="73"/>
        <v>0.63109376943166273</v>
      </c>
      <c r="AO188">
        <f t="shared" si="74"/>
        <v>374</v>
      </c>
      <c r="AP188">
        <f t="shared" si="75"/>
        <v>-49.068134276108495</v>
      </c>
      <c r="AQ188">
        <f t="shared" si="76"/>
        <v>2429.7531041093766</v>
      </c>
      <c r="AR188">
        <f t="shared" si="77"/>
        <v>-1.4147606878659647</v>
      </c>
      <c r="AS188">
        <f t="shared" si="78"/>
        <v>-7.82855643915918</v>
      </c>
    </row>
    <row r="189" spans="1:45" x14ac:dyDescent="0.25">
      <c r="A189">
        <v>641820</v>
      </c>
      <c r="B189" t="s">
        <v>352</v>
      </c>
      <c r="C189">
        <v>125</v>
      </c>
      <c r="D189">
        <v>32</v>
      </c>
      <c r="E189">
        <v>5</v>
      </c>
      <c r="F189">
        <v>1</v>
      </c>
      <c r="G189">
        <v>4</v>
      </c>
      <c r="H189">
        <v>15</v>
      </c>
      <c r="I189">
        <v>13</v>
      </c>
      <c r="J189">
        <v>11</v>
      </c>
      <c r="K189">
        <v>35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57"/>
        <v>-1.5738325775712538</v>
      </c>
      <c r="Z189">
        <f t="shared" si="59"/>
        <v>-2.8135408166842697</v>
      </c>
      <c r="AB189">
        <f t="shared" si="61"/>
        <v>-0.93556100984837154</v>
      </c>
      <c r="AD189">
        <f t="shared" si="63"/>
        <v>-2.437703674470427</v>
      </c>
      <c r="AE189">
        <f t="shared" si="64"/>
        <v>-1.0499511877643997</v>
      </c>
      <c r="AG189">
        <f t="shared" si="66"/>
        <v>-0.10537926347364049</v>
      </c>
      <c r="AH189">
        <f t="shared" si="67"/>
        <v>22</v>
      </c>
      <c r="AI189">
        <f t="shared" si="68"/>
        <v>51</v>
      </c>
      <c r="AJ189">
        <f t="shared" si="69"/>
        <v>43</v>
      </c>
      <c r="AK189">
        <f t="shared" si="70"/>
        <v>136</v>
      </c>
      <c r="AL189">
        <f t="shared" si="71"/>
        <v>0.31617647058823528</v>
      </c>
      <c r="AM189">
        <f t="shared" si="72"/>
        <v>0.40799999999999997</v>
      </c>
      <c r="AN189">
        <f t="shared" si="73"/>
        <v>0.7241764705882352</v>
      </c>
      <c r="AO189">
        <f t="shared" si="74"/>
        <v>136</v>
      </c>
      <c r="AP189">
        <f t="shared" si="75"/>
        <v>-5.1837105612910523</v>
      </c>
      <c r="AQ189">
        <f t="shared" si="76"/>
        <v>29.247568642737463</v>
      </c>
      <c r="AR189">
        <f t="shared" si="77"/>
        <v>-0.15521968407346998</v>
      </c>
      <c r="AS189">
        <f t="shared" si="78"/>
        <v>-8.0212370261214332</v>
      </c>
    </row>
    <row r="190" spans="1:45" x14ac:dyDescent="0.25">
      <c r="A190">
        <v>543434</v>
      </c>
      <c r="B190" t="s">
        <v>214</v>
      </c>
      <c r="C190">
        <v>127</v>
      </c>
      <c r="D190">
        <v>31</v>
      </c>
      <c r="E190">
        <v>7</v>
      </c>
      <c r="F190">
        <v>0</v>
      </c>
      <c r="G190">
        <v>4</v>
      </c>
      <c r="H190">
        <v>14</v>
      </c>
      <c r="I190">
        <v>15</v>
      </c>
      <c r="J190">
        <v>9</v>
      </c>
      <c r="K190">
        <v>33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92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57"/>
        <v>-1.5738325775712538</v>
      </c>
      <c r="Z190">
        <f t="shared" si="59"/>
        <v>-2.8696193637138534</v>
      </c>
      <c r="AB190">
        <f t="shared" si="61"/>
        <v>-0.70856180468585495</v>
      </c>
      <c r="AD190">
        <f t="shared" si="63"/>
        <v>-2.3403901545314878</v>
      </c>
      <c r="AE190">
        <f t="shared" si="64"/>
        <v>-2.5787504067686342</v>
      </c>
      <c r="AG190">
        <f t="shared" si="66"/>
        <v>-0.25881852576998948</v>
      </c>
      <c r="AH190">
        <f t="shared" si="67"/>
        <v>20</v>
      </c>
      <c r="AI190">
        <f t="shared" si="68"/>
        <v>50</v>
      </c>
      <c r="AJ190">
        <f t="shared" si="69"/>
        <v>40</v>
      </c>
      <c r="AK190">
        <f t="shared" si="70"/>
        <v>136</v>
      </c>
      <c r="AL190">
        <f t="shared" si="71"/>
        <v>0.29411764705882354</v>
      </c>
      <c r="AM190">
        <f t="shared" si="72"/>
        <v>0.39370078740157483</v>
      </c>
      <c r="AN190">
        <f t="shared" si="73"/>
        <v>0.68781843446039836</v>
      </c>
      <c r="AO190">
        <f t="shared" si="74"/>
        <v>136</v>
      </c>
      <c r="AP190">
        <f t="shared" si="75"/>
        <v>-10.128403474676862</v>
      </c>
      <c r="AQ190">
        <f t="shared" si="76"/>
        <v>107.18036519930233</v>
      </c>
      <c r="AR190">
        <f t="shared" si="77"/>
        <v>-0.2971389107231005</v>
      </c>
      <c r="AS190">
        <f t="shared" si="78"/>
        <v>-8.0483613369955407</v>
      </c>
    </row>
    <row r="191" spans="1:45" x14ac:dyDescent="0.25">
      <c r="A191">
        <v>596119</v>
      </c>
      <c r="B191" t="s">
        <v>298</v>
      </c>
      <c r="C191">
        <v>124</v>
      </c>
      <c r="D191">
        <v>32</v>
      </c>
      <c r="E191">
        <v>6</v>
      </c>
      <c r="F191">
        <v>1</v>
      </c>
      <c r="G191">
        <v>2</v>
      </c>
      <c r="H191">
        <v>16</v>
      </c>
      <c r="I191">
        <v>13</v>
      </c>
      <c r="J191">
        <v>12</v>
      </c>
      <c r="K191">
        <v>28</v>
      </c>
      <c r="L191">
        <v>0</v>
      </c>
      <c r="M191">
        <v>2</v>
      </c>
      <c r="N191">
        <v>0</v>
      </c>
      <c r="O191">
        <v>6</v>
      </c>
      <c r="P191">
        <v>0</v>
      </c>
      <c r="Q191">
        <v>0</v>
      </c>
      <c r="R191">
        <v>0</v>
      </c>
      <c r="S191">
        <v>0</v>
      </c>
      <c r="T191">
        <v>13</v>
      </c>
      <c r="U191">
        <v>0</v>
      </c>
      <c r="V191">
        <v>0</v>
      </c>
      <c r="X191">
        <f t="shared" si="57"/>
        <v>-1.8045514894665162</v>
      </c>
      <c r="Z191">
        <f t="shared" si="59"/>
        <v>-2.7574622696546855</v>
      </c>
      <c r="AB191">
        <f t="shared" si="61"/>
        <v>-0.70856180468585495</v>
      </c>
      <c r="AD191">
        <f t="shared" si="63"/>
        <v>-2.437703674470427</v>
      </c>
      <c r="AE191">
        <f t="shared" si="64"/>
        <v>-0.78555157826228594</v>
      </c>
      <c r="AG191">
        <f t="shared" si="66"/>
        <v>-7.884256687598562E-2</v>
      </c>
      <c r="AH191">
        <f t="shared" si="67"/>
        <v>23</v>
      </c>
      <c r="AI191">
        <f t="shared" si="68"/>
        <v>46</v>
      </c>
      <c r="AJ191">
        <f t="shared" si="69"/>
        <v>44</v>
      </c>
      <c r="AK191">
        <f t="shared" si="70"/>
        <v>136</v>
      </c>
      <c r="AL191">
        <f t="shared" si="71"/>
        <v>0.3235294117647059</v>
      </c>
      <c r="AM191">
        <f t="shared" si="72"/>
        <v>0.37096774193548387</v>
      </c>
      <c r="AN191">
        <f t="shared" si="73"/>
        <v>0.69449715370018983</v>
      </c>
      <c r="AO191">
        <f t="shared" si="74"/>
        <v>136</v>
      </c>
      <c r="AP191">
        <f t="shared" si="75"/>
        <v>-9.2200976580652227</v>
      </c>
      <c r="AQ191">
        <f t="shared" si="76"/>
        <v>89.198376744571519</v>
      </c>
      <c r="AR191">
        <f t="shared" si="77"/>
        <v>-0.27106933242716175</v>
      </c>
      <c r="AS191">
        <f t="shared" si="78"/>
        <v>-8.0581911375806321</v>
      </c>
    </row>
    <row r="192" spans="1:45" x14ac:dyDescent="0.25">
      <c r="A192">
        <v>571602</v>
      </c>
      <c r="B192" t="s">
        <v>239</v>
      </c>
      <c r="C192">
        <v>217</v>
      </c>
      <c r="D192">
        <v>49</v>
      </c>
      <c r="E192">
        <v>12</v>
      </c>
      <c r="F192">
        <v>0</v>
      </c>
      <c r="G192">
        <v>6</v>
      </c>
      <c r="H192">
        <v>21</v>
      </c>
      <c r="I192">
        <v>28</v>
      </c>
      <c r="J192">
        <v>21</v>
      </c>
      <c r="K192">
        <v>80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57"/>
        <v>-1.3431136656759914</v>
      </c>
      <c r="Z192">
        <f t="shared" si="59"/>
        <v>-2.4770695345067657</v>
      </c>
      <c r="AB192">
        <f t="shared" si="61"/>
        <v>-0.93556100984837154</v>
      </c>
      <c r="AD192">
        <f t="shared" si="63"/>
        <v>-1.7078522749283831</v>
      </c>
      <c r="AE192">
        <f t="shared" si="64"/>
        <v>-8.374715261959004</v>
      </c>
      <c r="AG192">
        <f t="shared" si="66"/>
        <v>-0.84053557574024595</v>
      </c>
      <c r="AH192">
        <f t="shared" si="67"/>
        <v>31</v>
      </c>
      <c r="AI192">
        <f t="shared" si="68"/>
        <v>79</v>
      </c>
      <c r="AJ192">
        <f t="shared" si="69"/>
        <v>70</v>
      </c>
      <c r="AK192">
        <f t="shared" si="70"/>
        <v>238</v>
      </c>
      <c r="AL192">
        <f t="shared" si="71"/>
        <v>0.29411764705882354</v>
      </c>
      <c r="AM192">
        <f t="shared" si="72"/>
        <v>0.36405529953917048</v>
      </c>
      <c r="AN192">
        <f t="shared" si="73"/>
        <v>0.65817294659799397</v>
      </c>
      <c r="AO192">
        <f t="shared" si="74"/>
        <v>238</v>
      </c>
      <c r="AP192">
        <f t="shared" si="75"/>
        <v>-24.780332191936754</v>
      </c>
      <c r="AQ192">
        <f t="shared" si="76"/>
        <v>625.23621031950745</v>
      </c>
      <c r="AR192">
        <f t="shared" si="77"/>
        <v>-0.71766864409641185</v>
      </c>
      <c r="AS192">
        <f t="shared" si="78"/>
        <v>-8.0218007047961688</v>
      </c>
    </row>
    <row r="193" spans="1:45" x14ac:dyDescent="0.25">
      <c r="A193">
        <v>519222</v>
      </c>
      <c r="B193" t="s">
        <v>193</v>
      </c>
      <c r="C193">
        <v>161</v>
      </c>
      <c r="D193">
        <v>39</v>
      </c>
      <c r="E193">
        <v>9</v>
      </c>
      <c r="F193">
        <v>0</v>
      </c>
      <c r="G193">
        <v>4</v>
      </c>
      <c r="H193">
        <v>17</v>
      </c>
      <c r="I193">
        <v>20</v>
      </c>
      <c r="J193">
        <v>9</v>
      </c>
      <c r="K193">
        <v>34</v>
      </c>
      <c r="L193">
        <v>0</v>
      </c>
      <c r="M193">
        <v>1</v>
      </c>
      <c r="N193">
        <v>0</v>
      </c>
      <c r="O193">
        <v>46</v>
      </c>
      <c r="P193">
        <v>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57"/>
        <v>-1.5738325775712538</v>
      </c>
      <c r="Z193">
        <f t="shared" si="59"/>
        <v>-2.7013837226251018</v>
      </c>
      <c r="AB193">
        <f t="shared" si="61"/>
        <v>-0.82206140726711319</v>
      </c>
      <c r="AD193">
        <f t="shared" si="63"/>
        <v>-2.09710635468414</v>
      </c>
      <c r="AE193">
        <f t="shared" si="64"/>
        <v>-3.5683371298405504</v>
      </c>
      <c r="AG193">
        <f t="shared" si="66"/>
        <v>-0.35813925728195112</v>
      </c>
      <c r="AH193">
        <f t="shared" si="67"/>
        <v>26</v>
      </c>
      <c r="AI193">
        <f t="shared" si="68"/>
        <v>60</v>
      </c>
      <c r="AJ193">
        <f t="shared" si="69"/>
        <v>48</v>
      </c>
      <c r="AK193">
        <f t="shared" si="70"/>
        <v>170</v>
      </c>
      <c r="AL193">
        <f t="shared" si="71"/>
        <v>0.28235294117647058</v>
      </c>
      <c r="AM193">
        <f t="shared" si="72"/>
        <v>0.37267080745341613</v>
      </c>
      <c r="AN193">
        <f t="shared" si="73"/>
        <v>0.65502374862988666</v>
      </c>
      <c r="AO193">
        <f t="shared" si="74"/>
        <v>170</v>
      </c>
      <c r="AP193">
        <f t="shared" si="75"/>
        <v>-18.235600934533068</v>
      </c>
      <c r="AQ193">
        <f t="shared" si="76"/>
        <v>340.77132320004557</v>
      </c>
      <c r="AR193">
        <f t="shared" si="77"/>
        <v>-0.52982620070301689</v>
      </c>
      <c r="AS193">
        <f t="shared" si="78"/>
        <v>-8.0823495201325759</v>
      </c>
    </row>
    <row r="194" spans="1:45" x14ac:dyDescent="0.25">
      <c r="A194">
        <v>457454</v>
      </c>
      <c r="B194" t="s">
        <v>114</v>
      </c>
      <c r="C194">
        <v>150</v>
      </c>
      <c r="D194">
        <v>32</v>
      </c>
      <c r="E194">
        <v>6</v>
      </c>
      <c r="F194">
        <v>0</v>
      </c>
      <c r="G194">
        <v>6</v>
      </c>
      <c r="H194">
        <v>19</v>
      </c>
      <c r="I194">
        <v>21</v>
      </c>
      <c r="J194">
        <v>20</v>
      </c>
      <c r="K194">
        <v>62</v>
      </c>
      <c r="L194">
        <v>0</v>
      </c>
      <c r="M194">
        <v>0</v>
      </c>
      <c r="N194">
        <v>0</v>
      </c>
      <c r="O194">
        <v>65</v>
      </c>
      <c r="P194">
        <v>11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57"/>
        <v>-1.3431136656759914</v>
      </c>
      <c r="Z194">
        <f t="shared" si="59"/>
        <v>-2.5892266285659336</v>
      </c>
      <c r="AB194">
        <f t="shared" si="61"/>
        <v>-0.93556100984837154</v>
      </c>
      <c r="AD194">
        <f t="shared" si="63"/>
        <v>-2.0484495947146701</v>
      </c>
      <c r="AE194">
        <f t="shared" si="64"/>
        <v>-7.6599414253172853</v>
      </c>
      <c r="AG194">
        <f t="shared" si="66"/>
        <v>-0.76879667841501609</v>
      </c>
      <c r="AH194">
        <f t="shared" si="67"/>
        <v>20</v>
      </c>
      <c r="AI194">
        <f t="shared" si="68"/>
        <v>56</v>
      </c>
      <c r="AJ194">
        <f t="shared" si="69"/>
        <v>52</v>
      </c>
      <c r="AK194">
        <f t="shared" si="70"/>
        <v>170</v>
      </c>
      <c r="AL194">
        <f t="shared" si="71"/>
        <v>0.30588235294117649</v>
      </c>
      <c r="AM194">
        <f t="shared" si="72"/>
        <v>0.37333333333333335</v>
      </c>
      <c r="AN194">
        <f t="shared" si="73"/>
        <v>0.67921568627450979</v>
      </c>
      <c r="AO194">
        <f t="shared" si="74"/>
        <v>170</v>
      </c>
      <c r="AP194">
        <f t="shared" si="75"/>
        <v>-14.122971534947135</v>
      </c>
      <c r="AQ194">
        <f t="shared" si="76"/>
        <v>205.84682801283631</v>
      </c>
      <c r="AR194">
        <f t="shared" si="77"/>
        <v>-0.41178829741771145</v>
      </c>
      <c r="AS194">
        <f t="shared" si="78"/>
        <v>-8.096935874637694</v>
      </c>
    </row>
    <row r="195" spans="1:45" x14ac:dyDescent="0.25">
      <c r="A195">
        <v>455139</v>
      </c>
      <c r="B195" t="s">
        <v>106</v>
      </c>
      <c r="C195">
        <v>93</v>
      </c>
      <c r="D195">
        <v>21</v>
      </c>
      <c r="E195">
        <v>6</v>
      </c>
      <c r="F195">
        <v>0</v>
      </c>
      <c r="G195">
        <v>5</v>
      </c>
      <c r="H195">
        <v>12</v>
      </c>
      <c r="I195">
        <v>14</v>
      </c>
      <c r="J195">
        <v>9</v>
      </c>
      <c r="K195">
        <v>26</v>
      </c>
      <c r="L195">
        <v>0</v>
      </c>
      <c r="M195">
        <v>0</v>
      </c>
      <c r="N195">
        <v>0</v>
      </c>
      <c r="O195">
        <v>51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57"/>
        <v>-1.4584731216236226</v>
      </c>
      <c r="Z195">
        <f t="shared" si="59"/>
        <v>-2.9817764577730212</v>
      </c>
      <c r="AB195">
        <f t="shared" si="61"/>
        <v>-0.93556100984837154</v>
      </c>
      <c r="AD195">
        <f t="shared" si="63"/>
        <v>-2.3890469145009576</v>
      </c>
      <c r="AE195">
        <f t="shared" si="64"/>
        <v>-3.5891636836967145</v>
      </c>
      <c r="AG195">
        <f t="shared" si="66"/>
        <v>-0.36022953246010458</v>
      </c>
      <c r="AH195">
        <f t="shared" si="67"/>
        <v>10</v>
      </c>
      <c r="AI195">
        <f t="shared" si="68"/>
        <v>42</v>
      </c>
      <c r="AJ195">
        <f t="shared" si="69"/>
        <v>30</v>
      </c>
      <c r="AK195">
        <f t="shared" si="70"/>
        <v>102</v>
      </c>
      <c r="AL195">
        <f t="shared" si="71"/>
        <v>0.29411764705882354</v>
      </c>
      <c r="AM195">
        <f t="shared" si="72"/>
        <v>0.45161290322580644</v>
      </c>
      <c r="AN195">
        <f t="shared" si="73"/>
        <v>0.74573055028462998</v>
      </c>
      <c r="AO195">
        <f t="shared" si="74"/>
        <v>102</v>
      </c>
      <c r="AP195">
        <f t="shared" si="75"/>
        <v>-1.6892667919360218</v>
      </c>
      <c r="AQ195">
        <f t="shared" si="76"/>
        <v>3.6620883192235887</v>
      </c>
      <c r="AR195">
        <f t="shared" si="77"/>
        <v>-5.4924526011185887E-2</v>
      </c>
      <c r="AS195">
        <f t="shared" si="78"/>
        <v>-8.1800115622172651</v>
      </c>
    </row>
    <row r="196" spans="1:45" x14ac:dyDescent="0.25">
      <c r="A196">
        <v>593160</v>
      </c>
      <c r="B196" t="s">
        <v>280</v>
      </c>
      <c r="C196">
        <v>129</v>
      </c>
      <c r="D196">
        <v>33</v>
      </c>
      <c r="E196">
        <v>7</v>
      </c>
      <c r="F196">
        <v>1</v>
      </c>
      <c r="G196">
        <v>1</v>
      </c>
      <c r="H196">
        <v>15</v>
      </c>
      <c r="I196">
        <v>10</v>
      </c>
      <c r="J196">
        <v>7</v>
      </c>
      <c r="K196">
        <v>26</v>
      </c>
      <c r="L196">
        <v>0</v>
      </c>
      <c r="M196">
        <v>5</v>
      </c>
      <c r="N196">
        <v>0</v>
      </c>
      <c r="O196">
        <v>0</v>
      </c>
      <c r="P196">
        <v>0</v>
      </c>
      <c r="Q196">
        <v>57</v>
      </c>
      <c r="R196">
        <v>3</v>
      </c>
      <c r="S196">
        <v>0</v>
      </c>
      <c r="T196">
        <v>13</v>
      </c>
      <c r="U196">
        <v>0</v>
      </c>
      <c r="V196">
        <v>4</v>
      </c>
      <c r="X196">
        <f t="shared" si="57"/>
        <v>-1.9199109454141474</v>
      </c>
      <c r="Z196">
        <f t="shared" si="59"/>
        <v>-2.8135408166842697</v>
      </c>
      <c r="AB196">
        <f t="shared" si="61"/>
        <v>-0.36806299694208022</v>
      </c>
      <c r="AD196">
        <f t="shared" si="63"/>
        <v>-2.5836739543788361</v>
      </c>
      <c r="AE196">
        <f t="shared" si="64"/>
        <v>-1.1075496257728616</v>
      </c>
      <c r="AG196">
        <f t="shared" si="66"/>
        <v>-0.11116018076322207</v>
      </c>
      <c r="AH196">
        <f t="shared" si="67"/>
        <v>24</v>
      </c>
      <c r="AI196">
        <f t="shared" si="68"/>
        <v>45</v>
      </c>
      <c r="AJ196">
        <f t="shared" si="69"/>
        <v>40</v>
      </c>
      <c r="AK196">
        <f t="shared" si="70"/>
        <v>136</v>
      </c>
      <c r="AL196">
        <f t="shared" si="71"/>
        <v>0.29411764705882354</v>
      </c>
      <c r="AM196">
        <f t="shared" si="72"/>
        <v>0.34883720930232559</v>
      </c>
      <c r="AN196">
        <f t="shared" si="73"/>
        <v>0.64295485636114913</v>
      </c>
      <c r="AO196">
        <f t="shared" si="74"/>
        <v>136</v>
      </c>
      <c r="AP196">
        <f t="shared" si="75"/>
        <v>-16.229850096174758</v>
      </c>
      <c r="AQ196">
        <f t="shared" si="76"/>
        <v>270.74206874883021</v>
      </c>
      <c r="AR196">
        <f t="shared" si="77"/>
        <v>-0.47225849876118975</v>
      </c>
      <c r="AS196">
        <f t="shared" si="78"/>
        <v>-8.2686073929437445</v>
      </c>
    </row>
    <row r="197" spans="1:45" x14ac:dyDescent="0.25">
      <c r="A197">
        <v>553882</v>
      </c>
      <c r="B197" t="s">
        <v>232</v>
      </c>
      <c r="C197">
        <v>346</v>
      </c>
      <c r="D197">
        <v>85</v>
      </c>
      <c r="E197">
        <v>13</v>
      </c>
      <c r="F197">
        <v>0</v>
      </c>
      <c r="G197">
        <v>4</v>
      </c>
      <c r="H197">
        <v>33</v>
      </c>
      <c r="I197">
        <v>29</v>
      </c>
      <c r="J197">
        <v>28</v>
      </c>
      <c r="K197">
        <v>50</v>
      </c>
      <c r="L197">
        <v>0</v>
      </c>
      <c r="M197">
        <v>0</v>
      </c>
      <c r="N197">
        <v>0</v>
      </c>
      <c r="O197">
        <v>28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57"/>
        <v>-1.5738325775712538</v>
      </c>
      <c r="Z197">
        <f t="shared" si="59"/>
        <v>-1.8041269701517584</v>
      </c>
      <c r="AB197">
        <f t="shared" si="61"/>
        <v>-0.93556100984837154</v>
      </c>
      <c r="AD197">
        <f t="shared" si="63"/>
        <v>-1.6591955149589135</v>
      </c>
      <c r="AE197">
        <f t="shared" si="64"/>
        <v>-6.4822648877318585</v>
      </c>
      <c r="AG197">
        <f t="shared" si="66"/>
        <v>-0.65059814920035286</v>
      </c>
      <c r="AH197">
        <f t="shared" si="67"/>
        <v>68</v>
      </c>
      <c r="AI197">
        <f t="shared" si="68"/>
        <v>110</v>
      </c>
      <c r="AJ197">
        <f t="shared" si="69"/>
        <v>113</v>
      </c>
      <c r="AK197">
        <f t="shared" si="70"/>
        <v>374</v>
      </c>
      <c r="AL197">
        <f t="shared" si="71"/>
        <v>0.30213903743315507</v>
      </c>
      <c r="AM197">
        <f t="shared" si="72"/>
        <v>0.31791907514450868</v>
      </c>
      <c r="AN197">
        <f t="shared" si="73"/>
        <v>0.62005811257766374</v>
      </c>
      <c r="AO197">
        <f t="shared" si="74"/>
        <v>374</v>
      </c>
      <c r="AP197">
        <f t="shared" si="75"/>
        <v>-53.195469939504115</v>
      </c>
      <c r="AQ197">
        <f t="shared" si="76"/>
        <v>2853.6816034996386</v>
      </c>
      <c r="AR197">
        <f t="shared" si="77"/>
        <v>-1.5332206803736619</v>
      </c>
      <c r="AS197">
        <f t="shared" si="78"/>
        <v>-8.1565349021043119</v>
      </c>
    </row>
    <row r="198" spans="1:45" x14ac:dyDescent="0.25">
      <c r="A198">
        <v>553988</v>
      </c>
      <c r="B198" t="s">
        <v>233</v>
      </c>
      <c r="C198">
        <v>154</v>
      </c>
      <c r="D198">
        <v>38</v>
      </c>
      <c r="E198">
        <v>8</v>
      </c>
      <c r="F198">
        <v>1</v>
      </c>
      <c r="G198">
        <v>1</v>
      </c>
      <c r="H198">
        <v>16</v>
      </c>
      <c r="I198">
        <v>13</v>
      </c>
      <c r="J198">
        <v>16</v>
      </c>
      <c r="K198">
        <v>25</v>
      </c>
      <c r="L198">
        <v>0</v>
      </c>
      <c r="M198">
        <v>5</v>
      </c>
      <c r="N198">
        <v>0</v>
      </c>
      <c r="O198">
        <v>0</v>
      </c>
      <c r="P198">
        <v>0</v>
      </c>
      <c r="Q198">
        <v>2</v>
      </c>
      <c r="R198">
        <v>0</v>
      </c>
      <c r="S198">
        <v>4</v>
      </c>
      <c r="T198">
        <v>0</v>
      </c>
      <c r="U198">
        <v>0</v>
      </c>
      <c r="V198">
        <v>0</v>
      </c>
      <c r="X198">
        <f t="shared" si="57"/>
        <v>-1.9199109454141474</v>
      </c>
      <c r="Z198">
        <f t="shared" si="59"/>
        <v>-2.7574622696546855</v>
      </c>
      <c r="AB198">
        <f t="shared" si="61"/>
        <v>-0.36806299694208022</v>
      </c>
      <c r="AD198">
        <f t="shared" si="63"/>
        <v>-2.437703674470427</v>
      </c>
      <c r="AE198">
        <f t="shared" si="64"/>
        <v>-2.7175398633257402</v>
      </c>
      <c r="AG198">
        <f t="shared" si="66"/>
        <v>-0.27274825019940424</v>
      </c>
      <c r="AH198">
        <f t="shared" si="67"/>
        <v>28</v>
      </c>
      <c r="AI198">
        <f t="shared" si="68"/>
        <v>51</v>
      </c>
      <c r="AJ198">
        <f t="shared" si="69"/>
        <v>54</v>
      </c>
      <c r="AK198">
        <f t="shared" si="70"/>
        <v>170</v>
      </c>
      <c r="AL198">
        <f t="shared" si="71"/>
        <v>0.31764705882352939</v>
      </c>
      <c r="AM198">
        <f t="shared" si="72"/>
        <v>0.33116883116883117</v>
      </c>
      <c r="AN198">
        <f t="shared" si="73"/>
        <v>0.64881588999236062</v>
      </c>
      <c r="AO198">
        <f t="shared" si="74"/>
        <v>170</v>
      </c>
      <c r="AP198">
        <f t="shared" si="75"/>
        <v>-19.290936902912495</v>
      </c>
      <c r="AQ198">
        <f t="shared" si="76"/>
        <v>380.84804533444617</v>
      </c>
      <c r="AR198">
        <f t="shared" si="77"/>
        <v>-0.56011573882225929</v>
      </c>
      <c r="AS198">
        <f t="shared" si="78"/>
        <v>-8.3160038755030037</v>
      </c>
    </row>
    <row r="199" spans="1:45" x14ac:dyDescent="0.25">
      <c r="A199">
        <v>519295</v>
      </c>
      <c r="B199" t="s">
        <v>194</v>
      </c>
      <c r="C199">
        <v>126</v>
      </c>
      <c r="D199">
        <v>31</v>
      </c>
      <c r="E199">
        <v>6</v>
      </c>
      <c r="F199">
        <v>0</v>
      </c>
      <c r="G199">
        <v>3</v>
      </c>
      <c r="H199">
        <v>15</v>
      </c>
      <c r="I199">
        <v>14</v>
      </c>
      <c r="J199">
        <v>10</v>
      </c>
      <c r="K199">
        <v>24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16</v>
      </c>
      <c r="U199">
        <v>45</v>
      </c>
      <c r="V199">
        <v>27</v>
      </c>
      <c r="X199">
        <f t="shared" si="57"/>
        <v>-1.689192033518885</v>
      </c>
      <c r="Z199">
        <f t="shared" si="59"/>
        <v>-2.8135408166842697</v>
      </c>
      <c r="AB199">
        <f t="shared" si="61"/>
        <v>-0.82206140726711319</v>
      </c>
      <c r="AD199">
        <f t="shared" si="63"/>
        <v>-2.3890469145009576</v>
      </c>
      <c r="AE199">
        <f t="shared" si="64"/>
        <v>-2.3143507972665205</v>
      </c>
      <c r="AG199">
        <f t="shared" si="66"/>
        <v>-0.23228182917233461</v>
      </c>
      <c r="AH199">
        <f t="shared" si="67"/>
        <v>22</v>
      </c>
      <c r="AI199">
        <f t="shared" si="68"/>
        <v>46</v>
      </c>
      <c r="AJ199">
        <f t="shared" si="69"/>
        <v>41</v>
      </c>
      <c r="AK199">
        <f t="shared" si="70"/>
        <v>136</v>
      </c>
      <c r="AL199">
        <f t="shared" si="71"/>
        <v>0.3014705882352941</v>
      </c>
      <c r="AM199">
        <f t="shared" si="72"/>
        <v>0.36507936507936506</v>
      </c>
      <c r="AN199">
        <f t="shared" si="73"/>
        <v>0.66654995331465916</v>
      </c>
      <c r="AO199">
        <f t="shared" si="74"/>
        <v>136</v>
      </c>
      <c r="AP199">
        <f t="shared" si="75"/>
        <v>-13.020916910497395</v>
      </c>
      <c r="AQ199">
        <f t="shared" si="76"/>
        <v>175.43819669519627</v>
      </c>
      <c r="AR199">
        <f t="shared" si="77"/>
        <v>-0.38015787207741225</v>
      </c>
      <c r="AS199">
        <f t="shared" si="78"/>
        <v>-8.3262808732209717</v>
      </c>
    </row>
    <row r="200" spans="1:45" x14ac:dyDescent="0.25">
      <c r="A200">
        <v>572033</v>
      </c>
      <c r="B200" t="s">
        <v>246</v>
      </c>
      <c r="C200">
        <v>162</v>
      </c>
      <c r="D200">
        <v>37</v>
      </c>
      <c r="E200">
        <v>10</v>
      </c>
      <c r="F200">
        <v>1</v>
      </c>
      <c r="G200">
        <v>5</v>
      </c>
      <c r="H200">
        <v>17</v>
      </c>
      <c r="I200">
        <v>19</v>
      </c>
      <c r="J200">
        <v>9</v>
      </c>
      <c r="K200">
        <v>36</v>
      </c>
      <c r="L200">
        <v>0</v>
      </c>
      <c r="M200">
        <v>0</v>
      </c>
      <c r="N200">
        <v>0</v>
      </c>
      <c r="O200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57"/>
        <v>-1.4584731216236226</v>
      </c>
      <c r="Z200">
        <f t="shared" si="59"/>
        <v>-2.7013837226251018</v>
      </c>
      <c r="AB200">
        <f t="shared" si="61"/>
        <v>-0.93556100984837154</v>
      </c>
      <c r="AD200">
        <f t="shared" si="63"/>
        <v>-2.1457631146536094</v>
      </c>
      <c r="AE200">
        <f t="shared" si="64"/>
        <v>-5.8327367393426641</v>
      </c>
      <c r="AG200">
        <f t="shared" si="66"/>
        <v>-0.58540769208168297</v>
      </c>
      <c r="AH200">
        <f t="shared" si="67"/>
        <v>21</v>
      </c>
      <c r="AI200">
        <f t="shared" si="68"/>
        <v>64</v>
      </c>
      <c r="AJ200">
        <f t="shared" si="69"/>
        <v>46</v>
      </c>
      <c r="AK200">
        <f t="shared" si="70"/>
        <v>171</v>
      </c>
      <c r="AL200">
        <f t="shared" si="71"/>
        <v>0.26900584795321636</v>
      </c>
      <c r="AM200">
        <f t="shared" si="72"/>
        <v>0.39506172839506171</v>
      </c>
      <c r="AN200">
        <f t="shared" si="73"/>
        <v>0.66406757634827807</v>
      </c>
      <c r="AO200">
        <f t="shared" si="74"/>
        <v>171</v>
      </c>
      <c r="AP200">
        <f t="shared" si="75"/>
        <v>-16.796374635479509</v>
      </c>
      <c r="AQ200">
        <f t="shared" si="76"/>
        <v>289.70648215947443</v>
      </c>
      <c r="AR200">
        <f t="shared" si="77"/>
        <v>-0.48851850234574301</v>
      </c>
      <c r="AS200">
        <f t="shared" si="78"/>
        <v>-8.3151071631781317</v>
      </c>
    </row>
    <row r="201" spans="1:45" x14ac:dyDescent="0.25">
      <c r="A201">
        <v>542208</v>
      </c>
      <c r="B201" t="s">
        <v>201</v>
      </c>
      <c r="C201">
        <v>289</v>
      </c>
      <c r="D201">
        <v>67</v>
      </c>
      <c r="E201">
        <v>17</v>
      </c>
      <c r="F201">
        <v>0</v>
      </c>
      <c r="G201">
        <v>5</v>
      </c>
      <c r="H201">
        <v>27</v>
      </c>
      <c r="I201">
        <v>30</v>
      </c>
      <c r="J201">
        <v>17</v>
      </c>
      <c r="K201">
        <v>54</v>
      </c>
      <c r="L201">
        <v>0</v>
      </c>
      <c r="M201">
        <v>1</v>
      </c>
      <c r="N201">
        <v>0</v>
      </c>
      <c r="O201">
        <v>78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57"/>
        <v>-1.4584731216236226</v>
      </c>
      <c r="Z201">
        <f t="shared" si="59"/>
        <v>-2.1405982523292622</v>
      </c>
      <c r="AB201">
        <f t="shared" si="61"/>
        <v>-0.82206140726711319</v>
      </c>
      <c r="AD201">
        <f t="shared" si="63"/>
        <v>-1.6105387549894439</v>
      </c>
      <c r="AE201">
        <f t="shared" si="64"/>
        <v>-9.4114871461112983</v>
      </c>
      <c r="AG201">
        <f t="shared" si="66"/>
        <v>-0.94459208695271224</v>
      </c>
      <c r="AH201">
        <f t="shared" si="67"/>
        <v>45</v>
      </c>
      <c r="AI201">
        <f t="shared" si="68"/>
        <v>99</v>
      </c>
      <c r="AJ201">
        <f t="shared" si="69"/>
        <v>84</v>
      </c>
      <c r="AK201">
        <f t="shared" si="70"/>
        <v>306</v>
      </c>
      <c r="AL201">
        <f t="shared" si="71"/>
        <v>0.27450980392156865</v>
      </c>
      <c r="AM201">
        <f t="shared" si="72"/>
        <v>0.34256055363321797</v>
      </c>
      <c r="AN201">
        <f t="shared" si="73"/>
        <v>0.61707035755478667</v>
      </c>
      <c r="AO201">
        <f t="shared" si="74"/>
        <v>306</v>
      </c>
      <c r="AP201">
        <f t="shared" si="75"/>
        <v>-44.437819351140114</v>
      </c>
      <c r="AQ201">
        <f t="shared" si="76"/>
        <v>1994.7130842014087</v>
      </c>
      <c r="AR201">
        <f t="shared" si="77"/>
        <v>-1.2818645252919791</v>
      </c>
      <c r="AS201">
        <f t="shared" si="78"/>
        <v>-8.2581281484541336</v>
      </c>
    </row>
    <row r="202" spans="1:45" x14ac:dyDescent="0.25">
      <c r="A202">
        <v>641933</v>
      </c>
      <c r="B202" t="s">
        <v>353</v>
      </c>
      <c r="C202">
        <v>60</v>
      </c>
      <c r="D202">
        <v>16</v>
      </c>
      <c r="E202">
        <v>3</v>
      </c>
      <c r="F202">
        <v>0</v>
      </c>
      <c r="G202">
        <v>1</v>
      </c>
      <c r="H202">
        <v>8</v>
      </c>
      <c r="I202">
        <v>12</v>
      </c>
      <c r="J202">
        <v>8</v>
      </c>
      <c r="K202">
        <v>21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57"/>
        <v>-1.9199109454141474</v>
      </c>
      <c r="Z202">
        <f t="shared" si="59"/>
        <v>-3.2060906458913574</v>
      </c>
      <c r="AB202">
        <f t="shared" si="61"/>
        <v>-0.70856180468585495</v>
      </c>
      <c r="AD202">
        <f t="shared" si="63"/>
        <v>-2.4863604344398968</v>
      </c>
      <c r="AE202">
        <f t="shared" si="64"/>
        <v>0.13602342987308624</v>
      </c>
      <c r="AG202">
        <f t="shared" si="66"/>
        <v>1.3652109757317683E-2</v>
      </c>
      <c r="AH202">
        <f t="shared" si="67"/>
        <v>12</v>
      </c>
      <c r="AI202">
        <f t="shared" si="68"/>
        <v>22</v>
      </c>
      <c r="AJ202">
        <f t="shared" si="69"/>
        <v>24</v>
      </c>
      <c r="AK202">
        <f t="shared" si="70"/>
        <v>68</v>
      </c>
      <c r="AL202">
        <f t="shared" si="71"/>
        <v>0.35294117647058826</v>
      </c>
      <c r="AM202">
        <f t="shared" si="72"/>
        <v>0.36666666666666664</v>
      </c>
      <c r="AN202">
        <f t="shared" si="73"/>
        <v>0.7196078431372549</v>
      </c>
      <c r="AO202">
        <f t="shared" si="74"/>
        <v>68</v>
      </c>
      <c r="AP202">
        <f t="shared" si="75"/>
        <v>-2.9025219473121866</v>
      </c>
      <c r="AQ202">
        <f t="shared" si="76"/>
        <v>9.7775881333377175</v>
      </c>
      <c r="AR202">
        <f t="shared" si="77"/>
        <v>-8.9746553667047313E-2</v>
      </c>
      <c r="AS202">
        <f t="shared" si="78"/>
        <v>-8.3970182743409865</v>
      </c>
    </row>
    <row r="203" spans="1:45" x14ac:dyDescent="0.25">
      <c r="A203">
        <v>572073</v>
      </c>
      <c r="B203" t="s">
        <v>247</v>
      </c>
      <c r="C203">
        <v>124</v>
      </c>
      <c r="D203">
        <v>31</v>
      </c>
      <c r="E203">
        <v>6</v>
      </c>
      <c r="F203">
        <v>1</v>
      </c>
      <c r="G203">
        <v>1</v>
      </c>
      <c r="H203">
        <v>16</v>
      </c>
      <c r="I203">
        <v>9</v>
      </c>
      <c r="J203">
        <v>12</v>
      </c>
      <c r="K203">
        <v>27</v>
      </c>
      <c r="L203">
        <v>0</v>
      </c>
      <c r="M203">
        <v>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31</v>
      </c>
      <c r="U203">
        <v>13</v>
      </c>
      <c r="V203">
        <v>51</v>
      </c>
      <c r="X203">
        <f t="shared" ref="X203:X266" si="79">(G203-B$4)/B$6</f>
        <v>-1.9199109454141474</v>
      </c>
      <c r="Z203">
        <f t="shared" ref="Z203:Z266" si="80">(H203-C$4)/C$6</f>
        <v>-2.7574622696546855</v>
      </c>
      <c r="AB203">
        <f t="shared" ref="AB203:AB266" si="81">(M203-D$4)/D$6</f>
        <v>-0.48156259952333846</v>
      </c>
      <c r="AD203">
        <f t="shared" ref="AD203:AD266" si="82">(I203-E$4)/E$6</f>
        <v>-2.6323307143483055</v>
      </c>
      <c r="AE203">
        <f t="shared" ref="AE203:AE266" si="83">D203-(C203*H$3)</f>
        <v>-1.7855515782622859</v>
      </c>
      <c r="AG203">
        <f t="shared" ref="AG203:AG266" si="84">(AE203-I$4)/I$6</f>
        <v>-0.17920843597702418</v>
      </c>
      <c r="AH203">
        <f t="shared" ref="AH203:AH266" si="85">D203-E203-F203-G203</f>
        <v>23</v>
      </c>
      <c r="AI203">
        <f t="shared" ref="AI203:AI266" si="86">AH203+(2*E203)+(3*F203)+(4*G203)</f>
        <v>42</v>
      </c>
      <c r="AJ203">
        <f t="shared" ref="AJ203:AJ266" si="87">D203+J203+L203</f>
        <v>43</v>
      </c>
      <c r="AK203">
        <f t="shared" ref="AK203:AK266" si="88">C203+J203+L203+N203</f>
        <v>136</v>
      </c>
      <c r="AL203">
        <f t="shared" ref="AL203:AL266" si="89">AJ203/AK203</f>
        <v>0.31617647058823528</v>
      </c>
      <c r="AM203">
        <f t="shared" ref="AM203:AM266" si="90">AI203/C203</f>
        <v>0.33870967741935482</v>
      </c>
      <c r="AN203">
        <f t="shared" ref="AN203:AN266" si="91">AL203+AM203</f>
        <v>0.65488614800759004</v>
      </c>
      <c r="AO203">
        <f t="shared" ref="AO203:AO266" si="92">C203+J203+L203+N203</f>
        <v>136</v>
      </c>
      <c r="AP203">
        <f t="shared" ref="AP203:AP266" si="93">AO203 * (AN203-U$3)</f>
        <v>-14.607194432258794</v>
      </c>
      <c r="AQ203">
        <f t="shared" ref="AQ203:AQ266" si="94">(AP203-V$4)^2</f>
        <v>219.9759432882698</v>
      </c>
      <c r="AR203">
        <f t="shared" ref="AR203:AR266" si="95">(AP203-V$4)/V$6</f>
        <v>-0.42568613502183855</v>
      </c>
      <c r="AS203">
        <f t="shared" ref="AS203:AS266" si="96">X203+Z203+AB203+AD203+AG203+AR203</f>
        <v>-8.3961610999393397</v>
      </c>
    </row>
    <row r="204" spans="1:45" x14ac:dyDescent="0.25">
      <c r="A204">
        <v>595144</v>
      </c>
      <c r="B204" t="s">
        <v>292</v>
      </c>
      <c r="C204">
        <v>95</v>
      </c>
      <c r="D204">
        <v>24</v>
      </c>
      <c r="E204">
        <v>5</v>
      </c>
      <c r="F204">
        <v>1</v>
      </c>
      <c r="G204">
        <v>2</v>
      </c>
      <c r="H204">
        <v>11</v>
      </c>
      <c r="I204">
        <v>13</v>
      </c>
      <c r="J204">
        <v>7</v>
      </c>
      <c r="K204">
        <v>23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79"/>
        <v>-1.8045514894665162</v>
      </c>
      <c r="Z204">
        <f t="shared" si="80"/>
        <v>-3.0378550048026054</v>
      </c>
      <c r="AB204">
        <f t="shared" si="81"/>
        <v>-0.82206140726711319</v>
      </c>
      <c r="AD204">
        <f t="shared" si="82"/>
        <v>-2.437703674470427</v>
      </c>
      <c r="AE204">
        <f t="shared" si="83"/>
        <v>-1.1179629027009454</v>
      </c>
      <c r="AG204">
        <f t="shared" si="84"/>
        <v>-0.11220531835229899</v>
      </c>
      <c r="AH204">
        <f t="shared" si="85"/>
        <v>16</v>
      </c>
      <c r="AI204">
        <f t="shared" si="86"/>
        <v>37</v>
      </c>
      <c r="AJ204">
        <f t="shared" si="87"/>
        <v>31</v>
      </c>
      <c r="AK204">
        <f t="shared" si="88"/>
        <v>102</v>
      </c>
      <c r="AL204">
        <f t="shared" si="89"/>
        <v>0.30392156862745096</v>
      </c>
      <c r="AM204">
        <f t="shared" si="90"/>
        <v>0.38947368421052631</v>
      </c>
      <c r="AN204">
        <f t="shared" si="91"/>
        <v>0.69339525283797721</v>
      </c>
      <c r="AO204">
        <f t="shared" si="92"/>
        <v>102</v>
      </c>
      <c r="AP204">
        <f t="shared" si="93"/>
        <v>-7.0274671314946051</v>
      </c>
      <c r="AQ204">
        <f t="shared" si="94"/>
        <v>52.589454599976705</v>
      </c>
      <c r="AR204">
        <f t="shared" si="95"/>
        <v>-0.20813793625958851</v>
      </c>
      <c r="AS204">
        <f t="shared" si="96"/>
        <v>-8.4225148306185478</v>
      </c>
    </row>
    <row r="205" spans="1:45" x14ac:dyDescent="0.25">
      <c r="A205">
        <v>543094</v>
      </c>
      <c r="B205" t="s">
        <v>207</v>
      </c>
      <c r="C205">
        <v>120</v>
      </c>
      <c r="D205">
        <v>26</v>
      </c>
      <c r="E205">
        <v>6</v>
      </c>
      <c r="F205">
        <v>1</v>
      </c>
      <c r="G205">
        <v>3</v>
      </c>
      <c r="H205">
        <v>15</v>
      </c>
      <c r="I205">
        <v>10</v>
      </c>
      <c r="J205">
        <v>16</v>
      </c>
      <c r="K205">
        <v>31</v>
      </c>
      <c r="L205">
        <v>0</v>
      </c>
      <c r="M205">
        <v>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1</v>
      </c>
      <c r="V205">
        <v>7</v>
      </c>
      <c r="X205">
        <f t="shared" si="79"/>
        <v>-1.689192033518885</v>
      </c>
      <c r="Z205">
        <f t="shared" si="80"/>
        <v>-2.8135408166842697</v>
      </c>
      <c r="AB205">
        <f t="shared" si="81"/>
        <v>-0.36806299694208022</v>
      </c>
      <c r="AD205">
        <f t="shared" si="82"/>
        <v>-2.5836739543788361</v>
      </c>
      <c r="AE205">
        <f t="shared" si="83"/>
        <v>-5.7279531402538275</v>
      </c>
      <c r="AG205">
        <f t="shared" si="84"/>
        <v>-0.57489099509159713</v>
      </c>
      <c r="AH205">
        <f t="shared" si="85"/>
        <v>16</v>
      </c>
      <c r="AI205">
        <f t="shared" si="86"/>
        <v>43</v>
      </c>
      <c r="AJ205">
        <f t="shared" si="87"/>
        <v>42</v>
      </c>
      <c r="AK205">
        <f t="shared" si="88"/>
        <v>136</v>
      </c>
      <c r="AL205">
        <f t="shared" si="89"/>
        <v>0.30882352941176472</v>
      </c>
      <c r="AM205">
        <f t="shared" si="90"/>
        <v>0.35833333333333334</v>
      </c>
      <c r="AN205">
        <f t="shared" si="91"/>
        <v>0.66715686274509811</v>
      </c>
      <c r="AO205">
        <f t="shared" si="92"/>
        <v>136</v>
      </c>
      <c r="AP205">
        <f t="shared" si="93"/>
        <v>-12.938377227957696</v>
      </c>
      <c r="AQ205">
        <f t="shared" si="94"/>
        <v>173.25848238045</v>
      </c>
      <c r="AR205">
        <f t="shared" si="95"/>
        <v>-0.37778887401845718</v>
      </c>
      <c r="AS205">
        <f t="shared" si="96"/>
        <v>-8.4071496706341247</v>
      </c>
    </row>
    <row r="206" spans="1:45" x14ac:dyDescent="0.25">
      <c r="A206">
        <v>456714</v>
      </c>
      <c r="B206" t="s">
        <v>112</v>
      </c>
      <c r="C206">
        <v>94</v>
      </c>
      <c r="D206">
        <v>25</v>
      </c>
      <c r="E206">
        <v>6</v>
      </c>
      <c r="F206">
        <v>0</v>
      </c>
      <c r="G206">
        <v>2</v>
      </c>
      <c r="H206">
        <v>10</v>
      </c>
      <c r="I206">
        <v>12</v>
      </c>
      <c r="J206">
        <v>8</v>
      </c>
      <c r="K206">
        <v>16</v>
      </c>
      <c r="L206">
        <v>0</v>
      </c>
      <c r="M206">
        <v>0</v>
      </c>
      <c r="N206">
        <v>0</v>
      </c>
      <c r="O206">
        <v>0</v>
      </c>
      <c r="P206">
        <v>24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79"/>
        <v>-1.8045514894665162</v>
      </c>
      <c r="Z206">
        <f t="shared" si="80"/>
        <v>-3.0939335518321891</v>
      </c>
      <c r="AB206">
        <f t="shared" si="81"/>
        <v>-0.93556100984837154</v>
      </c>
      <c r="AD206">
        <f t="shared" si="82"/>
        <v>-2.4863604344398968</v>
      </c>
      <c r="AE206">
        <f t="shared" si="83"/>
        <v>0.14643670680116827</v>
      </c>
      <c r="AG206">
        <f t="shared" si="84"/>
        <v>1.4697247346394429E-2</v>
      </c>
      <c r="AH206">
        <f t="shared" si="85"/>
        <v>17</v>
      </c>
      <c r="AI206">
        <f t="shared" si="86"/>
        <v>37</v>
      </c>
      <c r="AJ206">
        <f t="shared" si="87"/>
        <v>33</v>
      </c>
      <c r="AK206">
        <f t="shared" si="88"/>
        <v>102</v>
      </c>
      <c r="AL206">
        <f t="shared" si="89"/>
        <v>0.3235294117647059</v>
      </c>
      <c r="AM206">
        <f t="shared" si="90"/>
        <v>0.39361702127659576</v>
      </c>
      <c r="AN206">
        <f t="shared" si="91"/>
        <v>0.71714643304130166</v>
      </c>
      <c r="AO206">
        <f t="shared" si="92"/>
        <v>102</v>
      </c>
      <c r="AP206">
        <f t="shared" si="93"/>
        <v>-4.6048467507555104</v>
      </c>
      <c r="AQ206">
        <f t="shared" si="94"/>
        <v>23.321542741028757</v>
      </c>
      <c r="AR206">
        <f t="shared" si="95"/>
        <v>-0.13860552708421217</v>
      </c>
      <c r="AS206">
        <f t="shared" si="96"/>
        <v>-8.4443147653247941</v>
      </c>
    </row>
    <row r="207" spans="1:45" x14ac:dyDescent="0.25">
      <c r="A207">
        <v>475247</v>
      </c>
      <c r="B207" t="s">
        <v>142</v>
      </c>
      <c r="C207">
        <v>156</v>
      </c>
      <c r="D207">
        <v>35</v>
      </c>
      <c r="E207">
        <v>6</v>
      </c>
      <c r="F207">
        <v>1</v>
      </c>
      <c r="G207">
        <v>4</v>
      </c>
      <c r="H207">
        <v>19</v>
      </c>
      <c r="I207">
        <v>17</v>
      </c>
      <c r="J207">
        <v>14</v>
      </c>
      <c r="K207">
        <v>43</v>
      </c>
      <c r="L207">
        <v>0</v>
      </c>
      <c r="M207">
        <v>1</v>
      </c>
      <c r="N207">
        <v>0</v>
      </c>
      <c r="O207">
        <v>0</v>
      </c>
      <c r="P207">
        <v>6</v>
      </c>
      <c r="Q207">
        <v>0</v>
      </c>
      <c r="R207">
        <v>40</v>
      </c>
      <c r="S207">
        <v>13</v>
      </c>
      <c r="T207">
        <v>3</v>
      </c>
      <c r="U207">
        <v>0</v>
      </c>
      <c r="V207">
        <v>6</v>
      </c>
      <c r="X207">
        <f t="shared" si="79"/>
        <v>-1.5738325775712538</v>
      </c>
      <c r="Z207">
        <f t="shared" si="80"/>
        <v>-2.5892266285659336</v>
      </c>
      <c r="AB207">
        <f t="shared" si="81"/>
        <v>-0.82206140726711319</v>
      </c>
      <c r="AD207">
        <f t="shared" si="82"/>
        <v>-2.2430766345925486</v>
      </c>
      <c r="AE207">
        <f t="shared" si="83"/>
        <v>-6.2463390823299747</v>
      </c>
      <c r="AG207">
        <f t="shared" si="84"/>
        <v>-0.62691925069783028</v>
      </c>
      <c r="AH207">
        <f t="shared" si="85"/>
        <v>24</v>
      </c>
      <c r="AI207">
        <f t="shared" si="86"/>
        <v>55</v>
      </c>
      <c r="AJ207">
        <f t="shared" si="87"/>
        <v>49</v>
      </c>
      <c r="AK207">
        <f t="shared" si="88"/>
        <v>170</v>
      </c>
      <c r="AL207">
        <f t="shared" si="89"/>
        <v>0.28823529411764703</v>
      </c>
      <c r="AM207">
        <f t="shared" si="90"/>
        <v>0.35256410256410259</v>
      </c>
      <c r="AN207">
        <f t="shared" si="91"/>
        <v>0.64079939668174957</v>
      </c>
      <c r="AO207">
        <f t="shared" si="92"/>
        <v>170</v>
      </c>
      <c r="AP207">
        <f t="shared" si="93"/>
        <v>-20.653740765716371</v>
      </c>
      <c r="AQ207">
        <f t="shared" si="94"/>
        <v>435.89640975148887</v>
      </c>
      <c r="AR207">
        <f t="shared" si="95"/>
        <v>-0.59923001217999994</v>
      </c>
      <c r="AS207">
        <f t="shared" si="96"/>
        <v>-8.4543465108746805</v>
      </c>
    </row>
    <row r="208" spans="1:45" x14ac:dyDescent="0.25">
      <c r="A208">
        <v>430637</v>
      </c>
      <c r="B208" t="s">
        <v>77</v>
      </c>
      <c r="C208">
        <v>94</v>
      </c>
      <c r="D208">
        <v>23</v>
      </c>
      <c r="E208">
        <v>4</v>
      </c>
      <c r="F208">
        <v>0</v>
      </c>
      <c r="G208">
        <v>3</v>
      </c>
      <c r="H208">
        <v>9</v>
      </c>
      <c r="I208">
        <v>12</v>
      </c>
      <c r="J208">
        <v>8</v>
      </c>
      <c r="K208">
        <v>23</v>
      </c>
      <c r="L208">
        <v>0</v>
      </c>
      <c r="M208">
        <v>1</v>
      </c>
      <c r="N208">
        <v>0</v>
      </c>
      <c r="O208">
        <v>0</v>
      </c>
      <c r="P208">
        <v>3</v>
      </c>
      <c r="Q208">
        <v>49</v>
      </c>
      <c r="R208">
        <v>21</v>
      </c>
      <c r="S208">
        <v>1</v>
      </c>
      <c r="T208">
        <v>15</v>
      </c>
      <c r="U208">
        <v>0</v>
      </c>
      <c r="V208">
        <v>0</v>
      </c>
      <c r="X208">
        <f t="shared" si="79"/>
        <v>-1.689192033518885</v>
      </c>
      <c r="Z208">
        <f t="shared" si="80"/>
        <v>-3.1500120988617732</v>
      </c>
      <c r="AB208">
        <f t="shared" si="81"/>
        <v>-0.82206140726711319</v>
      </c>
      <c r="AD208">
        <f t="shared" si="82"/>
        <v>-2.4863604344398968</v>
      </c>
      <c r="AE208">
        <f t="shared" si="83"/>
        <v>-1.8535632931988317</v>
      </c>
      <c r="AG208">
        <f t="shared" si="84"/>
        <v>-0.18603449085568269</v>
      </c>
      <c r="AH208">
        <f t="shared" si="85"/>
        <v>16</v>
      </c>
      <c r="AI208">
        <f t="shared" si="86"/>
        <v>36</v>
      </c>
      <c r="AJ208">
        <f t="shared" si="87"/>
        <v>31</v>
      </c>
      <c r="AK208">
        <f t="shared" si="88"/>
        <v>102</v>
      </c>
      <c r="AL208">
        <f t="shared" si="89"/>
        <v>0.30392156862745096</v>
      </c>
      <c r="AM208">
        <f t="shared" si="90"/>
        <v>0.38297872340425532</v>
      </c>
      <c r="AN208">
        <f t="shared" si="91"/>
        <v>0.68690029203170622</v>
      </c>
      <c r="AO208">
        <f t="shared" si="92"/>
        <v>102</v>
      </c>
      <c r="AP208">
        <f t="shared" si="93"/>
        <v>-7.6899531337342459</v>
      </c>
      <c r="AQ208">
        <f t="shared" si="94"/>
        <v>62.636852060642184</v>
      </c>
      <c r="AR208">
        <f t="shared" si="95"/>
        <v>-0.22715216075258673</v>
      </c>
      <c r="AS208">
        <f t="shared" si="96"/>
        <v>-8.5608126256959363</v>
      </c>
    </row>
    <row r="209" spans="1:45" x14ac:dyDescent="0.25">
      <c r="A209">
        <v>622194</v>
      </c>
      <c r="B209" t="s">
        <v>341</v>
      </c>
      <c r="C209">
        <v>61</v>
      </c>
      <c r="D209">
        <v>16</v>
      </c>
      <c r="E209">
        <v>3</v>
      </c>
      <c r="F209">
        <v>0</v>
      </c>
      <c r="G209">
        <v>2</v>
      </c>
      <c r="H209">
        <v>7</v>
      </c>
      <c r="I209">
        <v>11</v>
      </c>
      <c r="J209">
        <v>7</v>
      </c>
      <c r="K209">
        <v>14</v>
      </c>
      <c r="L209">
        <v>0</v>
      </c>
      <c r="M209">
        <v>0</v>
      </c>
      <c r="N209">
        <v>0</v>
      </c>
      <c r="O209">
        <v>23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-1.8045514894665162</v>
      </c>
      <c r="Z209">
        <f t="shared" si="80"/>
        <v>-3.2621691929209411</v>
      </c>
      <c r="AB209">
        <f t="shared" si="81"/>
        <v>-0.93556100984837154</v>
      </c>
      <c r="AD209">
        <f t="shared" si="82"/>
        <v>-2.5350171944093662</v>
      </c>
      <c r="AE209">
        <f t="shared" si="83"/>
        <v>-0.12837617962902925</v>
      </c>
      <c r="AG209">
        <f t="shared" si="84"/>
        <v>-1.288458684033735E-2</v>
      </c>
      <c r="AH209">
        <f t="shared" si="85"/>
        <v>11</v>
      </c>
      <c r="AI209">
        <f t="shared" si="86"/>
        <v>25</v>
      </c>
      <c r="AJ209">
        <f t="shared" si="87"/>
        <v>23</v>
      </c>
      <c r="AK209">
        <f t="shared" si="88"/>
        <v>68</v>
      </c>
      <c r="AL209">
        <f t="shared" si="89"/>
        <v>0.33823529411764708</v>
      </c>
      <c r="AM209">
        <f t="shared" si="90"/>
        <v>0.4098360655737705</v>
      </c>
      <c r="AN209">
        <f t="shared" si="91"/>
        <v>0.74807135969141758</v>
      </c>
      <c r="AO209">
        <f t="shared" si="92"/>
        <v>68</v>
      </c>
      <c r="AP209">
        <f t="shared" si="93"/>
        <v>-0.96700282162912421</v>
      </c>
      <c r="AQ209">
        <f t="shared" si="94"/>
        <v>1.4194205920572296</v>
      </c>
      <c r="AR209">
        <f t="shared" si="95"/>
        <v>-3.4194594770085018E-2</v>
      </c>
      <c r="AS209">
        <f t="shared" si="96"/>
        <v>-8.5843780682556172</v>
      </c>
    </row>
    <row r="210" spans="1:45" x14ac:dyDescent="0.25">
      <c r="A210">
        <v>666560</v>
      </c>
      <c r="B210" t="s">
        <v>365</v>
      </c>
      <c r="C210">
        <v>62</v>
      </c>
      <c r="D210">
        <v>16</v>
      </c>
      <c r="E210">
        <v>3</v>
      </c>
      <c r="F210">
        <v>0</v>
      </c>
      <c r="G210">
        <v>3</v>
      </c>
      <c r="H210">
        <v>7</v>
      </c>
      <c r="I210">
        <v>8</v>
      </c>
      <c r="J210">
        <v>6</v>
      </c>
      <c r="K210">
        <v>19</v>
      </c>
      <c r="L210">
        <v>0</v>
      </c>
      <c r="M210">
        <v>0</v>
      </c>
      <c r="N210">
        <v>0</v>
      </c>
      <c r="O210">
        <v>0</v>
      </c>
      <c r="P210">
        <v>25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79"/>
        <v>-1.689192033518885</v>
      </c>
      <c r="Z210">
        <f t="shared" si="80"/>
        <v>-3.2621691929209411</v>
      </c>
      <c r="AB210">
        <f t="shared" si="81"/>
        <v>-0.93556100984837154</v>
      </c>
      <c r="AD210">
        <f t="shared" si="82"/>
        <v>-2.6809874743177753</v>
      </c>
      <c r="AE210">
        <f t="shared" si="83"/>
        <v>-0.39277578913114297</v>
      </c>
      <c r="AG210">
        <f t="shared" si="84"/>
        <v>-3.9421283437992206E-2</v>
      </c>
      <c r="AH210">
        <f t="shared" si="85"/>
        <v>10</v>
      </c>
      <c r="AI210">
        <f t="shared" si="86"/>
        <v>28</v>
      </c>
      <c r="AJ210">
        <f t="shared" si="87"/>
        <v>22</v>
      </c>
      <c r="AK210">
        <f t="shared" si="88"/>
        <v>68</v>
      </c>
      <c r="AL210">
        <f t="shared" si="89"/>
        <v>0.3235294117647059</v>
      </c>
      <c r="AM210">
        <f t="shared" si="90"/>
        <v>0.45161290322580644</v>
      </c>
      <c r="AN210">
        <f t="shared" si="91"/>
        <v>0.77514231499051234</v>
      </c>
      <c r="AO210">
        <f t="shared" si="92"/>
        <v>68</v>
      </c>
      <c r="AP210">
        <f t="shared" si="93"/>
        <v>0.87382213870931924</v>
      </c>
      <c r="AQ210">
        <f t="shared" si="94"/>
        <v>0.42176006594426541</v>
      </c>
      <c r="AR210">
        <f t="shared" si="95"/>
        <v>1.863951633544822E-2</v>
      </c>
      <c r="AS210">
        <f t="shared" si="96"/>
        <v>-8.5886914777085188</v>
      </c>
    </row>
    <row r="211" spans="1:45" x14ac:dyDescent="0.25">
      <c r="A211">
        <v>570560</v>
      </c>
      <c r="B211" t="s">
        <v>236</v>
      </c>
      <c r="C211">
        <v>163</v>
      </c>
      <c r="D211">
        <v>38</v>
      </c>
      <c r="E211">
        <v>9</v>
      </c>
      <c r="F211">
        <v>1</v>
      </c>
      <c r="G211">
        <v>2</v>
      </c>
      <c r="H211">
        <v>17</v>
      </c>
      <c r="I211">
        <v>17</v>
      </c>
      <c r="J211">
        <v>7</v>
      </c>
      <c r="K211">
        <v>39</v>
      </c>
      <c r="L211">
        <v>0</v>
      </c>
      <c r="M211">
        <v>4</v>
      </c>
      <c r="N211">
        <v>0</v>
      </c>
      <c r="O211">
        <v>0</v>
      </c>
      <c r="P211">
        <v>0</v>
      </c>
      <c r="Q211">
        <v>23</v>
      </c>
      <c r="R211">
        <v>6</v>
      </c>
      <c r="S211">
        <v>4</v>
      </c>
      <c r="T211">
        <v>0</v>
      </c>
      <c r="U211">
        <v>0</v>
      </c>
      <c r="V211">
        <v>0</v>
      </c>
      <c r="X211">
        <f t="shared" si="79"/>
        <v>-1.8045514894665162</v>
      </c>
      <c r="Z211">
        <f t="shared" si="80"/>
        <v>-2.7013837226251018</v>
      </c>
      <c r="AB211">
        <f t="shared" si="81"/>
        <v>-0.48156259952333846</v>
      </c>
      <c r="AD211">
        <f t="shared" si="82"/>
        <v>-2.2430766345925486</v>
      </c>
      <c r="AE211">
        <f t="shared" si="83"/>
        <v>-5.0971363488447778</v>
      </c>
      <c r="AG211">
        <f t="shared" si="84"/>
        <v>-0.51157851957829936</v>
      </c>
      <c r="AH211">
        <f t="shared" si="85"/>
        <v>26</v>
      </c>
      <c r="AI211">
        <f t="shared" si="86"/>
        <v>55</v>
      </c>
      <c r="AJ211">
        <f t="shared" si="87"/>
        <v>45</v>
      </c>
      <c r="AK211">
        <f t="shared" si="88"/>
        <v>170</v>
      </c>
      <c r="AL211">
        <f t="shared" si="89"/>
        <v>0.26470588235294118</v>
      </c>
      <c r="AM211">
        <f t="shared" si="90"/>
        <v>0.33742331288343558</v>
      </c>
      <c r="AN211">
        <f t="shared" si="91"/>
        <v>0.60212919523637676</v>
      </c>
      <c r="AO211">
        <f t="shared" si="92"/>
        <v>170</v>
      </c>
      <c r="AP211">
        <f t="shared" si="93"/>
        <v>-27.227675011429749</v>
      </c>
      <c r="AQ211">
        <f t="shared" si="94"/>
        <v>753.61595949106322</v>
      </c>
      <c r="AR211">
        <f t="shared" si="95"/>
        <v>-0.78791061996284562</v>
      </c>
      <c r="AS211">
        <f t="shared" si="96"/>
        <v>-8.5300635857486498</v>
      </c>
    </row>
    <row r="212" spans="1:45" x14ac:dyDescent="0.25">
      <c r="A212">
        <v>594576</v>
      </c>
      <c r="B212" t="s">
        <v>287</v>
      </c>
      <c r="C212">
        <v>261</v>
      </c>
      <c r="D212">
        <v>59</v>
      </c>
      <c r="E212">
        <v>14</v>
      </c>
      <c r="F212">
        <v>1</v>
      </c>
      <c r="G212">
        <v>1</v>
      </c>
      <c r="H212">
        <v>26</v>
      </c>
      <c r="I212">
        <v>16</v>
      </c>
      <c r="J212">
        <v>11</v>
      </c>
      <c r="K212">
        <v>74</v>
      </c>
      <c r="L212">
        <v>0</v>
      </c>
      <c r="M212">
        <v>13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f t="shared" si="79"/>
        <v>-1.9199109454141474</v>
      </c>
      <c r="Z212">
        <f t="shared" si="80"/>
        <v>-2.1966767993588459</v>
      </c>
      <c r="AB212">
        <f t="shared" si="81"/>
        <v>0.53993382370798582</v>
      </c>
      <c r="AD212">
        <f t="shared" si="82"/>
        <v>-2.2917333945620184</v>
      </c>
      <c r="AE212">
        <f t="shared" si="83"/>
        <v>-10.008298080052072</v>
      </c>
      <c r="AG212">
        <f t="shared" si="84"/>
        <v>-1.0044915350266805</v>
      </c>
      <c r="AH212">
        <f t="shared" si="85"/>
        <v>43</v>
      </c>
      <c r="AI212">
        <f t="shared" si="86"/>
        <v>78</v>
      </c>
      <c r="AJ212">
        <f t="shared" si="87"/>
        <v>70</v>
      </c>
      <c r="AK212">
        <f t="shared" si="88"/>
        <v>272</v>
      </c>
      <c r="AL212">
        <f t="shared" si="89"/>
        <v>0.25735294117647056</v>
      </c>
      <c r="AM212">
        <f t="shared" si="90"/>
        <v>0.2988505747126437</v>
      </c>
      <c r="AN212">
        <f t="shared" si="91"/>
        <v>0.55620351588911432</v>
      </c>
      <c r="AO212">
        <f t="shared" si="92"/>
        <v>272</v>
      </c>
      <c r="AP212">
        <f t="shared" si="93"/>
        <v>-56.056064800742988</v>
      </c>
      <c r="AQ212">
        <f t="shared" si="94"/>
        <v>3167.4897690937046</v>
      </c>
      <c r="AR212">
        <f t="shared" si="95"/>
        <v>-1.6153235364207816</v>
      </c>
      <c r="AS212">
        <f t="shared" si="96"/>
        <v>-8.4882023870744874</v>
      </c>
    </row>
    <row r="213" spans="1:45" x14ac:dyDescent="0.25">
      <c r="A213">
        <v>455117</v>
      </c>
      <c r="B213" t="s">
        <v>105</v>
      </c>
      <c r="C213">
        <v>302</v>
      </c>
      <c r="D213">
        <v>62</v>
      </c>
      <c r="E213">
        <v>11</v>
      </c>
      <c r="F213">
        <v>0</v>
      </c>
      <c r="G213">
        <v>10</v>
      </c>
      <c r="H213">
        <v>28</v>
      </c>
      <c r="I213">
        <v>30</v>
      </c>
      <c r="J213">
        <v>38</v>
      </c>
      <c r="K213">
        <v>82</v>
      </c>
      <c r="L213">
        <v>0</v>
      </c>
      <c r="M213">
        <v>1</v>
      </c>
      <c r="N213">
        <v>0</v>
      </c>
      <c r="O213">
        <v>64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f t="shared" si="79"/>
        <v>-0.88167584188546677</v>
      </c>
      <c r="Z213">
        <f t="shared" si="80"/>
        <v>-2.084519705299678</v>
      </c>
      <c r="AB213">
        <f t="shared" si="81"/>
        <v>-0.82206140726711319</v>
      </c>
      <c r="AD213">
        <f t="shared" si="82"/>
        <v>-1.6105387549894439</v>
      </c>
      <c r="AE213">
        <f t="shared" si="83"/>
        <v>-17.848682069638798</v>
      </c>
      <c r="AG213">
        <f t="shared" si="84"/>
        <v>-1.7913984882274205</v>
      </c>
      <c r="AH213">
        <f t="shared" si="85"/>
        <v>41</v>
      </c>
      <c r="AI213">
        <f t="shared" si="86"/>
        <v>103</v>
      </c>
      <c r="AJ213">
        <f t="shared" si="87"/>
        <v>100</v>
      </c>
      <c r="AK213">
        <f t="shared" si="88"/>
        <v>340</v>
      </c>
      <c r="AL213">
        <f t="shared" si="89"/>
        <v>0.29411764705882354</v>
      </c>
      <c r="AM213">
        <f t="shared" si="90"/>
        <v>0.34105960264900664</v>
      </c>
      <c r="AN213">
        <f t="shared" si="91"/>
        <v>0.63517724970783018</v>
      </c>
      <c r="AO213">
        <f t="shared" si="92"/>
        <v>340</v>
      </c>
      <c r="AP213">
        <f t="shared" si="93"/>
        <v>-43.219011502565337</v>
      </c>
      <c r="AQ213">
        <f t="shared" si="94"/>
        <v>1887.329270366829</v>
      </c>
      <c r="AR213">
        <f t="shared" si="95"/>
        <v>-1.2468831279971182</v>
      </c>
      <c r="AS213">
        <f t="shared" si="96"/>
        <v>-8.437077325666241</v>
      </c>
    </row>
    <row r="214" spans="1:45" x14ac:dyDescent="0.25">
      <c r="A214">
        <v>543877</v>
      </c>
      <c r="B214" t="s">
        <v>220</v>
      </c>
      <c r="C214">
        <v>221</v>
      </c>
      <c r="D214">
        <v>54</v>
      </c>
      <c r="E214">
        <v>13</v>
      </c>
      <c r="F214">
        <v>1</v>
      </c>
      <c r="G214">
        <v>1</v>
      </c>
      <c r="H214">
        <v>24</v>
      </c>
      <c r="I214">
        <v>20</v>
      </c>
      <c r="J214">
        <v>17</v>
      </c>
      <c r="K214">
        <v>47</v>
      </c>
      <c r="L214">
        <v>0</v>
      </c>
      <c r="M214">
        <v>1</v>
      </c>
      <c r="N214">
        <v>0</v>
      </c>
      <c r="O214">
        <v>53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79"/>
        <v>-1.9199109454141474</v>
      </c>
      <c r="Z214">
        <f t="shared" si="80"/>
        <v>-2.3088338934180141</v>
      </c>
      <c r="AB214">
        <f t="shared" si="81"/>
        <v>-0.82206140726711319</v>
      </c>
      <c r="AD214">
        <f t="shared" si="82"/>
        <v>-2.09710635468414</v>
      </c>
      <c r="AE214">
        <f t="shared" si="83"/>
        <v>-4.4323136999674659</v>
      </c>
      <c r="AG214">
        <f t="shared" si="84"/>
        <v>-0.44485301662567334</v>
      </c>
      <c r="AH214">
        <f t="shared" si="85"/>
        <v>39</v>
      </c>
      <c r="AI214">
        <f t="shared" si="86"/>
        <v>72</v>
      </c>
      <c r="AJ214">
        <f t="shared" si="87"/>
        <v>71</v>
      </c>
      <c r="AK214">
        <f t="shared" si="88"/>
        <v>238</v>
      </c>
      <c r="AL214">
        <f t="shared" si="89"/>
        <v>0.29831932773109243</v>
      </c>
      <c r="AM214">
        <f t="shared" si="90"/>
        <v>0.32579185520361992</v>
      </c>
      <c r="AN214">
        <f t="shared" si="91"/>
        <v>0.62411118293471235</v>
      </c>
      <c r="AO214">
        <f t="shared" si="92"/>
        <v>238</v>
      </c>
      <c r="AP214">
        <f t="shared" si="93"/>
        <v>-32.88703194379778</v>
      </c>
      <c r="AQ214">
        <f t="shared" si="94"/>
        <v>1096.3663669892376</v>
      </c>
      <c r="AR214">
        <f t="shared" si="95"/>
        <v>-0.95034164919857955</v>
      </c>
      <c r="AS214">
        <f t="shared" si="96"/>
        <v>-8.5431072666076684</v>
      </c>
    </row>
    <row r="215" spans="1:45" x14ac:dyDescent="0.25">
      <c r="A215">
        <v>488721</v>
      </c>
      <c r="B215" t="s">
        <v>148</v>
      </c>
      <c r="C215">
        <v>128</v>
      </c>
      <c r="D215">
        <v>30</v>
      </c>
      <c r="E215">
        <v>6</v>
      </c>
      <c r="F215">
        <v>2</v>
      </c>
      <c r="G215">
        <v>2</v>
      </c>
      <c r="H215">
        <v>17</v>
      </c>
      <c r="I215">
        <v>9</v>
      </c>
      <c r="J215">
        <v>8</v>
      </c>
      <c r="K215">
        <v>33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113</v>
      </c>
      <c r="X215">
        <f t="shared" si="79"/>
        <v>-1.8045514894665162</v>
      </c>
      <c r="Z215">
        <f t="shared" si="80"/>
        <v>-2.7013837226251018</v>
      </c>
      <c r="AB215">
        <f t="shared" si="81"/>
        <v>-0.5950622021045967</v>
      </c>
      <c r="AD215">
        <f t="shared" si="82"/>
        <v>-2.6323307143483055</v>
      </c>
      <c r="AE215">
        <f t="shared" si="83"/>
        <v>-3.8431500162707479</v>
      </c>
      <c r="AG215">
        <f t="shared" si="84"/>
        <v>-0.38572109146868289</v>
      </c>
      <c r="AH215">
        <f t="shared" si="85"/>
        <v>20</v>
      </c>
      <c r="AI215">
        <f t="shared" si="86"/>
        <v>46</v>
      </c>
      <c r="AJ215">
        <f t="shared" si="87"/>
        <v>38</v>
      </c>
      <c r="AK215">
        <f t="shared" si="88"/>
        <v>136</v>
      </c>
      <c r="AL215">
        <f t="shared" si="89"/>
        <v>0.27941176470588236</v>
      </c>
      <c r="AM215">
        <f t="shared" si="90"/>
        <v>0.359375</v>
      </c>
      <c r="AN215">
        <f t="shared" si="91"/>
        <v>0.63878676470588236</v>
      </c>
      <c r="AO215">
        <f t="shared" si="92"/>
        <v>136</v>
      </c>
      <c r="AP215">
        <f t="shared" si="93"/>
        <v>-16.796710561291039</v>
      </c>
      <c r="AQ215">
        <f t="shared" si="94"/>
        <v>289.7179177017203</v>
      </c>
      <c r="AR215">
        <f t="shared" si="95"/>
        <v>-0.48852814386084198</v>
      </c>
      <c r="AS215">
        <f t="shared" si="96"/>
        <v>-8.6075773638740447</v>
      </c>
    </row>
    <row r="216" spans="1:45" x14ac:dyDescent="0.25">
      <c r="A216">
        <v>518568</v>
      </c>
      <c r="B216" t="s">
        <v>183</v>
      </c>
      <c r="C216">
        <v>126</v>
      </c>
      <c r="D216">
        <v>32</v>
      </c>
      <c r="E216">
        <v>5</v>
      </c>
      <c r="F216">
        <v>0</v>
      </c>
      <c r="G216">
        <v>1</v>
      </c>
      <c r="H216">
        <v>12</v>
      </c>
      <c r="I216">
        <v>10</v>
      </c>
      <c r="J216">
        <v>10</v>
      </c>
      <c r="K216">
        <v>15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32</v>
      </c>
      <c r="R216">
        <v>15</v>
      </c>
      <c r="S216">
        <v>4</v>
      </c>
      <c r="T216">
        <v>0</v>
      </c>
      <c r="U216">
        <v>0</v>
      </c>
      <c r="V216">
        <v>0</v>
      </c>
      <c r="X216">
        <f t="shared" si="79"/>
        <v>-1.9199109454141474</v>
      </c>
      <c r="Z216">
        <f t="shared" si="80"/>
        <v>-2.9817764577730212</v>
      </c>
      <c r="AB216">
        <f t="shared" si="81"/>
        <v>-0.48156259952333846</v>
      </c>
      <c r="AD216">
        <f t="shared" si="82"/>
        <v>-2.5836739543788361</v>
      </c>
      <c r="AE216">
        <f t="shared" si="83"/>
        <v>-1.3143507972665205</v>
      </c>
      <c r="AG216">
        <f t="shared" si="84"/>
        <v>-0.13191596007129605</v>
      </c>
      <c r="AH216">
        <f t="shared" si="85"/>
        <v>26</v>
      </c>
      <c r="AI216">
        <f t="shared" si="86"/>
        <v>40</v>
      </c>
      <c r="AJ216">
        <f t="shared" si="87"/>
        <v>42</v>
      </c>
      <c r="AK216">
        <f t="shared" si="88"/>
        <v>136</v>
      </c>
      <c r="AL216">
        <f t="shared" si="89"/>
        <v>0.30882352941176472</v>
      </c>
      <c r="AM216">
        <f t="shared" si="90"/>
        <v>0.31746031746031744</v>
      </c>
      <c r="AN216">
        <f t="shared" si="91"/>
        <v>0.62628384687208216</v>
      </c>
      <c r="AO216">
        <f t="shared" si="92"/>
        <v>136</v>
      </c>
      <c r="AP216">
        <f t="shared" si="93"/>
        <v>-18.497107386687865</v>
      </c>
      <c r="AQ216">
        <f t="shared" si="94"/>
        <v>350.49452311693898</v>
      </c>
      <c r="AR216">
        <f t="shared" si="95"/>
        <v>-0.53733178175805663</v>
      </c>
      <c r="AS216">
        <f t="shared" si="96"/>
        <v>-8.6361716989186981</v>
      </c>
    </row>
    <row r="217" spans="1:45" x14ac:dyDescent="0.25">
      <c r="A217">
        <v>592647</v>
      </c>
      <c r="B217" t="s">
        <v>272</v>
      </c>
      <c r="C217">
        <v>62</v>
      </c>
      <c r="D217">
        <v>16</v>
      </c>
      <c r="E217">
        <v>2</v>
      </c>
      <c r="F217">
        <v>1</v>
      </c>
      <c r="G217">
        <v>1</v>
      </c>
      <c r="H217">
        <v>9</v>
      </c>
      <c r="I217">
        <v>5</v>
      </c>
      <c r="J217">
        <v>6</v>
      </c>
      <c r="K217">
        <v>14</v>
      </c>
      <c r="L217">
        <v>0</v>
      </c>
      <c r="M217">
        <v>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X217">
        <f t="shared" si="79"/>
        <v>-1.9199109454141474</v>
      </c>
      <c r="Z217">
        <f t="shared" si="80"/>
        <v>-3.1500120988617732</v>
      </c>
      <c r="AB217">
        <f t="shared" si="81"/>
        <v>-0.5950622021045967</v>
      </c>
      <c r="AD217">
        <f t="shared" si="82"/>
        <v>-2.8269577542261839</v>
      </c>
      <c r="AE217">
        <f t="shared" si="83"/>
        <v>-0.39277578913114297</v>
      </c>
      <c r="AG217">
        <f t="shared" si="84"/>
        <v>-3.9421283437992206E-2</v>
      </c>
      <c r="AH217">
        <f t="shared" si="85"/>
        <v>12</v>
      </c>
      <c r="AI217">
        <f t="shared" si="86"/>
        <v>23</v>
      </c>
      <c r="AJ217">
        <f t="shared" si="87"/>
        <v>22</v>
      </c>
      <c r="AK217">
        <f t="shared" si="88"/>
        <v>68</v>
      </c>
      <c r="AL217">
        <f t="shared" si="89"/>
        <v>0.3235294117647059</v>
      </c>
      <c r="AM217">
        <f t="shared" si="90"/>
        <v>0.37096774193548387</v>
      </c>
      <c r="AN217">
        <f t="shared" si="91"/>
        <v>0.69449715370018983</v>
      </c>
      <c r="AO217">
        <f t="shared" si="92"/>
        <v>68</v>
      </c>
      <c r="AP217">
        <f t="shared" si="93"/>
        <v>-4.6100488290326114</v>
      </c>
      <c r="AQ217">
        <f t="shared" si="94"/>
        <v>23.371813954154863</v>
      </c>
      <c r="AR217">
        <f t="shared" si="95"/>
        <v>-0.13875483361122792</v>
      </c>
      <c r="AS217">
        <f t="shared" si="96"/>
        <v>-8.670119117655922</v>
      </c>
    </row>
    <row r="218" spans="1:45" x14ac:dyDescent="0.25">
      <c r="A218">
        <v>456422</v>
      </c>
      <c r="B218" t="s">
        <v>110</v>
      </c>
      <c r="C218">
        <v>94</v>
      </c>
      <c r="D218">
        <v>23</v>
      </c>
      <c r="E218">
        <v>3</v>
      </c>
      <c r="F218">
        <v>1</v>
      </c>
      <c r="G218">
        <v>1</v>
      </c>
      <c r="H218">
        <v>11</v>
      </c>
      <c r="I218">
        <v>8</v>
      </c>
      <c r="J218">
        <v>8</v>
      </c>
      <c r="K218">
        <v>24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19</v>
      </c>
      <c r="U218">
        <v>77</v>
      </c>
      <c r="V218">
        <v>14</v>
      </c>
      <c r="X218">
        <f t="shared" si="79"/>
        <v>-1.9199109454141474</v>
      </c>
      <c r="Z218">
        <f t="shared" si="80"/>
        <v>-3.0378550048026054</v>
      </c>
      <c r="AB218">
        <f t="shared" si="81"/>
        <v>-0.48156259952333846</v>
      </c>
      <c r="AD218">
        <f t="shared" si="82"/>
        <v>-2.6809874743177753</v>
      </c>
      <c r="AE218">
        <f t="shared" si="83"/>
        <v>-1.8535632931988317</v>
      </c>
      <c r="AG218">
        <f t="shared" si="84"/>
        <v>-0.18603449085568269</v>
      </c>
      <c r="AH218">
        <f t="shared" si="85"/>
        <v>18</v>
      </c>
      <c r="AI218">
        <f t="shared" si="86"/>
        <v>31</v>
      </c>
      <c r="AJ218">
        <f t="shared" si="87"/>
        <v>31</v>
      </c>
      <c r="AK218">
        <f t="shared" si="88"/>
        <v>102</v>
      </c>
      <c r="AL218">
        <f t="shared" si="89"/>
        <v>0.30392156862745096</v>
      </c>
      <c r="AM218">
        <f t="shared" si="90"/>
        <v>0.32978723404255317</v>
      </c>
      <c r="AN218">
        <f t="shared" si="91"/>
        <v>0.63370880267000418</v>
      </c>
      <c r="AO218">
        <f t="shared" si="92"/>
        <v>102</v>
      </c>
      <c r="AP218">
        <f t="shared" si="93"/>
        <v>-13.115485048627853</v>
      </c>
      <c r="AQ218">
        <f t="shared" si="94"/>
        <v>177.95230815152902</v>
      </c>
      <c r="AR218">
        <f t="shared" si="95"/>
        <v>-0.38287210272110667</v>
      </c>
      <c r="AS218">
        <f t="shared" si="96"/>
        <v>-8.6892226176346572</v>
      </c>
    </row>
    <row r="219" spans="1:45" x14ac:dyDescent="0.25">
      <c r="A219">
        <v>598284</v>
      </c>
      <c r="B219" t="s">
        <v>305</v>
      </c>
      <c r="C219">
        <v>65</v>
      </c>
      <c r="D219">
        <v>14</v>
      </c>
      <c r="E219">
        <v>3</v>
      </c>
      <c r="F219">
        <v>1</v>
      </c>
      <c r="G219">
        <v>5</v>
      </c>
      <c r="H219">
        <v>6</v>
      </c>
      <c r="I219">
        <v>8</v>
      </c>
      <c r="J219">
        <v>3</v>
      </c>
      <c r="K219">
        <v>23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16</v>
      </c>
      <c r="U219">
        <v>0</v>
      </c>
      <c r="V219">
        <v>0</v>
      </c>
      <c r="X219">
        <f t="shared" si="79"/>
        <v>-1.4584731216236226</v>
      </c>
      <c r="Z219">
        <f t="shared" si="80"/>
        <v>-3.3182477399505252</v>
      </c>
      <c r="AB219">
        <f t="shared" si="81"/>
        <v>-0.93556100984837154</v>
      </c>
      <c r="AD219">
        <f t="shared" si="82"/>
        <v>-2.6809874743177753</v>
      </c>
      <c r="AE219">
        <f t="shared" si="83"/>
        <v>-3.1859746176374877</v>
      </c>
      <c r="AG219">
        <f t="shared" si="84"/>
        <v>-0.31976311143303426</v>
      </c>
      <c r="AH219">
        <f t="shared" si="85"/>
        <v>5</v>
      </c>
      <c r="AI219">
        <f t="shared" si="86"/>
        <v>34</v>
      </c>
      <c r="AJ219">
        <f t="shared" si="87"/>
        <v>17</v>
      </c>
      <c r="AK219">
        <f t="shared" si="88"/>
        <v>68</v>
      </c>
      <c r="AL219">
        <f t="shared" si="89"/>
        <v>0.25</v>
      </c>
      <c r="AM219">
        <f t="shared" si="90"/>
        <v>0.52307692307692311</v>
      </c>
      <c r="AN219">
        <f t="shared" si="91"/>
        <v>0.77307692307692311</v>
      </c>
      <c r="AO219">
        <f t="shared" si="92"/>
        <v>68</v>
      </c>
      <c r="AP219">
        <f t="shared" si="93"/>
        <v>0.73337548858525148</v>
      </c>
      <c r="AQ219">
        <f t="shared" si="94"/>
        <v>0.25906463123598072</v>
      </c>
      <c r="AR219">
        <f t="shared" si="95"/>
        <v>1.4608511716904434E-2</v>
      </c>
      <c r="AS219">
        <f t="shared" si="96"/>
        <v>-8.6984239454564243</v>
      </c>
    </row>
    <row r="220" spans="1:45" x14ac:dyDescent="0.25">
      <c r="A220">
        <v>446381</v>
      </c>
      <c r="B220" t="s">
        <v>95</v>
      </c>
      <c r="C220">
        <v>192</v>
      </c>
      <c r="D220">
        <v>46</v>
      </c>
      <c r="E220">
        <v>9</v>
      </c>
      <c r="F220">
        <v>1</v>
      </c>
      <c r="G220">
        <v>2</v>
      </c>
      <c r="H220">
        <v>22</v>
      </c>
      <c r="I220">
        <v>14</v>
      </c>
      <c r="J220">
        <v>12</v>
      </c>
      <c r="K220">
        <v>32</v>
      </c>
      <c r="L220">
        <v>0</v>
      </c>
      <c r="M220">
        <v>2</v>
      </c>
      <c r="N220">
        <v>0</v>
      </c>
      <c r="O220">
        <v>0</v>
      </c>
      <c r="P220">
        <v>0</v>
      </c>
      <c r="Q220">
        <v>38</v>
      </c>
      <c r="R220">
        <v>31</v>
      </c>
      <c r="S220">
        <v>25</v>
      </c>
      <c r="T220">
        <v>5</v>
      </c>
      <c r="U220">
        <v>0</v>
      </c>
      <c r="V220">
        <v>0</v>
      </c>
      <c r="X220">
        <f t="shared" si="79"/>
        <v>-1.8045514894665162</v>
      </c>
      <c r="Z220">
        <f t="shared" si="80"/>
        <v>-2.420990987477182</v>
      </c>
      <c r="AB220">
        <f t="shared" si="81"/>
        <v>-0.70856180468585495</v>
      </c>
      <c r="AD220">
        <f t="shared" si="82"/>
        <v>-2.3890469145009576</v>
      </c>
      <c r="AE220">
        <f t="shared" si="83"/>
        <v>-4.7647250244061183</v>
      </c>
      <c r="AG220">
        <f t="shared" si="84"/>
        <v>-0.47821576810198596</v>
      </c>
      <c r="AH220">
        <f t="shared" si="85"/>
        <v>34</v>
      </c>
      <c r="AI220">
        <f t="shared" si="86"/>
        <v>63</v>
      </c>
      <c r="AJ220">
        <f t="shared" si="87"/>
        <v>58</v>
      </c>
      <c r="AK220">
        <f t="shared" si="88"/>
        <v>204</v>
      </c>
      <c r="AL220">
        <f t="shared" si="89"/>
        <v>0.28431372549019607</v>
      </c>
      <c r="AM220">
        <f t="shared" si="90"/>
        <v>0.328125</v>
      </c>
      <c r="AN220">
        <f t="shared" si="91"/>
        <v>0.61243872549019607</v>
      </c>
      <c r="AO220">
        <f t="shared" si="92"/>
        <v>204</v>
      </c>
      <c r="AP220">
        <f t="shared" si="93"/>
        <v>-30.570065841936561</v>
      </c>
      <c r="AQ220">
        <f t="shared" si="94"/>
        <v>948.29860718318741</v>
      </c>
      <c r="AR220">
        <f t="shared" si="95"/>
        <v>-0.88384165756929201</v>
      </c>
      <c r="AS220">
        <f t="shared" si="96"/>
        <v>-8.6852086218017881</v>
      </c>
    </row>
    <row r="221" spans="1:45" x14ac:dyDescent="0.25">
      <c r="A221">
        <v>592685</v>
      </c>
      <c r="B221" t="s">
        <v>274</v>
      </c>
      <c r="C221">
        <v>61</v>
      </c>
      <c r="D221">
        <v>14</v>
      </c>
      <c r="E221">
        <v>3</v>
      </c>
      <c r="F221">
        <v>1</v>
      </c>
      <c r="G221">
        <v>2</v>
      </c>
      <c r="H221">
        <v>8</v>
      </c>
      <c r="I221">
        <v>7</v>
      </c>
      <c r="J221">
        <v>7</v>
      </c>
      <c r="K221">
        <v>21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79"/>
        <v>-1.8045514894665162</v>
      </c>
      <c r="Z221">
        <f t="shared" si="80"/>
        <v>-3.2060906458913574</v>
      </c>
      <c r="AB221">
        <f t="shared" si="81"/>
        <v>-0.70856180468585495</v>
      </c>
      <c r="AD221">
        <f t="shared" si="82"/>
        <v>-2.7296442342872447</v>
      </c>
      <c r="AE221">
        <f t="shared" si="83"/>
        <v>-2.1283761796290293</v>
      </c>
      <c r="AG221">
        <f t="shared" si="84"/>
        <v>-0.21361632504241448</v>
      </c>
      <c r="AH221">
        <f t="shared" si="85"/>
        <v>8</v>
      </c>
      <c r="AI221">
        <f t="shared" si="86"/>
        <v>25</v>
      </c>
      <c r="AJ221">
        <f t="shared" si="87"/>
        <v>21</v>
      </c>
      <c r="AK221">
        <f t="shared" si="88"/>
        <v>68</v>
      </c>
      <c r="AL221">
        <f t="shared" si="89"/>
        <v>0.30882352941176472</v>
      </c>
      <c r="AM221">
        <f t="shared" si="90"/>
        <v>0.4098360655737705</v>
      </c>
      <c r="AN221">
        <f t="shared" si="91"/>
        <v>0.71865959498553522</v>
      </c>
      <c r="AO221">
        <f t="shared" si="92"/>
        <v>68</v>
      </c>
      <c r="AP221">
        <f t="shared" si="93"/>
        <v>-2.9670028216291247</v>
      </c>
      <c r="AQ221">
        <f t="shared" si="94"/>
        <v>10.184998151274549</v>
      </c>
      <c r="AR221">
        <f t="shared" si="95"/>
        <v>-9.159724004475521E-2</v>
      </c>
      <c r="AS221">
        <f t="shared" si="96"/>
        <v>-8.7540617394181428</v>
      </c>
    </row>
    <row r="222" spans="1:45" x14ac:dyDescent="0.25">
      <c r="A222">
        <v>592731</v>
      </c>
      <c r="B222" t="s">
        <v>277</v>
      </c>
      <c r="C222">
        <v>63</v>
      </c>
      <c r="D222">
        <v>16</v>
      </c>
      <c r="E222">
        <v>6</v>
      </c>
      <c r="F222">
        <v>0</v>
      </c>
      <c r="G222">
        <v>2</v>
      </c>
      <c r="H222">
        <v>8</v>
      </c>
      <c r="I222">
        <v>7</v>
      </c>
      <c r="J222">
        <v>5</v>
      </c>
      <c r="K222">
        <v>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1</v>
      </c>
      <c r="V222">
        <v>4</v>
      </c>
      <c r="X222">
        <f t="shared" si="79"/>
        <v>-1.8045514894665162</v>
      </c>
      <c r="Z222">
        <f t="shared" si="80"/>
        <v>-3.2060906458913574</v>
      </c>
      <c r="AB222">
        <f t="shared" si="81"/>
        <v>-0.93556100984837154</v>
      </c>
      <c r="AD222">
        <f t="shared" si="82"/>
        <v>-2.7296442342872447</v>
      </c>
      <c r="AE222">
        <f t="shared" si="83"/>
        <v>-0.65717539863326024</v>
      </c>
      <c r="AG222">
        <f t="shared" si="84"/>
        <v>-6.5957980035647415E-2</v>
      </c>
      <c r="AH222">
        <f t="shared" si="85"/>
        <v>8</v>
      </c>
      <c r="AI222">
        <f t="shared" si="86"/>
        <v>28</v>
      </c>
      <c r="AJ222">
        <f t="shared" si="87"/>
        <v>21</v>
      </c>
      <c r="AK222">
        <f t="shared" si="88"/>
        <v>68</v>
      </c>
      <c r="AL222">
        <f t="shared" si="89"/>
        <v>0.30882352941176472</v>
      </c>
      <c r="AM222">
        <f t="shared" si="90"/>
        <v>0.44444444444444442</v>
      </c>
      <c r="AN222">
        <f t="shared" si="91"/>
        <v>0.75326797385620914</v>
      </c>
      <c r="AO222">
        <f t="shared" si="92"/>
        <v>68</v>
      </c>
      <c r="AP222">
        <f t="shared" si="93"/>
        <v>-0.61363305842329829</v>
      </c>
      <c r="AQ222">
        <f t="shared" si="94"/>
        <v>0.70228527478556046</v>
      </c>
      <c r="AR222">
        <f t="shared" si="95"/>
        <v>-2.4052415186035903E-2</v>
      </c>
      <c r="AS222">
        <f t="shared" si="96"/>
        <v>-8.7658577747151742</v>
      </c>
    </row>
    <row r="223" spans="1:45" x14ac:dyDescent="0.25">
      <c r="A223">
        <v>493351</v>
      </c>
      <c r="B223" t="s">
        <v>160</v>
      </c>
      <c r="C223">
        <v>97</v>
      </c>
      <c r="D223">
        <v>24</v>
      </c>
      <c r="E223">
        <v>5</v>
      </c>
      <c r="F223">
        <v>0</v>
      </c>
      <c r="G223">
        <v>2</v>
      </c>
      <c r="H223">
        <v>9</v>
      </c>
      <c r="I223">
        <v>10</v>
      </c>
      <c r="J223">
        <v>5</v>
      </c>
      <c r="K223">
        <v>12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118</v>
      </c>
      <c r="T223">
        <v>0</v>
      </c>
      <c r="U223">
        <v>0</v>
      </c>
      <c r="V223">
        <v>3</v>
      </c>
      <c r="X223">
        <f t="shared" si="79"/>
        <v>-1.8045514894665162</v>
      </c>
      <c r="Z223">
        <f t="shared" si="80"/>
        <v>-3.1500120988617732</v>
      </c>
      <c r="AB223">
        <f t="shared" si="81"/>
        <v>-0.70856180468585495</v>
      </c>
      <c r="AD223">
        <f t="shared" si="82"/>
        <v>-2.5836739543788361</v>
      </c>
      <c r="AE223">
        <f t="shared" si="83"/>
        <v>-1.6467621217051764</v>
      </c>
      <c r="AG223">
        <f t="shared" si="84"/>
        <v>-0.16527871154760906</v>
      </c>
      <c r="AH223">
        <f t="shared" si="85"/>
        <v>17</v>
      </c>
      <c r="AI223">
        <f t="shared" si="86"/>
        <v>35</v>
      </c>
      <c r="AJ223">
        <f t="shared" si="87"/>
        <v>29</v>
      </c>
      <c r="AK223">
        <f t="shared" si="88"/>
        <v>102</v>
      </c>
      <c r="AL223">
        <f t="shared" si="89"/>
        <v>0.28431372549019607</v>
      </c>
      <c r="AM223">
        <f t="shared" si="90"/>
        <v>0.36082474226804123</v>
      </c>
      <c r="AN223">
        <f t="shared" si="91"/>
        <v>0.64513846775823724</v>
      </c>
      <c r="AO223">
        <f t="shared" si="92"/>
        <v>102</v>
      </c>
      <c r="AP223">
        <f t="shared" si="93"/>
        <v>-11.949659209628081</v>
      </c>
      <c r="AQ223">
        <f t="shared" si="94"/>
        <v>148.20751234053279</v>
      </c>
      <c r="AR223">
        <f t="shared" si="95"/>
        <v>-0.34941135917703231</v>
      </c>
      <c r="AS223">
        <f t="shared" si="96"/>
        <v>-8.7614894181176233</v>
      </c>
    </row>
    <row r="224" spans="1:45" x14ac:dyDescent="0.25">
      <c r="A224">
        <v>488671</v>
      </c>
      <c r="B224" t="s">
        <v>147</v>
      </c>
      <c r="C224">
        <v>228</v>
      </c>
      <c r="D224">
        <v>48</v>
      </c>
      <c r="E224">
        <v>9</v>
      </c>
      <c r="F224">
        <v>0</v>
      </c>
      <c r="G224">
        <v>5</v>
      </c>
      <c r="H224">
        <v>27</v>
      </c>
      <c r="I224">
        <v>21</v>
      </c>
      <c r="J224">
        <v>44</v>
      </c>
      <c r="K224">
        <v>90</v>
      </c>
      <c r="L224">
        <v>0</v>
      </c>
      <c r="M224">
        <v>0</v>
      </c>
      <c r="N224">
        <v>0</v>
      </c>
      <c r="O224">
        <v>50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79"/>
        <v>-1.4584731216236226</v>
      </c>
      <c r="Z224">
        <f t="shared" si="80"/>
        <v>-2.1405982523292622</v>
      </c>
      <c r="AB224">
        <f t="shared" si="81"/>
        <v>-0.93556100984837154</v>
      </c>
      <c r="AD224">
        <f t="shared" si="82"/>
        <v>-2.0484495947146701</v>
      </c>
      <c r="AE224">
        <f t="shared" si="83"/>
        <v>-12.283110966482269</v>
      </c>
      <c r="AG224">
        <f t="shared" si="84"/>
        <v>-1.2328051074154893</v>
      </c>
      <c r="AH224">
        <f t="shared" si="85"/>
        <v>34</v>
      </c>
      <c r="AI224">
        <f t="shared" si="86"/>
        <v>72</v>
      </c>
      <c r="AJ224">
        <f t="shared" si="87"/>
        <v>92</v>
      </c>
      <c r="AK224">
        <f t="shared" si="88"/>
        <v>272</v>
      </c>
      <c r="AL224">
        <f t="shared" si="89"/>
        <v>0.33823529411764708</v>
      </c>
      <c r="AM224">
        <f t="shared" si="90"/>
        <v>0.31578947368421051</v>
      </c>
      <c r="AN224">
        <f t="shared" si="91"/>
        <v>0.65402476780185759</v>
      </c>
      <c r="AO224">
        <f t="shared" si="92"/>
        <v>272</v>
      </c>
      <c r="AP224">
        <f t="shared" si="93"/>
        <v>-29.448684280476815</v>
      </c>
      <c r="AQ224">
        <f t="shared" si="94"/>
        <v>880.49143031985568</v>
      </c>
      <c r="AR224">
        <f t="shared" si="95"/>
        <v>-0.85165652357427724</v>
      </c>
      <c r="AS224">
        <f t="shared" si="96"/>
        <v>-8.6675436095056941</v>
      </c>
    </row>
    <row r="225" spans="1:45" x14ac:dyDescent="0.25">
      <c r="A225">
        <v>605548</v>
      </c>
      <c r="B225" t="s">
        <v>315</v>
      </c>
      <c r="C225">
        <v>61</v>
      </c>
      <c r="D225">
        <v>14</v>
      </c>
      <c r="E225">
        <v>3</v>
      </c>
      <c r="F225">
        <v>0</v>
      </c>
      <c r="G225">
        <v>1</v>
      </c>
      <c r="H225">
        <v>8</v>
      </c>
      <c r="I225">
        <v>7</v>
      </c>
      <c r="J225">
        <v>7</v>
      </c>
      <c r="K225">
        <v>22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79"/>
        <v>-1.9199109454141474</v>
      </c>
      <c r="Z225">
        <f t="shared" si="80"/>
        <v>-3.2060906458913574</v>
      </c>
      <c r="AB225">
        <f t="shared" si="81"/>
        <v>-0.48156259952333846</v>
      </c>
      <c r="AD225">
        <f t="shared" si="82"/>
        <v>-2.7296442342872447</v>
      </c>
      <c r="AE225">
        <f t="shared" si="83"/>
        <v>-2.1283761796290293</v>
      </c>
      <c r="AG225">
        <f t="shared" si="84"/>
        <v>-0.21361632504241448</v>
      </c>
      <c r="AH225">
        <f t="shared" si="85"/>
        <v>10</v>
      </c>
      <c r="AI225">
        <f t="shared" si="86"/>
        <v>20</v>
      </c>
      <c r="AJ225">
        <f t="shared" si="87"/>
        <v>21</v>
      </c>
      <c r="AK225">
        <f t="shared" si="88"/>
        <v>68</v>
      </c>
      <c r="AL225">
        <f t="shared" si="89"/>
        <v>0.30882352941176472</v>
      </c>
      <c r="AM225">
        <f t="shared" si="90"/>
        <v>0.32786885245901637</v>
      </c>
      <c r="AN225">
        <f t="shared" si="91"/>
        <v>0.63669238187078103</v>
      </c>
      <c r="AO225">
        <f t="shared" si="92"/>
        <v>68</v>
      </c>
      <c r="AP225">
        <f t="shared" si="93"/>
        <v>-8.5407733134324104</v>
      </c>
      <c r="AQ225">
        <f t="shared" si="94"/>
        <v>76.828115401767448</v>
      </c>
      <c r="AR225">
        <f t="shared" si="95"/>
        <v>-0.25157182523645921</v>
      </c>
      <c r="AS225">
        <f t="shared" si="96"/>
        <v>-8.8023965753949618</v>
      </c>
    </row>
    <row r="226" spans="1:45" x14ac:dyDescent="0.25">
      <c r="A226">
        <v>621563</v>
      </c>
      <c r="B226" t="s">
        <v>338</v>
      </c>
      <c r="C226">
        <v>98</v>
      </c>
      <c r="D226">
        <v>24</v>
      </c>
      <c r="E226">
        <v>5</v>
      </c>
      <c r="F226">
        <v>1</v>
      </c>
      <c r="G226">
        <v>1</v>
      </c>
      <c r="H226">
        <v>12</v>
      </c>
      <c r="I226">
        <v>10</v>
      </c>
      <c r="J226">
        <v>4</v>
      </c>
      <c r="K226">
        <v>22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19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79"/>
        <v>-1.9199109454141474</v>
      </c>
      <c r="Z226">
        <f t="shared" si="80"/>
        <v>-2.9817764577730212</v>
      </c>
      <c r="AB226">
        <f t="shared" si="81"/>
        <v>-0.70856180468585495</v>
      </c>
      <c r="AD226">
        <f t="shared" si="82"/>
        <v>-2.5836739543788361</v>
      </c>
      <c r="AE226">
        <f t="shared" si="83"/>
        <v>-1.9111617312072902</v>
      </c>
      <c r="AG226">
        <f t="shared" si="84"/>
        <v>-0.1918154081452639</v>
      </c>
      <c r="AH226">
        <f t="shared" si="85"/>
        <v>17</v>
      </c>
      <c r="AI226">
        <f t="shared" si="86"/>
        <v>34</v>
      </c>
      <c r="AJ226">
        <f t="shared" si="87"/>
        <v>28</v>
      </c>
      <c r="AK226">
        <f t="shared" si="88"/>
        <v>102</v>
      </c>
      <c r="AL226">
        <f t="shared" si="89"/>
        <v>0.27450980392156865</v>
      </c>
      <c r="AM226">
        <f t="shared" si="90"/>
        <v>0.34693877551020408</v>
      </c>
      <c r="AN226">
        <f t="shared" si="91"/>
        <v>0.62144857943177279</v>
      </c>
      <c r="AO226">
        <f t="shared" si="92"/>
        <v>102</v>
      </c>
      <c r="AP226">
        <f t="shared" si="93"/>
        <v>-14.366027818927456</v>
      </c>
      <c r="AQ226">
        <f t="shared" si="94"/>
        <v>212.88033789154122</v>
      </c>
      <c r="AR226">
        <f t="shared" si="95"/>
        <v>-0.41876433424326237</v>
      </c>
      <c r="AS226">
        <f t="shared" si="96"/>
        <v>-8.8045029046403851</v>
      </c>
    </row>
    <row r="227" spans="1:45" x14ac:dyDescent="0.25">
      <c r="A227">
        <v>460060</v>
      </c>
      <c r="B227" t="s">
        <v>124</v>
      </c>
      <c r="C227">
        <v>183</v>
      </c>
      <c r="D227">
        <v>42</v>
      </c>
      <c r="E227">
        <v>5</v>
      </c>
      <c r="F227">
        <v>1</v>
      </c>
      <c r="G227">
        <v>2</v>
      </c>
      <c r="H227">
        <v>19</v>
      </c>
      <c r="I227">
        <v>15</v>
      </c>
      <c r="J227">
        <v>21</v>
      </c>
      <c r="K227">
        <v>41</v>
      </c>
      <c r="L227">
        <v>0</v>
      </c>
      <c r="M227">
        <v>4</v>
      </c>
      <c r="N227">
        <v>0</v>
      </c>
      <c r="O227">
        <v>0</v>
      </c>
      <c r="P227">
        <v>3</v>
      </c>
      <c r="Q227">
        <v>52</v>
      </c>
      <c r="R227">
        <v>1</v>
      </c>
      <c r="S227">
        <v>13</v>
      </c>
      <c r="T227">
        <v>0</v>
      </c>
      <c r="U227">
        <v>0</v>
      </c>
      <c r="V227">
        <v>0</v>
      </c>
      <c r="X227">
        <f t="shared" si="79"/>
        <v>-1.8045514894665162</v>
      </c>
      <c r="Z227">
        <f t="shared" si="80"/>
        <v>-2.5892266285659336</v>
      </c>
      <c r="AB227">
        <f t="shared" si="81"/>
        <v>-0.48156259952333846</v>
      </c>
      <c r="AD227">
        <f t="shared" si="82"/>
        <v>-2.3403901545314878</v>
      </c>
      <c r="AE227">
        <f t="shared" si="83"/>
        <v>-6.3851285388870878</v>
      </c>
      <c r="AG227">
        <f t="shared" si="84"/>
        <v>-0.64084897512724581</v>
      </c>
      <c r="AH227">
        <f t="shared" si="85"/>
        <v>34</v>
      </c>
      <c r="AI227">
        <f t="shared" si="86"/>
        <v>55</v>
      </c>
      <c r="AJ227">
        <f t="shared" si="87"/>
        <v>63</v>
      </c>
      <c r="AK227">
        <f t="shared" si="88"/>
        <v>204</v>
      </c>
      <c r="AL227">
        <f t="shared" si="89"/>
        <v>0.30882352941176472</v>
      </c>
      <c r="AM227">
        <f t="shared" si="90"/>
        <v>0.30054644808743169</v>
      </c>
      <c r="AN227">
        <f t="shared" si="91"/>
        <v>0.60936997749919641</v>
      </c>
      <c r="AO227">
        <f t="shared" si="92"/>
        <v>204</v>
      </c>
      <c r="AP227">
        <f t="shared" si="93"/>
        <v>-31.19609043210049</v>
      </c>
      <c r="AQ227">
        <f t="shared" si="94"/>
        <v>987.24668912964887</v>
      </c>
      <c r="AR227">
        <f t="shared" si="95"/>
        <v>-0.90180939131049243</v>
      </c>
      <c r="AS227">
        <f t="shared" si="96"/>
        <v>-8.7583892385250142</v>
      </c>
    </row>
    <row r="228" spans="1:45" x14ac:dyDescent="0.25">
      <c r="A228">
        <v>642715</v>
      </c>
      <c r="B228" t="s">
        <v>357</v>
      </c>
      <c r="C228">
        <v>60</v>
      </c>
      <c r="D228">
        <v>15</v>
      </c>
      <c r="E228">
        <v>3</v>
      </c>
      <c r="F228">
        <v>1</v>
      </c>
      <c r="G228">
        <v>1</v>
      </c>
      <c r="H228">
        <v>9</v>
      </c>
      <c r="I228">
        <v>6</v>
      </c>
      <c r="J228">
        <v>8</v>
      </c>
      <c r="K228">
        <v>17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79"/>
        <v>-1.9199109454141474</v>
      </c>
      <c r="Z228">
        <f t="shared" si="80"/>
        <v>-3.1500120988617732</v>
      </c>
      <c r="AB228">
        <f t="shared" si="81"/>
        <v>-0.82206140726711319</v>
      </c>
      <c r="AD228">
        <f t="shared" si="82"/>
        <v>-2.7783009942567145</v>
      </c>
      <c r="AE228">
        <f t="shared" si="83"/>
        <v>-0.86397657012691376</v>
      </c>
      <c r="AG228">
        <f t="shared" si="84"/>
        <v>-8.6713759343720873E-2</v>
      </c>
      <c r="AH228">
        <f t="shared" si="85"/>
        <v>10</v>
      </c>
      <c r="AI228">
        <f t="shared" si="86"/>
        <v>23</v>
      </c>
      <c r="AJ228">
        <f t="shared" si="87"/>
        <v>23</v>
      </c>
      <c r="AK228">
        <f t="shared" si="88"/>
        <v>68</v>
      </c>
      <c r="AL228">
        <f t="shared" si="89"/>
        <v>0.33823529411764708</v>
      </c>
      <c r="AM228">
        <f t="shared" si="90"/>
        <v>0.38333333333333336</v>
      </c>
      <c r="AN228">
        <f t="shared" si="91"/>
        <v>0.72156862745098049</v>
      </c>
      <c r="AO228">
        <f t="shared" si="92"/>
        <v>68</v>
      </c>
      <c r="AP228">
        <f t="shared" si="93"/>
        <v>-2.7691886139788462</v>
      </c>
      <c r="AQ228">
        <f t="shared" si="94"/>
        <v>8.961522306985481</v>
      </c>
      <c r="AR228">
        <f t="shared" si="95"/>
        <v>-8.591971064873577E-2</v>
      </c>
      <c r="AS228">
        <f t="shared" si="96"/>
        <v>-8.8429189157922057</v>
      </c>
    </row>
    <row r="229" spans="1:45" x14ac:dyDescent="0.25">
      <c r="A229">
        <v>641343</v>
      </c>
      <c r="B229" t="s">
        <v>349</v>
      </c>
      <c r="C229">
        <v>60</v>
      </c>
      <c r="D229">
        <v>15</v>
      </c>
      <c r="E229">
        <v>3</v>
      </c>
      <c r="F229">
        <v>0</v>
      </c>
      <c r="G229">
        <v>1</v>
      </c>
      <c r="H229">
        <v>8</v>
      </c>
      <c r="I229">
        <v>8</v>
      </c>
      <c r="J229">
        <v>8</v>
      </c>
      <c r="K229">
        <v>12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79"/>
        <v>-1.9199109454141474</v>
      </c>
      <c r="Z229">
        <f t="shared" si="80"/>
        <v>-3.2060906458913574</v>
      </c>
      <c r="AB229">
        <f t="shared" si="81"/>
        <v>-0.82206140726711319</v>
      </c>
      <c r="AD229">
        <f t="shared" si="82"/>
        <v>-2.6809874743177753</v>
      </c>
      <c r="AE229">
        <f t="shared" si="83"/>
        <v>-0.86397657012691376</v>
      </c>
      <c r="AG229">
        <f t="shared" si="84"/>
        <v>-8.6713759343720873E-2</v>
      </c>
      <c r="AH229">
        <f t="shared" si="85"/>
        <v>11</v>
      </c>
      <c r="AI229">
        <f t="shared" si="86"/>
        <v>21</v>
      </c>
      <c r="AJ229">
        <f t="shared" si="87"/>
        <v>23</v>
      </c>
      <c r="AK229">
        <f t="shared" si="88"/>
        <v>68</v>
      </c>
      <c r="AL229">
        <f t="shared" si="89"/>
        <v>0.33823529411764708</v>
      </c>
      <c r="AM229">
        <f t="shared" si="90"/>
        <v>0.35</v>
      </c>
      <c r="AN229">
        <f t="shared" si="91"/>
        <v>0.68823529411764706</v>
      </c>
      <c r="AO229">
        <f t="shared" si="92"/>
        <v>68</v>
      </c>
      <c r="AP229">
        <f t="shared" si="93"/>
        <v>-5.0358552806455199</v>
      </c>
      <c r="AQ229">
        <f t="shared" si="94"/>
        <v>27.670196910528361</v>
      </c>
      <c r="AR229">
        <f t="shared" si="95"/>
        <v>-0.15097604196002881</v>
      </c>
      <c r="AS229">
        <f t="shared" si="96"/>
        <v>-8.866740274194143</v>
      </c>
    </row>
    <row r="230" spans="1:45" x14ac:dyDescent="0.25">
      <c r="A230">
        <v>641553</v>
      </c>
      <c r="B230" t="s">
        <v>351</v>
      </c>
      <c r="C230">
        <v>94</v>
      </c>
      <c r="D230">
        <v>20</v>
      </c>
      <c r="E230">
        <v>4</v>
      </c>
      <c r="F230">
        <v>2</v>
      </c>
      <c r="G230">
        <v>1</v>
      </c>
      <c r="H230">
        <v>12</v>
      </c>
      <c r="I230">
        <v>7</v>
      </c>
      <c r="J230">
        <v>8</v>
      </c>
      <c r="K230">
        <v>30</v>
      </c>
      <c r="L230">
        <v>0</v>
      </c>
      <c r="M230">
        <v>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si="79"/>
        <v>-1.9199109454141474</v>
      </c>
      <c r="Z230">
        <f t="shared" si="80"/>
        <v>-2.9817764577730212</v>
      </c>
      <c r="AB230">
        <f t="shared" si="81"/>
        <v>-0.25456339436082198</v>
      </c>
      <c r="AD230">
        <f t="shared" si="82"/>
        <v>-2.7296442342872447</v>
      </c>
      <c r="AE230">
        <f t="shared" si="83"/>
        <v>-4.8535632931988317</v>
      </c>
      <c r="AG230">
        <f t="shared" si="84"/>
        <v>-0.48713209815879832</v>
      </c>
      <c r="AH230">
        <f t="shared" si="85"/>
        <v>13</v>
      </c>
      <c r="AI230">
        <f t="shared" si="86"/>
        <v>31</v>
      </c>
      <c r="AJ230">
        <f t="shared" si="87"/>
        <v>28</v>
      </c>
      <c r="AK230">
        <f t="shared" si="88"/>
        <v>102</v>
      </c>
      <c r="AL230">
        <f t="shared" si="89"/>
        <v>0.27450980392156865</v>
      </c>
      <c r="AM230">
        <f t="shared" si="90"/>
        <v>0.32978723404255317</v>
      </c>
      <c r="AN230">
        <f t="shared" si="91"/>
        <v>0.60429703796412182</v>
      </c>
      <c r="AO230">
        <f t="shared" si="92"/>
        <v>102</v>
      </c>
      <c r="AP230">
        <f t="shared" si="93"/>
        <v>-16.115485048627853</v>
      </c>
      <c r="AQ230">
        <f t="shared" si="94"/>
        <v>266.99156785234732</v>
      </c>
      <c r="AR230">
        <f t="shared" si="95"/>
        <v>-0.46897607063311186</v>
      </c>
      <c r="AS230">
        <f t="shared" si="96"/>
        <v>-8.842003200627147</v>
      </c>
    </row>
    <row r="231" spans="1:45" x14ac:dyDescent="0.25">
      <c r="A231">
        <v>592419</v>
      </c>
      <c r="B231" t="s">
        <v>266</v>
      </c>
      <c r="C231">
        <v>63</v>
      </c>
      <c r="D231">
        <v>14</v>
      </c>
      <c r="E231">
        <v>3</v>
      </c>
      <c r="F231">
        <v>1</v>
      </c>
      <c r="G231">
        <v>2</v>
      </c>
      <c r="H231">
        <v>7</v>
      </c>
      <c r="I231">
        <v>8</v>
      </c>
      <c r="J231">
        <v>5</v>
      </c>
      <c r="K231">
        <v>15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</v>
      </c>
      <c r="U231">
        <v>1</v>
      </c>
      <c r="V231">
        <v>10</v>
      </c>
      <c r="X231">
        <f t="shared" si="79"/>
        <v>-1.8045514894665162</v>
      </c>
      <c r="Z231">
        <f t="shared" si="80"/>
        <v>-3.2621691929209411</v>
      </c>
      <c r="AB231">
        <f t="shared" si="81"/>
        <v>-0.70856180468585495</v>
      </c>
      <c r="AD231">
        <f t="shared" si="82"/>
        <v>-2.6809874743177753</v>
      </c>
      <c r="AE231">
        <f t="shared" si="83"/>
        <v>-2.6571753986332602</v>
      </c>
      <c r="AG231">
        <f t="shared" si="84"/>
        <v>-0.26668971823772453</v>
      </c>
      <c r="AH231">
        <f t="shared" si="85"/>
        <v>8</v>
      </c>
      <c r="AI231">
        <f t="shared" si="86"/>
        <v>25</v>
      </c>
      <c r="AJ231">
        <f t="shared" si="87"/>
        <v>19</v>
      </c>
      <c r="AK231">
        <f t="shared" si="88"/>
        <v>68</v>
      </c>
      <c r="AL231">
        <f t="shared" si="89"/>
        <v>0.27941176470588236</v>
      </c>
      <c r="AM231">
        <f t="shared" si="90"/>
        <v>0.3968253968253968</v>
      </c>
      <c r="AN231">
        <f t="shared" si="91"/>
        <v>0.67623716153127922</v>
      </c>
      <c r="AO231">
        <f t="shared" si="92"/>
        <v>68</v>
      </c>
      <c r="AP231">
        <f t="shared" si="93"/>
        <v>-5.8517282965185329</v>
      </c>
      <c r="AQ231">
        <f t="shared" si="94"/>
        <v>36.919232610125839</v>
      </c>
      <c r="AR231">
        <f t="shared" si="95"/>
        <v>-0.17439267661969579</v>
      </c>
      <c r="AS231">
        <f t="shared" si="96"/>
        <v>-8.8973523562485077</v>
      </c>
    </row>
    <row r="232" spans="1:45" x14ac:dyDescent="0.25">
      <c r="A232">
        <v>607752</v>
      </c>
      <c r="B232" t="s">
        <v>324</v>
      </c>
      <c r="C232">
        <v>31</v>
      </c>
      <c r="D232">
        <v>9</v>
      </c>
      <c r="E232">
        <v>2</v>
      </c>
      <c r="F232">
        <v>0</v>
      </c>
      <c r="G232">
        <v>1</v>
      </c>
      <c r="H232">
        <v>5</v>
      </c>
      <c r="I232">
        <v>5</v>
      </c>
      <c r="J232">
        <v>3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-1.9199109454141474</v>
      </c>
      <c r="Z232">
        <f t="shared" si="80"/>
        <v>-3.3743262869801089</v>
      </c>
      <c r="AB232">
        <f t="shared" si="81"/>
        <v>-0.93556100984837154</v>
      </c>
      <c r="AD232">
        <f t="shared" si="82"/>
        <v>-2.8269577542261839</v>
      </c>
      <c r="AE232">
        <f t="shared" si="83"/>
        <v>0.80361210543442851</v>
      </c>
      <c r="AG232">
        <f t="shared" si="84"/>
        <v>8.065522738204306E-2</v>
      </c>
      <c r="AH232">
        <f t="shared" si="85"/>
        <v>6</v>
      </c>
      <c r="AI232">
        <f t="shared" si="86"/>
        <v>14</v>
      </c>
      <c r="AJ232">
        <f t="shared" si="87"/>
        <v>12</v>
      </c>
      <c r="AK232">
        <f t="shared" si="88"/>
        <v>34</v>
      </c>
      <c r="AL232">
        <f t="shared" si="89"/>
        <v>0.35294117647058826</v>
      </c>
      <c r="AM232">
        <f t="shared" si="90"/>
        <v>0.45161290322580644</v>
      </c>
      <c r="AN232">
        <f t="shared" si="91"/>
        <v>0.8045540796963947</v>
      </c>
      <c r="AO232">
        <f t="shared" si="92"/>
        <v>34</v>
      </c>
      <c r="AP232">
        <f t="shared" si="93"/>
        <v>1.4369110693546598</v>
      </c>
      <c r="AQ232">
        <f t="shared" si="94"/>
        <v>1.4702035407404748</v>
      </c>
      <c r="AR232">
        <f t="shared" si="95"/>
        <v>3.4800913407412148E-2</v>
      </c>
      <c r="AS232">
        <f t="shared" si="96"/>
        <v>-8.9412998556793575</v>
      </c>
    </row>
    <row r="233" spans="1:45" x14ac:dyDescent="0.25">
      <c r="A233">
        <v>572365</v>
      </c>
      <c r="B233" t="s">
        <v>250</v>
      </c>
      <c r="C233">
        <v>94</v>
      </c>
      <c r="D233">
        <v>23</v>
      </c>
      <c r="E233">
        <v>4</v>
      </c>
      <c r="F233">
        <v>1</v>
      </c>
      <c r="G233">
        <v>1</v>
      </c>
      <c r="H233">
        <v>11</v>
      </c>
      <c r="I233">
        <v>9</v>
      </c>
      <c r="J233">
        <v>8</v>
      </c>
      <c r="K233">
        <v>21</v>
      </c>
      <c r="L233">
        <v>0</v>
      </c>
      <c r="M233">
        <v>1</v>
      </c>
      <c r="N233">
        <v>0</v>
      </c>
      <c r="O233">
        <v>0</v>
      </c>
      <c r="P233">
        <v>2</v>
      </c>
      <c r="Q233">
        <v>36</v>
      </c>
      <c r="R233">
        <v>6</v>
      </c>
      <c r="S233">
        <v>27</v>
      </c>
      <c r="T233">
        <v>2</v>
      </c>
      <c r="U233">
        <v>0</v>
      </c>
      <c r="V233">
        <v>1</v>
      </c>
      <c r="X233">
        <f t="shared" si="79"/>
        <v>-1.9199109454141474</v>
      </c>
      <c r="Z233">
        <f t="shared" si="80"/>
        <v>-3.0378550048026054</v>
      </c>
      <c r="AB233">
        <f t="shared" si="81"/>
        <v>-0.82206140726711319</v>
      </c>
      <c r="AD233">
        <f t="shared" si="82"/>
        <v>-2.6323307143483055</v>
      </c>
      <c r="AE233">
        <f t="shared" si="83"/>
        <v>-1.8535632931988317</v>
      </c>
      <c r="AG233">
        <f t="shared" si="84"/>
        <v>-0.18603449085568269</v>
      </c>
      <c r="AH233">
        <f t="shared" si="85"/>
        <v>17</v>
      </c>
      <c r="AI233">
        <f t="shared" si="86"/>
        <v>32</v>
      </c>
      <c r="AJ233">
        <f t="shared" si="87"/>
        <v>31</v>
      </c>
      <c r="AK233">
        <f t="shared" si="88"/>
        <v>102</v>
      </c>
      <c r="AL233">
        <f t="shared" si="89"/>
        <v>0.30392156862745096</v>
      </c>
      <c r="AM233">
        <f t="shared" si="90"/>
        <v>0.34042553191489361</v>
      </c>
      <c r="AN233">
        <f t="shared" si="91"/>
        <v>0.64434710054234456</v>
      </c>
      <c r="AO233">
        <f t="shared" si="92"/>
        <v>102</v>
      </c>
      <c r="AP233">
        <f t="shared" si="93"/>
        <v>-12.030378665649135</v>
      </c>
      <c r="AQ233">
        <f t="shared" si="94"/>
        <v>150.17939348382708</v>
      </c>
      <c r="AR233">
        <f t="shared" si="95"/>
        <v>-0.35172811432740275</v>
      </c>
      <c r="AS233">
        <f t="shared" si="96"/>
        <v>-8.9499206770152551</v>
      </c>
    </row>
    <row r="234" spans="1:45" x14ac:dyDescent="0.25">
      <c r="A234">
        <v>545350</v>
      </c>
      <c r="B234" t="s">
        <v>223</v>
      </c>
      <c r="C234">
        <v>97</v>
      </c>
      <c r="D234">
        <v>21</v>
      </c>
      <c r="E234">
        <v>5</v>
      </c>
      <c r="F234">
        <v>0</v>
      </c>
      <c r="G234">
        <v>2</v>
      </c>
      <c r="H234">
        <v>12</v>
      </c>
      <c r="I234">
        <v>8</v>
      </c>
      <c r="J234">
        <v>5</v>
      </c>
      <c r="K234">
        <v>28</v>
      </c>
      <c r="L234">
        <v>0</v>
      </c>
      <c r="M234">
        <v>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26</v>
      </c>
      <c r="U234">
        <v>65</v>
      </c>
      <c r="V234">
        <v>5</v>
      </c>
      <c r="X234">
        <f t="shared" si="79"/>
        <v>-1.8045514894665162</v>
      </c>
      <c r="Z234">
        <f t="shared" si="80"/>
        <v>-2.9817764577730212</v>
      </c>
      <c r="AB234">
        <f t="shared" si="81"/>
        <v>-0.48156259952333846</v>
      </c>
      <c r="AD234">
        <f t="shared" si="82"/>
        <v>-2.6809874743177753</v>
      </c>
      <c r="AE234">
        <f t="shared" si="83"/>
        <v>-4.6467621217051764</v>
      </c>
      <c r="AG234">
        <f t="shared" si="84"/>
        <v>-0.46637631885072467</v>
      </c>
      <c r="AH234">
        <f t="shared" si="85"/>
        <v>14</v>
      </c>
      <c r="AI234">
        <f t="shared" si="86"/>
        <v>32</v>
      </c>
      <c r="AJ234">
        <f t="shared" si="87"/>
        <v>26</v>
      </c>
      <c r="AK234">
        <f t="shared" si="88"/>
        <v>102</v>
      </c>
      <c r="AL234">
        <f t="shared" si="89"/>
        <v>0.25490196078431371</v>
      </c>
      <c r="AM234">
        <f t="shared" si="90"/>
        <v>0.32989690721649484</v>
      </c>
      <c r="AN234">
        <f t="shared" si="91"/>
        <v>0.58479886800080849</v>
      </c>
      <c r="AO234">
        <f t="shared" si="92"/>
        <v>102</v>
      </c>
      <c r="AP234">
        <f t="shared" si="93"/>
        <v>-18.104298384885812</v>
      </c>
      <c r="AQ234">
        <f t="shared" si="94"/>
        <v>335.94087539543983</v>
      </c>
      <c r="AR234">
        <f t="shared" si="95"/>
        <v>-0.52605764386248632</v>
      </c>
      <c r="AS234">
        <f t="shared" si="96"/>
        <v>-8.941311983793863</v>
      </c>
    </row>
    <row r="235" spans="1:45" x14ac:dyDescent="0.25">
      <c r="A235">
        <v>542642</v>
      </c>
      <c r="B235" t="s">
        <v>203</v>
      </c>
      <c r="C235">
        <v>62</v>
      </c>
      <c r="D235">
        <v>15</v>
      </c>
      <c r="E235">
        <v>3</v>
      </c>
      <c r="F235">
        <v>0</v>
      </c>
      <c r="G235">
        <v>1</v>
      </c>
      <c r="H235">
        <v>8</v>
      </c>
      <c r="I235">
        <v>6</v>
      </c>
      <c r="J235">
        <v>6</v>
      </c>
      <c r="K235">
        <v>20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79"/>
        <v>-1.9199109454141474</v>
      </c>
      <c r="Z235">
        <f t="shared" si="80"/>
        <v>-3.2060906458913574</v>
      </c>
      <c r="AB235">
        <f t="shared" si="81"/>
        <v>-0.70856180468585495</v>
      </c>
      <c r="AD235">
        <f t="shared" si="82"/>
        <v>-2.7783009942567145</v>
      </c>
      <c r="AE235">
        <f t="shared" si="83"/>
        <v>-1.392775789131143</v>
      </c>
      <c r="AG235">
        <f t="shared" si="84"/>
        <v>-0.13978715253903076</v>
      </c>
      <c r="AH235">
        <f t="shared" si="85"/>
        <v>11</v>
      </c>
      <c r="AI235">
        <f t="shared" si="86"/>
        <v>21</v>
      </c>
      <c r="AJ235">
        <f t="shared" si="87"/>
        <v>21</v>
      </c>
      <c r="AK235">
        <f t="shared" si="88"/>
        <v>68</v>
      </c>
      <c r="AL235">
        <f t="shared" si="89"/>
        <v>0.30882352941176472</v>
      </c>
      <c r="AM235">
        <f t="shared" si="90"/>
        <v>0.33870967741935482</v>
      </c>
      <c r="AN235">
        <f t="shared" si="91"/>
        <v>0.64753320683111948</v>
      </c>
      <c r="AO235">
        <f t="shared" si="92"/>
        <v>68</v>
      </c>
      <c r="AP235">
        <f t="shared" si="93"/>
        <v>-7.8035972161293952</v>
      </c>
      <c r="AQ235">
        <f t="shared" si="94"/>
        <v>64.448603920920462</v>
      </c>
      <c r="AR235">
        <f t="shared" si="95"/>
        <v>-0.23041389622723382</v>
      </c>
      <c r="AS235">
        <f t="shared" si="96"/>
        <v>-8.9830654390143376</v>
      </c>
    </row>
    <row r="236" spans="1:45" x14ac:dyDescent="0.25">
      <c r="A236">
        <v>434563</v>
      </c>
      <c r="B236" t="s">
        <v>82</v>
      </c>
      <c r="C236">
        <v>157</v>
      </c>
      <c r="D236">
        <v>37</v>
      </c>
      <c r="E236">
        <v>8</v>
      </c>
      <c r="F236">
        <v>1</v>
      </c>
      <c r="G236">
        <v>2</v>
      </c>
      <c r="H236">
        <v>15</v>
      </c>
      <c r="I236">
        <v>13</v>
      </c>
      <c r="J236">
        <v>13</v>
      </c>
      <c r="K236">
        <v>21</v>
      </c>
      <c r="L236">
        <v>0</v>
      </c>
      <c r="M236">
        <v>1</v>
      </c>
      <c r="N236">
        <v>0</v>
      </c>
      <c r="O236">
        <v>53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79"/>
        <v>-1.8045514894665162</v>
      </c>
      <c r="Z236">
        <f t="shared" si="80"/>
        <v>-2.8135408166842697</v>
      </c>
      <c r="AB236">
        <f t="shared" si="81"/>
        <v>-0.82206140726711319</v>
      </c>
      <c r="AD236">
        <f t="shared" si="82"/>
        <v>-2.437703674470427</v>
      </c>
      <c r="AE236">
        <f t="shared" si="83"/>
        <v>-4.5107386918320884</v>
      </c>
      <c r="AG236">
        <f t="shared" si="84"/>
        <v>-0.45272420909340805</v>
      </c>
      <c r="AH236">
        <f t="shared" si="85"/>
        <v>26</v>
      </c>
      <c r="AI236">
        <f t="shared" si="86"/>
        <v>53</v>
      </c>
      <c r="AJ236">
        <f t="shared" si="87"/>
        <v>50</v>
      </c>
      <c r="AK236">
        <f t="shared" si="88"/>
        <v>170</v>
      </c>
      <c r="AL236">
        <f t="shared" si="89"/>
        <v>0.29411764705882354</v>
      </c>
      <c r="AM236">
        <f t="shared" si="90"/>
        <v>0.33757961783439489</v>
      </c>
      <c r="AN236">
        <f t="shared" si="91"/>
        <v>0.63169726489321842</v>
      </c>
      <c r="AO236">
        <f t="shared" si="92"/>
        <v>170</v>
      </c>
      <c r="AP236">
        <f t="shared" si="93"/>
        <v>-22.201103169766668</v>
      </c>
      <c r="AQ236">
        <f t="shared" si="94"/>
        <v>502.9028142414586</v>
      </c>
      <c r="AR236">
        <f t="shared" si="95"/>
        <v>-0.64364135977552994</v>
      </c>
      <c r="AS236">
        <f t="shared" si="96"/>
        <v>-8.9742229567572629</v>
      </c>
    </row>
    <row r="237" spans="1:45" x14ac:dyDescent="0.25">
      <c r="A237">
        <v>666971</v>
      </c>
      <c r="B237" t="s">
        <v>366</v>
      </c>
      <c r="C237">
        <v>65</v>
      </c>
      <c r="D237">
        <v>14</v>
      </c>
      <c r="E237">
        <v>5</v>
      </c>
      <c r="F237">
        <v>0</v>
      </c>
      <c r="G237">
        <v>2</v>
      </c>
      <c r="H237">
        <v>7</v>
      </c>
      <c r="I237">
        <v>8</v>
      </c>
      <c r="J237">
        <v>3</v>
      </c>
      <c r="K237">
        <v>14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f t="shared" si="79"/>
        <v>-1.8045514894665162</v>
      </c>
      <c r="Z237">
        <f t="shared" si="80"/>
        <v>-3.2621691929209411</v>
      </c>
      <c r="AB237">
        <f t="shared" si="81"/>
        <v>-0.70856180468585495</v>
      </c>
      <c r="AD237">
        <f t="shared" si="82"/>
        <v>-2.6809874743177753</v>
      </c>
      <c r="AE237">
        <f t="shared" si="83"/>
        <v>-3.1859746176374877</v>
      </c>
      <c r="AG237">
        <f t="shared" si="84"/>
        <v>-0.31976311143303426</v>
      </c>
      <c r="AH237">
        <f t="shared" si="85"/>
        <v>7</v>
      </c>
      <c r="AI237">
        <f t="shared" si="86"/>
        <v>25</v>
      </c>
      <c r="AJ237">
        <f t="shared" si="87"/>
        <v>17</v>
      </c>
      <c r="AK237">
        <f t="shared" si="88"/>
        <v>68</v>
      </c>
      <c r="AL237">
        <f t="shared" si="89"/>
        <v>0.25</v>
      </c>
      <c r="AM237">
        <f t="shared" si="90"/>
        <v>0.38461538461538464</v>
      </c>
      <c r="AN237">
        <f t="shared" si="91"/>
        <v>0.63461538461538458</v>
      </c>
      <c r="AO237">
        <f t="shared" si="92"/>
        <v>68</v>
      </c>
      <c r="AP237">
        <f t="shared" si="93"/>
        <v>-8.6820091267993682</v>
      </c>
      <c r="AQ237">
        <f t="shared" si="94"/>
        <v>79.323973339443569</v>
      </c>
      <c r="AR237">
        <f t="shared" si="95"/>
        <v>-0.2556254798838507</v>
      </c>
      <c r="AS237">
        <f t="shared" si="96"/>
        <v>-9.0316585527079702</v>
      </c>
    </row>
    <row r="238" spans="1:45" x14ac:dyDescent="0.25">
      <c r="A238">
        <v>621566</v>
      </c>
      <c r="B238" t="s">
        <v>339</v>
      </c>
      <c r="C238">
        <v>59</v>
      </c>
      <c r="D238">
        <v>13</v>
      </c>
      <c r="E238">
        <v>4</v>
      </c>
      <c r="F238">
        <v>0</v>
      </c>
      <c r="G238">
        <v>2</v>
      </c>
      <c r="H238">
        <v>8</v>
      </c>
      <c r="I238">
        <v>7</v>
      </c>
      <c r="J238">
        <v>9</v>
      </c>
      <c r="K238">
        <v>17</v>
      </c>
      <c r="L238">
        <v>0</v>
      </c>
      <c r="M238">
        <v>0</v>
      </c>
      <c r="N238">
        <v>0</v>
      </c>
      <c r="O238">
        <v>0</v>
      </c>
      <c r="P238">
        <v>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-1.8045514894665162</v>
      </c>
      <c r="Z238">
        <f t="shared" si="80"/>
        <v>-3.2060906458913574</v>
      </c>
      <c r="AB238">
        <f t="shared" si="81"/>
        <v>-0.93556100984837154</v>
      </c>
      <c r="AD238">
        <f t="shared" si="82"/>
        <v>-2.7296442342872447</v>
      </c>
      <c r="AE238">
        <f t="shared" si="83"/>
        <v>-2.5995769606247983</v>
      </c>
      <c r="AG238">
        <f t="shared" si="84"/>
        <v>-0.26090880094814295</v>
      </c>
      <c r="AH238">
        <f t="shared" si="85"/>
        <v>7</v>
      </c>
      <c r="AI238">
        <f t="shared" si="86"/>
        <v>23</v>
      </c>
      <c r="AJ238">
        <f t="shared" si="87"/>
        <v>22</v>
      </c>
      <c r="AK238">
        <f t="shared" si="88"/>
        <v>68</v>
      </c>
      <c r="AL238">
        <f t="shared" si="89"/>
        <v>0.3235294117647059</v>
      </c>
      <c r="AM238">
        <f t="shared" si="90"/>
        <v>0.38983050847457629</v>
      </c>
      <c r="AN238">
        <f t="shared" si="91"/>
        <v>0.71335992023928219</v>
      </c>
      <c r="AO238">
        <f t="shared" si="92"/>
        <v>68</v>
      </c>
      <c r="AP238">
        <f t="shared" si="93"/>
        <v>-3.3273807043743311</v>
      </c>
      <c r="AQ238">
        <f t="shared" si="94"/>
        <v>12.615086276051695</v>
      </c>
      <c r="AR238">
        <f t="shared" si="95"/>
        <v>-0.10194056192878509</v>
      </c>
      <c r="AS238">
        <f t="shared" si="96"/>
        <v>-9.0386967423704174</v>
      </c>
    </row>
    <row r="239" spans="1:45" x14ac:dyDescent="0.25">
      <c r="A239">
        <v>492841</v>
      </c>
      <c r="B239" t="s">
        <v>157</v>
      </c>
      <c r="C239">
        <v>127</v>
      </c>
      <c r="D239">
        <v>29</v>
      </c>
      <c r="E239">
        <v>9</v>
      </c>
      <c r="F239">
        <v>1</v>
      </c>
      <c r="G239">
        <v>2</v>
      </c>
      <c r="H239">
        <v>11</v>
      </c>
      <c r="I239">
        <v>11</v>
      </c>
      <c r="J239">
        <v>9</v>
      </c>
      <c r="K239">
        <v>32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17</v>
      </c>
      <c r="R239">
        <v>2</v>
      </c>
      <c r="S239">
        <v>5</v>
      </c>
      <c r="T239">
        <v>8</v>
      </c>
      <c r="U239">
        <v>9</v>
      </c>
      <c r="V239">
        <v>11</v>
      </c>
      <c r="X239">
        <f t="shared" si="79"/>
        <v>-1.8045514894665162</v>
      </c>
      <c r="Z239">
        <f t="shared" si="80"/>
        <v>-3.0378550048026054</v>
      </c>
      <c r="AB239">
        <f t="shared" si="81"/>
        <v>-0.70856180468585495</v>
      </c>
      <c r="AD239">
        <f t="shared" si="82"/>
        <v>-2.5350171944093662</v>
      </c>
      <c r="AE239">
        <f t="shared" si="83"/>
        <v>-4.5787504067686342</v>
      </c>
      <c r="AG239">
        <f t="shared" si="84"/>
        <v>-0.45955026397206655</v>
      </c>
      <c r="AH239">
        <f t="shared" si="85"/>
        <v>17</v>
      </c>
      <c r="AI239">
        <f t="shared" si="86"/>
        <v>46</v>
      </c>
      <c r="AJ239">
        <f t="shared" si="87"/>
        <v>38</v>
      </c>
      <c r="AK239">
        <f t="shared" si="88"/>
        <v>136</v>
      </c>
      <c r="AL239">
        <f t="shared" si="89"/>
        <v>0.27941176470588236</v>
      </c>
      <c r="AM239">
        <f t="shared" si="90"/>
        <v>0.36220472440944884</v>
      </c>
      <c r="AN239">
        <f t="shared" si="91"/>
        <v>0.6416164891153312</v>
      </c>
      <c r="AO239">
        <f t="shared" si="92"/>
        <v>136</v>
      </c>
      <c r="AP239">
        <f t="shared" si="93"/>
        <v>-16.411868041605995</v>
      </c>
      <c r="AQ239">
        <f t="shared" si="94"/>
        <v>276.7651338040373</v>
      </c>
      <c r="AR239">
        <f t="shared" si="95"/>
        <v>-0.47748265453879651</v>
      </c>
      <c r="AS239">
        <f t="shared" si="96"/>
        <v>-9.0230184118752064</v>
      </c>
    </row>
    <row r="240" spans="1:45" x14ac:dyDescent="0.25">
      <c r="A240">
        <v>570481</v>
      </c>
      <c r="B240" t="s">
        <v>235</v>
      </c>
      <c r="C240">
        <v>33</v>
      </c>
      <c r="D240">
        <v>9</v>
      </c>
      <c r="E240">
        <v>2</v>
      </c>
      <c r="F240">
        <v>0</v>
      </c>
      <c r="G240">
        <v>1</v>
      </c>
      <c r="H240">
        <v>4</v>
      </c>
      <c r="I240">
        <v>3</v>
      </c>
      <c r="J240">
        <v>1</v>
      </c>
      <c r="K240">
        <v>7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4</v>
      </c>
      <c r="R240">
        <v>2</v>
      </c>
      <c r="S240">
        <v>3</v>
      </c>
      <c r="T240">
        <v>0</v>
      </c>
      <c r="U240">
        <v>0</v>
      </c>
      <c r="V240">
        <v>2</v>
      </c>
      <c r="X240">
        <f t="shared" si="79"/>
        <v>-1.9199109454141474</v>
      </c>
      <c r="Z240">
        <f t="shared" si="80"/>
        <v>-3.4304048340096931</v>
      </c>
      <c r="AB240">
        <f t="shared" si="81"/>
        <v>-0.82206140726711319</v>
      </c>
      <c r="AD240">
        <f t="shared" si="82"/>
        <v>-2.9242712741651231</v>
      </c>
      <c r="AE240">
        <f t="shared" si="83"/>
        <v>0.27481288643019752</v>
      </c>
      <c r="AG240">
        <f t="shared" si="84"/>
        <v>2.7581834186732993E-2</v>
      </c>
      <c r="AH240">
        <f t="shared" si="85"/>
        <v>6</v>
      </c>
      <c r="AI240">
        <f t="shared" si="86"/>
        <v>14</v>
      </c>
      <c r="AJ240">
        <f t="shared" si="87"/>
        <v>10</v>
      </c>
      <c r="AK240">
        <f t="shared" si="88"/>
        <v>34</v>
      </c>
      <c r="AL240">
        <f t="shared" si="89"/>
        <v>0.29411764705882354</v>
      </c>
      <c r="AM240">
        <f t="shared" si="90"/>
        <v>0.42424242424242425</v>
      </c>
      <c r="AN240">
        <f t="shared" si="91"/>
        <v>0.71836007130124779</v>
      </c>
      <c r="AO240">
        <f t="shared" si="92"/>
        <v>34</v>
      </c>
      <c r="AP240">
        <f t="shared" si="93"/>
        <v>-1.4936852160803349</v>
      </c>
      <c r="AQ240">
        <f t="shared" si="94"/>
        <v>2.9517878365978558</v>
      </c>
      <c r="AR240">
        <f t="shared" si="95"/>
        <v>-4.9311076100633393E-2</v>
      </c>
      <c r="AS240">
        <f t="shared" si="96"/>
        <v>-9.1183777027699762</v>
      </c>
    </row>
    <row r="241" spans="1:45" x14ac:dyDescent="0.25">
      <c r="A241">
        <v>592660</v>
      </c>
      <c r="B241" t="s">
        <v>273</v>
      </c>
      <c r="C241">
        <v>63</v>
      </c>
      <c r="D241">
        <v>15</v>
      </c>
      <c r="E241">
        <v>4</v>
      </c>
      <c r="F241">
        <v>0</v>
      </c>
      <c r="G241">
        <v>1</v>
      </c>
      <c r="H241">
        <v>9</v>
      </c>
      <c r="I241">
        <v>8</v>
      </c>
      <c r="J241">
        <v>5</v>
      </c>
      <c r="K241">
        <v>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79"/>
        <v>-1.9199109454141474</v>
      </c>
      <c r="Z241">
        <f t="shared" si="80"/>
        <v>-3.1500120988617732</v>
      </c>
      <c r="AB241">
        <f t="shared" si="81"/>
        <v>-0.93556100984837154</v>
      </c>
      <c r="AD241">
        <f t="shared" si="82"/>
        <v>-2.6809874743177753</v>
      </c>
      <c r="AE241">
        <f t="shared" si="83"/>
        <v>-1.6571753986332602</v>
      </c>
      <c r="AG241">
        <f t="shared" si="84"/>
        <v>-0.16632384913668599</v>
      </c>
      <c r="AH241">
        <f t="shared" si="85"/>
        <v>10</v>
      </c>
      <c r="AI241">
        <f t="shared" si="86"/>
        <v>22</v>
      </c>
      <c r="AJ241">
        <f t="shared" si="87"/>
        <v>20</v>
      </c>
      <c r="AK241">
        <f t="shared" si="88"/>
        <v>68</v>
      </c>
      <c r="AL241">
        <f t="shared" si="89"/>
        <v>0.29411764705882354</v>
      </c>
      <c r="AM241">
        <f t="shared" si="90"/>
        <v>0.34920634920634919</v>
      </c>
      <c r="AN241">
        <f t="shared" si="91"/>
        <v>0.64332399626517267</v>
      </c>
      <c r="AO241">
        <f t="shared" si="92"/>
        <v>68</v>
      </c>
      <c r="AP241">
        <f t="shared" si="93"/>
        <v>-8.0898235346137781</v>
      </c>
      <c r="AQ241">
        <f t="shared" si="94"/>
        <v>69.126172775444431</v>
      </c>
      <c r="AR241">
        <f t="shared" si="95"/>
        <v>-0.23862897014135073</v>
      </c>
      <c r="AS241">
        <f t="shared" si="96"/>
        <v>-9.0914243477201051</v>
      </c>
    </row>
    <row r="242" spans="1:45" x14ac:dyDescent="0.25">
      <c r="A242">
        <v>600524</v>
      </c>
      <c r="B242" t="s">
        <v>307</v>
      </c>
      <c r="C242">
        <v>64</v>
      </c>
      <c r="D242">
        <v>15</v>
      </c>
      <c r="E242">
        <v>3</v>
      </c>
      <c r="F242">
        <v>0</v>
      </c>
      <c r="G242">
        <v>2</v>
      </c>
      <c r="H242">
        <v>7</v>
      </c>
      <c r="I242">
        <v>8</v>
      </c>
      <c r="J242">
        <v>4</v>
      </c>
      <c r="K242">
        <v>15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79"/>
        <v>-1.8045514894665162</v>
      </c>
      <c r="Z242">
        <f t="shared" si="80"/>
        <v>-3.2621691929209411</v>
      </c>
      <c r="AB242">
        <f t="shared" si="81"/>
        <v>-0.93556100984837154</v>
      </c>
      <c r="AD242">
        <f t="shared" si="82"/>
        <v>-2.6809874743177753</v>
      </c>
      <c r="AE242">
        <f t="shared" si="83"/>
        <v>-1.921575008135374</v>
      </c>
      <c r="AG242">
        <f t="shared" si="84"/>
        <v>-0.19286054573434083</v>
      </c>
      <c r="AH242">
        <f t="shared" si="85"/>
        <v>10</v>
      </c>
      <c r="AI242">
        <f t="shared" si="86"/>
        <v>24</v>
      </c>
      <c r="AJ242">
        <f t="shared" si="87"/>
        <v>19</v>
      </c>
      <c r="AK242">
        <f t="shared" si="88"/>
        <v>68</v>
      </c>
      <c r="AL242">
        <f t="shared" si="89"/>
        <v>0.27941176470588236</v>
      </c>
      <c r="AM242">
        <f t="shared" si="90"/>
        <v>0.375</v>
      </c>
      <c r="AN242">
        <f t="shared" si="91"/>
        <v>0.65441176470588236</v>
      </c>
      <c r="AO242">
        <f t="shared" si="92"/>
        <v>68</v>
      </c>
      <c r="AP242">
        <f t="shared" si="93"/>
        <v>-7.3358552806455197</v>
      </c>
      <c r="AQ242">
        <f t="shared" si="94"/>
        <v>57.157332415103689</v>
      </c>
      <c r="AR242">
        <f t="shared" si="95"/>
        <v>-0.21698908402589953</v>
      </c>
      <c r="AS242">
        <f t="shared" si="96"/>
        <v>-9.0931187963138438</v>
      </c>
    </row>
    <row r="243" spans="1:45" x14ac:dyDescent="0.25">
      <c r="A243">
        <v>593523</v>
      </c>
      <c r="B243" t="s">
        <v>282</v>
      </c>
      <c r="C243">
        <v>32</v>
      </c>
      <c r="D243">
        <v>8</v>
      </c>
      <c r="E243">
        <v>1</v>
      </c>
      <c r="F243">
        <v>1</v>
      </c>
      <c r="G243">
        <v>1</v>
      </c>
      <c r="H243">
        <v>4</v>
      </c>
      <c r="I243">
        <v>4</v>
      </c>
      <c r="J243">
        <v>2</v>
      </c>
      <c r="K243">
        <v>8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12</v>
      </c>
      <c r="R243">
        <v>10</v>
      </c>
      <c r="S243">
        <v>2</v>
      </c>
      <c r="T243">
        <v>0</v>
      </c>
      <c r="U243">
        <v>0</v>
      </c>
      <c r="V243">
        <v>0</v>
      </c>
      <c r="X243">
        <f t="shared" si="79"/>
        <v>-1.9199109454141474</v>
      </c>
      <c r="Z243">
        <f t="shared" si="80"/>
        <v>-3.4304048340096931</v>
      </c>
      <c r="AB243">
        <f t="shared" si="81"/>
        <v>-0.82206140726711319</v>
      </c>
      <c r="AD243">
        <f t="shared" si="82"/>
        <v>-2.8756145141956537</v>
      </c>
      <c r="AE243">
        <f t="shared" si="83"/>
        <v>-0.46078750406768698</v>
      </c>
      <c r="AG243">
        <f t="shared" si="84"/>
        <v>-4.6247338316650531E-2</v>
      </c>
      <c r="AH243">
        <f t="shared" si="85"/>
        <v>5</v>
      </c>
      <c r="AI243">
        <f t="shared" si="86"/>
        <v>14</v>
      </c>
      <c r="AJ243">
        <f t="shared" si="87"/>
        <v>10</v>
      </c>
      <c r="AK243">
        <f t="shared" si="88"/>
        <v>34</v>
      </c>
      <c r="AL243">
        <f t="shared" si="89"/>
        <v>0.29411764705882354</v>
      </c>
      <c r="AM243">
        <f t="shared" si="90"/>
        <v>0.4375</v>
      </c>
      <c r="AN243">
        <f t="shared" si="91"/>
        <v>0.73161764705882359</v>
      </c>
      <c r="AO243">
        <f t="shared" si="92"/>
        <v>34</v>
      </c>
      <c r="AP243">
        <f t="shared" si="93"/>
        <v>-1.0429276403227576</v>
      </c>
      <c r="AQ243">
        <f t="shared" si="94"/>
        <v>1.6060979762279022</v>
      </c>
      <c r="AR243">
        <f t="shared" si="95"/>
        <v>-3.6373737487592157E-2</v>
      </c>
      <c r="AS243">
        <f t="shared" si="96"/>
        <v>-9.1306127766908496</v>
      </c>
    </row>
    <row r="244" spans="1:45" x14ac:dyDescent="0.25">
      <c r="A244">
        <v>640449</v>
      </c>
      <c r="B244" t="s">
        <v>346</v>
      </c>
      <c r="C244">
        <v>31</v>
      </c>
      <c r="D244">
        <v>8</v>
      </c>
      <c r="E244">
        <v>2</v>
      </c>
      <c r="F244">
        <v>0</v>
      </c>
      <c r="G244">
        <v>1</v>
      </c>
      <c r="H244">
        <v>4</v>
      </c>
      <c r="I244">
        <v>3</v>
      </c>
      <c r="J244">
        <v>3</v>
      </c>
      <c r="K244">
        <v>9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f t="shared" si="79"/>
        <v>-1.9199109454141474</v>
      </c>
      <c r="Z244">
        <f t="shared" si="80"/>
        <v>-3.4304048340096931</v>
      </c>
      <c r="AB244">
        <f t="shared" si="81"/>
        <v>-0.82206140726711319</v>
      </c>
      <c r="AD244">
        <f t="shared" si="82"/>
        <v>-2.9242712741651231</v>
      </c>
      <c r="AE244">
        <f t="shared" si="83"/>
        <v>-0.19638789456557149</v>
      </c>
      <c r="AG244">
        <f t="shared" si="84"/>
        <v>-1.9710641718995496E-2</v>
      </c>
      <c r="AH244">
        <f t="shared" si="85"/>
        <v>5</v>
      </c>
      <c r="AI244">
        <f t="shared" si="86"/>
        <v>13</v>
      </c>
      <c r="AJ244">
        <f t="shared" si="87"/>
        <v>11</v>
      </c>
      <c r="AK244">
        <f t="shared" si="88"/>
        <v>34</v>
      </c>
      <c r="AL244">
        <f t="shared" si="89"/>
        <v>0.3235294117647059</v>
      </c>
      <c r="AM244">
        <f t="shared" si="90"/>
        <v>0.41935483870967744</v>
      </c>
      <c r="AN244">
        <f t="shared" si="91"/>
        <v>0.74288425047438333</v>
      </c>
      <c r="AO244">
        <f t="shared" si="92"/>
        <v>34</v>
      </c>
      <c r="AP244">
        <f t="shared" si="93"/>
        <v>-0.6598631241937265</v>
      </c>
      <c r="AQ244">
        <f t="shared" si="94"/>
        <v>0.78190636097647326</v>
      </c>
      <c r="AR244">
        <f t="shared" si="95"/>
        <v>-2.5379279219258182E-2</v>
      </c>
      <c r="AS244">
        <f t="shared" si="96"/>
        <v>-9.1417383817943314</v>
      </c>
    </row>
    <row r="245" spans="1:45" x14ac:dyDescent="0.25">
      <c r="A245">
        <v>596847</v>
      </c>
      <c r="B245" t="s">
        <v>303</v>
      </c>
      <c r="C245">
        <v>30</v>
      </c>
      <c r="D245">
        <v>7</v>
      </c>
      <c r="E245">
        <v>2</v>
      </c>
      <c r="F245">
        <v>0</v>
      </c>
      <c r="G245">
        <v>2</v>
      </c>
      <c r="H245">
        <v>3</v>
      </c>
      <c r="I245">
        <v>4</v>
      </c>
      <c r="J245">
        <v>4</v>
      </c>
      <c r="K245">
        <v>6</v>
      </c>
      <c r="L245">
        <v>0</v>
      </c>
      <c r="M245">
        <v>0</v>
      </c>
      <c r="N245">
        <v>0</v>
      </c>
      <c r="O245">
        <v>0</v>
      </c>
      <c r="P245">
        <v>24</v>
      </c>
      <c r="Q245">
        <v>0</v>
      </c>
      <c r="R245">
        <v>0</v>
      </c>
      <c r="S245">
        <v>0</v>
      </c>
      <c r="T245">
        <v>20</v>
      </c>
      <c r="U245">
        <v>0</v>
      </c>
      <c r="V245">
        <v>0</v>
      </c>
      <c r="X245">
        <f t="shared" si="79"/>
        <v>-1.8045514894665162</v>
      </c>
      <c r="Z245">
        <f t="shared" si="80"/>
        <v>-3.4864833810392768</v>
      </c>
      <c r="AB245">
        <f t="shared" si="81"/>
        <v>-0.93556100984837154</v>
      </c>
      <c r="AD245">
        <f t="shared" si="82"/>
        <v>-2.8756145141956537</v>
      </c>
      <c r="AE245">
        <f t="shared" si="83"/>
        <v>-0.93198828506345688</v>
      </c>
      <c r="AG245">
        <f t="shared" si="84"/>
        <v>-9.35398142223791E-2</v>
      </c>
      <c r="AH245">
        <f t="shared" si="85"/>
        <v>3</v>
      </c>
      <c r="AI245">
        <f t="shared" si="86"/>
        <v>15</v>
      </c>
      <c r="AJ245">
        <f t="shared" si="87"/>
        <v>11</v>
      </c>
      <c r="AK245">
        <f t="shared" si="88"/>
        <v>34</v>
      </c>
      <c r="AL245">
        <f t="shared" si="89"/>
        <v>0.3235294117647059</v>
      </c>
      <c r="AM245">
        <f t="shared" si="90"/>
        <v>0.5</v>
      </c>
      <c r="AN245">
        <f t="shared" si="91"/>
        <v>0.82352941176470584</v>
      </c>
      <c r="AO245">
        <f t="shared" si="92"/>
        <v>34</v>
      </c>
      <c r="AP245">
        <f t="shared" si="93"/>
        <v>2.0820723596772388</v>
      </c>
      <c r="AQ245">
        <f t="shared" si="94"/>
        <v>3.450977923115623</v>
      </c>
      <c r="AR245">
        <f t="shared" si="95"/>
        <v>5.3317895754079893E-2</v>
      </c>
      <c r="AS245">
        <f t="shared" si="96"/>
        <v>-9.1424323130181158</v>
      </c>
    </row>
    <row r="246" spans="1:45" x14ac:dyDescent="0.25">
      <c r="A246">
        <v>285078</v>
      </c>
      <c r="B246" t="s">
        <v>64</v>
      </c>
      <c r="C246">
        <v>31</v>
      </c>
      <c r="D246">
        <v>8</v>
      </c>
      <c r="E246">
        <v>2</v>
      </c>
      <c r="F246">
        <v>0</v>
      </c>
      <c r="G246">
        <v>1</v>
      </c>
      <c r="H246">
        <v>4</v>
      </c>
      <c r="I246">
        <v>5</v>
      </c>
      <c r="J246">
        <v>3</v>
      </c>
      <c r="K246">
        <v>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79"/>
        <v>-1.9199109454141474</v>
      </c>
      <c r="Z246">
        <f t="shared" si="80"/>
        <v>-3.4304048340096931</v>
      </c>
      <c r="AB246">
        <f t="shared" si="81"/>
        <v>-0.93556100984837154</v>
      </c>
      <c r="AD246">
        <f t="shared" si="82"/>
        <v>-2.8269577542261839</v>
      </c>
      <c r="AE246">
        <f t="shared" si="83"/>
        <v>-0.19638789456557149</v>
      </c>
      <c r="AG246">
        <f t="shared" si="84"/>
        <v>-1.9710641718995496E-2</v>
      </c>
      <c r="AH246">
        <f t="shared" si="85"/>
        <v>5</v>
      </c>
      <c r="AI246">
        <f t="shared" si="86"/>
        <v>13</v>
      </c>
      <c r="AJ246">
        <f t="shared" si="87"/>
        <v>11</v>
      </c>
      <c r="AK246">
        <f t="shared" si="88"/>
        <v>34</v>
      </c>
      <c r="AL246">
        <f t="shared" si="89"/>
        <v>0.3235294117647059</v>
      </c>
      <c r="AM246">
        <f t="shared" si="90"/>
        <v>0.41935483870967744</v>
      </c>
      <c r="AN246">
        <f t="shared" si="91"/>
        <v>0.74288425047438333</v>
      </c>
      <c r="AO246">
        <f t="shared" si="92"/>
        <v>34</v>
      </c>
      <c r="AP246">
        <f t="shared" si="93"/>
        <v>-0.6598631241937265</v>
      </c>
      <c r="AQ246">
        <f t="shared" si="94"/>
        <v>0.78190636097647326</v>
      </c>
      <c r="AR246">
        <f t="shared" si="95"/>
        <v>-2.5379279219258182E-2</v>
      </c>
      <c r="AS246">
        <f t="shared" si="96"/>
        <v>-9.1579244644366504</v>
      </c>
    </row>
    <row r="247" spans="1:45" x14ac:dyDescent="0.25">
      <c r="A247">
        <v>592710</v>
      </c>
      <c r="B247" t="s">
        <v>276</v>
      </c>
      <c r="C247">
        <v>32</v>
      </c>
      <c r="D247">
        <v>9</v>
      </c>
      <c r="E247">
        <v>2</v>
      </c>
      <c r="F247">
        <v>0</v>
      </c>
      <c r="G247">
        <v>1</v>
      </c>
      <c r="H247">
        <v>4</v>
      </c>
      <c r="I247">
        <v>3</v>
      </c>
      <c r="J247">
        <v>2</v>
      </c>
      <c r="K247">
        <v>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5</v>
      </c>
      <c r="R247">
        <v>17</v>
      </c>
      <c r="S247">
        <v>1</v>
      </c>
      <c r="T247">
        <v>0</v>
      </c>
      <c r="U247">
        <v>0</v>
      </c>
      <c r="V247">
        <v>0</v>
      </c>
      <c r="X247">
        <f t="shared" si="79"/>
        <v>-1.9199109454141474</v>
      </c>
      <c r="Z247">
        <f t="shared" si="80"/>
        <v>-3.4304048340096931</v>
      </c>
      <c r="AB247">
        <f t="shared" si="81"/>
        <v>-0.93556100984837154</v>
      </c>
      <c r="AD247">
        <f t="shared" si="82"/>
        <v>-2.9242712741651231</v>
      </c>
      <c r="AE247">
        <f t="shared" si="83"/>
        <v>0.53921249593231302</v>
      </c>
      <c r="AG247">
        <f t="shared" si="84"/>
        <v>5.4118530784388025E-2</v>
      </c>
      <c r="AH247">
        <f t="shared" si="85"/>
        <v>6</v>
      </c>
      <c r="AI247">
        <f t="shared" si="86"/>
        <v>14</v>
      </c>
      <c r="AJ247">
        <f t="shared" si="87"/>
        <v>11</v>
      </c>
      <c r="AK247">
        <f t="shared" si="88"/>
        <v>34</v>
      </c>
      <c r="AL247">
        <f t="shared" si="89"/>
        <v>0.3235294117647059</v>
      </c>
      <c r="AM247">
        <f t="shared" si="90"/>
        <v>0.4375</v>
      </c>
      <c r="AN247">
        <f t="shared" si="91"/>
        <v>0.76102941176470584</v>
      </c>
      <c r="AO247">
        <f t="shared" si="92"/>
        <v>34</v>
      </c>
      <c r="AP247">
        <f t="shared" si="93"/>
        <v>-4.2927640322761196E-2</v>
      </c>
      <c r="AQ247">
        <f t="shared" si="94"/>
        <v>7.1459559231979011E-2</v>
      </c>
      <c r="AR247">
        <f t="shared" si="95"/>
        <v>-7.6724148502571692E-3</v>
      </c>
      <c r="AS247">
        <f t="shared" si="96"/>
        <v>-9.1637019475032044</v>
      </c>
    </row>
    <row r="248" spans="1:45" x14ac:dyDescent="0.25">
      <c r="A248">
        <v>571553</v>
      </c>
      <c r="B248" t="s">
        <v>238</v>
      </c>
      <c r="C248">
        <v>32</v>
      </c>
      <c r="D248">
        <v>8</v>
      </c>
      <c r="E248">
        <v>2</v>
      </c>
      <c r="F248">
        <v>0</v>
      </c>
      <c r="G248">
        <v>1</v>
      </c>
      <c r="H248">
        <v>4</v>
      </c>
      <c r="I248">
        <v>4</v>
      </c>
      <c r="J248">
        <v>2</v>
      </c>
      <c r="K248">
        <v>6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8</v>
      </c>
      <c r="U248">
        <v>0</v>
      </c>
      <c r="V248">
        <v>4</v>
      </c>
      <c r="X248">
        <f t="shared" si="79"/>
        <v>-1.9199109454141474</v>
      </c>
      <c r="Z248">
        <f t="shared" si="80"/>
        <v>-3.4304048340096931</v>
      </c>
      <c r="AB248">
        <f t="shared" si="81"/>
        <v>-0.82206140726711319</v>
      </c>
      <c r="AD248">
        <f t="shared" si="82"/>
        <v>-2.8756145141956537</v>
      </c>
      <c r="AE248">
        <f t="shared" si="83"/>
        <v>-0.46078750406768698</v>
      </c>
      <c r="AG248">
        <f t="shared" si="84"/>
        <v>-4.6247338316650531E-2</v>
      </c>
      <c r="AH248">
        <f t="shared" si="85"/>
        <v>5</v>
      </c>
      <c r="AI248">
        <f t="shared" si="86"/>
        <v>13</v>
      </c>
      <c r="AJ248">
        <f t="shared" si="87"/>
        <v>10</v>
      </c>
      <c r="AK248">
        <f t="shared" si="88"/>
        <v>34</v>
      </c>
      <c r="AL248">
        <f t="shared" si="89"/>
        <v>0.29411764705882354</v>
      </c>
      <c r="AM248">
        <f t="shared" si="90"/>
        <v>0.40625</v>
      </c>
      <c r="AN248">
        <f t="shared" si="91"/>
        <v>0.70036764705882359</v>
      </c>
      <c r="AO248">
        <f t="shared" si="92"/>
        <v>34</v>
      </c>
      <c r="AP248">
        <f t="shared" si="93"/>
        <v>-2.1054276403227576</v>
      </c>
      <c r="AQ248">
        <f t="shared" si="94"/>
        <v>5.428057544286073</v>
      </c>
      <c r="AR248">
        <f t="shared" si="95"/>
        <v>-6.6868892789760687E-2</v>
      </c>
      <c r="AS248">
        <f t="shared" si="96"/>
        <v>-9.1611079319930173</v>
      </c>
    </row>
    <row r="249" spans="1:45" x14ac:dyDescent="0.25">
      <c r="A249">
        <v>489267</v>
      </c>
      <c r="B249" t="s">
        <v>154</v>
      </c>
      <c r="C249">
        <v>127</v>
      </c>
      <c r="D249">
        <v>28</v>
      </c>
      <c r="E249">
        <v>5</v>
      </c>
      <c r="F249">
        <v>0</v>
      </c>
      <c r="G249">
        <v>3</v>
      </c>
      <c r="H249">
        <v>12</v>
      </c>
      <c r="I249">
        <v>11</v>
      </c>
      <c r="J249">
        <v>9</v>
      </c>
      <c r="K249">
        <v>34</v>
      </c>
      <c r="L249">
        <v>0</v>
      </c>
      <c r="M249">
        <v>2</v>
      </c>
      <c r="N249">
        <v>0</v>
      </c>
      <c r="O249">
        <v>0</v>
      </c>
      <c r="P249">
        <v>1</v>
      </c>
      <c r="Q249">
        <v>36</v>
      </c>
      <c r="R249">
        <v>40</v>
      </c>
      <c r="S249">
        <v>12</v>
      </c>
      <c r="T249">
        <v>2</v>
      </c>
      <c r="U249">
        <v>0</v>
      </c>
      <c r="V249">
        <v>1</v>
      </c>
      <c r="X249">
        <f t="shared" si="79"/>
        <v>-1.689192033518885</v>
      </c>
      <c r="Z249">
        <f t="shared" si="80"/>
        <v>-2.9817764577730212</v>
      </c>
      <c r="AB249">
        <f t="shared" si="81"/>
        <v>-0.70856180468585495</v>
      </c>
      <c r="AD249">
        <f t="shared" si="82"/>
        <v>-2.5350171944093662</v>
      </c>
      <c r="AE249">
        <f t="shared" si="83"/>
        <v>-5.5787504067686342</v>
      </c>
      <c r="AG249">
        <f t="shared" si="84"/>
        <v>-0.55991613307310506</v>
      </c>
      <c r="AH249">
        <f t="shared" si="85"/>
        <v>20</v>
      </c>
      <c r="AI249">
        <f t="shared" si="86"/>
        <v>42</v>
      </c>
      <c r="AJ249">
        <f t="shared" si="87"/>
        <v>37</v>
      </c>
      <c r="AK249">
        <f t="shared" si="88"/>
        <v>136</v>
      </c>
      <c r="AL249">
        <f t="shared" si="89"/>
        <v>0.27205882352941174</v>
      </c>
      <c r="AM249">
        <f t="shared" si="90"/>
        <v>0.33070866141732286</v>
      </c>
      <c r="AN249">
        <f t="shared" si="91"/>
        <v>0.6027674849467346</v>
      </c>
      <c r="AO249">
        <f t="shared" si="92"/>
        <v>136</v>
      </c>
      <c r="AP249">
        <f t="shared" si="93"/>
        <v>-21.695332608535132</v>
      </c>
      <c r="AQ249">
        <f t="shared" si="94"/>
        <v>480.47430798305959</v>
      </c>
      <c r="AR249">
        <f t="shared" si="95"/>
        <v>-0.62912507571715759</v>
      </c>
      <c r="AS249">
        <f t="shared" si="96"/>
        <v>-9.10358869917739</v>
      </c>
    </row>
    <row r="250" spans="1:45" x14ac:dyDescent="0.25">
      <c r="A250">
        <v>606477</v>
      </c>
      <c r="B250" t="s">
        <v>317</v>
      </c>
      <c r="C250">
        <v>32</v>
      </c>
      <c r="D250">
        <v>9</v>
      </c>
      <c r="E250">
        <v>2</v>
      </c>
      <c r="F250">
        <v>1</v>
      </c>
      <c r="G250">
        <v>0</v>
      </c>
      <c r="H250">
        <v>4</v>
      </c>
      <c r="I250">
        <v>3</v>
      </c>
      <c r="J250">
        <v>2</v>
      </c>
      <c r="K250">
        <v>6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79"/>
        <v>-2.0352704013617786</v>
      </c>
      <c r="Z250">
        <f t="shared" si="80"/>
        <v>-3.4304048340096931</v>
      </c>
      <c r="AB250">
        <f t="shared" si="81"/>
        <v>-0.82206140726711319</v>
      </c>
      <c r="AD250">
        <f t="shared" si="82"/>
        <v>-2.9242712741651231</v>
      </c>
      <c r="AE250">
        <f t="shared" si="83"/>
        <v>0.53921249593231302</v>
      </c>
      <c r="AG250">
        <f t="shared" si="84"/>
        <v>5.4118530784388025E-2</v>
      </c>
      <c r="AH250">
        <f t="shared" si="85"/>
        <v>6</v>
      </c>
      <c r="AI250">
        <f t="shared" si="86"/>
        <v>13</v>
      </c>
      <c r="AJ250">
        <f t="shared" si="87"/>
        <v>11</v>
      </c>
      <c r="AK250">
        <f t="shared" si="88"/>
        <v>34</v>
      </c>
      <c r="AL250">
        <f t="shared" si="89"/>
        <v>0.3235294117647059</v>
      </c>
      <c r="AM250">
        <f t="shared" si="90"/>
        <v>0.40625</v>
      </c>
      <c r="AN250">
        <f t="shared" si="91"/>
        <v>0.72977941176470584</v>
      </c>
      <c r="AO250">
        <f t="shared" si="92"/>
        <v>34</v>
      </c>
      <c r="AP250">
        <f t="shared" si="93"/>
        <v>-1.1054276403227612</v>
      </c>
      <c r="AQ250">
        <f t="shared" si="94"/>
        <v>1.768419127290157</v>
      </c>
      <c r="AR250">
        <f t="shared" si="95"/>
        <v>-3.8167570152425702E-2</v>
      </c>
      <c r="AS250">
        <f t="shared" si="96"/>
        <v>-9.1960569561717467</v>
      </c>
    </row>
    <row r="251" spans="1:45" x14ac:dyDescent="0.25">
      <c r="A251">
        <v>642180</v>
      </c>
      <c r="B251" t="s">
        <v>356</v>
      </c>
      <c r="C251">
        <v>30</v>
      </c>
      <c r="D251">
        <v>8</v>
      </c>
      <c r="E251">
        <v>1</v>
      </c>
      <c r="F251">
        <v>0</v>
      </c>
      <c r="G251">
        <v>0</v>
      </c>
      <c r="H251">
        <v>5</v>
      </c>
      <c r="I251">
        <v>2</v>
      </c>
      <c r="J251">
        <v>4</v>
      </c>
      <c r="K251">
        <v>7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79"/>
        <v>-2.0352704013617786</v>
      </c>
      <c r="Z251">
        <f t="shared" si="80"/>
        <v>-3.3743262869801089</v>
      </c>
      <c r="AB251">
        <f t="shared" si="81"/>
        <v>-0.70856180468585495</v>
      </c>
      <c r="AD251">
        <f t="shared" si="82"/>
        <v>-2.9729280341345929</v>
      </c>
      <c r="AE251">
        <f t="shared" si="83"/>
        <v>6.8011714936543122E-2</v>
      </c>
      <c r="AG251">
        <f t="shared" si="84"/>
        <v>6.826054878659448E-3</v>
      </c>
      <c r="AH251">
        <f t="shared" si="85"/>
        <v>7</v>
      </c>
      <c r="AI251">
        <f t="shared" si="86"/>
        <v>9</v>
      </c>
      <c r="AJ251">
        <f t="shared" si="87"/>
        <v>12</v>
      </c>
      <c r="AK251">
        <f t="shared" si="88"/>
        <v>34</v>
      </c>
      <c r="AL251">
        <f t="shared" si="89"/>
        <v>0.35294117647058826</v>
      </c>
      <c r="AM251">
        <f t="shared" si="90"/>
        <v>0.3</v>
      </c>
      <c r="AN251">
        <f t="shared" si="91"/>
        <v>0.65294117647058825</v>
      </c>
      <c r="AO251">
        <f t="shared" si="92"/>
        <v>34</v>
      </c>
      <c r="AP251">
        <f t="shared" si="93"/>
        <v>-3.7179276403227597</v>
      </c>
      <c r="AQ251">
        <f t="shared" si="94"/>
        <v>15.541880741692017</v>
      </c>
      <c r="AR251">
        <f t="shared" si="95"/>
        <v>-0.11314977554246358</v>
      </c>
      <c r="AS251">
        <f t="shared" si="96"/>
        <v>-9.1974102478261397</v>
      </c>
    </row>
    <row r="252" spans="1:45" x14ac:dyDescent="0.25">
      <c r="A252">
        <v>605253</v>
      </c>
      <c r="B252" t="s">
        <v>311</v>
      </c>
      <c r="C252">
        <v>63</v>
      </c>
      <c r="D252">
        <v>13</v>
      </c>
      <c r="E252">
        <v>0</v>
      </c>
      <c r="F252">
        <v>0</v>
      </c>
      <c r="G252">
        <v>0</v>
      </c>
      <c r="H252">
        <v>6</v>
      </c>
      <c r="I252">
        <v>2</v>
      </c>
      <c r="J252">
        <v>5</v>
      </c>
      <c r="K252">
        <v>16</v>
      </c>
      <c r="L252">
        <v>0</v>
      </c>
      <c r="M252">
        <v>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0</v>
      </c>
      <c r="X252">
        <f t="shared" si="79"/>
        <v>-2.0352704013617786</v>
      </c>
      <c r="Z252">
        <f t="shared" si="80"/>
        <v>-3.3182477399505252</v>
      </c>
      <c r="AB252">
        <f t="shared" si="81"/>
        <v>8.5935413382952769E-2</v>
      </c>
      <c r="AD252">
        <f t="shared" si="82"/>
        <v>-2.9729280341345929</v>
      </c>
      <c r="AE252">
        <f t="shared" si="83"/>
        <v>-3.6571753986332602</v>
      </c>
      <c r="AG252">
        <f t="shared" si="84"/>
        <v>-0.36705558733876309</v>
      </c>
      <c r="AH252">
        <f t="shared" si="85"/>
        <v>13</v>
      </c>
      <c r="AI252">
        <f t="shared" si="86"/>
        <v>13</v>
      </c>
      <c r="AJ252">
        <f t="shared" si="87"/>
        <v>18</v>
      </c>
      <c r="AK252">
        <f t="shared" si="88"/>
        <v>68</v>
      </c>
      <c r="AL252">
        <f t="shared" si="89"/>
        <v>0.26470588235294118</v>
      </c>
      <c r="AM252">
        <f t="shared" si="90"/>
        <v>0.20634920634920634</v>
      </c>
      <c r="AN252">
        <f t="shared" si="91"/>
        <v>0.47105508870214752</v>
      </c>
      <c r="AO252">
        <f t="shared" si="92"/>
        <v>68</v>
      </c>
      <c r="AP252">
        <f t="shared" si="93"/>
        <v>-19.80410924889949</v>
      </c>
      <c r="AQ252">
        <f t="shared" si="94"/>
        <v>401.14084497956168</v>
      </c>
      <c r="AR252">
        <f t="shared" si="95"/>
        <v>-0.57484446389299027</v>
      </c>
      <c r="AS252">
        <f t="shared" si="96"/>
        <v>-9.1824108132956965</v>
      </c>
    </row>
    <row r="253" spans="1:45" x14ac:dyDescent="0.25">
      <c r="A253">
        <v>592122</v>
      </c>
      <c r="B253" t="s">
        <v>258</v>
      </c>
      <c r="C253">
        <v>31</v>
      </c>
      <c r="D253">
        <v>8</v>
      </c>
      <c r="E253">
        <v>2</v>
      </c>
      <c r="F253">
        <v>0</v>
      </c>
      <c r="G253">
        <v>1</v>
      </c>
      <c r="H253">
        <v>4</v>
      </c>
      <c r="I253">
        <v>4</v>
      </c>
      <c r="J253">
        <v>3</v>
      </c>
      <c r="K253">
        <v>10</v>
      </c>
      <c r="L253">
        <v>0</v>
      </c>
      <c r="M253">
        <v>0</v>
      </c>
      <c r="N253">
        <v>0</v>
      </c>
      <c r="O253">
        <v>0</v>
      </c>
      <c r="P253">
        <v>20</v>
      </c>
      <c r="Q253">
        <v>0</v>
      </c>
      <c r="R253">
        <v>0</v>
      </c>
      <c r="S253">
        <v>0</v>
      </c>
      <c r="T253">
        <v>2</v>
      </c>
      <c r="U253">
        <v>0</v>
      </c>
      <c r="V253">
        <v>2</v>
      </c>
      <c r="X253">
        <f t="shared" si="79"/>
        <v>-1.9199109454141474</v>
      </c>
      <c r="Z253">
        <f t="shared" si="80"/>
        <v>-3.4304048340096931</v>
      </c>
      <c r="AB253">
        <f t="shared" si="81"/>
        <v>-0.93556100984837154</v>
      </c>
      <c r="AD253">
        <f t="shared" si="82"/>
        <v>-2.8756145141956537</v>
      </c>
      <c r="AE253">
        <f t="shared" si="83"/>
        <v>-0.19638789456557149</v>
      </c>
      <c r="AG253">
        <f t="shared" si="84"/>
        <v>-1.9710641718995496E-2</v>
      </c>
      <c r="AH253">
        <f t="shared" si="85"/>
        <v>5</v>
      </c>
      <c r="AI253">
        <f t="shared" si="86"/>
        <v>13</v>
      </c>
      <c r="AJ253">
        <f t="shared" si="87"/>
        <v>11</v>
      </c>
      <c r="AK253">
        <f t="shared" si="88"/>
        <v>34</v>
      </c>
      <c r="AL253">
        <f t="shared" si="89"/>
        <v>0.3235294117647059</v>
      </c>
      <c r="AM253">
        <f t="shared" si="90"/>
        <v>0.41935483870967744</v>
      </c>
      <c r="AN253">
        <f t="shared" si="91"/>
        <v>0.74288425047438333</v>
      </c>
      <c r="AO253">
        <f t="shared" si="92"/>
        <v>34</v>
      </c>
      <c r="AP253">
        <f t="shared" si="93"/>
        <v>-0.6598631241937265</v>
      </c>
      <c r="AQ253">
        <f t="shared" si="94"/>
        <v>0.78190636097647326</v>
      </c>
      <c r="AR253">
        <f t="shared" si="95"/>
        <v>-2.5379279219258182E-2</v>
      </c>
      <c r="AS253">
        <f t="shared" si="96"/>
        <v>-9.2065812244061203</v>
      </c>
    </row>
    <row r="254" spans="1:45" x14ac:dyDescent="0.25">
      <c r="A254">
        <v>621002</v>
      </c>
      <c r="B254" t="s">
        <v>334</v>
      </c>
      <c r="C254">
        <v>91</v>
      </c>
      <c r="D254">
        <v>22</v>
      </c>
      <c r="E254">
        <v>4</v>
      </c>
      <c r="F254">
        <v>1</v>
      </c>
      <c r="G254">
        <v>1</v>
      </c>
      <c r="H254">
        <v>9</v>
      </c>
      <c r="I254">
        <v>8</v>
      </c>
      <c r="J254">
        <v>11</v>
      </c>
      <c r="K254">
        <v>23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79"/>
        <v>-1.9199109454141474</v>
      </c>
      <c r="Z254">
        <f t="shared" si="80"/>
        <v>-3.1500120988617732</v>
      </c>
      <c r="AB254">
        <f t="shared" si="81"/>
        <v>-0.93556100984837154</v>
      </c>
      <c r="AD254">
        <f t="shared" si="82"/>
        <v>-2.6809874743177753</v>
      </c>
      <c r="AE254">
        <f t="shared" si="83"/>
        <v>-2.0603644646924835</v>
      </c>
      <c r="AG254">
        <f t="shared" si="84"/>
        <v>-0.20679027016375598</v>
      </c>
      <c r="AH254">
        <f t="shared" si="85"/>
        <v>16</v>
      </c>
      <c r="AI254">
        <f t="shared" si="86"/>
        <v>31</v>
      </c>
      <c r="AJ254">
        <f t="shared" si="87"/>
        <v>33</v>
      </c>
      <c r="AK254">
        <f t="shared" si="88"/>
        <v>102</v>
      </c>
      <c r="AL254">
        <f t="shared" si="89"/>
        <v>0.3235294117647059</v>
      </c>
      <c r="AM254">
        <f t="shared" si="90"/>
        <v>0.34065934065934067</v>
      </c>
      <c r="AN254">
        <f t="shared" si="91"/>
        <v>0.66418875242404662</v>
      </c>
      <c r="AO254">
        <f t="shared" si="92"/>
        <v>102</v>
      </c>
      <c r="AP254">
        <f t="shared" si="93"/>
        <v>-10.006530173715523</v>
      </c>
      <c r="AQ254">
        <f t="shared" si="94"/>
        <v>104.67175968869242</v>
      </c>
      <c r="AR254">
        <f t="shared" si="95"/>
        <v>-0.29364098579133213</v>
      </c>
      <c r="AS254">
        <f t="shared" si="96"/>
        <v>-9.1869027843971569</v>
      </c>
    </row>
    <row r="255" spans="1:45" x14ac:dyDescent="0.25">
      <c r="A255">
        <v>460269</v>
      </c>
      <c r="B255" t="s">
        <v>127</v>
      </c>
      <c r="C255">
        <v>189</v>
      </c>
      <c r="D255">
        <v>41</v>
      </c>
      <c r="E255">
        <v>9</v>
      </c>
      <c r="F255">
        <v>0</v>
      </c>
      <c r="G255">
        <v>3</v>
      </c>
      <c r="H255">
        <v>21</v>
      </c>
      <c r="I255">
        <v>18</v>
      </c>
      <c r="J255">
        <v>15</v>
      </c>
      <c r="K255">
        <v>55</v>
      </c>
      <c r="L255">
        <v>0</v>
      </c>
      <c r="M255">
        <v>1</v>
      </c>
      <c r="N255">
        <v>0</v>
      </c>
      <c r="O255">
        <v>57</v>
      </c>
      <c r="P255">
        <v>4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X255">
        <f t="shared" si="79"/>
        <v>-1.689192033518885</v>
      </c>
      <c r="Z255">
        <f t="shared" si="80"/>
        <v>-2.4770695345067657</v>
      </c>
      <c r="AB255">
        <f t="shared" si="81"/>
        <v>-0.82206140726711319</v>
      </c>
      <c r="AD255">
        <f t="shared" si="82"/>
        <v>-2.1944198746230792</v>
      </c>
      <c r="AE255">
        <f t="shared" si="83"/>
        <v>-8.9715261958997772</v>
      </c>
      <c r="AG255">
        <f t="shared" si="84"/>
        <v>-0.90043502381421414</v>
      </c>
      <c r="AH255">
        <f t="shared" si="85"/>
        <v>29</v>
      </c>
      <c r="AI255">
        <f t="shared" si="86"/>
        <v>59</v>
      </c>
      <c r="AJ255">
        <f t="shared" si="87"/>
        <v>56</v>
      </c>
      <c r="AK255">
        <f t="shared" si="88"/>
        <v>204</v>
      </c>
      <c r="AL255">
        <f t="shared" si="89"/>
        <v>0.27450980392156865</v>
      </c>
      <c r="AM255">
        <f t="shared" si="90"/>
        <v>0.31216931216931215</v>
      </c>
      <c r="AN255">
        <f t="shared" si="91"/>
        <v>0.58667911609088086</v>
      </c>
      <c r="AO255">
        <f t="shared" si="92"/>
        <v>204</v>
      </c>
      <c r="AP255">
        <f t="shared" si="93"/>
        <v>-35.825026159396863</v>
      </c>
      <c r="AQ255">
        <f t="shared" si="94"/>
        <v>1299.5605184969875</v>
      </c>
      <c r="AR255">
        <f t="shared" si="95"/>
        <v>-1.0346659690871132</v>
      </c>
      <c r="AS255">
        <f t="shared" si="96"/>
        <v>-9.1178438428171713</v>
      </c>
    </row>
    <row r="256" spans="1:45" x14ac:dyDescent="0.25">
      <c r="A256">
        <v>600301</v>
      </c>
      <c r="B256" t="s">
        <v>306</v>
      </c>
      <c r="C256">
        <v>95</v>
      </c>
      <c r="D256">
        <v>18</v>
      </c>
      <c r="E256">
        <v>4</v>
      </c>
      <c r="F256">
        <v>0</v>
      </c>
      <c r="G256">
        <v>3</v>
      </c>
      <c r="H256">
        <v>9</v>
      </c>
      <c r="I256">
        <v>10</v>
      </c>
      <c r="J256">
        <v>7</v>
      </c>
      <c r="K256">
        <v>22</v>
      </c>
      <c r="L256">
        <v>0</v>
      </c>
      <c r="M256">
        <v>4</v>
      </c>
      <c r="N256">
        <v>0</v>
      </c>
      <c r="O256">
        <v>0</v>
      </c>
      <c r="P256">
        <v>1</v>
      </c>
      <c r="Q256">
        <v>6</v>
      </c>
      <c r="R256">
        <v>5</v>
      </c>
      <c r="S256">
        <v>9</v>
      </c>
      <c r="T256">
        <v>7</v>
      </c>
      <c r="U256">
        <v>0</v>
      </c>
      <c r="V256">
        <v>6</v>
      </c>
      <c r="X256">
        <f t="shared" si="79"/>
        <v>-1.689192033518885</v>
      </c>
      <c r="Z256">
        <f t="shared" si="80"/>
        <v>-3.1500120988617732</v>
      </c>
      <c r="AB256">
        <f t="shared" si="81"/>
        <v>-0.48156259952333846</v>
      </c>
      <c r="AD256">
        <f t="shared" si="82"/>
        <v>-2.5836739543788361</v>
      </c>
      <c r="AE256">
        <f t="shared" si="83"/>
        <v>-7.1179629027009454</v>
      </c>
      <c r="AG256">
        <f t="shared" si="84"/>
        <v>-0.71440053295853023</v>
      </c>
      <c r="AH256">
        <f t="shared" si="85"/>
        <v>11</v>
      </c>
      <c r="AI256">
        <f t="shared" si="86"/>
        <v>31</v>
      </c>
      <c r="AJ256">
        <f t="shared" si="87"/>
        <v>25</v>
      </c>
      <c r="AK256">
        <f t="shared" si="88"/>
        <v>102</v>
      </c>
      <c r="AL256">
        <f t="shared" si="89"/>
        <v>0.24509803921568626</v>
      </c>
      <c r="AM256">
        <f t="shared" si="90"/>
        <v>0.32631578947368423</v>
      </c>
      <c r="AN256">
        <f t="shared" si="91"/>
        <v>0.57141382868937052</v>
      </c>
      <c r="AO256">
        <f t="shared" si="92"/>
        <v>102</v>
      </c>
      <c r="AP256">
        <f t="shared" si="93"/>
        <v>-19.469572394652488</v>
      </c>
      <c r="AQ256">
        <f t="shared" si="94"/>
        <v>387.85221656915581</v>
      </c>
      <c r="AR256">
        <f t="shared" si="95"/>
        <v>-0.56524281370516782</v>
      </c>
      <c r="AS256">
        <f t="shared" si="96"/>
        <v>-9.1840840329465312</v>
      </c>
    </row>
    <row r="257" spans="1:45" x14ac:dyDescent="0.25">
      <c r="A257">
        <v>641531</v>
      </c>
      <c r="B257" t="s">
        <v>350</v>
      </c>
      <c r="C257">
        <v>63</v>
      </c>
      <c r="D257">
        <v>15</v>
      </c>
      <c r="E257">
        <v>4</v>
      </c>
      <c r="F257">
        <v>0</v>
      </c>
      <c r="G257">
        <v>1</v>
      </c>
      <c r="H257">
        <v>8</v>
      </c>
      <c r="I257">
        <v>6</v>
      </c>
      <c r="J257">
        <v>5</v>
      </c>
      <c r="K257">
        <v>19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5</v>
      </c>
      <c r="X257">
        <f t="shared" si="79"/>
        <v>-1.9199109454141474</v>
      </c>
      <c r="Z257">
        <f t="shared" si="80"/>
        <v>-3.2060906458913574</v>
      </c>
      <c r="AB257">
        <f t="shared" si="81"/>
        <v>-0.93556100984837154</v>
      </c>
      <c r="AD257">
        <f t="shared" si="82"/>
        <v>-2.7783009942567145</v>
      </c>
      <c r="AE257">
        <f t="shared" si="83"/>
        <v>-1.6571753986332602</v>
      </c>
      <c r="AG257">
        <f t="shared" si="84"/>
        <v>-0.16632384913668599</v>
      </c>
      <c r="AH257">
        <f t="shared" si="85"/>
        <v>10</v>
      </c>
      <c r="AI257">
        <f t="shared" si="86"/>
        <v>22</v>
      </c>
      <c r="AJ257">
        <f t="shared" si="87"/>
        <v>20</v>
      </c>
      <c r="AK257">
        <f t="shared" si="88"/>
        <v>68</v>
      </c>
      <c r="AL257">
        <f t="shared" si="89"/>
        <v>0.29411764705882354</v>
      </c>
      <c r="AM257">
        <f t="shared" si="90"/>
        <v>0.34920634920634919</v>
      </c>
      <c r="AN257">
        <f t="shared" si="91"/>
        <v>0.64332399626517267</v>
      </c>
      <c r="AO257">
        <f t="shared" si="92"/>
        <v>68</v>
      </c>
      <c r="AP257">
        <f t="shared" si="93"/>
        <v>-8.0898235346137781</v>
      </c>
      <c r="AQ257">
        <f t="shared" si="94"/>
        <v>69.126172775444431</v>
      </c>
      <c r="AR257">
        <f t="shared" si="95"/>
        <v>-0.23862897014135073</v>
      </c>
      <c r="AS257">
        <f t="shared" si="96"/>
        <v>-9.2448164146886285</v>
      </c>
    </row>
    <row r="258" spans="1:45" x14ac:dyDescent="0.25">
      <c r="A258">
        <v>605233</v>
      </c>
      <c r="B258" t="s">
        <v>310</v>
      </c>
      <c r="C258">
        <v>30</v>
      </c>
      <c r="D258">
        <v>7</v>
      </c>
      <c r="E258">
        <v>1</v>
      </c>
      <c r="F258">
        <v>0</v>
      </c>
      <c r="G258">
        <v>1</v>
      </c>
      <c r="H258">
        <v>3</v>
      </c>
      <c r="I258">
        <v>4</v>
      </c>
      <c r="J258">
        <v>4</v>
      </c>
      <c r="K258">
        <v>11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si="79"/>
        <v>-1.9199109454141474</v>
      </c>
      <c r="Z258">
        <f t="shared" si="80"/>
        <v>-3.4864833810392768</v>
      </c>
      <c r="AB258">
        <f t="shared" si="81"/>
        <v>-0.82206140726711319</v>
      </c>
      <c r="AD258">
        <f t="shared" si="82"/>
        <v>-2.8756145141956537</v>
      </c>
      <c r="AE258">
        <f t="shared" si="83"/>
        <v>-0.93198828506345688</v>
      </c>
      <c r="AG258">
        <f t="shared" si="84"/>
        <v>-9.35398142223791E-2</v>
      </c>
      <c r="AH258">
        <f t="shared" si="85"/>
        <v>5</v>
      </c>
      <c r="AI258">
        <f t="shared" si="86"/>
        <v>11</v>
      </c>
      <c r="AJ258">
        <f t="shared" si="87"/>
        <v>11</v>
      </c>
      <c r="AK258">
        <f t="shared" si="88"/>
        <v>34</v>
      </c>
      <c r="AL258">
        <f t="shared" si="89"/>
        <v>0.3235294117647059</v>
      </c>
      <c r="AM258">
        <f t="shared" si="90"/>
        <v>0.36666666666666664</v>
      </c>
      <c r="AN258">
        <f t="shared" si="91"/>
        <v>0.69019607843137254</v>
      </c>
      <c r="AO258">
        <f t="shared" si="92"/>
        <v>34</v>
      </c>
      <c r="AP258">
        <f t="shared" si="93"/>
        <v>-2.4512609736560935</v>
      </c>
      <c r="AQ258">
        <f t="shared" si="94"/>
        <v>7.1591165246082884</v>
      </c>
      <c r="AR258">
        <f t="shared" si="95"/>
        <v>-7.6794766868505809E-2</v>
      </c>
      <c r="AS258">
        <f t="shared" si="96"/>
        <v>-9.2744048290070751</v>
      </c>
    </row>
    <row r="259" spans="1:45" x14ac:dyDescent="0.25">
      <c r="A259">
        <v>640461</v>
      </c>
      <c r="B259" t="s">
        <v>347</v>
      </c>
      <c r="C259">
        <v>32</v>
      </c>
      <c r="D259">
        <v>8</v>
      </c>
      <c r="E259">
        <v>2</v>
      </c>
      <c r="F259">
        <v>0</v>
      </c>
      <c r="G259">
        <v>1</v>
      </c>
      <c r="H259">
        <v>4</v>
      </c>
      <c r="I259">
        <v>4</v>
      </c>
      <c r="J259">
        <v>2</v>
      </c>
      <c r="K259">
        <v>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9</v>
      </c>
      <c r="R259">
        <v>0</v>
      </c>
      <c r="S259">
        <v>6</v>
      </c>
      <c r="T259">
        <v>0</v>
      </c>
      <c r="U259">
        <v>0</v>
      </c>
      <c r="V259">
        <v>0</v>
      </c>
      <c r="X259">
        <f t="shared" si="79"/>
        <v>-1.9199109454141474</v>
      </c>
      <c r="Z259">
        <f t="shared" si="80"/>
        <v>-3.4304048340096931</v>
      </c>
      <c r="AB259">
        <f t="shared" si="81"/>
        <v>-0.93556100984837154</v>
      </c>
      <c r="AD259">
        <f t="shared" si="82"/>
        <v>-2.8756145141956537</v>
      </c>
      <c r="AE259">
        <f t="shared" si="83"/>
        <v>-0.46078750406768698</v>
      </c>
      <c r="AG259">
        <f t="shared" si="84"/>
        <v>-4.6247338316650531E-2</v>
      </c>
      <c r="AH259">
        <f t="shared" si="85"/>
        <v>5</v>
      </c>
      <c r="AI259">
        <f t="shared" si="86"/>
        <v>13</v>
      </c>
      <c r="AJ259">
        <f t="shared" si="87"/>
        <v>10</v>
      </c>
      <c r="AK259">
        <f t="shared" si="88"/>
        <v>34</v>
      </c>
      <c r="AL259">
        <f t="shared" si="89"/>
        <v>0.29411764705882354</v>
      </c>
      <c r="AM259">
        <f t="shared" si="90"/>
        <v>0.40625</v>
      </c>
      <c r="AN259">
        <f t="shared" si="91"/>
        <v>0.70036764705882359</v>
      </c>
      <c r="AO259">
        <f t="shared" si="92"/>
        <v>34</v>
      </c>
      <c r="AP259">
        <f t="shared" si="93"/>
        <v>-2.1054276403227576</v>
      </c>
      <c r="AQ259">
        <f t="shared" si="94"/>
        <v>5.428057544286073</v>
      </c>
      <c r="AR259">
        <f t="shared" si="95"/>
        <v>-6.6868892789760687E-2</v>
      </c>
      <c r="AS259">
        <f t="shared" si="96"/>
        <v>-9.274607534574276</v>
      </c>
    </row>
    <row r="260" spans="1:45" x14ac:dyDescent="0.25">
      <c r="A260">
        <v>593643</v>
      </c>
      <c r="B260" t="s">
        <v>284</v>
      </c>
      <c r="C260">
        <v>66</v>
      </c>
      <c r="D260">
        <v>16</v>
      </c>
      <c r="E260">
        <v>3</v>
      </c>
      <c r="F260">
        <v>0</v>
      </c>
      <c r="G260">
        <v>1</v>
      </c>
      <c r="H260">
        <v>6</v>
      </c>
      <c r="I260">
        <v>7</v>
      </c>
      <c r="J260">
        <v>2</v>
      </c>
      <c r="K260">
        <v>8</v>
      </c>
      <c r="L260">
        <v>0</v>
      </c>
      <c r="M260">
        <v>1</v>
      </c>
      <c r="N260">
        <v>0</v>
      </c>
      <c r="O260">
        <v>0</v>
      </c>
      <c r="P260">
        <v>4</v>
      </c>
      <c r="Q260">
        <v>5</v>
      </c>
      <c r="R260">
        <v>9</v>
      </c>
      <c r="S260">
        <v>7</v>
      </c>
      <c r="T260">
        <v>0</v>
      </c>
      <c r="U260">
        <v>0</v>
      </c>
      <c r="V260">
        <v>0</v>
      </c>
      <c r="X260">
        <f t="shared" si="79"/>
        <v>-1.9199109454141474</v>
      </c>
      <c r="Z260">
        <f t="shared" si="80"/>
        <v>-3.3182477399505252</v>
      </c>
      <c r="AB260">
        <f t="shared" si="81"/>
        <v>-0.82206140726711319</v>
      </c>
      <c r="AD260">
        <f t="shared" si="82"/>
        <v>-2.7296442342872447</v>
      </c>
      <c r="AE260">
        <f t="shared" si="83"/>
        <v>-1.450374227139605</v>
      </c>
      <c r="AG260">
        <f t="shared" si="84"/>
        <v>-0.14556806982861234</v>
      </c>
      <c r="AH260">
        <f t="shared" si="85"/>
        <v>12</v>
      </c>
      <c r="AI260">
        <f t="shared" si="86"/>
        <v>22</v>
      </c>
      <c r="AJ260">
        <f t="shared" si="87"/>
        <v>18</v>
      </c>
      <c r="AK260">
        <f t="shared" si="88"/>
        <v>68</v>
      </c>
      <c r="AL260">
        <f t="shared" si="89"/>
        <v>0.26470588235294118</v>
      </c>
      <c r="AM260">
        <f t="shared" si="90"/>
        <v>0.33333333333333331</v>
      </c>
      <c r="AN260">
        <f t="shared" si="91"/>
        <v>0.59803921568627449</v>
      </c>
      <c r="AO260">
        <f t="shared" si="92"/>
        <v>68</v>
      </c>
      <c r="AP260">
        <f t="shared" si="93"/>
        <v>-11.169188613978854</v>
      </c>
      <c r="AQ260">
        <f t="shared" si="94"/>
        <v>129.81366936717373</v>
      </c>
      <c r="AR260">
        <f t="shared" si="95"/>
        <v>-0.32701082080235072</v>
      </c>
      <c r="AS260">
        <f t="shared" si="96"/>
        <v>-9.2624432175499933</v>
      </c>
    </row>
    <row r="261" spans="1:45" x14ac:dyDescent="0.25">
      <c r="A261">
        <v>606192</v>
      </c>
      <c r="B261" t="s">
        <v>316</v>
      </c>
      <c r="C261">
        <v>32</v>
      </c>
      <c r="D261">
        <v>7</v>
      </c>
      <c r="E261">
        <v>1</v>
      </c>
      <c r="F261">
        <v>0</v>
      </c>
      <c r="G261">
        <v>1</v>
      </c>
      <c r="H261">
        <v>4</v>
      </c>
      <c r="I261">
        <v>3</v>
      </c>
      <c r="J261">
        <v>2</v>
      </c>
      <c r="K261">
        <v>8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16</v>
      </c>
      <c r="U261">
        <v>12</v>
      </c>
      <c r="V261">
        <v>4</v>
      </c>
      <c r="X261">
        <f t="shared" si="79"/>
        <v>-1.9199109454141474</v>
      </c>
      <c r="Z261">
        <f t="shared" si="80"/>
        <v>-3.4304048340096931</v>
      </c>
      <c r="AB261">
        <f t="shared" si="81"/>
        <v>-0.70856180468585495</v>
      </c>
      <c r="AD261">
        <f t="shared" si="82"/>
        <v>-2.9242712741651231</v>
      </c>
      <c r="AE261">
        <f t="shared" si="83"/>
        <v>-1.460787504067687</v>
      </c>
      <c r="AG261">
        <f t="shared" si="84"/>
        <v>-0.1466132074176891</v>
      </c>
      <c r="AH261">
        <f t="shared" si="85"/>
        <v>5</v>
      </c>
      <c r="AI261">
        <f t="shared" si="86"/>
        <v>11</v>
      </c>
      <c r="AJ261">
        <f t="shared" si="87"/>
        <v>9</v>
      </c>
      <c r="AK261">
        <f t="shared" si="88"/>
        <v>34</v>
      </c>
      <c r="AL261">
        <f t="shared" si="89"/>
        <v>0.26470588235294118</v>
      </c>
      <c r="AM261">
        <f t="shared" si="90"/>
        <v>0.34375</v>
      </c>
      <c r="AN261">
        <f t="shared" si="91"/>
        <v>0.60845588235294112</v>
      </c>
      <c r="AO261">
        <f t="shared" si="92"/>
        <v>34</v>
      </c>
      <c r="AP261">
        <f t="shared" si="93"/>
        <v>-5.2304276403227616</v>
      </c>
      <c r="AQ261">
        <f t="shared" si="94"/>
        <v>29.755052597398379</v>
      </c>
      <c r="AR261">
        <f t="shared" si="95"/>
        <v>-0.15656052603143294</v>
      </c>
      <c r="AS261">
        <f t="shared" si="96"/>
        <v>-9.2863225917239394</v>
      </c>
    </row>
    <row r="262" spans="1:45" x14ac:dyDescent="0.25">
      <c r="A262">
        <v>656846</v>
      </c>
      <c r="B262" t="s">
        <v>363</v>
      </c>
      <c r="C262">
        <v>63</v>
      </c>
      <c r="D262">
        <v>15</v>
      </c>
      <c r="E262">
        <v>3</v>
      </c>
      <c r="F262">
        <v>0</v>
      </c>
      <c r="G262">
        <v>1</v>
      </c>
      <c r="H262">
        <v>6</v>
      </c>
      <c r="I262">
        <v>6</v>
      </c>
      <c r="J262">
        <v>5</v>
      </c>
      <c r="K262">
        <v>15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f t="shared" si="79"/>
        <v>-1.9199109454141474</v>
      </c>
      <c r="Z262">
        <f t="shared" si="80"/>
        <v>-3.3182477399505252</v>
      </c>
      <c r="AB262">
        <f t="shared" si="81"/>
        <v>-0.82206140726711319</v>
      </c>
      <c r="AD262">
        <f t="shared" si="82"/>
        <v>-2.7783009942567145</v>
      </c>
      <c r="AE262">
        <f t="shared" si="83"/>
        <v>-1.6571753986332602</v>
      </c>
      <c r="AG262">
        <f t="shared" si="84"/>
        <v>-0.16632384913668599</v>
      </c>
      <c r="AH262">
        <f t="shared" si="85"/>
        <v>11</v>
      </c>
      <c r="AI262">
        <f t="shared" si="86"/>
        <v>21</v>
      </c>
      <c r="AJ262">
        <f t="shared" si="87"/>
        <v>20</v>
      </c>
      <c r="AK262">
        <f t="shared" si="88"/>
        <v>68</v>
      </c>
      <c r="AL262">
        <f t="shared" si="89"/>
        <v>0.29411764705882354</v>
      </c>
      <c r="AM262">
        <f t="shared" si="90"/>
        <v>0.33333333333333331</v>
      </c>
      <c r="AN262">
        <f t="shared" si="91"/>
        <v>0.62745098039215685</v>
      </c>
      <c r="AO262">
        <f t="shared" si="92"/>
        <v>68</v>
      </c>
      <c r="AP262">
        <f t="shared" si="93"/>
        <v>-9.1691886139788537</v>
      </c>
      <c r="AQ262">
        <f t="shared" si="94"/>
        <v>88.239348638557487</v>
      </c>
      <c r="AR262">
        <f t="shared" si="95"/>
        <v>-0.26960817552768057</v>
      </c>
      <c r="AS262">
        <f t="shared" si="96"/>
        <v>-9.2744531115528677</v>
      </c>
    </row>
    <row r="263" spans="1:45" x14ac:dyDescent="0.25">
      <c r="A263">
        <v>519025</v>
      </c>
      <c r="B263" t="s">
        <v>188</v>
      </c>
      <c r="C263">
        <v>33</v>
      </c>
      <c r="D263">
        <v>8</v>
      </c>
      <c r="E263">
        <v>2</v>
      </c>
      <c r="F263">
        <v>0</v>
      </c>
      <c r="G263">
        <v>1</v>
      </c>
      <c r="H263">
        <v>4</v>
      </c>
      <c r="I263">
        <v>5</v>
      </c>
      <c r="J263">
        <v>1</v>
      </c>
      <c r="K263">
        <v>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8</v>
      </c>
      <c r="S263">
        <v>0</v>
      </c>
      <c r="T263">
        <v>0</v>
      </c>
      <c r="U263">
        <v>0</v>
      </c>
      <c r="V263">
        <v>0</v>
      </c>
      <c r="X263">
        <f t="shared" si="79"/>
        <v>-1.9199109454141474</v>
      </c>
      <c r="Z263">
        <f t="shared" si="80"/>
        <v>-3.4304048340096931</v>
      </c>
      <c r="AB263">
        <f t="shared" si="81"/>
        <v>-0.93556100984837154</v>
      </c>
      <c r="AD263">
        <f t="shared" si="82"/>
        <v>-2.8269577542261839</v>
      </c>
      <c r="AE263">
        <f t="shared" si="83"/>
        <v>-0.72518711356980248</v>
      </c>
      <c r="AG263">
        <f t="shared" si="84"/>
        <v>-7.2784034914305559E-2</v>
      </c>
      <c r="AH263">
        <f t="shared" si="85"/>
        <v>5</v>
      </c>
      <c r="AI263">
        <f t="shared" si="86"/>
        <v>13</v>
      </c>
      <c r="AJ263">
        <f t="shared" si="87"/>
        <v>9</v>
      </c>
      <c r="AK263">
        <f t="shared" si="88"/>
        <v>34</v>
      </c>
      <c r="AL263">
        <f t="shared" si="89"/>
        <v>0.26470588235294118</v>
      </c>
      <c r="AM263">
        <f t="shared" si="90"/>
        <v>0.39393939393939392</v>
      </c>
      <c r="AN263">
        <f t="shared" si="91"/>
        <v>0.65864527629233516</v>
      </c>
      <c r="AO263">
        <f t="shared" si="92"/>
        <v>34</v>
      </c>
      <c r="AP263">
        <f t="shared" si="93"/>
        <v>-3.5239882463833645</v>
      </c>
      <c r="AQ263">
        <f t="shared" si="94"/>
        <v>14.050351234190135</v>
      </c>
      <c r="AR263">
        <f t="shared" si="95"/>
        <v>-0.10758345842491977</v>
      </c>
      <c r="AS263">
        <f t="shared" si="96"/>
        <v>-9.29320203683762</v>
      </c>
    </row>
    <row r="264" spans="1:45" x14ac:dyDescent="0.25">
      <c r="A264">
        <v>593528</v>
      </c>
      <c r="B264" t="s">
        <v>283</v>
      </c>
      <c r="C264">
        <v>32</v>
      </c>
      <c r="D264">
        <v>8</v>
      </c>
      <c r="E264">
        <v>1</v>
      </c>
      <c r="F264">
        <v>0</v>
      </c>
      <c r="G264">
        <v>1</v>
      </c>
      <c r="H264">
        <v>4</v>
      </c>
      <c r="I264">
        <v>4</v>
      </c>
      <c r="J264">
        <v>2</v>
      </c>
      <c r="K264">
        <v>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79"/>
        <v>-1.9199109454141474</v>
      </c>
      <c r="Z264">
        <f t="shared" si="80"/>
        <v>-3.4304048340096931</v>
      </c>
      <c r="AB264">
        <f t="shared" si="81"/>
        <v>-0.93556100984837154</v>
      </c>
      <c r="AD264">
        <f t="shared" si="82"/>
        <v>-2.8756145141956537</v>
      </c>
      <c r="AE264">
        <f t="shared" si="83"/>
        <v>-0.46078750406768698</v>
      </c>
      <c r="AG264">
        <f t="shared" si="84"/>
        <v>-4.6247338316650531E-2</v>
      </c>
      <c r="AH264">
        <f t="shared" si="85"/>
        <v>6</v>
      </c>
      <c r="AI264">
        <f t="shared" si="86"/>
        <v>12</v>
      </c>
      <c r="AJ264">
        <f t="shared" si="87"/>
        <v>10</v>
      </c>
      <c r="AK264">
        <f t="shared" si="88"/>
        <v>34</v>
      </c>
      <c r="AL264">
        <f t="shared" si="89"/>
        <v>0.29411764705882354</v>
      </c>
      <c r="AM264">
        <f t="shared" si="90"/>
        <v>0.375</v>
      </c>
      <c r="AN264">
        <f t="shared" si="91"/>
        <v>0.66911764705882359</v>
      </c>
      <c r="AO264">
        <f t="shared" si="92"/>
        <v>34</v>
      </c>
      <c r="AP264">
        <f t="shared" si="93"/>
        <v>-3.1679276403227576</v>
      </c>
      <c r="AQ264">
        <f t="shared" si="94"/>
        <v>11.507829612344244</v>
      </c>
      <c r="AR264">
        <f t="shared" si="95"/>
        <v>-9.7364048091929223E-2</v>
      </c>
      <c r="AS264">
        <f t="shared" si="96"/>
        <v>-9.3051026898764455</v>
      </c>
    </row>
    <row r="265" spans="1:45" x14ac:dyDescent="0.25">
      <c r="A265">
        <v>524968</v>
      </c>
      <c r="B265" t="s">
        <v>198</v>
      </c>
      <c r="C265">
        <v>33</v>
      </c>
      <c r="D265">
        <v>9</v>
      </c>
      <c r="E265">
        <v>1</v>
      </c>
      <c r="F265">
        <v>0</v>
      </c>
      <c r="G265">
        <v>1</v>
      </c>
      <c r="H265">
        <v>3</v>
      </c>
      <c r="I265">
        <v>3</v>
      </c>
      <c r="J265">
        <v>1</v>
      </c>
      <c r="K265">
        <v>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79"/>
        <v>-1.9199109454141474</v>
      </c>
      <c r="Z265">
        <f t="shared" si="80"/>
        <v>-3.4864833810392768</v>
      </c>
      <c r="AB265">
        <f t="shared" si="81"/>
        <v>-0.93556100984837154</v>
      </c>
      <c r="AD265">
        <f t="shared" si="82"/>
        <v>-2.9242712741651231</v>
      </c>
      <c r="AE265">
        <f t="shared" si="83"/>
        <v>0.27481288643019752</v>
      </c>
      <c r="AG265">
        <f t="shared" si="84"/>
        <v>2.7581834186732993E-2</v>
      </c>
      <c r="AH265">
        <f t="shared" si="85"/>
        <v>7</v>
      </c>
      <c r="AI265">
        <f t="shared" si="86"/>
        <v>13</v>
      </c>
      <c r="AJ265">
        <f t="shared" si="87"/>
        <v>10</v>
      </c>
      <c r="AK265">
        <f t="shared" si="88"/>
        <v>34</v>
      </c>
      <c r="AL265">
        <f t="shared" si="89"/>
        <v>0.29411764705882354</v>
      </c>
      <c r="AM265">
        <f t="shared" si="90"/>
        <v>0.39393939393939392</v>
      </c>
      <c r="AN265">
        <f t="shared" si="91"/>
        <v>0.68805704099821741</v>
      </c>
      <c r="AO265">
        <f t="shared" si="92"/>
        <v>34</v>
      </c>
      <c r="AP265">
        <f t="shared" si="93"/>
        <v>-2.5239882463833681</v>
      </c>
      <c r="AQ265">
        <f t="shared" si="94"/>
        <v>7.5535916050730156</v>
      </c>
      <c r="AR265">
        <f t="shared" si="95"/>
        <v>-7.8882135787584781E-2</v>
      </c>
      <c r="AS265">
        <f t="shared" si="96"/>
        <v>-9.3175269120677697</v>
      </c>
    </row>
    <row r="266" spans="1:45" x14ac:dyDescent="0.25">
      <c r="A266">
        <v>543376</v>
      </c>
      <c r="B266" t="s">
        <v>212</v>
      </c>
      <c r="C266">
        <v>161</v>
      </c>
      <c r="D266">
        <v>35</v>
      </c>
      <c r="E266">
        <v>6</v>
      </c>
      <c r="F266">
        <v>0</v>
      </c>
      <c r="G266">
        <v>4</v>
      </c>
      <c r="H266">
        <v>14</v>
      </c>
      <c r="I266">
        <v>17</v>
      </c>
      <c r="J266">
        <v>9</v>
      </c>
      <c r="K266">
        <v>37</v>
      </c>
      <c r="L266">
        <v>0</v>
      </c>
      <c r="M266">
        <v>0</v>
      </c>
      <c r="N266">
        <v>0</v>
      </c>
      <c r="O266">
        <v>46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-1.5738325775712538</v>
      </c>
      <c r="Z266">
        <f t="shared" si="80"/>
        <v>-2.8696193637138534</v>
      </c>
      <c r="AB266">
        <f t="shared" si="81"/>
        <v>-0.93556100984837154</v>
      </c>
      <c r="AD266">
        <f t="shared" si="82"/>
        <v>-2.2430766345925486</v>
      </c>
      <c r="AE266">
        <f t="shared" si="83"/>
        <v>-7.5683371298405504</v>
      </c>
      <c r="AG266">
        <f t="shared" si="84"/>
        <v>-0.75960273368610531</v>
      </c>
      <c r="AH266">
        <f t="shared" si="85"/>
        <v>25</v>
      </c>
      <c r="AI266">
        <f t="shared" si="86"/>
        <v>53</v>
      </c>
      <c r="AJ266">
        <f t="shared" si="87"/>
        <v>44</v>
      </c>
      <c r="AK266">
        <f t="shared" si="88"/>
        <v>170</v>
      </c>
      <c r="AL266">
        <f t="shared" si="89"/>
        <v>0.25882352941176473</v>
      </c>
      <c r="AM266">
        <f t="shared" si="90"/>
        <v>0.32919254658385094</v>
      </c>
      <c r="AN266">
        <f t="shared" si="91"/>
        <v>0.58801607599561567</v>
      </c>
      <c r="AO266">
        <f t="shared" si="92"/>
        <v>170</v>
      </c>
      <c r="AP266">
        <f t="shared" si="93"/>
        <v>-29.626905282359136</v>
      </c>
      <c r="AQ266">
        <f t="shared" si="94"/>
        <v>891.09992365872142</v>
      </c>
      <c r="AR266">
        <f t="shared" si="95"/>
        <v>-0.85677170205005082</v>
      </c>
      <c r="AS266">
        <f t="shared" si="96"/>
        <v>-9.2384640214621836</v>
      </c>
    </row>
    <row r="267" spans="1:45" x14ac:dyDescent="0.25">
      <c r="A267">
        <v>592863</v>
      </c>
      <c r="B267" t="s">
        <v>279</v>
      </c>
      <c r="C267">
        <v>33</v>
      </c>
      <c r="D267">
        <v>9</v>
      </c>
      <c r="E267">
        <v>2</v>
      </c>
      <c r="F267">
        <v>0</v>
      </c>
      <c r="G267">
        <v>0</v>
      </c>
      <c r="H267">
        <v>4</v>
      </c>
      <c r="I267">
        <v>5</v>
      </c>
      <c r="J267">
        <v>1</v>
      </c>
      <c r="K267">
        <v>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</v>
      </c>
      <c r="V267">
        <v>5</v>
      </c>
      <c r="X267">
        <f t="shared" ref="X267:X315" si="97">(G267-B$4)/B$6</f>
        <v>-2.0352704013617786</v>
      </c>
      <c r="Z267">
        <f t="shared" ref="Z267:Z315" si="98">(H267-C$4)/C$6</f>
        <v>-3.4304048340096931</v>
      </c>
      <c r="AB267">
        <f t="shared" ref="AB267:AB315" si="99">(M267-D$4)/D$6</f>
        <v>-0.93556100984837154</v>
      </c>
      <c r="AD267">
        <f t="shared" ref="AD267:AD315" si="100">(I267-E$4)/E$6</f>
        <v>-2.8269577542261839</v>
      </c>
      <c r="AE267">
        <f t="shared" ref="AE267:AE315" si="101">D267-(C267*H$3)</f>
        <v>0.27481288643019752</v>
      </c>
      <c r="AG267">
        <f t="shared" ref="AG267:AG315" si="102">(AE267-I$4)/I$6</f>
        <v>2.7581834186732993E-2</v>
      </c>
      <c r="AH267">
        <f t="shared" ref="AH267:AH315" si="103">D267-E267-F267-G267</f>
        <v>7</v>
      </c>
      <c r="AI267">
        <f t="shared" ref="AI267:AI330" si="104">AH267+(2*E267)+(3*F267)+(4*G267)</f>
        <v>11</v>
      </c>
      <c r="AJ267">
        <f t="shared" ref="AJ267:AJ315" si="105">D267+J267+L267</f>
        <v>10</v>
      </c>
      <c r="AK267">
        <f t="shared" ref="AK267:AK315" si="106">C267+J267+L267+N267</f>
        <v>34</v>
      </c>
      <c r="AL267">
        <f t="shared" ref="AL267:AL330" si="107">AJ267/AK267</f>
        <v>0.29411764705882354</v>
      </c>
      <c r="AM267">
        <f t="shared" ref="AM267:AM315" si="108">AI267/C267</f>
        <v>0.33333333333333331</v>
      </c>
      <c r="AN267">
        <f t="shared" ref="AN267:AN330" si="109">AL267+AM267</f>
        <v>0.62745098039215685</v>
      </c>
      <c r="AO267">
        <f t="shared" ref="AO267:AO315" si="110">C267+J267+L267+N267</f>
        <v>34</v>
      </c>
      <c r="AP267">
        <f t="shared" ref="AP267:AP330" si="111">AO267 * (AN267-U$3)</f>
        <v>-4.5845943069894268</v>
      </c>
      <c r="AQ267">
        <f t="shared" ref="AQ267:AQ330" si="112">(AP267-V$4)^2</f>
        <v>23.126345147532934</v>
      </c>
      <c r="AR267">
        <f t="shared" ref="AR267:AR315" si="113">(AP267-V$4)/V$6</f>
        <v>-0.13802425516148734</v>
      </c>
      <c r="AS267">
        <f t="shared" ref="AS267:AS330" si="114">X267+Z267+AB267+AD267+AG267+AR267</f>
        <v>-9.3386364204207819</v>
      </c>
    </row>
    <row r="268" spans="1:45" x14ac:dyDescent="0.25">
      <c r="A268">
        <v>592200</v>
      </c>
      <c r="B268" t="s">
        <v>260</v>
      </c>
      <c r="C268">
        <v>30</v>
      </c>
      <c r="D268">
        <v>6</v>
      </c>
      <c r="E268">
        <v>1</v>
      </c>
      <c r="F268">
        <v>0</v>
      </c>
      <c r="G268">
        <v>2</v>
      </c>
      <c r="H268">
        <v>3</v>
      </c>
      <c r="I268">
        <v>4</v>
      </c>
      <c r="J268">
        <v>4</v>
      </c>
      <c r="K268">
        <v>9</v>
      </c>
      <c r="L268">
        <v>0</v>
      </c>
      <c r="M268">
        <v>0</v>
      </c>
      <c r="N268">
        <v>0</v>
      </c>
      <c r="O268">
        <v>73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f t="shared" si="97"/>
        <v>-1.8045514894665162</v>
      </c>
      <c r="Z268">
        <f t="shared" si="98"/>
        <v>-3.4864833810392768</v>
      </c>
      <c r="AB268">
        <f t="shared" si="99"/>
        <v>-0.93556100984837154</v>
      </c>
      <c r="AD268">
        <f t="shared" si="100"/>
        <v>-2.8756145141956537</v>
      </c>
      <c r="AE268">
        <f t="shared" si="101"/>
        <v>-1.9319882850634569</v>
      </c>
      <c r="AG268">
        <f t="shared" si="102"/>
        <v>-0.19390568332341768</v>
      </c>
      <c r="AH268">
        <f t="shared" si="103"/>
        <v>3</v>
      </c>
      <c r="AI268">
        <f t="shared" si="104"/>
        <v>13</v>
      </c>
      <c r="AJ268">
        <f t="shared" si="105"/>
        <v>10</v>
      </c>
      <c r="AK268">
        <f t="shared" si="106"/>
        <v>34</v>
      </c>
      <c r="AL268">
        <f t="shared" si="107"/>
        <v>0.29411764705882354</v>
      </c>
      <c r="AM268">
        <f t="shared" si="108"/>
        <v>0.43333333333333335</v>
      </c>
      <c r="AN268">
        <f t="shared" si="109"/>
        <v>0.72745098039215694</v>
      </c>
      <c r="AO268">
        <f t="shared" si="110"/>
        <v>34</v>
      </c>
      <c r="AP268">
        <f t="shared" si="111"/>
        <v>-1.1845943069894238</v>
      </c>
      <c r="AQ268">
        <f t="shared" si="112"/>
        <v>1.9852411964134347</v>
      </c>
      <c r="AR268">
        <f t="shared" si="113"/>
        <v>-4.0439758194547946E-2</v>
      </c>
      <c r="AS268">
        <f t="shared" si="114"/>
        <v>-9.3365558360677845</v>
      </c>
    </row>
    <row r="269" spans="1:45" x14ac:dyDescent="0.25">
      <c r="A269">
        <v>608701</v>
      </c>
      <c r="B269" t="s">
        <v>330</v>
      </c>
      <c r="C269">
        <v>31</v>
      </c>
      <c r="D269">
        <v>8</v>
      </c>
      <c r="E269">
        <v>2</v>
      </c>
      <c r="F269">
        <v>0</v>
      </c>
      <c r="G269">
        <v>0</v>
      </c>
      <c r="H269">
        <v>4</v>
      </c>
      <c r="I269">
        <v>3</v>
      </c>
      <c r="J269">
        <v>3</v>
      </c>
      <c r="K269">
        <v>6</v>
      </c>
      <c r="L269">
        <v>0</v>
      </c>
      <c r="M269">
        <v>1</v>
      </c>
      <c r="N269">
        <v>0</v>
      </c>
      <c r="O269">
        <v>0</v>
      </c>
      <c r="P269">
        <v>25</v>
      </c>
      <c r="Q269">
        <v>7</v>
      </c>
      <c r="R269">
        <v>1</v>
      </c>
      <c r="S269">
        <v>0</v>
      </c>
      <c r="T269">
        <v>5</v>
      </c>
      <c r="U269">
        <v>0</v>
      </c>
      <c r="V269">
        <v>22</v>
      </c>
      <c r="X269">
        <f t="shared" si="97"/>
        <v>-2.0352704013617786</v>
      </c>
      <c r="Z269">
        <f t="shared" si="98"/>
        <v>-3.4304048340096931</v>
      </c>
      <c r="AB269">
        <f t="shared" si="99"/>
        <v>-0.82206140726711319</v>
      </c>
      <c r="AD269">
        <f t="shared" si="100"/>
        <v>-2.9242712741651231</v>
      </c>
      <c r="AE269">
        <f t="shared" si="101"/>
        <v>-0.19638789456557149</v>
      </c>
      <c r="AG269">
        <f t="shared" si="102"/>
        <v>-1.9710641718995496E-2</v>
      </c>
      <c r="AH269">
        <f t="shared" si="103"/>
        <v>6</v>
      </c>
      <c r="AI269">
        <f t="shared" si="104"/>
        <v>10</v>
      </c>
      <c r="AJ269">
        <f t="shared" si="105"/>
        <v>11</v>
      </c>
      <c r="AK269">
        <f t="shared" si="106"/>
        <v>34</v>
      </c>
      <c r="AL269">
        <f t="shared" si="107"/>
        <v>0.3235294117647059</v>
      </c>
      <c r="AM269">
        <f t="shared" si="108"/>
        <v>0.32258064516129031</v>
      </c>
      <c r="AN269">
        <f t="shared" si="109"/>
        <v>0.64611005692599621</v>
      </c>
      <c r="AO269">
        <f t="shared" si="110"/>
        <v>34</v>
      </c>
      <c r="AP269">
        <f t="shared" si="111"/>
        <v>-3.9501857048388889</v>
      </c>
      <c r="AQ269">
        <f t="shared" si="112"/>
        <v>17.427095408365783</v>
      </c>
      <c r="AR269">
        <f t="shared" si="113"/>
        <v>-0.11981588918726398</v>
      </c>
      <c r="AS269">
        <f t="shared" si="114"/>
        <v>-9.3515344477099678</v>
      </c>
    </row>
    <row r="270" spans="1:45" x14ac:dyDescent="0.25">
      <c r="A270">
        <v>594953</v>
      </c>
      <c r="B270" t="s">
        <v>290</v>
      </c>
      <c r="C270">
        <v>31</v>
      </c>
      <c r="D270">
        <v>7</v>
      </c>
      <c r="E270">
        <v>1</v>
      </c>
      <c r="F270">
        <v>0</v>
      </c>
      <c r="G270">
        <v>1</v>
      </c>
      <c r="H270">
        <v>4</v>
      </c>
      <c r="I270">
        <v>5</v>
      </c>
      <c r="J270">
        <v>3</v>
      </c>
      <c r="K270">
        <v>13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f t="shared" si="97"/>
        <v>-1.9199109454141474</v>
      </c>
      <c r="Z270">
        <f t="shared" si="98"/>
        <v>-3.4304048340096931</v>
      </c>
      <c r="AB270">
        <f t="shared" si="99"/>
        <v>-0.93556100984837154</v>
      </c>
      <c r="AD270">
        <f t="shared" si="100"/>
        <v>-2.8269577542261839</v>
      </c>
      <c r="AE270">
        <f t="shared" si="101"/>
        <v>-1.1963878945655715</v>
      </c>
      <c r="AG270">
        <f t="shared" si="102"/>
        <v>-0.12007651082003407</v>
      </c>
      <c r="AH270">
        <f t="shared" si="103"/>
        <v>5</v>
      </c>
      <c r="AI270">
        <f t="shared" si="104"/>
        <v>11</v>
      </c>
      <c r="AJ270">
        <f t="shared" si="105"/>
        <v>10</v>
      </c>
      <c r="AK270">
        <f t="shared" si="106"/>
        <v>34</v>
      </c>
      <c r="AL270">
        <f t="shared" si="107"/>
        <v>0.29411764705882354</v>
      </c>
      <c r="AM270">
        <f t="shared" si="108"/>
        <v>0.35483870967741937</v>
      </c>
      <c r="AN270">
        <f t="shared" si="109"/>
        <v>0.64895635673624286</v>
      </c>
      <c r="AO270">
        <f t="shared" si="110"/>
        <v>34</v>
      </c>
      <c r="AP270">
        <f t="shared" si="111"/>
        <v>-3.8534115112905027</v>
      </c>
      <c r="AQ270">
        <f t="shared" si="112"/>
        <v>16.628477954900006</v>
      </c>
      <c r="AR270">
        <f t="shared" si="113"/>
        <v>-0.11703834183526383</v>
      </c>
      <c r="AS270">
        <f t="shared" si="114"/>
        <v>-9.3499493961536935</v>
      </c>
    </row>
    <row r="271" spans="1:45" x14ac:dyDescent="0.25">
      <c r="A271">
        <v>608597</v>
      </c>
      <c r="B271" t="s">
        <v>329</v>
      </c>
      <c r="C271">
        <v>32</v>
      </c>
      <c r="D271">
        <v>8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2</v>
      </c>
      <c r="K271">
        <v>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97"/>
        <v>-1.9199109454141474</v>
      </c>
      <c r="Z271">
        <f t="shared" si="98"/>
        <v>-3.4864833810392768</v>
      </c>
      <c r="AB271">
        <f t="shared" si="99"/>
        <v>-0.93556100984837154</v>
      </c>
      <c r="AD271">
        <f t="shared" si="100"/>
        <v>-2.8756145141956537</v>
      </c>
      <c r="AE271">
        <f t="shared" si="101"/>
        <v>-0.46078750406768698</v>
      </c>
      <c r="AG271">
        <f t="shared" si="102"/>
        <v>-4.6247338316650531E-2</v>
      </c>
      <c r="AH271">
        <f t="shared" si="103"/>
        <v>6</v>
      </c>
      <c r="AI271">
        <f t="shared" si="104"/>
        <v>12</v>
      </c>
      <c r="AJ271">
        <f t="shared" si="105"/>
        <v>10</v>
      </c>
      <c r="AK271">
        <f t="shared" si="106"/>
        <v>34</v>
      </c>
      <c r="AL271">
        <f t="shared" si="107"/>
        <v>0.29411764705882354</v>
      </c>
      <c r="AM271">
        <f t="shared" si="108"/>
        <v>0.375</v>
      </c>
      <c r="AN271">
        <f t="shared" si="109"/>
        <v>0.66911764705882359</v>
      </c>
      <c r="AO271">
        <f t="shared" si="110"/>
        <v>34</v>
      </c>
      <c r="AP271">
        <f t="shared" si="111"/>
        <v>-3.1679276403227576</v>
      </c>
      <c r="AQ271">
        <f t="shared" si="112"/>
        <v>11.507829612344244</v>
      </c>
      <c r="AR271">
        <f t="shared" si="113"/>
        <v>-9.7364048091929223E-2</v>
      </c>
      <c r="AS271">
        <f t="shared" si="114"/>
        <v>-9.3611812369060292</v>
      </c>
    </row>
    <row r="272" spans="1:45" x14ac:dyDescent="0.25">
      <c r="A272">
        <v>501983</v>
      </c>
      <c r="B272" t="s">
        <v>165</v>
      </c>
      <c r="C272">
        <v>31</v>
      </c>
      <c r="D272">
        <v>7</v>
      </c>
      <c r="E272">
        <v>2</v>
      </c>
      <c r="F272">
        <v>0</v>
      </c>
      <c r="G272">
        <v>1</v>
      </c>
      <c r="H272">
        <v>4</v>
      </c>
      <c r="I272">
        <v>4</v>
      </c>
      <c r="J272">
        <v>3</v>
      </c>
      <c r="K272">
        <v>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97"/>
        <v>-1.9199109454141474</v>
      </c>
      <c r="Z272">
        <f t="shared" si="98"/>
        <v>-3.4304048340096931</v>
      </c>
      <c r="AB272">
        <f t="shared" si="99"/>
        <v>-0.93556100984837154</v>
      </c>
      <c r="AD272">
        <f t="shared" si="100"/>
        <v>-2.8756145141956537</v>
      </c>
      <c r="AE272">
        <f t="shared" si="101"/>
        <v>-1.1963878945655715</v>
      </c>
      <c r="AG272">
        <f t="shared" si="102"/>
        <v>-0.12007651082003407</v>
      </c>
      <c r="AH272">
        <f t="shared" si="103"/>
        <v>4</v>
      </c>
      <c r="AI272">
        <f t="shared" si="104"/>
        <v>12</v>
      </c>
      <c r="AJ272">
        <f t="shared" si="105"/>
        <v>10</v>
      </c>
      <c r="AK272">
        <f t="shared" si="106"/>
        <v>34</v>
      </c>
      <c r="AL272">
        <f t="shared" si="107"/>
        <v>0.29411764705882354</v>
      </c>
      <c r="AM272">
        <f t="shared" si="108"/>
        <v>0.38709677419354838</v>
      </c>
      <c r="AN272">
        <f t="shared" si="109"/>
        <v>0.68121442125237186</v>
      </c>
      <c r="AO272">
        <f t="shared" si="110"/>
        <v>34</v>
      </c>
      <c r="AP272">
        <f t="shared" si="111"/>
        <v>-2.7566373177421166</v>
      </c>
      <c r="AQ272">
        <f t="shared" si="112"/>
        <v>8.8865332186734669</v>
      </c>
      <c r="AR272">
        <f t="shared" si="113"/>
        <v>-8.5559471845928617E-2</v>
      </c>
      <c r="AS272">
        <f t="shared" si="114"/>
        <v>-9.3671272861338295</v>
      </c>
    </row>
    <row r="273" spans="1:45" x14ac:dyDescent="0.25">
      <c r="A273">
        <v>620446</v>
      </c>
      <c r="B273" t="s">
        <v>333</v>
      </c>
      <c r="C273">
        <v>33</v>
      </c>
      <c r="D273">
        <v>9</v>
      </c>
      <c r="E273">
        <v>2</v>
      </c>
      <c r="F273">
        <v>1</v>
      </c>
      <c r="G273">
        <v>0</v>
      </c>
      <c r="H273">
        <v>3</v>
      </c>
      <c r="I273">
        <v>4</v>
      </c>
      <c r="J273">
        <v>1</v>
      </c>
      <c r="K273">
        <v>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97"/>
        <v>-2.0352704013617786</v>
      </c>
      <c r="Z273">
        <f t="shared" si="98"/>
        <v>-3.4864833810392768</v>
      </c>
      <c r="AB273">
        <f t="shared" si="99"/>
        <v>-0.93556100984837154</v>
      </c>
      <c r="AD273">
        <f t="shared" si="100"/>
        <v>-2.8756145141956537</v>
      </c>
      <c r="AE273">
        <f t="shared" si="101"/>
        <v>0.27481288643019752</v>
      </c>
      <c r="AG273">
        <f t="shared" si="102"/>
        <v>2.7581834186732993E-2</v>
      </c>
      <c r="AH273">
        <f t="shared" si="103"/>
        <v>6</v>
      </c>
      <c r="AI273">
        <f t="shared" si="104"/>
        <v>13</v>
      </c>
      <c r="AJ273">
        <f t="shared" si="105"/>
        <v>10</v>
      </c>
      <c r="AK273">
        <f t="shared" si="106"/>
        <v>34</v>
      </c>
      <c r="AL273">
        <f t="shared" si="107"/>
        <v>0.29411764705882354</v>
      </c>
      <c r="AM273">
        <f t="shared" si="108"/>
        <v>0.39393939393939392</v>
      </c>
      <c r="AN273">
        <f t="shared" si="109"/>
        <v>0.68805704099821741</v>
      </c>
      <c r="AO273">
        <f t="shared" si="110"/>
        <v>34</v>
      </c>
      <c r="AP273">
        <f t="shared" si="111"/>
        <v>-2.5239882463833681</v>
      </c>
      <c r="AQ273">
        <f t="shared" si="112"/>
        <v>7.5535916050730156</v>
      </c>
      <c r="AR273">
        <f t="shared" si="113"/>
        <v>-7.8882135787584781E-2</v>
      </c>
      <c r="AS273">
        <f t="shared" si="114"/>
        <v>-9.3842296080459313</v>
      </c>
    </row>
    <row r="274" spans="1:45" x14ac:dyDescent="0.25">
      <c r="A274">
        <v>542993</v>
      </c>
      <c r="B274" t="s">
        <v>205</v>
      </c>
      <c r="C274">
        <v>32</v>
      </c>
      <c r="D274">
        <v>8</v>
      </c>
      <c r="E274">
        <v>1</v>
      </c>
      <c r="F274">
        <v>0</v>
      </c>
      <c r="G274">
        <v>0</v>
      </c>
      <c r="H274">
        <v>4</v>
      </c>
      <c r="I274">
        <v>2</v>
      </c>
      <c r="J274">
        <v>2</v>
      </c>
      <c r="K274">
        <v>6</v>
      </c>
      <c r="L274">
        <v>0</v>
      </c>
      <c r="M274">
        <v>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5</v>
      </c>
      <c r="U274">
        <v>78</v>
      </c>
      <c r="V274">
        <v>7</v>
      </c>
      <c r="X274">
        <f t="shared" si="97"/>
        <v>-2.0352704013617786</v>
      </c>
      <c r="Z274">
        <f t="shared" si="98"/>
        <v>-3.4304048340096931</v>
      </c>
      <c r="AB274">
        <f t="shared" si="99"/>
        <v>-0.70856180468585495</v>
      </c>
      <c r="AD274">
        <f t="shared" si="100"/>
        <v>-2.9729280341345929</v>
      </c>
      <c r="AE274">
        <f t="shared" si="101"/>
        <v>-0.46078750406768698</v>
      </c>
      <c r="AG274">
        <f t="shared" si="102"/>
        <v>-4.6247338316650531E-2</v>
      </c>
      <c r="AH274">
        <f t="shared" si="103"/>
        <v>7</v>
      </c>
      <c r="AI274">
        <f t="shared" si="104"/>
        <v>9</v>
      </c>
      <c r="AJ274">
        <f t="shared" si="105"/>
        <v>10</v>
      </c>
      <c r="AK274">
        <f t="shared" si="106"/>
        <v>34</v>
      </c>
      <c r="AL274">
        <f t="shared" si="107"/>
        <v>0.29411764705882354</v>
      </c>
      <c r="AM274">
        <f t="shared" si="108"/>
        <v>0.28125</v>
      </c>
      <c r="AN274">
        <f t="shared" si="109"/>
        <v>0.57536764705882359</v>
      </c>
      <c r="AO274">
        <f t="shared" si="110"/>
        <v>34</v>
      </c>
      <c r="AP274">
        <f t="shared" si="111"/>
        <v>-6.3554276403227572</v>
      </c>
      <c r="AQ274">
        <f t="shared" si="112"/>
        <v>43.294020816518746</v>
      </c>
      <c r="AR274">
        <f t="shared" si="113"/>
        <v>-0.1888495139984348</v>
      </c>
      <c r="AS274">
        <f t="shared" si="114"/>
        <v>-9.3822619265070042</v>
      </c>
    </row>
    <row r="275" spans="1:45" x14ac:dyDescent="0.25">
      <c r="A275">
        <v>502100</v>
      </c>
      <c r="B275" t="s">
        <v>167</v>
      </c>
      <c r="C275">
        <v>31</v>
      </c>
      <c r="D275">
        <v>8</v>
      </c>
      <c r="E275">
        <v>2</v>
      </c>
      <c r="F275">
        <v>1</v>
      </c>
      <c r="G275">
        <v>0</v>
      </c>
      <c r="H275">
        <v>3</v>
      </c>
      <c r="I275">
        <v>2</v>
      </c>
      <c r="J275">
        <v>3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13</v>
      </c>
      <c r="U275">
        <v>7</v>
      </c>
      <c r="V275">
        <v>13</v>
      </c>
      <c r="X275">
        <f t="shared" si="97"/>
        <v>-2.0352704013617786</v>
      </c>
      <c r="Z275">
        <f t="shared" si="98"/>
        <v>-3.4864833810392768</v>
      </c>
      <c r="AB275">
        <f t="shared" si="99"/>
        <v>-0.82206140726711319</v>
      </c>
      <c r="AD275">
        <f t="shared" si="100"/>
        <v>-2.9729280341345929</v>
      </c>
      <c r="AE275">
        <f t="shared" si="101"/>
        <v>-0.19638789456557149</v>
      </c>
      <c r="AG275">
        <f t="shared" si="102"/>
        <v>-1.9710641718995496E-2</v>
      </c>
      <c r="AH275">
        <f t="shared" si="103"/>
        <v>5</v>
      </c>
      <c r="AI275">
        <f t="shared" si="104"/>
        <v>12</v>
      </c>
      <c r="AJ275">
        <f t="shared" si="105"/>
        <v>11</v>
      </c>
      <c r="AK275">
        <f t="shared" si="106"/>
        <v>34</v>
      </c>
      <c r="AL275">
        <f t="shared" si="107"/>
        <v>0.3235294117647059</v>
      </c>
      <c r="AM275">
        <f t="shared" si="108"/>
        <v>0.38709677419354838</v>
      </c>
      <c r="AN275">
        <f t="shared" si="109"/>
        <v>0.71062618595825433</v>
      </c>
      <c r="AO275">
        <f t="shared" si="110"/>
        <v>34</v>
      </c>
      <c r="AP275">
        <f t="shared" si="111"/>
        <v>-1.7566373177421126</v>
      </c>
      <c r="AQ275">
        <f t="shared" si="112"/>
        <v>3.9244754468388083</v>
      </c>
      <c r="AR275">
        <f t="shared" si="113"/>
        <v>-5.6858149208593417E-2</v>
      </c>
      <c r="AS275">
        <f t="shared" si="114"/>
        <v>-9.3933120147303519</v>
      </c>
    </row>
    <row r="276" spans="1:45" x14ac:dyDescent="0.25">
      <c r="A276">
        <v>642082</v>
      </c>
      <c r="B276" t="s">
        <v>354</v>
      </c>
      <c r="C276">
        <v>30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3</v>
      </c>
      <c r="J276">
        <v>4</v>
      </c>
      <c r="K276">
        <v>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f t="shared" si="97"/>
        <v>-2.0352704013617786</v>
      </c>
      <c r="Z276">
        <f t="shared" si="98"/>
        <v>-3.4304048340096931</v>
      </c>
      <c r="AB276">
        <f t="shared" si="99"/>
        <v>-0.93556100984837154</v>
      </c>
      <c r="AD276">
        <f t="shared" si="100"/>
        <v>-2.9242712741651231</v>
      </c>
      <c r="AE276">
        <f t="shared" si="101"/>
        <v>6.8011714936543122E-2</v>
      </c>
      <c r="AG276">
        <f t="shared" si="102"/>
        <v>6.826054878659448E-3</v>
      </c>
      <c r="AH276">
        <f t="shared" si="103"/>
        <v>6</v>
      </c>
      <c r="AI276">
        <f t="shared" si="104"/>
        <v>10</v>
      </c>
      <c r="AJ276">
        <f t="shared" si="105"/>
        <v>12</v>
      </c>
      <c r="AK276">
        <f t="shared" si="106"/>
        <v>34</v>
      </c>
      <c r="AL276">
        <f t="shared" si="107"/>
        <v>0.35294117647058826</v>
      </c>
      <c r="AM276">
        <f t="shared" si="108"/>
        <v>0.33333333333333331</v>
      </c>
      <c r="AN276">
        <f t="shared" si="109"/>
        <v>0.68627450980392157</v>
      </c>
      <c r="AO276">
        <f t="shared" si="110"/>
        <v>34</v>
      </c>
      <c r="AP276">
        <f t="shared" si="111"/>
        <v>-2.5845943069894264</v>
      </c>
      <c r="AQ276">
        <f t="shared" si="112"/>
        <v>7.8904016468744098</v>
      </c>
      <c r="AR276">
        <f t="shared" si="113"/>
        <v>-8.0621609886817144E-2</v>
      </c>
      <c r="AS276">
        <f t="shared" si="114"/>
        <v>-9.3993030743931243</v>
      </c>
    </row>
    <row r="277" spans="1:45" x14ac:dyDescent="0.25">
      <c r="A277">
        <v>501303</v>
      </c>
      <c r="B277" t="s">
        <v>162</v>
      </c>
      <c r="C277">
        <v>32</v>
      </c>
      <c r="D277">
        <v>8</v>
      </c>
      <c r="E277">
        <v>1</v>
      </c>
      <c r="F277">
        <v>0</v>
      </c>
      <c r="G277">
        <v>1</v>
      </c>
      <c r="H277">
        <v>2</v>
      </c>
      <c r="I277">
        <v>2</v>
      </c>
      <c r="J277">
        <v>2</v>
      </c>
      <c r="K277">
        <v>7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7</v>
      </c>
      <c r="R277">
        <v>6</v>
      </c>
      <c r="S277">
        <v>10</v>
      </c>
      <c r="T277">
        <v>0</v>
      </c>
      <c r="U277">
        <v>0</v>
      </c>
      <c r="V277">
        <v>0</v>
      </c>
      <c r="X277">
        <f t="shared" si="97"/>
        <v>-1.9199109454141474</v>
      </c>
      <c r="Z277">
        <f t="shared" si="98"/>
        <v>-3.5425619280688609</v>
      </c>
      <c r="AB277">
        <f t="shared" si="99"/>
        <v>-0.82206140726711319</v>
      </c>
      <c r="AD277">
        <f t="shared" si="100"/>
        <v>-2.9729280341345929</v>
      </c>
      <c r="AE277">
        <f t="shared" si="101"/>
        <v>-0.46078750406768698</v>
      </c>
      <c r="AG277">
        <f t="shared" si="102"/>
        <v>-4.6247338316650531E-2</v>
      </c>
      <c r="AH277">
        <f t="shared" si="103"/>
        <v>6</v>
      </c>
      <c r="AI277">
        <f t="shared" si="104"/>
        <v>12</v>
      </c>
      <c r="AJ277">
        <f t="shared" si="105"/>
        <v>10</v>
      </c>
      <c r="AK277">
        <f t="shared" si="106"/>
        <v>34</v>
      </c>
      <c r="AL277">
        <f t="shared" si="107"/>
        <v>0.29411764705882354</v>
      </c>
      <c r="AM277">
        <f t="shared" si="108"/>
        <v>0.375</v>
      </c>
      <c r="AN277">
        <f t="shared" si="109"/>
        <v>0.66911764705882359</v>
      </c>
      <c r="AO277">
        <f t="shared" si="110"/>
        <v>34</v>
      </c>
      <c r="AP277">
        <f t="shared" si="111"/>
        <v>-3.1679276403227576</v>
      </c>
      <c r="AQ277">
        <f t="shared" si="112"/>
        <v>11.507829612344244</v>
      </c>
      <c r="AR277">
        <f t="shared" si="113"/>
        <v>-9.7364048091929223E-2</v>
      </c>
      <c r="AS277">
        <f t="shared" si="114"/>
        <v>-9.4010737012932939</v>
      </c>
    </row>
    <row r="278" spans="1:45" x14ac:dyDescent="0.25">
      <c r="A278">
        <v>547170</v>
      </c>
      <c r="B278" t="s">
        <v>227</v>
      </c>
      <c r="C278">
        <v>31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4</v>
      </c>
      <c r="J278">
        <v>3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97"/>
        <v>-1.9199109454141474</v>
      </c>
      <c r="Z278">
        <f t="shared" si="98"/>
        <v>-3.4864833810392768</v>
      </c>
      <c r="AB278">
        <f t="shared" si="99"/>
        <v>-0.93556100984837154</v>
      </c>
      <c r="AD278">
        <f t="shared" si="100"/>
        <v>-2.8756145141956537</v>
      </c>
      <c r="AE278">
        <f t="shared" si="101"/>
        <v>-1.1963878945655715</v>
      </c>
      <c r="AG278">
        <f t="shared" si="102"/>
        <v>-0.12007651082003407</v>
      </c>
      <c r="AH278">
        <f t="shared" si="103"/>
        <v>4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0.38709677419354838</v>
      </c>
      <c r="AN278">
        <f t="shared" si="109"/>
        <v>0.68121442125237186</v>
      </c>
      <c r="AO278">
        <f t="shared" si="110"/>
        <v>34</v>
      </c>
      <c r="AP278">
        <f t="shared" si="111"/>
        <v>-2.7566373177421166</v>
      </c>
      <c r="AQ278">
        <f t="shared" si="112"/>
        <v>8.8865332186734669</v>
      </c>
      <c r="AR278">
        <f t="shared" si="113"/>
        <v>-8.5559471845928617E-2</v>
      </c>
      <c r="AS278">
        <f t="shared" si="114"/>
        <v>-9.4232058331634132</v>
      </c>
    </row>
    <row r="279" spans="1:45" x14ac:dyDescent="0.25">
      <c r="A279">
        <v>643603</v>
      </c>
      <c r="B279" t="s">
        <v>360</v>
      </c>
      <c r="C279">
        <v>31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4</v>
      </c>
      <c r="J279">
        <v>3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55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X279">
        <f t="shared" si="97"/>
        <v>-1.9199109454141474</v>
      </c>
      <c r="Z279">
        <f t="shared" si="98"/>
        <v>-3.4864833810392768</v>
      </c>
      <c r="AB279">
        <f t="shared" si="99"/>
        <v>-0.93556100984837154</v>
      </c>
      <c r="AD279">
        <f t="shared" si="100"/>
        <v>-2.8756145141956537</v>
      </c>
      <c r="AE279">
        <f t="shared" si="101"/>
        <v>-1.1963878945655715</v>
      </c>
      <c r="AG279">
        <f t="shared" si="102"/>
        <v>-0.12007651082003407</v>
      </c>
      <c r="AH279">
        <f t="shared" si="103"/>
        <v>4</v>
      </c>
      <c r="AI279">
        <f t="shared" si="104"/>
        <v>12</v>
      </c>
      <c r="AJ279">
        <f t="shared" si="105"/>
        <v>10</v>
      </c>
      <c r="AK279">
        <f t="shared" si="106"/>
        <v>34</v>
      </c>
      <c r="AL279">
        <f t="shared" si="107"/>
        <v>0.29411764705882354</v>
      </c>
      <c r="AM279">
        <f t="shared" si="108"/>
        <v>0.38709677419354838</v>
      </c>
      <c r="AN279">
        <f t="shared" si="109"/>
        <v>0.68121442125237186</v>
      </c>
      <c r="AO279">
        <f t="shared" si="110"/>
        <v>34</v>
      </c>
      <c r="AP279">
        <f t="shared" si="111"/>
        <v>-2.7566373177421166</v>
      </c>
      <c r="AQ279">
        <f t="shared" si="112"/>
        <v>8.8865332186734669</v>
      </c>
      <c r="AR279">
        <f t="shared" si="113"/>
        <v>-8.5559471845928617E-2</v>
      </c>
      <c r="AS279">
        <f t="shared" si="114"/>
        <v>-9.4232058331634132</v>
      </c>
    </row>
    <row r="280" spans="1:45" x14ac:dyDescent="0.25">
      <c r="A280">
        <v>643393</v>
      </c>
      <c r="B280" t="s">
        <v>359</v>
      </c>
      <c r="C280">
        <v>31</v>
      </c>
      <c r="D280">
        <v>8</v>
      </c>
      <c r="E280">
        <v>1</v>
      </c>
      <c r="F280">
        <v>0</v>
      </c>
      <c r="G280">
        <v>0</v>
      </c>
      <c r="H280">
        <v>4</v>
      </c>
      <c r="I280">
        <v>2</v>
      </c>
      <c r="J280">
        <v>3</v>
      </c>
      <c r="K280">
        <v>5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4</v>
      </c>
      <c r="R280">
        <v>0</v>
      </c>
      <c r="S280">
        <v>0</v>
      </c>
      <c r="T280">
        <v>30</v>
      </c>
      <c r="U280">
        <v>1</v>
      </c>
      <c r="V280">
        <v>1</v>
      </c>
      <c r="X280">
        <f t="shared" si="97"/>
        <v>-2.0352704013617786</v>
      </c>
      <c r="Z280">
        <f t="shared" si="98"/>
        <v>-3.4304048340096931</v>
      </c>
      <c r="AB280">
        <f t="shared" si="99"/>
        <v>-0.82206140726711319</v>
      </c>
      <c r="AD280">
        <f t="shared" si="100"/>
        <v>-2.9729280341345929</v>
      </c>
      <c r="AE280">
        <f t="shared" si="101"/>
        <v>-0.19638789456557149</v>
      </c>
      <c r="AG280">
        <f t="shared" si="102"/>
        <v>-1.9710641718995496E-2</v>
      </c>
      <c r="AH280">
        <f t="shared" si="103"/>
        <v>7</v>
      </c>
      <c r="AI280">
        <f t="shared" si="104"/>
        <v>9</v>
      </c>
      <c r="AJ280">
        <f t="shared" si="105"/>
        <v>11</v>
      </c>
      <c r="AK280">
        <f t="shared" si="106"/>
        <v>34</v>
      </c>
      <c r="AL280">
        <f t="shared" si="107"/>
        <v>0.3235294117647059</v>
      </c>
      <c r="AM280">
        <f t="shared" si="108"/>
        <v>0.29032258064516131</v>
      </c>
      <c r="AN280">
        <f t="shared" si="109"/>
        <v>0.61385199240986721</v>
      </c>
      <c r="AO280">
        <f t="shared" si="110"/>
        <v>34</v>
      </c>
      <c r="AP280">
        <f t="shared" si="111"/>
        <v>-5.046959898387275</v>
      </c>
      <c r="AQ280">
        <f t="shared" si="112"/>
        <v>27.787146284030403</v>
      </c>
      <c r="AR280">
        <f t="shared" si="113"/>
        <v>-0.15129475917659921</v>
      </c>
      <c r="AS280">
        <f t="shared" si="114"/>
        <v>-9.4316700776687732</v>
      </c>
    </row>
    <row r="281" spans="1:45" x14ac:dyDescent="0.25">
      <c r="A281">
        <v>518542</v>
      </c>
      <c r="B281" t="s">
        <v>182</v>
      </c>
      <c r="C281">
        <v>32</v>
      </c>
      <c r="D281">
        <v>8</v>
      </c>
      <c r="E281">
        <v>2</v>
      </c>
      <c r="F281">
        <v>0</v>
      </c>
      <c r="G281">
        <v>1</v>
      </c>
      <c r="H281">
        <v>2</v>
      </c>
      <c r="I281">
        <v>3</v>
      </c>
      <c r="J281">
        <v>2</v>
      </c>
      <c r="K281">
        <v>6</v>
      </c>
      <c r="L281">
        <v>0</v>
      </c>
      <c r="M281">
        <v>0</v>
      </c>
      <c r="N281">
        <v>0</v>
      </c>
      <c r="O281">
        <v>50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97"/>
        <v>-1.9199109454141474</v>
      </c>
      <c r="Z281">
        <f t="shared" si="98"/>
        <v>-3.5425619280688609</v>
      </c>
      <c r="AB281">
        <f t="shared" si="99"/>
        <v>-0.93556100984837154</v>
      </c>
      <c r="AD281">
        <f t="shared" si="100"/>
        <v>-2.9242712741651231</v>
      </c>
      <c r="AE281">
        <f t="shared" si="101"/>
        <v>-0.46078750406768698</v>
      </c>
      <c r="AG281">
        <f t="shared" si="102"/>
        <v>-4.6247338316650531E-2</v>
      </c>
      <c r="AH281">
        <f t="shared" si="103"/>
        <v>5</v>
      </c>
      <c r="AI281">
        <f t="shared" si="104"/>
        <v>13</v>
      </c>
      <c r="AJ281">
        <f t="shared" si="105"/>
        <v>10</v>
      </c>
      <c r="AK281">
        <f t="shared" si="106"/>
        <v>34</v>
      </c>
      <c r="AL281">
        <f t="shared" si="107"/>
        <v>0.29411764705882354</v>
      </c>
      <c r="AM281">
        <f t="shared" si="108"/>
        <v>0.40625</v>
      </c>
      <c r="AN281">
        <f t="shared" si="109"/>
        <v>0.70036764705882359</v>
      </c>
      <c r="AO281">
        <f t="shared" si="110"/>
        <v>34</v>
      </c>
      <c r="AP281">
        <f t="shared" si="111"/>
        <v>-2.1054276403227576</v>
      </c>
      <c r="AQ281">
        <f t="shared" si="112"/>
        <v>5.428057544286073</v>
      </c>
      <c r="AR281">
        <f t="shared" si="113"/>
        <v>-6.6868892789760687E-2</v>
      </c>
      <c r="AS281">
        <f t="shared" si="114"/>
        <v>-9.4354213886029132</v>
      </c>
    </row>
    <row r="282" spans="1:45" x14ac:dyDescent="0.25">
      <c r="A282">
        <v>425900</v>
      </c>
      <c r="B282" t="s">
        <v>72</v>
      </c>
      <c r="C282">
        <v>31</v>
      </c>
      <c r="D282">
        <v>7</v>
      </c>
      <c r="E282">
        <v>1</v>
      </c>
      <c r="F282">
        <v>0</v>
      </c>
      <c r="G282">
        <v>1</v>
      </c>
      <c r="H282">
        <v>3</v>
      </c>
      <c r="I282">
        <v>4</v>
      </c>
      <c r="J282">
        <v>3</v>
      </c>
      <c r="K282">
        <v>6</v>
      </c>
      <c r="L282">
        <v>0</v>
      </c>
      <c r="M282">
        <v>0</v>
      </c>
      <c r="N282">
        <v>0</v>
      </c>
      <c r="O282">
        <v>89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-1.9199109454141474</v>
      </c>
      <c r="Z282">
        <f t="shared" si="98"/>
        <v>-3.4864833810392768</v>
      </c>
      <c r="AB282">
        <f t="shared" si="99"/>
        <v>-0.93556100984837154</v>
      </c>
      <c r="AD282">
        <f t="shared" si="100"/>
        <v>-2.8756145141956537</v>
      </c>
      <c r="AE282">
        <f t="shared" si="101"/>
        <v>-1.1963878945655715</v>
      </c>
      <c r="AG282">
        <f t="shared" si="102"/>
        <v>-0.12007651082003407</v>
      </c>
      <c r="AH282">
        <f t="shared" si="103"/>
        <v>5</v>
      </c>
      <c r="AI282">
        <f t="shared" si="104"/>
        <v>11</v>
      </c>
      <c r="AJ282">
        <f t="shared" si="105"/>
        <v>10</v>
      </c>
      <c r="AK282">
        <f t="shared" si="106"/>
        <v>34</v>
      </c>
      <c r="AL282">
        <f t="shared" si="107"/>
        <v>0.29411764705882354</v>
      </c>
      <c r="AM282">
        <f t="shared" si="108"/>
        <v>0.35483870967741937</v>
      </c>
      <c r="AN282">
        <f t="shared" si="109"/>
        <v>0.64895635673624286</v>
      </c>
      <c r="AO282">
        <f t="shared" si="110"/>
        <v>34</v>
      </c>
      <c r="AP282">
        <f t="shared" si="111"/>
        <v>-3.8534115112905027</v>
      </c>
      <c r="AQ282">
        <f t="shared" si="112"/>
        <v>16.628477954900006</v>
      </c>
      <c r="AR282">
        <f t="shared" si="113"/>
        <v>-0.11703834183526383</v>
      </c>
      <c r="AS282">
        <f t="shared" si="114"/>
        <v>-9.454684703152747</v>
      </c>
    </row>
    <row r="283" spans="1:45" x14ac:dyDescent="0.25">
      <c r="A283">
        <v>628329</v>
      </c>
      <c r="B283" t="s">
        <v>344</v>
      </c>
      <c r="C283">
        <v>32</v>
      </c>
      <c r="D283">
        <v>8</v>
      </c>
      <c r="E283">
        <v>2</v>
      </c>
      <c r="F283">
        <v>0</v>
      </c>
      <c r="G283">
        <v>0</v>
      </c>
      <c r="H283">
        <v>4</v>
      </c>
      <c r="I283">
        <v>2</v>
      </c>
      <c r="J283">
        <v>2</v>
      </c>
      <c r="K283">
        <v>7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</v>
      </c>
      <c r="U283">
        <v>1</v>
      </c>
      <c r="V283">
        <v>1</v>
      </c>
      <c r="X283">
        <f t="shared" si="97"/>
        <v>-2.0352704013617786</v>
      </c>
      <c r="Z283">
        <f t="shared" si="98"/>
        <v>-3.4304048340096931</v>
      </c>
      <c r="AB283">
        <f t="shared" si="99"/>
        <v>-0.82206140726711319</v>
      </c>
      <c r="AD283">
        <f t="shared" si="100"/>
        <v>-2.9729280341345929</v>
      </c>
      <c r="AE283">
        <f t="shared" si="101"/>
        <v>-0.46078750406768698</v>
      </c>
      <c r="AG283">
        <f t="shared" si="102"/>
        <v>-4.6247338316650531E-2</v>
      </c>
      <c r="AH283">
        <f t="shared" si="103"/>
        <v>6</v>
      </c>
      <c r="AI283">
        <f t="shared" si="104"/>
        <v>10</v>
      </c>
      <c r="AJ283">
        <f t="shared" si="105"/>
        <v>10</v>
      </c>
      <c r="AK283">
        <f t="shared" si="106"/>
        <v>34</v>
      </c>
      <c r="AL283">
        <f t="shared" si="107"/>
        <v>0.29411764705882354</v>
      </c>
      <c r="AM283">
        <f t="shared" si="108"/>
        <v>0.3125</v>
      </c>
      <c r="AN283">
        <f t="shared" si="109"/>
        <v>0.60661764705882359</v>
      </c>
      <c r="AO283">
        <f t="shared" si="110"/>
        <v>34</v>
      </c>
      <c r="AP283">
        <f t="shared" si="111"/>
        <v>-5.2929276403227572</v>
      </c>
      <c r="AQ283">
        <f t="shared" si="112"/>
        <v>30.440811248460573</v>
      </c>
      <c r="AR283">
        <f t="shared" si="113"/>
        <v>-0.15835435869626627</v>
      </c>
      <c r="AS283">
        <f t="shared" si="114"/>
        <v>-9.4652663737860951</v>
      </c>
    </row>
    <row r="284" spans="1:45" x14ac:dyDescent="0.25">
      <c r="A284">
        <v>623993</v>
      </c>
      <c r="B284" t="s">
        <v>342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4</v>
      </c>
      <c r="I284">
        <v>4</v>
      </c>
      <c r="J284">
        <v>2</v>
      </c>
      <c r="K284">
        <v>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f t="shared" si="97"/>
        <v>-1.9199109454141474</v>
      </c>
      <c r="Z284">
        <f t="shared" si="98"/>
        <v>-3.4304048340096931</v>
      </c>
      <c r="AB284">
        <f t="shared" si="99"/>
        <v>-0.93556100984837154</v>
      </c>
      <c r="AD284">
        <f t="shared" si="100"/>
        <v>-2.8756145141956537</v>
      </c>
      <c r="AE284">
        <f t="shared" si="101"/>
        <v>-1.460787504067687</v>
      </c>
      <c r="AG284">
        <f t="shared" si="102"/>
        <v>-0.1466132074176891</v>
      </c>
      <c r="AH284">
        <f t="shared" si="103"/>
        <v>5</v>
      </c>
      <c r="AI284">
        <f t="shared" si="104"/>
        <v>11</v>
      </c>
      <c r="AJ284">
        <f t="shared" si="105"/>
        <v>9</v>
      </c>
      <c r="AK284">
        <f t="shared" si="106"/>
        <v>34</v>
      </c>
      <c r="AL284">
        <f t="shared" si="107"/>
        <v>0.26470588235294118</v>
      </c>
      <c r="AM284">
        <f t="shared" si="108"/>
        <v>0.34375</v>
      </c>
      <c r="AN284">
        <f t="shared" si="109"/>
        <v>0.60845588235294112</v>
      </c>
      <c r="AO284">
        <f t="shared" si="110"/>
        <v>34</v>
      </c>
      <c r="AP284">
        <f t="shared" si="111"/>
        <v>-5.2304276403227616</v>
      </c>
      <c r="AQ284">
        <f t="shared" si="112"/>
        <v>29.755052597398379</v>
      </c>
      <c r="AR284">
        <f t="shared" si="113"/>
        <v>-0.15656052603143294</v>
      </c>
      <c r="AS284">
        <f t="shared" si="114"/>
        <v>-9.4646650369169869</v>
      </c>
    </row>
    <row r="285" spans="1:45" x14ac:dyDescent="0.25">
      <c r="A285">
        <v>473724</v>
      </c>
      <c r="B285" t="s">
        <v>139</v>
      </c>
      <c r="C285">
        <v>31</v>
      </c>
      <c r="D285">
        <v>7</v>
      </c>
      <c r="E285">
        <v>2</v>
      </c>
      <c r="F285">
        <v>0</v>
      </c>
      <c r="G285">
        <v>1</v>
      </c>
      <c r="H285">
        <v>3</v>
      </c>
      <c r="I285">
        <v>3</v>
      </c>
      <c r="J285">
        <v>3</v>
      </c>
      <c r="K285">
        <v>8</v>
      </c>
      <c r="L285">
        <v>0</v>
      </c>
      <c r="M285">
        <v>0</v>
      </c>
      <c r="N285">
        <v>0</v>
      </c>
      <c r="O285">
        <v>14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X285">
        <f t="shared" si="97"/>
        <v>-1.9199109454141474</v>
      </c>
      <c r="Z285">
        <f t="shared" si="98"/>
        <v>-3.4864833810392768</v>
      </c>
      <c r="AB285">
        <f t="shared" si="99"/>
        <v>-0.93556100984837154</v>
      </c>
      <c r="AD285">
        <f t="shared" si="100"/>
        <v>-2.9242712741651231</v>
      </c>
      <c r="AE285">
        <f t="shared" si="101"/>
        <v>-1.1963878945655715</v>
      </c>
      <c r="AG285">
        <f t="shared" si="102"/>
        <v>-0.12007651082003407</v>
      </c>
      <c r="AH285">
        <f t="shared" si="103"/>
        <v>4</v>
      </c>
      <c r="AI285">
        <f t="shared" si="104"/>
        <v>12</v>
      </c>
      <c r="AJ285">
        <f t="shared" si="105"/>
        <v>10</v>
      </c>
      <c r="AK285">
        <f t="shared" si="106"/>
        <v>34</v>
      </c>
      <c r="AL285">
        <f t="shared" si="107"/>
        <v>0.29411764705882354</v>
      </c>
      <c r="AM285">
        <f t="shared" si="108"/>
        <v>0.38709677419354838</v>
      </c>
      <c r="AN285">
        <f t="shared" si="109"/>
        <v>0.68121442125237186</v>
      </c>
      <c r="AO285">
        <f t="shared" si="110"/>
        <v>34</v>
      </c>
      <c r="AP285">
        <f t="shared" si="111"/>
        <v>-2.7566373177421166</v>
      </c>
      <c r="AQ285">
        <f t="shared" si="112"/>
        <v>8.8865332186734669</v>
      </c>
      <c r="AR285">
        <f t="shared" si="113"/>
        <v>-8.5559471845928617E-2</v>
      </c>
      <c r="AS285">
        <f t="shared" si="114"/>
        <v>-9.471862593132883</v>
      </c>
    </row>
    <row r="286" spans="1:45" x14ac:dyDescent="0.25">
      <c r="A286">
        <v>488912</v>
      </c>
      <c r="B286" t="s">
        <v>152</v>
      </c>
      <c r="C286">
        <v>33</v>
      </c>
      <c r="D286">
        <v>8</v>
      </c>
      <c r="E286">
        <v>1</v>
      </c>
      <c r="F286">
        <v>0</v>
      </c>
      <c r="G286">
        <v>1</v>
      </c>
      <c r="H286">
        <v>3</v>
      </c>
      <c r="I286">
        <v>2</v>
      </c>
      <c r="J286">
        <v>1</v>
      </c>
      <c r="K286">
        <v>6</v>
      </c>
      <c r="L286">
        <v>0</v>
      </c>
      <c r="M286">
        <v>0</v>
      </c>
      <c r="N286">
        <v>0</v>
      </c>
      <c r="O286">
        <v>27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97"/>
        <v>-1.9199109454141474</v>
      </c>
      <c r="Z286">
        <f t="shared" si="98"/>
        <v>-3.4864833810392768</v>
      </c>
      <c r="AB286">
        <f t="shared" si="99"/>
        <v>-0.93556100984837154</v>
      </c>
      <c r="AD286">
        <f t="shared" si="100"/>
        <v>-2.9729280341345929</v>
      </c>
      <c r="AE286">
        <f t="shared" si="101"/>
        <v>-0.72518711356980248</v>
      </c>
      <c r="AG286">
        <f t="shared" si="102"/>
        <v>-7.2784034914305559E-2</v>
      </c>
      <c r="AH286">
        <f t="shared" si="103"/>
        <v>6</v>
      </c>
      <c r="AI286">
        <f t="shared" si="104"/>
        <v>12</v>
      </c>
      <c r="AJ286">
        <f t="shared" si="105"/>
        <v>9</v>
      </c>
      <c r="AK286">
        <f t="shared" si="106"/>
        <v>34</v>
      </c>
      <c r="AL286">
        <f t="shared" si="107"/>
        <v>0.26470588235294118</v>
      </c>
      <c r="AM286">
        <f t="shared" si="108"/>
        <v>0.36363636363636365</v>
      </c>
      <c r="AN286">
        <f t="shared" si="109"/>
        <v>0.62834224598930488</v>
      </c>
      <c r="AO286">
        <f t="shared" si="110"/>
        <v>34</v>
      </c>
      <c r="AP286">
        <f t="shared" si="111"/>
        <v>-4.5542912766863939</v>
      </c>
      <c r="AQ286">
        <f t="shared" si="112"/>
        <v>22.835809731774539</v>
      </c>
      <c r="AR286">
        <f t="shared" si="113"/>
        <v>-0.13715451811187104</v>
      </c>
      <c r="AS286">
        <f t="shared" si="114"/>
        <v>-9.5248219234625644</v>
      </c>
    </row>
    <row r="287" spans="1:45" x14ac:dyDescent="0.25">
      <c r="A287">
        <v>592592</v>
      </c>
      <c r="B287" t="s">
        <v>271</v>
      </c>
      <c r="C287">
        <v>32</v>
      </c>
      <c r="D287">
        <v>7</v>
      </c>
      <c r="E287">
        <v>2</v>
      </c>
      <c r="F287">
        <v>0</v>
      </c>
      <c r="G287">
        <v>1</v>
      </c>
      <c r="H287">
        <v>3</v>
      </c>
      <c r="I287">
        <v>3</v>
      </c>
      <c r="J287">
        <v>2</v>
      </c>
      <c r="K287">
        <v>8</v>
      </c>
      <c r="L287">
        <v>0</v>
      </c>
      <c r="M287">
        <v>0</v>
      </c>
      <c r="N287">
        <v>0</v>
      </c>
      <c r="O287">
        <v>12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97"/>
        <v>-1.9199109454141474</v>
      </c>
      <c r="Z287">
        <f t="shared" si="98"/>
        <v>-3.4864833810392768</v>
      </c>
      <c r="AB287">
        <f t="shared" si="99"/>
        <v>-0.93556100984837154</v>
      </c>
      <c r="AD287">
        <f t="shared" si="100"/>
        <v>-2.9242712741651231</v>
      </c>
      <c r="AE287">
        <f t="shared" si="101"/>
        <v>-1.460787504067687</v>
      </c>
      <c r="AG287">
        <f t="shared" si="102"/>
        <v>-0.1466132074176891</v>
      </c>
      <c r="AH287">
        <f t="shared" si="103"/>
        <v>4</v>
      </c>
      <c r="AI287">
        <f t="shared" si="104"/>
        <v>12</v>
      </c>
      <c r="AJ287">
        <f t="shared" si="105"/>
        <v>9</v>
      </c>
      <c r="AK287">
        <f t="shared" si="106"/>
        <v>34</v>
      </c>
      <c r="AL287">
        <f t="shared" si="107"/>
        <v>0.26470588235294118</v>
      </c>
      <c r="AM287">
        <f t="shared" si="108"/>
        <v>0.375</v>
      </c>
      <c r="AN287">
        <f t="shared" si="109"/>
        <v>0.63970588235294112</v>
      </c>
      <c r="AO287">
        <f t="shared" si="110"/>
        <v>34</v>
      </c>
      <c r="AP287">
        <f t="shared" si="111"/>
        <v>-4.1679276403227616</v>
      </c>
      <c r="AQ287">
        <f t="shared" si="112"/>
        <v>19.292468029340199</v>
      </c>
      <c r="AR287">
        <f t="shared" si="113"/>
        <v>-0.12606537072926441</v>
      </c>
      <c r="AS287">
        <f t="shared" si="114"/>
        <v>-9.5389051886138727</v>
      </c>
    </row>
    <row r="288" spans="1:45" x14ac:dyDescent="0.25">
      <c r="A288">
        <v>605512</v>
      </c>
      <c r="B288" t="s">
        <v>314</v>
      </c>
      <c r="C288">
        <v>32</v>
      </c>
      <c r="D288">
        <v>7</v>
      </c>
      <c r="E288">
        <v>2</v>
      </c>
      <c r="F288">
        <v>0</v>
      </c>
      <c r="G288">
        <v>1</v>
      </c>
      <c r="H288">
        <v>3</v>
      </c>
      <c r="I288">
        <v>3</v>
      </c>
      <c r="J288">
        <v>2</v>
      </c>
      <c r="K288">
        <v>9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19</v>
      </c>
      <c r="U288">
        <v>0</v>
      </c>
      <c r="V288">
        <v>3</v>
      </c>
      <c r="X288">
        <f t="shared" si="97"/>
        <v>-1.9199109454141474</v>
      </c>
      <c r="Z288">
        <f t="shared" si="98"/>
        <v>-3.4864833810392768</v>
      </c>
      <c r="AB288">
        <f t="shared" si="99"/>
        <v>-0.93556100984837154</v>
      </c>
      <c r="AD288">
        <f t="shared" si="100"/>
        <v>-2.9242712741651231</v>
      </c>
      <c r="AE288">
        <f t="shared" si="101"/>
        <v>-1.460787504067687</v>
      </c>
      <c r="AG288">
        <f t="shared" si="102"/>
        <v>-0.1466132074176891</v>
      </c>
      <c r="AH288">
        <f t="shared" si="103"/>
        <v>4</v>
      </c>
      <c r="AI288">
        <f t="shared" si="104"/>
        <v>12</v>
      </c>
      <c r="AJ288">
        <f t="shared" si="105"/>
        <v>9</v>
      </c>
      <c r="AK288">
        <f t="shared" si="106"/>
        <v>34</v>
      </c>
      <c r="AL288">
        <f t="shared" si="107"/>
        <v>0.26470588235294118</v>
      </c>
      <c r="AM288">
        <f t="shared" si="108"/>
        <v>0.375</v>
      </c>
      <c r="AN288">
        <f t="shared" si="109"/>
        <v>0.63970588235294112</v>
      </c>
      <c r="AO288">
        <f t="shared" si="110"/>
        <v>34</v>
      </c>
      <c r="AP288">
        <f t="shared" si="111"/>
        <v>-4.1679276403227616</v>
      </c>
      <c r="AQ288">
        <f t="shared" si="112"/>
        <v>19.292468029340199</v>
      </c>
      <c r="AR288">
        <f t="shared" si="113"/>
        <v>-0.12606537072926441</v>
      </c>
      <c r="AS288">
        <f t="shared" si="114"/>
        <v>-9.5389051886138727</v>
      </c>
    </row>
    <row r="289" spans="1:45" x14ac:dyDescent="0.25">
      <c r="A289">
        <v>502523</v>
      </c>
      <c r="B289" t="s">
        <v>174</v>
      </c>
      <c r="C289">
        <v>31</v>
      </c>
      <c r="D289">
        <v>7</v>
      </c>
      <c r="E289">
        <v>1</v>
      </c>
      <c r="F289">
        <v>0</v>
      </c>
      <c r="G289">
        <v>0</v>
      </c>
      <c r="H289">
        <v>4</v>
      </c>
      <c r="I289">
        <v>3</v>
      </c>
      <c r="J289">
        <v>3</v>
      </c>
      <c r="K289">
        <v>8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12</v>
      </c>
      <c r="R289">
        <v>6</v>
      </c>
      <c r="S289">
        <v>32</v>
      </c>
      <c r="T289">
        <v>15</v>
      </c>
      <c r="U289">
        <v>5</v>
      </c>
      <c r="V289">
        <v>19</v>
      </c>
      <c r="X289">
        <f t="shared" si="97"/>
        <v>-2.0352704013617786</v>
      </c>
      <c r="Z289">
        <f t="shared" si="98"/>
        <v>-3.4304048340096931</v>
      </c>
      <c r="AB289">
        <f t="shared" si="99"/>
        <v>-0.82206140726711319</v>
      </c>
      <c r="AD289">
        <f t="shared" si="100"/>
        <v>-2.9242712741651231</v>
      </c>
      <c r="AE289">
        <f t="shared" si="101"/>
        <v>-1.1963878945655715</v>
      </c>
      <c r="AG289">
        <f t="shared" si="102"/>
        <v>-0.12007651082003407</v>
      </c>
      <c r="AH289">
        <f t="shared" si="103"/>
        <v>6</v>
      </c>
      <c r="AI289">
        <f t="shared" si="104"/>
        <v>8</v>
      </c>
      <c r="AJ289">
        <f t="shared" si="105"/>
        <v>10</v>
      </c>
      <c r="AK289">
        <f t="shared" si="106"/>
        <v>34</v>
      </c>
      <c r="AL289">
        <f t="shared" si="107"/>
        <v>0.29411764705882354</v>
      </c>
      <c r="AM289">
        <f t="shared" si="108"/>
        <v>0.25806451612903225</v>
      </c>
      <c r="AN289">
        <f t="shared" si="109"/>
        <v>0.55218216318785585</v>
      </c>
      <c r="AO289">
        <f t="shared" si="110"/>
        <v>34</v>
      </c>
      <c r="AP289">
        <f t="shared" si="111"/>
        <v>-7.1437340919356611</v>
      </c>
      <c r="AQ289">
        <f t="shared" si="112"/>
        <v>54.289275743184177</v>
      </c>
      <c r="AR289">
        <f t="shared" si="113"/>
        <v>-0.21147495180326953</v>
      </c>
      <c r="AS289">
        <f t="shared" si="114"/>
        <v>-9.5435593794270126</v>
      </c>
    </row>
    <row r="290" spans="1:45" x14ac:dyDescent="0.25">
      <c r="A290">
        <v>502273</v>
      </c>
      <c r="B290" t="s">
        <v>172</v>
      </c>
      <c r="C290">
        <v>32</v>
      </c>
      <c r="D290">
        <v>8</v>
      </c>
      <c r="E290">
        <v>1</v>
      </c>
      <c r="F290">
        <v>0</v>
      </c>
      <c r="G290">
        <v>0</v>
      </c>
      <c r="H290">
        <v>3</v>
      </c>
      <c r="I290">
        <v>2</v>
      </c>
      <c r="J290">
        <v>2</v>
      </c>
      <c r="K290">
        <v>9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3</v>
      </c>
      <c r="R290">
        <v>0</v>
      </c>
      <c r="S290">
        <v>2</v>
      </c>
      <c r="T290">
        <v>1</v>
      </c>
      <c r="U290">
        <v>0</v>
      </c>
      <c r="V290">
        <v>1</v>
      </c>
      <c r="X290">
        <f t="shared" si="97"/>
        <v>-2.0352704013617786</v>
      </c>
      <c r="Z290">
        <f t="shared" si="98"/>
        <v>-3.4864833810392768</v>
      </c>
      <c r="AB290">
        <f t="shared" si="99"/>
        <v>-0.82206140726711319</v>
      </c>
      <c r="AD290">
        <f t="shared" si="100"/>
        <v>-2.9729280341345929</v>
      </c>
      <c r="AE290">
        <f t="shared" si="101"/>
        <v>-0.46078750406768698</v>
      </c>
      <c r="AG290">
        <f t="shared" si="102"/>
        <v>-4.6247338316650531E-2</v>
      </c>
      <c r="AH290">
        <f t="shared" si="103"/>
        <v>7</v>
      </c>
      <c r="AI290">
        <f t="shared" si="104"/>
        <v>9</v>
      </c>
      <c r="AJ290">
        <f t="shared" si="105"/>
        <v>10</v>
      </c>
      <c r="AK290">
        <f t="shared" si="106"/>
        <v>34</v>
      </c>
      <c r="AL290">
        <f t="shared" si="107"/>
        <v>0.29411764705882354</v>
      </c>
      <c r="AM290">
        <f t="shared" si="108"/>
        <v>0.28125</v>
      </c>
      <c r="AN290">
        <f t="shared" si="109"/>
        <v>0.57536764705882359</v>
      </c>
      <c r="AO290">
        <f t="shared" si="110"/>
        <v>34</v>
      </c>
      <c r="AP290">
        <f t="shared" si="111"/>
        <v>-6.3554276403227572</v>
      </c>
      <c r="AQ290">
        <f t="shared" si="112"/>
        <v>43.294020816518746</v>
      </c>
      <c r="AR290">
        <f t="shared" si="113"/>
        <v>-0.1888495139984348</v>
      </c>
      <c r="AS290">
        <f t="shared" si="114"/>
        <v>-9.5518400761178466</v>
      </c>
    </row>
    <row r="291" spans="1:45" x14ac:dyDescent="0.25">
      <c r="A291">
        <v>502226</v>
      </c>
      <c r="B291" t="s">
        <v>171</v>
      </c>
      <c r="C291">
        <v>126</v>
      </c>
      <c r="D291">
        <v>26</v>
      </c>
      <c r="E291">
        <v>2</v>
      </c>
      <c r="F291">
        <v>0</v>
      </c>
      <c r="G291">
        <v>1</v>
      </c>
      <c r="H291">
        <v>15</v>
      </c>
      <c r="I291">
        <v>6</v>
      </c>
      <c r="J291">
        <v>10</v>
      </c>
      <c r="K291">
        <v>32</v>
      </c>
      <c r="L291">
        <v>0</v>
      </c>
      <c r="M291">
        <v>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12</v>
      </c>
      <c r="U291">
        <v>1</v>
      </c>
      <c r="V291">
        <v>0</v>
      </c>
      <c r="X291">
        <f t="shared" si="97"/>
        <v>-1.9199109454141474</v>
      </c>
      <c r="Z291">
        <f t="shared" si="98"/>
        <v>-2.8135408166842697</v>
      </c>
      <c r="AB291">
        <f t="shared" si="99"/>
        <v>-0.25456339436082198</v>
      </c>
      <c r="AD291">
        <f t="shared" si="100"/>
        <v>-2.7783009942567145</v>
      </c>
      <c r="AE291">
        <f t="shared" si="101"/>
        <v>-7.3143507972665205</v>
      </c>
      <c r="AG291">
        <f t="shared" si="102"/>
        <v>-0.7341111746775274</v>
      </c>
      <c r="AH291">
        <f t="shared" si="103"/>
        <v>23</v>
      </c>
      <c r="AI291">
        <f t="shared" si="104"/>
        <v>31</v>
      </c>
      <c r="AJ291">
        <f t="shared" si="105"/>
        <v>36</v>
      </c>
      <c r="AK291">
        <f t="shared" si="106"/>
        <v>136</v>
      </c>
      <c r="AL291">
        <f t="shared" si="107"/>
        <v>0.26470588235294118</v>
      </c>
      <c r="AM291">
        <f t="shared" si="108"/>
        <v>0.24603174603174602</v>
      </c>
      <c r="AN291">
        <f t="shared" si="109"/>
        <v>0.51073762838468717</v>
      </c>
      <c r="AO291">
        <f t="shared" si="110"/>
        <v>136</v>
      </c>
      <c r="AP291">
        <f t="shared" si="111"/>
        <v>-34.211393100973581</v>
      </c>
      <c r="AQ291">
        <f t="shared" si="112"/>
        <v>1185.8232657799826</v>
      </c>
      <c r="AR291">
        <f t="shared" si="113"/>
        <v>-0.98835256605903665</v>
      </c>
      <c r="AS291">
        <f t="shared" si="114"/>
        <v>-9.4887798914525181</v>
      </c>
    </row>
    <row r="292" spans="1:45" x14ac:dyDescent="0.25">
      <c r="A292">
        <v>572019</v>
      </c>
      <c r="B292" t="s">
        <v>245</v>
      </c>
      <c r="C292">
        <v>32</v>
      </c>
      <c r="D292">
        <v>7</v>
      </c>
      <c r="E292">
        <v>1</v>
      </c>
      <c r="F292">
        <v>0</v>
      </c>
      <c r="G292">
        <v>1</v>
      </c>
      <c r="H292">
        <v>3</v>
      </c>
      <c r="I292">
        <v>3</v>
      </c>
      <c r="J292">
        <v>2</v>
      </c>
      <c r="K292">
        <v>9</v>
      </c>
      <c r="L292">
        <v>0</v>
      </c>
      <c r="M292">
        <v>0</v>
      </c>
      <c r="N292">
        <v>0</v>
      </c>
      <c r="O292">
        <v>0</v>
      </c>
      <c r="P292">
        <v>23</v>
      </c>
      <c r="Q292">
        <v>0</v>
      </c>
      <c r="R292">
        <v>0</v>
      </c>
      <c r="S292">
        <v>0</v>
      </c>
      <c r="T292">
        <v>7</v>
      </c>
      <c r="U292">
        <v>0</v>
      </c>
      <c r="V292">
        <v>0</v>
      </c>
      <c r="X292">
        <f t="shared" si="97"/>
        <v>-1.9199109454141474</v>
      </c>
      <c r="Z292">
        <f t="shared" si="98"/>
        <v>-3.4864833810392768</v>
      </c>
      <c r="AB292">
        <f t="shared" si="99"/>
        <v>-0.93556100984837154</v>
      </c>
      <c r="AD292">
        <f t="shared" si="100"/>
        <v>-2.9242712741651231</v>
      </c>
      <c r="AE292">
        <f t="shared" si="101"/>
        <v>-1.460787504067687</v>
      </c>
      <c r="AG292">
        <f t="shared" si="102"/>
        <v>-0.1466132074176891</v>
      </c>
      <c r="AH292">
        <f t="shared" si="103"/>
        <v>5</v>
      </c>
      <c r="AI292">
        <f t="shared" si="104"/>
        <v>11</v>
      </c>
      <c r="AJ292">
        <f t="shared" si="105"/>
        <v>9</v>
      </c>
      <c r="AK292">
        <f t="shared" si="106"/>
        <v>34</v>
      </c>
      <c r="AL292">
        <f t="shared" si="107"/>
        <v>0.26470588235294118</v>
      </c>
      <c r="AM292">
        <f t="shared" si="108"/>
        <v>0.34375</v>
      </c>
      <c r="AN292">
        <f t="shared" si="109"/>
        <v>0.60845588235294112</v>
      </c>
      <c r="AO292">
        <f t="shared" si="110"/>
        <v>34</v>
      </c>
      <c r="AP292">
        <f t="shared" si="111"/>
        <v>-5.2304276403227616</v>
      </c>
      <c r="AQ292">
        <f t="shared" si="112"/>
        <v>29.755052597398379</v>
      </c>
      <c r="AR292">
        <f t="shared" si="113"/>
        <v>-0.15656052603143294</v>
      </c>
      <c r="AS292">
        <f t="shared" si="114"/>
        <v>-9.5694003439160404</v>
      </c>
    </row>
    <row r="293" spans="1:45" x14ac:dyDescent="0.25">
      <c r="A293">
        <v>607256</v>
      </c>
      <c r="B293" t="s">
        <v>319</v>
      </c>
      <c r="C293">
        <v>32</v>
      </c>
      <c r="D293">
        <v>7</v>
      </c>
      <c r="E293">
        <v>1</v>
      </c>
      <c r="F293">
        <v>0</v>
      </c>
      <c r="G293">
        <v>1</v>
      </c>
      <c r="H293">
        <v>3</v>
      </c>
      <c r="I293">
        <v>3</v>
      </c>
      <c r="J293">
        <v>2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97"/>
        <v>-1.9199109454141474</v>
      </c>
      <c r="Z293">
        <f t="shared" si="98"/>
        <v>-3.4864833810392768</v>
      </c>
      <c r="AB293">
        <f t="shared" si="99"/>
        <v>-0.93556100984837154</v>
      </c>
      <c r="AD293">
        <f t="shared" si="100"/>
        <v>-2.9242712741651231</v>
      </c>
      <c r="AE293">
        <f t="shared" si="101"/>
        <v>-1.460787504067687</v>
      </c>
      <c r="AG293">
        <f t="shared" si="102"/>
        <v>-0.1466132074176891</v>
      </c>
      <c r="AH293">
        <f t="shared" si="103"/>
        <v>5</v>
      </c>
      <c r="AI293">
        <f t="shared" si="104"/>
        <v>11</v>
      </c>
      <c r="AJ293">
        <f t="shared" si="105"/>
        <v>9</v>
      </c>
      <c r="AK293">
        <f t="shared" si="106"/>
        <v>34</v>
      </c>
      <c r="AL293">
        <f t="shared" si="107"/>
        <v>0.26470588235294118</v>
      </c>
      <c r="AM293">
        <f t="shared" si="108"/>
        <v>0.34375</v>
      </c>
      <c r="AN293">
        <f t="shared" si="109"/>
        <v>0.60845588235294112</v>
      </c>
      <c r="AO293">
        <f t="shared" si="110"/>
        <v>34</v>
      </c>
      <c r="AP293">
        <f t="shared" si="111"/>
        <v>-5.2304276403227616</v>
      </c>
      <c r="AQ293">
        <f t="shared" si="112"/>
        <v>29.755052597398379</v>
      </c>
      <c r="AR293">
        <f t="shared" si="113"/>
        <v>-0.15656052603143294</v>
      </c>
      <c r="AS293">
        <f t="shared" si="114"/>
        <v>-9.5694003439160404</v>
      </c>
    </row>
    <row r="294" spans="1:45" x14ac:dyDescent="0.25">
      <c r="A294">
        <v>506747</v>
      </c>
      <c r="B294" t="s">
        <v>177</v>
      </c>
      <c r="C294">
        <v>32</v>
      </c>
      <c r="D294">
        <v>7</v>
      </c>
      <c r="E294">
        <v>2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14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97"/>
        <v>-1.9199109454141474</v>
      </c>
      <c r="Z294">
        <f t="shared" si="98"/>
        <v>-3.5425619280688609</v>
      </c>
      <c r="AB294">
        <f t="shared" si="99"/>
        <v>-0.93556100984837154</v>
      </c>
      <c r="AD294">
        <f t="shared" si="100"/>
        <v>-2.9242712741651231</v>
      </c>
      <c r="AE294">
        <f t="shared" si="101"/>
        <v>-1.460787504067687</v>
      </c>
      <c r="AG294">
        <f t="shared" si="102"/>
        <v>-0.1466132074176891</v>
      </c>
      <c r="AH294">
        <f t="shared" si="103"/>
        <v>4</v>
      </c>
      <c r="AI294">
        <f t="shared" si="104"/>
        <v>12</v>
      </c>
      <c r="AJ294">
        <f t="shared" si="105"/>
        <v>9</v>
      </c>
      <c r="AK294">
        <f t="shared" si="106"/>
        <v>34</v>
      </c>
      <c r="AL294">
        <f t="shared" si="107"/>
        <v>0.26470588235294118</v>
      </c>
      <c r="AM294">
        <f t="shared" si="108"/>
        <v>0.375</v>
      </c>
      <c r="AN294">
        <f t="shared" si="109"/>
        <v>0.63970588235294112</v>
      </c>
      <c r="AO294">
        <f t="shared" si="110"/>
        <v>34</v>
      </c>
      <c r="AP294">
        <f t="shared" si="111"/>
        <v>-4.1679276403227616</v>
      </c>
      <c r="AQ294">
        <f t="shared" si="112"/>
        <v>19.292468029340199</v>
      </c>
      <c r="AR294">
        <f t="shared" si="113"/>
        <v>-0.12606537072926441</v>
      </c>
      <c r="AS294">
        <f t="shared" si="114"/>
        <v>-9.5949837356434564</v>
      </c>
    </row>
    <row r="295" spans="1:45" x14ac:dyDescent="0.25">
      <c r="A295">
        <v>571970</v>
      </c>
      <c r="B295" t="s">
        <v>243</v>
      </c>
      <c r="C295">
        <v>30</v>
      </c>
      <c r="D295">
        <v>6</v>
      </c>
      <c r="E295">
        <v>1</v>
      </c>
      <c r="F295">
        <v>0</v>
      </c>
      <c r="G295">
        <v>1</v>
      </c>
      <c r="H295">
        <v>3</v>
      </c>
      <c r="I295">
        <v>3</v>
      </c>
      <c r="J295">
        <v>4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</v>
      </c>
      <c r="R295">
        <v>1</v>
      </c>
      <c r="S295">
        <v>0</v>
      </c>
      <c r="T295">
        <v>3</v>
      </c>
      <c r="U295">
        <v>0</v>
      </c>
      <c r="V295">
        <v>17</v>
      </c>
      <c r="X295">
        <f t="shared" si="97"/>
        <v>-1.9199109454141474</v>
      </c>
      <c r="Z295">
        <f t="shared" si="98"/>
        <v>-3.4864833810392768</v>
      </c>
      <c r="AB295">
        <f t="shared" si="99"/>
        <v>-0.93556100984837154</v>
      </c>
      <c r="AD295">
        <f t="shared" si="100"/>
        <v>-2.9242712741651231</v>
      </c>
      <c r="AE295">
        <f t="shared" si="101"/>
        <v>-1.9319882850634569</v>
      </c>
      <c r="AG295">
        <f t="shared" si="102"/>
        <v>-0.19390568332341768</v>
      </c>
      <c r="AH295">
        <f t="shared" si="103"/>
        <v>4</v>
      </c>
      <c r="AI295">
        <f t="shared" si="104"/>
        <v>10</v>
      </c>
      <c r="AJ295">
        <f t="shared" si="105"/>
        <v>10</v>
      </c>
      <c r="AK295">
        <f t="shared" si="106"/>
        <v>34</v>
      </c>
      <c r="AL295">
        <f t="shared" si="107"/>
        <v>0.29411764705882354</v>
      </c>
      <c r="AM295">
        <f t="shared" si="108"/>
        <v>0.33333333333333331</v>
      </c>
      <c r="AN295">
        <f t="shared" si="109"/>
        <v>0.62745098039215685</v>
      </c>
      <c r="AO295">
        <f t="shared" si="110"/>
        <v>34</v>
      </c>
      <c r="AP295">
        <f t="shared" si="111"/>
        <v>-4.5845943069894268</v>
      </c>
      <c r="AQ295">
        <f t="shared" si="112"/>
        <v>23.126345147532934</v>
      </c>
      <c r="AR295">
        <f t="shared" si="113"/>
        <v>-0.13802425516148734</v>
      </c>
      <c r="AS295">
        <f t="shared" si="114"/>
        <v>-9.5981565489518257</v>
      </c>
    </row>
    <row r="296" spans="1:45" x14ac:dyDescent="0.25">
      <c r="A296">
        <v>621471</v>
      </c>
      <c r="B296" t="s">
        <v>337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4</v>
      </c>
      <c r="I296">
        <v>3</v>
      </c>
      <c r="J296">
        <v>2</v>
      </c>
      <c r="K296">
        <v>6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97"/>
        <v>-2.0352704013617786</v>
      </c>
      <c r="Z296">
        <f t="shared" si="98"/>
        <v>-3.4304048340096931</v>
      </c>
      <c r="AB296">
        <f t="shared" si="99"/>
        <v>-0.82206140726711319</v>
      </c>
      <c r="AD296">
        <f t="shared" si="100"/>
        <v>-2.9242712741651231</v>
      </c>
      <c r="AE296">
        <f t="shared" si="101"/>
        <v>-1.460787504067687</v>
      </c>
      <c r="AG296">
        <f t="shared" si="102"/>
        <v>-0.1466132074176891</v>
      </c>
      <c r="AH296">
        <f t="shared" si="103"/>
        <v>6</v>
      </c>
      <c r="AI296">
        <f t="shared" si="104"/>
        <v>8</v>
      </c>
      <c r="AJ296">
        <f t="shared" si="105"/>
        <v>9</v>
      </c>
      <c r="AK296">
        <f t="shared" si="106"/>
        <v>34</v>
      </c>
      <c r="AL296">
        <f t="shared" si="107"/>
        <v>0.26470588235294118</v>
      </c>
      <c r="AM296">
        <f t="shared" si="108"/>
        <v>0.25</v>
      </c>
      <c r="AN296">
        <f t="shared" si="109"/>
        <v>0.51470588235294112</v>
      </c>
      <c r="AO296">
        <f t="shared" si="110"/>
        <v>34</v>
      </c>
      <c r="AP296">
        <f t="shared" si="111"/>
        <v>-8.4179276403227625</v>
      </c>
      <c r="AQ296">
        <f t="shared" si="112"/>
        <v>74.689681301572946</v>
      </c>
      <c r="AR296">
        <f t="shared" si="113"/>
        <v>-0.24804599193793858</v>
      </c>
      <c r="AS296">
        <f t="shared" si="114"/>
        <v>-9.6066671161593362</v>
      </c>
    </row>
    <row r="297" spans="1:45" x14ac:dyDescent="0.25">
      <c r="A297">
        <v>592567</v>
      </c>
      <c r="B297" t="s">
        <v>270</v>
      </c>
      <c r="C297">
        <v>32</v>
      </c>
      <c r="D297">
        <v>7</v>
      </c>
      <c r="E297">
        <v>1</v>
      </c>
      <c r="F297">
        <v>0</v>
      </c>
      <c r="G297">
        <v>1</v>
      </c>
      <c r="H297">
        <v>2</v>
      </c>
      <c r="I297">
        <v>3</v>
      </c>
      <c r="J297">
        <v>2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</v>
      </c>
      <c r="S297">
        <v>0</v>
      </c>
      <c r="T297">
        <v>0</v>
      </c>
      <c r="U297">
        <v>0</v>
      </c>
      <c r="V297">
        <v>0</v>
      </c>
      <c r="X297">
        <f t="shared" si="97"/>
        <v>-1.9199109454141474</v>
      </c>
      <c r="Z297">
        <f t="shared" si="98"/>
        <v>-3.5425619280688609</v>
      </c>
      <c r="AB297">
        <f t="shared" si="99"/>
        <v>-0.93556100984837154</v>
      </c>
      <c r="AD297">
        <f t="shared" si="100"/>
        <v>-2.9242712741651231</v>
      </c>
      <c r="AE297">
        <f t="shared" si="101"/>
        <v>-1.460787504067687</v>
      </c>
      <c r="AG297">
        <f t="shared" si="102"/>
        <v>-0.1466132074176891</v>
      </c>
      <c r="AH297">
        <f t="shared" si="103"/>
        <v>5</v>
      </c>
      <c r="AI297">
        <f t="shared" si="104"/>
        <v>11</v>
      </c>
      <c r="AJ297">
        <f t="shared" si="105"/>
        <v>9</v>
      </c>
      <c r="AK297">
        <f t="shared" si="106"/>
        <v>34</v>
      </c>
      <c r="AL297">
        <f t="shared" si="107"/>
        <v>0.26470588235294118</v>
      </c>
      <c r="AM297">
        <f t="shared" si="108"/>
        <v>0.34375</v>
      </c>
      <c r="AN297">
        <f t="shared" si="109"/>
        <v>0.60845588235294112</v>
      </c>
      <c r="AO297">
        <f t="shared" si="110"/>
        <v>34</v>
      </c>
      <c r="AP297">
        <f t="shared" si="111"/>
        <v>-5.2304276403227616</v>
      </c>
      <c r="AQ297">
        <f t="shared" si="112"/>
        <v>29.755052597398379</v>
      </c>
      <c r="AR297">
        <f t="shared" si="113"/>
        <v>-0.15656052603143294</v>
      </c>
      <c r="AS297">
        <f t="shared" si="114"/>
        <v>-9.6254788909456241</v>
      </c>
    </row>
    <row r="298" spans="1:45" x14ac:dyDescent="0.25">
      <c r="A298">
        <v>592230</v>
      </c>
      <c r="B298" t="s">
        <v>262</v>
      </c>
      <c r="C298">
        <v>32</v>
      </c>
      <c r="D298">
        <v>7</v>
      </c>
      <c r="E298">
        <v>2</v>
      </c>
      <c r="F298">
        <v>0</v>
      </c>
      <c r="G298">
        <v>0</v>
      </c>
      <c r="H298">
        <v>3</v>
      </c>
      <c r="I298">
        <v>3</v>
      </c>
      <c r="J298">
        <v>2</v>
      </c>
      <c r="K298">
        <v>9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13</v>
      </c>
      <c r="R298">
        <v>17</v>
      </c>
      <c r="S298">
        <v>0</v>
      </c>
      <c r="T298">
        <v>0</v>
      </c>
      <c r="U298">
        <v>0</v>
      </c>
      <c r="V298">
        <v>0</v>
      </c>
      <c r="X298">
        <f t="shared" si="97"/>
        <v>-2.0352704013617786</v>
      </c>
      <c r="Z298">
        <f t="shared" si="98"/>
        <v>-3.4864833810392768</v>
      </c>
      <c r="AB298">
        <f t="shared" si="99"/>
        <v>-0.82206140726711319</v>
      </c>
      <c r="AD298">
        <f t="shared" si="100"/>
        <v>-2.9242712741651231</v>
      </c>
      <c r="AE298">
        <f t="shared" si="101"/>
        <v>-1.460787504067687</v>
      </c>
      <c r="AG298">
        <f t="shared" si="102"/>
        <v>-0.1466132074176891</v>
      </c>
      <c r="AH298">
        <f t="shared" si="103"/>
        <v>5</v>
      </c>
      <c r="AI298">
        <f t="shared" si="104"/>
        <v>9</v>
      </c>
      <c r="AJ298">
        <f t="shared" si="105"/>
        <v>9</v>
      </c>
      <c r="AK298">
        <f t="shared" si="106"/>
        <v>34</v>
      </c>
      <c r="AL298">
        <f t="shared" si="107"/>
        <v>0.26470588235294118</v>
      </c>
      <c r="AM298">
        <f t="shared" si="108"/>
        <v>0.28125</v>
      </c>
      <c r="AN298">
        <f t="shared" si="109"/>
        <v>0.54595588235294112</v>
      </c>
      <c r="AO298">
        <f t="shared" si="110"/>
        <v>34</v>
      </c>
      <c r="AP298">
        <f t="shared" si="111"/>
        <v>-7.3554276403227616</v>
      </c>
      <c r="AQ298">
        <f t="shared" si="112"/>
        <v>57.453659233514735</v>
      </c>
      <c r="AR298">
        <f t="shared" si="113"/>
        <v>-0.21755083663577002</v>
      </c>
      <c r="AS298">
        <f t="shared" si="114"/>
        <v>-9.6322505078867504</v>
      </c>
    </row>
    <row r="299" spans="1:45" x14ac:dyDescent="0.25">
      <c r="A299">
        <v>430910</v>
      </c>
      <c r="B299" t="s">
        <v>79</v>
      </c>
      <c r="C299">
        <v>32</v>
      </c>
      <c r="D299">
        <v>8</v>
      </c>
      <c r="E299">
        <v>2</v>
      </c>
      <c r="F299">
        <v>0</v>
      </c>
      <c r="G299">
        <v>0</v>
      </c>
      <c r="H299">
        <v>2</v>
      </c>
      <c r="I299">
        <v>3</v>
      </c>
      <c r="J299">
        <v>2</v>
      </c>
      <c r="K299">
        <v>4</v>
      </c>
      <c r="L299">
        <v>0</v>
      </c>
      <c r="M299">
        <v>0</v>
      </c>
      <c r="N299">
        <v>0</v>
      </c>
      <c r="O299">
        <v>3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97"/>
        <v>-2.0352704013617786</v>
      </c>
      <c r="Z299">
        <f t="shared" si="98"/>
        <v>-3.5425619280688609</v>
      </c>
      <c r="AB299">
        <f t="shared" si="99"/>
        <v>-0.93556100984837154</v>
      </c>
      <c r="AD299">
        <f t="shared" si="100"/>
        <v>-2.9242712741651231</v>
      </c>
      <c r="AE299">
        <f t="shared" si="101"/>
        <v>-0.46078750406768698</v>
      </c>
      <c r="AG299">
        <f t="shared" si="102"/>
        <v>-4.6247338316650531E-2</v>
      </c>
      <c r="AH299">
        <f t="shared" si="103"/>
        <v>6</v>
      </c>
      <c r="AI299">
        <f t="shared" si="104"/>
        <v>10</v>
      </c>
      <c r="AJ299">
        <f t="shared" si="105"/>
        <v>10</v>
      </c>
      <c r="AK299">
        <f t="shared" si="106"/>
        <v>34</v>
      </c>
      <c r="AL299">
        <f t="shared" si="107"/>
        <v>0.29411764705882354</v>
      </c>
      <c r="AM299">
        <f t="shared" si="108"/>
        <v>0.3125</v>
      </c>
      <c r="AN299">
        <f t="shared" si="109"/>
        <v>0.60661764705882359</v>
      </c>
      <c r="AO299">
        <f t="shared" si="110"/>
        <v>34</v>
      </c>
      <c r="AP299">
        <f t="shared" si="111"/>
        <v>-5.2929276403227572</v>
      </c>
      <c r="AQ299">
        <f t="shared" si="112"/>
        <v>30.440811248460573</v>
      </c>
      <c r="AR299">
        <f t="shared" si="113"/>
        <v>-0.15835435869626627</v>
      </c>
      <c r="AS299">
        <f t="shared" si="114"/>
        <v>-9.6422663104570514</v>
      </c>
    </row>
    <row r="300" spans="1:45" x14ac:dyDescent="0.25">
      <c r="A300">
        <v>518911</v>
      </c>
      <c r="B300" t="s">
        <v>186</v>
      </c>
      <c r="C300">
        <v>32</v>
      </c>
      <c r="D300">
        <v>7</v>
      </c>
      <c r="E300">
        <v>1</v>
      </c>
      <c r="F300">
        <v>0</v>
      </c>
      <c r="G300">
        <v>0</v>
      </c>
      <c r="H300">
        <v>4</v>
      </c>
      <c r="I300">
        <v>4</v>
      </c>
      <c r="J300">
        <v>2</v>
      </c>
      <c r="K300">
        <v>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-2.0352704013617786</v>
      </c>
      <c r="Z300">
        <f t="shared" si="98"/>
        <v>-3.4304048340096931</v>
      </c>
      <c r="AB300">
        <f t="shared" si="99"/>
        <v>-0.93556100984837154</v>
      </c>
      <c r="AD300">
        <f t="shared" si="100"/>
        <v>-2.8756145141956537</v>
      </c>
      <c r="AE300">
        <f t="shared" si="101"/>
        <v>-1.460787504067687</v>
      </c>
      <c r="AG300">
        <f t="shared" si="102"/>
        <v>-0.1466132074176891</v>
      </c>
      <c r="AH300">
        <f t="shared" si="103"/>
        <v>6</v>
      </c>
      <c r="AI300">
        <f t="shared" si="104"/>
        <v>8</v>
      </c>
      <c r="AJ300">
        <f t="shared" si="105"/>
        <v>9</v>
      </c>
      <c r="AK300">
        <f t="shared" si="106"/>
        <v>34</v>
      </c>
      <c r="AL300">
        <f t="shared" si="107"/>
        <v>0.26470588235294118</v>
      </c>
      <c r="AM300">
        <f t="shared" si="108"/>
        <v>0.25</v>
      </c>
      <c r="AN300">
        <f t="shared" si="109"/>
        <v>0.51470588235294112</v>
      </c>
      <c r="AO300">
        <f t="shared" si="110"/>
        <v>34</v>
      </c>
      <c r="AP300">
        <f t="shared" si="111"/>
        <v>-8.4179276403227625</v>
      </c>
      <c r="AQ300">
        <f t="shared" si="112"/>
        <v>74.689681301572946</v>
      </c>
      <c r="AR300">
        <f t="shared" si="113"/>
        <v>-0.24804599193793858</v>
      </c>
      <c r="AS300">
        <f t="shared" si="114"/>
        <v>-9.6715099587711251</v>
      </c>
    </row>
    <row r="301" spans="1:45" x14ac:dyDescent="0.25">
      <c r="A301">
        <v>458913</v>
      </c>
      <c r="B301" t="s">
        <v>122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2</v>
      </c>
      <c r="K301">
        <v>7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X301">
        <f t="shared" si="97"/>
        <v>-2.0352704013617786</v>
      </c>
      <c r="Z301">
        <f t="shared" si="98"/>
        <v>-3.4864833810392768</v>
      </c>
      <c r="AB301">
        <f t="shared" si="99"/>
        <v>-0.70856180468585495</v>
      </c>
      <c r="AD301">
        <f t="shared" si="100"/>
        <v>-2.9729280341345929</v>
      </c>
      <c r="AE301">
        <f t="shared" si="101"/>
        <v>-2.460787504067687</v>
      </c>
      <c r="AG301">
        <f t="shared" si="102"/>
        <v>-0.24697907651872766</v>
      </c>
      <c r="AH301">
        <f t="shared" si="103"/>
        <v>5</v>
      </c>
      <c r="AI301">
        <f t="shared" si="104"/>
        <v>7</v>
      </c>
      <c r="AJ301">
        <f t="shared" si="105"/>
        <v>8</v>
      </c>
      <c r="AK301">
        <f t="shared" si="106"/>
        <v>34</v>
      </c>
      <c r="AL301">
        <f t="shared" si="107"/>
        <v>0.23529411764705882</v>
      </c>
      <c r="AM301">
        <f t="shared" si="108"/>
        <v>0.21875</v>
      </c>
      <c r="AN301">
        <f t="shared" si="109"/>
        <v>0.45404411764705882</v>
      </c>
      <c r="AO301">
        <f t="shared" si="110"/>
        <v>34</v>
      </c>
      <c r="AP301">
        <f t="shared" si="111"/>
        <v>-10.480427640322761</v>
      </c>
      <c r="AQ301">
        <f t="shared" si="112"/>
        <v>114.59315428662703</v>
      </c>
      <c r="AR301">
        <f t="shared" si="113"/>
        <v>-0.30724246987744214</v>
      </c>
      <c r="AS301">
        <f t="shared" si="114"/>
        <v>-9.7574651676176725</v>
      </c>
    </row>
    <row r="302" spans="1:45" x14ac:dyDescent="0.25">
      <c r="A302">
        <v>492802</v>
      </c>
      <c r="B302" t="s">
        <v>156</v>
      </c>
      <c r="C302">
        <v>33</v>
      </c>
      <c r="D302">
        <v>8</v>
      </c>
      <c r="E302">
        <v>1</v>
      </c>
      <c r="F302">
        <v>0</v>
      </c>
      <c r="G302">
        <v>0</v>
      </c>
      <c r="H302">
        <v>2</v>
      </c>
      <c r="I302">
        <v>2</v>
      </c>
      <c r="J302">
        <v>1</v>
      </c>
      <c r="K302">
        <v>5</v>
      </c>
      <c r="L302">
        <v>0</v>
      </c>
      <c r="M302">
        <v>0</v>
      </c>
      <c r="N302">
        <v>0</v>
      </c>
      <c r="O302">
        <v>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-2.0352704013617786</v>
      </c>
      <c r="Z302">
        <f t="shared" si="98"/>
        <v>-3.5425619280688609</v>
      </c>
      <c r="AB302">
        <f t="shared" si="99"/>
        <v>-0.93556100984837154</v>
      </c>
      <c r="AD302">
        <f t="shared" si="100"/>
        <v>-2.9729280341345929</v>
      </c>
      <c r="AE302">
        <f t="shared" si="101"/>
        <v>-0.72518711356980248</v>
      </c>
      <c r="AG302">
        <f t="shared" si="102"/>
        <v>-7.2784034914305559E-2</v>
      </c>
      <c r="AH302">
        <f t="shared" si="103"/>
        <v>7</v>
      </c>
      <c r="AI302">
        <f t="shared" si="104"/>
        <v>9</v>
      </c>
      <c r="AJ302">
        <f t="shared" si="105"/>
        <v>9</v>
      </c>
      <c r="AK302">
        <f t="shared" si="106"/>
        <v>34</v>
      </c>
      <c r="AL302">
        <f t="shared" si="107"/>
        <v>0.26470588235294118</v>
      </c>
      <c r="AM302">
        <f t="shared" si="108"/>
        <v>0.27272727272727271</v>
      </c>
      <c r="AN302">
        <f t="shared" si="109"/>
        <v>0.53743315508021383</v>
      </c>
      <c r="AO302">
        <f t="shared" si="110"/>
        <v>34</v>
      </c>
      <c r="AP302">
        <f t="shared" si="111"/>
        <v>-7.6452003675954892</v>
      </c>
      <c r="AQ302">
        <f t="shared" si="112"/>
        <v>61.93047723554713</v>
      </c>
      <c r="AR302">
        <f t="shared" si="113"/>
        <v>-0.22586769717272506</v>
      </c>
      <c r="AS302">
        <f t="shared" si="114"/>
        <v>-9.7849731055006348</v>
      </c>
    </row>
    <row r="303" spans="1:45" x14ac:dyDescent="0.25">
      <c r="A303">
        <v>545358</v>
      </c>
      <c r="B303" t="s">
        <v>224</v>
      </c>
      <c r="C303">
        <v>32</v>
      </c>
      <c r="D303">
        <v>6</v>
      </c>
      <c r="E303">
        <v>1</v>
      </c>
      <c r="F303">
        <v>0</v>
      </c>
      <c r="G303">
        <v>1</v>
      </c>
      <c r="H303">
        <v>2</v>
      </c>
      <c r="I303">
        <v>3</v>
      </c>
      <c r="J303">
        <v>2</v>
      </c>
      <c r="K303">
        <v>10</v>
      </c>
      <c r="L303">
        <v>0</v>
      </c>
      <c r="M303">
        <v>0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97"/>
        <v>-1.9199109454141474</v>
      </c>
      <c r="Z303">
        <f t="shared" si="98"/>
        <v>-3.5425619280688609</v>
      </c>
      <c r="AB303">
        <f t="shared" si="99"/>
        <v>-0.93556100984837154</v>
      </c>
      <c r="AD303">
        <f t="shared" si="100"/>
        <v>-2.9242712741651231</v>
      </c>
      <c r="AE303">
        <f t="shared" si="101"/>
        <v>-2.460787504067687</v>
      </c>
      <c r="AG303">
        <f t="shared" si="102"/>
        <v>-0.24697907651872766</v>
      </c>
      <c r="AH303">
        <f t="shared" si="103"/>
        <v>4</v>
      </c>
      <c r="AI303">
        <f t="shared" si="104"/>
        <v>10</v>
      </c>
      <c r="AJ303">
        <f t="shared" si="105"/>
        <v>8</v>
      </c>
      <c r="AK303">
        <f t="shared" si="106"/>
        <v>34</v>
      </c>
      <c r="AL303">
        <f t="shared" si="107"/>
        <v>0.23529411764705882</v>
      </c>
      <c r="AM303">
        <f t="shared" si="108"/>
        <v>0.3125</v>
      </c>
      <c r="AN303">
        <f t="shared" si="109"/>
        <v>0.54779411764705888</v>
      </c>
      <c r="AO303">
        <f t="shared" si="110"/>
        <v>34</v>
      </c>
      <c r="AP303">
        <f t="shared" si="111"/>
        <v>-7.2929276403227581</v>
      </c>
      <c r="AQ303">
        <f t="shared" si="112"/>
        <v>56.510088082452434</v>
      </c>
      <c r="AR303">
        <f t="shared" si="113"/>
        <v>-0.21575700397093647</v>
      </c>
      <c r="AS303">
        <f t="shared" si="114"/>
        <v>-9.7850412379861673</v>
      </c>
    </row>
    <row r="304" spans="1:45" x14ac:dyDescent="0.25">
      <c r="A304">
        <v>463610</v>
      </c>
      <c r="B304" t="s">
        <v>133</v>
      </c>
      <c r="C304">
        <v>32</v>
      </c>
      <c r="D304">
        <v>7</v>
      </c>
      <c r="E304">
        <v>2</v>
      </c>
      <c r="F304">
        <v>0</v>
      </c>
      <c r="G304">
        <v>0</v>
      </c>
      <c r="H304">
        <v>3</v>
      </c>
      <c r="I304">
        <v>2</v>
      </c>
      <c r="J304">
        <v>2</v>
      </c>
      <c r="K304">
        <v>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45</v>
      </c>
      <c r="R304">
        <v>10</v>
      </c>
      <c r="S304">
        <v>32</v>
      </c>
      <c r="T304">
        <v>6</v>
      </c>
      <c r="U304">
        <v>0</v>
      </c>
      <c r="V304">
        <v>1</v>
      </c>
      <c r="X304">
        <f t="shared" si="97"/>
        <v>-2.0352704013617786</v>
      </c>
      <c r="Z304">
        <f t="shared" si="98"/>
        <v>-3.4864833810392768</v>
      </c>
      <c r="AB304">
        <f t="shared" si="99"/>
        <v>-0.93556100984837154</v>
      </c>
      <c r="AD304">
        <f t="shared" si="100"/>
        <v>-2.9729280341345929</v>
      </c>
      <c r="AE304">
        <f t="shared" si="101"/>
        <v>-1.460787504067687</v>
      </c>
      <c r="AG304">
        <f t="shared" si="102"/>
        <v>-0.1466132074176891</v>
      </c>
      <c r="AH304">
        <f t="shared" si="103"/>
        <v>5</v>
      </c>
      <c r="AI304">
        <f t="shared" si="104"/>
        <v>9</v>
      </c>
      <c r="AJ304">
        <f t="shared" si="105"/>
        <v>9</v>
      </c>
      <c r="AK304">
        <f t="shared" si="106"/>
        <v>34</v>
      </c>
      <c r="AL304">
        <f t="shared" si="107"/>
        <v>0.26470588235294118</v>
      </c>
      <c r="AM304">
        <f t="shared" si="108"/>
        <v>0.28125</v>
      </c>
      <c r="AN304">
        <f t="shared" si="109"/>
        <v>0.54595588235294112</v>
      </c>
      <c r="AO304">
        <f t="shared" si="110"/>
        <v>34</v>
      </c>
      <c r="AP304">
        <f t="shared" si="111"/>
        <v>-7.3554276403227616</v>
      </c>
      <c r="AQ304">
        <f t="shared" si="112"/>
        <v>57.453659233514735</v>
      </c>
      <c r="AR304">
        <f t="shared" si="113"/>
        <v>-0.21755083663577002</v>
      </c>
      <c r="AS304">
        <f t="shared" si="114"/>
        <v>-9.7944068704374789</v>
      </c>
    </row>
    <row r="305" spans="1:45" x14ac:dyDescent="0.25">
      <c r="A305">
        <v>453203</v>
      </c>
      <c r="B305" t="s">
        <v>103</v>
      </c>
      <c r="C305">
        <v>32</v>
      </c>
      <c r="D305">
        <v>7</v>
      </c>
      <c r="E305">
        <v>1</v>
      </c>
      <c r="F305">
        <v>0</v>
      </c>
      <c r="G305">
        <v>0</v>
      </c>
      <c r="H305">
        <v>3</v>
      </c>
      <c r="I305">
        <v>1</v>
      </c>
      <c r="J305">
        <v>2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</v>
      </c>
      <c r="U305">
        <v>17</v>
      </c>
      <c r="V305">
        <v>4</v>
      </c>
      <c r="X305">
        <f t="shared" si="97"/>
        <v>-2.0352704013617786</v>
      </c>
      <c r="Z305">
        <f t="shared" si="98"/>
        <v>-3.4864833810392768</v>
      </c>
      <c r="AB305">
        <f t="shared" si="99"/>
        <v>-0.93556100984837154</v>
      </c>
      <c r="AD305">
        <f t="shared" si="100"/>
        <v>-3.0215847941040623</v>
      </c>
      <c r="AE305">
        <f t="shared" si="101"/>
        <v>-1.460787504067687</v>
      </c>
      <c r="AG305">
        <f t="shared" si="102"/>
        <v>-0.1466132074176891</v>
      </c>
      <c r="AH305">
        <f t="shared" si="103"/>
        <v>6</v>
      </c>
      <c r="AI305">
        <f t="shared" si="104"/>
        <v>8</v>
      </c>
      <c r="AJ305">
        <f t="shared" si="105"/>
        <v>9</v>
      </c>
      <c r="AK305">
        <f t="shared" si="106"/>
        <v>34</v>
      </c>
      <c r="AL305">
        <f t="shared" si="107"/>
        <v>0.26470588235294118</v>
      </c>
      <c r="AM305">
        <f t="shared" si="108"/>
        <v>0.25</v>
      </c>
      <c r="AN305">
        <f t="shared" si="109"/>
        <v>0.51470588235294112</v>
      </c>
      <c r="AO305">
        <f t="shared" si="110"/>
        <v>34</v>
      </c>
      <c r="AP305">
        <f t="shared" si="111"/>
        <v>-8.4179276403227625</v>
      </c>
      <c r="AQ305">
        <f t="shared" si="112"/>
        <v>74.689681301572946</v>
      </c>
      <c r="AR305">
        <f t="shared" si="113"/>
        <v>-0.24804599193793858</v>
      </c>
      <c r="AS305">
        <f t="shared" si="114"/>
        <v>-9.8735587857091165</v>
      </c>
    </row>
    <row r="306" spans="1:45" x14ac:dyDescent="0.25">
      <c r="A306">
        <v>595005</v>
      </c>
      <c r="B306" t="s">
        <v>291</v>
      </c>
      <c r="C306">
        <v>32</v>
      </c>
      <c r="D306">
        <v>6</v>
      </c>
      <c r="E306">
        <v>1</v>
      </c>
      <c r="F306">
        <v>0</v>
      </c>
      <c r="G306">
        <v>0</v>
      </c>
      <c r="H306">
        <v>3</v>
      </c>
      <c r="I306">
        <v>2</v>
      </c>
      <c r="J306">
        <v>2</v>
      </c>
      <c r="K306">
        <v>11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-2.0352704013617786</v>
      </c>
      <c r="Z306">
        <f t="shared" si="98"/>
        <v>-3.4864833810392768</v>
      </c>
      <c r="AB306">
        <f t="shared" si="99"/>
        <v>-0.82206140726711319</v>
      </c>
      <c r="AD306">
        <f t="shared" si="100"/>
        <v>-2.9729280341345929</v>
      </c>
      <c r="AE306">
        <f t="shared" si="101"/>
        <v>-2.460787504067687</v>
      </c>
      <c r="AG306">
        <f t="shared" si="102"/>
        <v>-0.24697907651872766</v>
      </c>
      <c r="AH306">
        <f t="shared" si="103"/>
        <v>5</v>
      </c>
      <c r="AI306">
        <f t="shared" si="104"/>
        <v>7</v>
      </c>
      <c r="AJ306">
        <f t="shared" si="105"/>
        <v>8</v>
      </c>
      <c r="AK306">
        <f t="shared" si="106"/>
        <v>34</v>
      </c>
      <c r="AL306">
        <f t="shared" si="107"/>
        <v>0.23529411764705882</v>
      </c>
      <c r="AM306">
        <f t="shared" si="108"/>
        <v>0.21875</v>
      </c>
      <c r="AN306">
        <f t="shared" si="109"/>
        <v>0.45404411764705882</v>
      </c>
      <c r="AO306">
        <f t="shared" si="110"/>
        <v>34</v>
      </c>
      <c r="AP306">
        <f t="shared" si="111"/>
        <v>-10.480427640322761</v>
      </c>
      <c r="AQ306">
        <f t="shared" si="112"/>
        <v>114.59315428662703</v>
      </c>
      <c r="AR306">
        <f t="shared" si="113"/>
        <v>-0.30724246987744214</v>
      </c>
      <c r="AS306">
        <f t="shared" si="114"/>
        <v>-9.8709647701989311</v>
      </c>
    </row>
    <row r="307" spans="1:45" x14ac:dyDescent="0.25">
      <c r="A307">
        <v>554429</v>
      </c>
      <c r="B307" t="s">
        <v>234</v>
      </c>
      <c r="C307">
        <v>31</v>
      </c>
      <c r="D307">
        <v>6</v>
      </c>
      <c r="E307">
        <v>1</v>
      </c>
      <c r="F307">
        <v>0</v>
      </c>
      <c r="G307">
        <v>0</v>
      </c>
      <c r="H307">
        <v>3</v>
      </c>
      <c r="I307">
        <v>3</v>
      </c>
      <c r="J307">
        <v>3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13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9</v>
      </c>
      <c r="X307">
        <f t="shared" si="97"/>
        <v>-2.0352704013617786</v>
      </c>
      <c r="Z307">
        <f t="shared" si="98"/>
        <v>-3.4864833810392768</v>
      </c>
      <c r="AB307">
        <f t="shared" si="99"/>
        <v>-0.93556100984837154</v>
      </c>
      <c r="AD307">
        <f t="shared" si="100"/>
        <v>-2.9242712741651231</v>
      </c>
      <c r="AE307">
        <f t="shared" si="101"/>
        <v>-2.1963878945655715</v>
      </c>
      <c r="AG307">
        <f t="shared" si="102"/>
        <v>-0.22044237992107263</v>
      </c>
      <c r="AH307">
        <f t="shared" si="103"/>
        <v>5</v>
      </c>
      <c r="AI307">
        <f t="shared" si="104"/>
        <v>7</v>
      </c>
      <c r="AJ307">
        <f t="shared" si="105"/>
        <v>9</v>
      </c>
      <c r="AK307">
        <f t="shared" si="106"/>
        <v>34</v>
      </c>
      <c r="AL307">
        <f t="shared" si="107"/>
        <v>0.26470588235294118</v>
      </c>
      <c r="AM307">
        <f t="shared" si="108"/>
        <v>0.22580645161290322</v>
      </c>
      <c r="AN307">
        <f t="shared" si="109"/>
        <v>0.49051233396584437</v>
      </c>
      <c r="AO307">
        <f t="shared" si="110"/>
        <v>34</v>
      </c>
      <c r="AP307">
        <f t="shared" si="111"/>
        <v>-9.2405082854840508</v>
      </c>
      <c r="AQ307">
        <f t="shared" si="112"/>
        <v>89.584329239799004</v>
      </c>
      <c r="AR307">
        <f t="shared" si="113"/>
        <v>-0.27165514442993999</v>
      </c>
      <c r="AS307">
        <f t="shared" si="114"/>
        <v>-9.8736835907655625</v>
      </c>
    </row>
    <row r="308" spans="1:45" x14ac:dyDescent="0.25">
      <c r="A308">
        <v>506997</v>
      </c>
      <c r="B308" t="s">
        <v>178</v>
      </c>
      <c r="C308">
        <v>31</v>
      </c>
      <c r="D308">
        <v>5</v>
      </c>
      <c r="E308">
        <v>1</v>
      </c>
      <c r="F308">
        <v>0</v>
      </c>
      <c r="G308">
        <v>1</v>
      </c>
      <c r="H308">
        <v>3</v>
      </c>
      <c r="I308">
        <v>2</v>
      </c>
      <c r="J308">
        <v>3</v>
      </c>
      <c r="K308">
        <v>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f t="shared" si="97"/>
        <v>-1.9199109454141474</v>
      </c>
      <c r="Z308">
        <f t="shared" si="98"/>
        <v>-3.4864833810392768</v>
      </c>
      <c r="AB308">
        <f t="shared" si="99"/>
        <v>-0.93556100984837154</v>
      </c>
      <c r="AD308">
        <f t="shared" si="100"/>
        <v>-2.9729280341345929</v>
      </c>
      <c r="AE308">
        <f t="shared" si="101"/>
        <v>-3.1963878945655715</v>
      </c>
      <c r="AG308">
        <f t="shared" si="102"/>
        <v>-0.32080824902211119</v>
      </c>
      <c r="AH308">
        <f t="shared" si="103"/>
        <v>3</v>
      </c>
      <c r="AI308">
        <f t="shared" si="104"/>
        <v>9</v>
      </c>
      <c r="AJ308">
        <f t="shared" si="105"/>
        <v>8</v>
      </c>
      <c r="AK308">
        <f t="shared" si="106"/>
        <v>34</v>
      </c>
      <c r="AL308">
        <f t="shared" si="107"/>
        <v>0.23529411764705882</v>
      </c>
      <c r="AM308">
        <f t="shared" si="108"/>
        <v>0.29032258064516131</v>
      </c>
      <c r="AN308">
        <f t="shared" si="109"/>
        <v>0.52561669829222013</v>
      </c>
      <c r="AO308">
        <f t="shared" si="110"/>
        <v>34</v>
      </c>
      <c r="AP308">
        <f t="shared" si="111"/>
        <v>-8.046959898387275</v>
      </c>
      <c r="AQ308">
        <f t="shared" si="112"/>
        <v>68.415255083405299</v>
      </c>
      <c r="AR308">
        <f t="shared" si="113"/>
        <v>-0.23739872708860449</v>
      </c>
      <c r="AS308">
        <f t="shared" si="114"/>
        <v>-9.8730903465471052</v>
      </c>
    </row>
    <row r="309" spans="1:45" x14ac:dyDescent="0.25">
      <c r="A309">
        <v>457926</v>
      </c>
      <c r="B309" t="s">
        <v>119</v>
      </c>
      <c r="C309">
        <v>31</v>
      </c>
      <c r="D309">
        <v>6</v>
      </c>
      <c r="E309">
        <v>1</v>
      </c>
      <c r="F309">
        <v>0</v>
      </c>
      <c r="G309">
        <v>0</v>
      </c>
      <c r="H309">
        <v>3</v>
      </c>
      <c r="I309">
        <v>2</v>
      </c>
      <c r="J309">
        <v>3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9</v>
      </c>
      <c r="S309">
        <v>6</v>
      </c>
      <c r="T309">
        <v>0</v>
      </c>
      <c r="U309">
        <v>0</v>
      </c>
      <c r="V309">
        <v>0</v>
      </c>
      <c r="X309">
        <f t="shared" si="97"/>
        <v>-2.0352704013617786</v>
      </c>
      <c r="Z309">
        <f t="shared" si="98"/>
        <v>-3.4864833810392768</v>
      </c>
      <c r="AB309">
        <f t="shared" si="99"/>
        <v>-0.93556100984837154</v>
      </c>
      <c r="AD309">
        <f t="shared" si="100"/>
        <v>-2.9729280341345929</v>
      </c>
      <c r="AE309">
        <f t="shared" si="101"/>
        <v>-2.1963878945655715</v>
      </c>
      <c r="AG309">
        <f t="shared" si="102"/>
        <v>-0.22044237992107263</v>
      </c>
      <c r="AH309">
        <f t="shared" si="103"/>
        <v>5</v>
      </c>
      <c r="AI309">
        <f t="shared" si="104"/>
        <v>7</v>
      </c>
      <c r="AJ309">
        <f t="shared" si="105"/>
        <v>9</v>
      </c>
      <c r="AK309">
        <f t="shared" si="106"/>
        <v>34</v>
      </c>
      <c r="AL309">
        <f t="shared" si="107"/>
        <v>0.26470588235294118</v>
      </c>
      <c r="AM309">
        <f t="shared" si="108"/>
        <v>0.22580645161290322</v>
      </c>
      <c r="AN309">
        <f t="shared" si="109"/>
        <v>0.49051233396584437</v>
      </c>
      <c r="AO309">
        <f t="shared" si="110"/>
        <v>34</v>
      </c>
      <c r="AP309">
        <f t="shared" si="111"/>
        <v>-9.2405082854840508</v>
      </c>
      <c r="AQ309">
        <f t="shared" si="112"/>
        <v>89.584329239799004</v>
      </c>
      <c r="AR309">
        <f t="shared" si="113"/>
        <v>-0.27165514442993999</v>
      </c>
      <c r="AS309">
        <f t="shared" si="114"/>
        <v>-9.9223403507350341</v>
      </c>
    </row>
    <row r="310" spans="1:45" x14ac:dyDescent="0.25">
      <c r="A310">
        <v>571918</v>
      </c>
      <c r="B310" t="s">
        <v>242</v>
      </c>
      <c r="C310">
        <v>32</v>
      </c>
      <c r="D310">
        <v>6</v>
      </c>
      <c r="E310">
        <v>1</v>
      </c>
      <c r="F310">
        <v>0</v>
      </c>
      <c r="G310">
        <v>0</v>
      </c>
      <c r="H310">
        <v>2</v>
      </c>
      <c r="I310">
        <v>2</v>
      </c>
      <c r="J310">
        <v>2</v>
      </c>
      <c r="K310">
        <v>9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5</v>
      </c>
      <c r="R310">
        <v>3</v>
      </c>
      <c r="S310">
        <v>4</v>
      </c>
      <c r="T310">
        <v>0</v>
      </c>
      <c r="U310">
        <v>0</v>
      </c>
      <c r="V310">
        <v>0</v>
      </c>
      <c r="X310">
        <f t="shared" si="97"/>
        <v>-2.0352704013617786</v>
      </c>
      <c r="Z310">
        <f t="shared" si="98"/>
        <v>-3.5425619280688609</v>
      </c>
      <c r="AB310">
        <f t="shared" si="99"/>
        <v>-0.82206140726711319</v>
      </c>
      <c r="AD310">
        <f t="shared" si="100"/>
        <v>-2.9729280341345929</v>
      </c>
      <c r="AE310">
        <f t="shared" si="101"/>
        <v>-2.460787504067687</v>
      </c>
      <c r="AG310">
        <f t="shared" si="102"/>
        <v>-0.24697907651872766</v>
      </c>
      <c r="AH310">
        <f t="shared" si="103"/>
        <v>5</v>
      </c>
      <c r="AI310">
        <f t="shared" si="104"/>
        <v>7</v>
      </c>
      <c r="AJ310">
        <f t="shared" si="105"/>
        <v>8</v>
      </c>
      <c r="AK310">
        <f t="shared" si="106"/>
        <v>34</v>
      </c>
      <c r="AL310">
        <f t="shared" si="107"/>
        <v>0.23529411764705882</v>
      </c>
      <c r="AM310">
        <f t="shared" si="108"/>
        <v>0.21875</v>
      </c>
      <c r="AN310">
        <f t="shared" si="109"/>
        <v>0.45404411764705882</v>
      </c>
      <c r="AO310">
        <f t="shared" si="110"/>
        <v>34</v>
      </c>
      <c r="AP310">
        <f t="shared" si="111"/>
        <v>-10.480427640322761</v>
      </c>
      <c r="AQ310">
        <f t="shared" si="112"/>
        <v>114.59315428662703</v>
      </c>
      <c r="AR310">
        <f t="shared" si="113"/>
        <v>-0.30724246987744214</v>
      </c>
      <c r="AS310">
        <f t="shared" si="114"/>
        <v>-9.9270433172285149</v>
      </c>
    </row>
    <row r="311" spans="1:45" x14ac:dyDescent="0.25">
      <c r="A311">
        <v>607345</v>
      </c>
      <c r="B311" t="s">
        <v>320</v>
      </c>
      <c r="C311">
        <v>32</v>
      </c>
      <c r="D311">
        <v>5</v>
      </c>
      <c r="E311">
        <v>1</v>
      </c>
      <c r="F311">
        <v>0</v>
      </c>
      <c r="G311">
        <v>1</v>
      </c>
      <c r="H311">
        <v>2</v>
      </c>
      <c r="I311">
        <v>3</v>
      </c>
      <c r="J311">
        <v>2</v>
      </c>
      <c r="K311">
        <v>8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-1.9199109454141474</v>
      </c>
      <c r="Z311">
        <f t="shared" si="98"/>
        <v>-3.5425619280688609</v>
      </c>
      <c r="AB311">
        <f t="shared" si="99"/>
        <v>-0.93556100984837154</v>
      </c>
      <c r="AD311">
        <f t="shared" si="100"/>
        <v>-2.9242712741651231</v>
      </c>
      <c r="AE311">
        <f t="shared" si="101"/>
        <v>-3.460787504067687</v>
      </c>
      <c r="AG311">
        <f t="shared" si="102"/>
        <v>-0.3473449456197662</v>
      </c>
      <c r="AH311">
        <f t="shared" si="103"/>
        <v>3</v>
      </c>
      <c r="AI311">
        <f t="shared" si="104"/>
        <v>9</v>
      </c>
      <c r="AJ311">
        <f t="shared" si="105"/>
        <v>7</v>
      </c>
      <c r="AK311">
        <f t="shared" si="106"/>
        <v>34</v>
      </c>
      <c r="AL311">
        <f t="shared" si="107"/>
        <v>0.20588235294117646</v>
      </c>
      <c r="AM311">
        <f t="shared" si="108"/>
        <v>0.28125</v>
      </c>
      <c r="AN311">
        <f t="shared" si="109"/>
        <v>0.48713235294117646</v>
      </c>
      <c r="AO311">
        <f t="shared" si="110"/>
        <v>34</v>
      </c>
      <c r="AP311">
        <f t="shared" si="111"/>
        <v>-9.3554276403227608</v>
      </c>
      <c r="AQ311">
        <f t="shared" si="112"/>
        <v>91.772936067506592</v>
      </c>
      <c r="AR311">
        <f t="shared" si="113"/>
        <v>-0.27495348191044017</v>
      </c>
      <c r="AS311">
        <f t="shared" si="114"/>
        <v>-9.9446035850267105</v>
      </c>
    </row>
    <row r="312" spans="1:45" x14ac:dyDescent="0.25">
      <c r="A312">
        <v>546990</v>
      </c>
      <c r="B312" t="s">
        <v>226</v>
      </c>
      <c r="C312">
        <v>63</v>
      </c>
      <c r="D312">
        <v>11</v>
      </c>
      <c r="E312">
        <v>2</v>
      </c>
      <c r="F312">
        <v>0</v>
      </c>
      <c r="G312">
        <v>1</v>
      </c>
      <c r="H312">
        <v>7</v>
      </c>
      <c r="I312">
        <v>5</v>
      </c>
      <c r="J312">
        <v>5</v>
      </c>
      <c r="K312">
        <v>28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-1.9199109454141474</v>
      </c>
      <c r="Z312">
        <f t="shared" si="98"/>
        <v>-3.2621691929209411</v>
      </c>
      <c r="AB312">
        <f t="shared" si="99"/>
        <v>-0.82206140726711319</v>
      </c>
      <c r="AD312">
        <f t="shared" si="100"/>
        <v>-2.8269577542261839</v>
      </c>
      <c r="AE312">
        <f t="shared" si="101"/>
        <v>-5.6571753986332602</v>
      </c>
      <c r="AG312">
        <f t="shared" si="102"/>
        <v>-0.56778732554084022</v>
      </c>
      <c r="AH312">
        <f t="shared" si="103"/>
        <v>8</v>
      </c>
      <c r="AI312">
        <f t="shared" si="104"/>
        <v>16</v>
      </c>
      <c r="AJ312">
        <f t="shared" si="105"/>
        <v>16</v>
      </c>
      <c r="AK312">
        <f t="shared" si="106"/>
        <v>68</v>
      </c>
      <c r="AL312">
        <f t="shared" si="107"/>
        <v>0.23529411764705882</v>
      </c>
      <c r="AM312">
        <f t="shared" si="108"/>
        <v>0.25396825396825395</v>
      </c>
      <c r="AN312">
        <f t="shared" si="109"/>
        <v>0.48926237161531277</v>
      </c>
      <c r="AO312">
        <f t="shared" si="110"/>
        <v>68</v>
      </c>
      <c r="AP312">
        <f t="shared" si="111"/>
        <v>-18.566014010804253</v>
      </c>
      <c r="AQ312">
        <f t="shared" si="112"/>
        <v>353.07934182254229</v>
      </c>
      <c r="AR312">
        <f t="shared" si="113"/>
        <v>-0.53930949300867059</v>
      </c>
      <c r="AS312">
        <f t="shared" si="114"/>
        <v>-9.9381961183778955</v>
      </c>
    </row>
    <row r="313" spans="1:45" x14ac:dyDescent="0.25">
      <c r="A313">
        <v>460077</v>
      </c>
      <c r="B313" t="s">
        <v>125</v>
      </c>
      <c r="C313">
        <v>127</v>
      </c>
      <c r="D313">
        <v>27</v>
      </c>
      <c r="E313">
        <v>5</v>
      </c>
      <c r="F313">
        <v>0</v>
      </c>
      <c r="G313">
        <v>1</v>
      </c>
      <c r="H313">
        <v>10</v>
      </c>
      <c r="I313">
        <v>9</v>
      </c>
      <c r="J313">
        <v>9</v>
      </c>
      <c r="K313">
        <v>28</v>
      </c>
      <c r="L313">
        <v>0</v>
      </c>
      <c r="M313">
        <v>0</v>
      </c>
      <c r="N313">
        <v>0</v>
      </c>
      <c r="O313">
        <v>46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97"/>
        <v>-1.9199109454141474</v>
      </c>
      <c r="Z313">
        <f t="shared" si="98"/>
        <v>-3.0939335518321891</v>
      </c>
      <c r="AB313">
        <f t="shared" si="99"/>
        <v>-0.93556100984837154</v>
      </c>
      <c r="AD313">
        <f t="shared" si="100"/>
        <v>-2.6323307143483055</v>
      </c>
      <c r="AE313">
        <f t="shared" si="101"/>
        <v>-6.5787504067686342</v>
      </c>
      <c r="AG313">
        <f t="shared" si="102"/>
        <v>-0.66028200217414368</v>
      </c>
      <c r="AH313">
        <f t="shared" si="103"/>
        <v>21</v>
      </c>
      <c r="AI313">
        <f t="shared" si="104"/>
        <v>35</v>
      </c>
      <c r="AJ313">
        <f t="shared" si="105"/>
        <v>36</v>
      </c>
      <c r="AK313">
        <f t="shared" si="106"/>
        <v>136</v>
      </c>
      <c r="AL313">
        <f t="shared" si="107"/>
        <v>0.26470588235294118</v>
      </c>
      <c r="AM313">
        <f t="shared" si="108"/>
        <v>0.27559055118110237</v>
      </c>
      <c r="AN313">
        <f t="shared" si="109"/>
        <v>0.54029643353404355</v>
      </c>
      <c r="AO313">
        <f t="shared" si="110"/>
        <v>136</v>
      </c>
      <c r="AP313">
        <f t="shared" si="111"/>
        <v>-30.191395600661117</v>
      </c>
      <c r="AQ313">
        <f t="shared" si="112"/>
        <v>925.12010909994819</v>
      </c>
      <c r="AR313">
        <f t="shared" si="113"/>
        <v>-0.87297332080128798</v>
      </c>
      <c r="AS313">
        <f t="shared" si="114"/>
        <v>-10.114991544418444</v>
      </c>
    </row>
    <row r="314" spans="1:45" x14ac:dyDescent="0.25">
      <c r="A314">
        <v>518902</v>
      </c>
      <c r="B314" t="s">
        <v>185</v>
      </c>
      <c r="C314">
        <v>64</v>
      </c>
      <c r="D314">
        <v>11</v>
      </c>
      <c r="E314">
        <v>2</v>
      </c>
      <c r="F314">
        <v>0</v>
      </c>
      <c r="G314">
        <v>0</v>
      </c>
      <c r="H314">
        <v>6</v>
      </c>
      <c r="I314">
        <v>4</v>
      </c>
      <c r="J314">
        <v>4</v>
      </c>
      <c r="K314">
        <v>16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-2.0352704013617786</v>
      </c>
      <c r="Z314">
        <f t="shared" si="98"/>
        <v>-3.3182477399505252</v>
      </c>
      <c r="AB314">
        <f t="shared" si="99"/>
        <v>-0.82206140726711319</v>
      </c>
      <c r="AD314">
        <f t="shared" si="100"/>
        <v>-2.8756145141956537</v>
      </c>
      <c r="AE314">
        <f t="shared" si="101"/>
        <v>-5.921575008135374</v>
      </c>
      <c r="AG314">
        <f t="shared" si="102"/>
        <v>-0.594324022138495</v>
      </c>
      <c r="AH314">
        <f t="shared" si="103"/>
        <v>9</v>
      </c>
      <c r="AI314">
        <f t="shared" si="104"/>
        <v>13</v>
      </c>
      <c r="AJ314">
        <f t="shared" si="105"/>
        <v>15</v>
      </c>
      <c r="AK314">
        <f t="shared" si="106"/>
        <v>68</v>
      </c>
      <c r="AL314">
        <f t="shared" si="107"/>
        <v>0.22058823529411764</v>
      </c>
      <c r="AM314">
        <f t="shared" si="108"/>
        <v>0.203125</v>
      </c>
      <c r="AN314">
        <f t="shared" si="109"/>
        <v>0.42371323529411764</v>
      </c>
      <c r="AO314">
        <f t="shared" si="110"/>
        <v>68</v>
      </c>
      <c r="AP314">
        <f t="shared" si="111"/>
        <v>-23.023355280645522</v>
      </c>
      <c r="AQ314">
        <f t="shared" si="112"/>
        <v>540.457733546854</v>
      </c>
      <c r="AR314">
        <f t="shared" si="113"/>
        <v>-0.66724108289909378</v>
      </c>
      <c r="AS314">
        <f t="shared" si="114"/>
        <v>-10.312759167812661</v>
      </c>
    </row>
    <row r="315" spans="1:45" x14ac:dyDescent="0.25">
      <c r="A315">
        <v>491696</v>
      </c>
      <c r="B315" t="s">
        <v>155</v>
      </c>
      <c r="C315">
        <v>125</v>
      </c>
      <c r="D315">
        <v>22</v>
      </c>
      <c r="E315">
        <v>0</v>
      </c>
      <c r="F315">
        <v>0</v>
      </c>
      <c r="G315">
        <v>0</v>
      </c>
      <c r="H315">
        <v>16</v>
      </c>
      <c r="I315">
        <v>5</v>
      </c>
      <c r="J315">
        <v>11</v>
      </c>
      <c r="K315">
        <v>54</v>
      </c>
      <c r="L315">
        <v>0</v>
      </c>
      <c r="M315">
        <v>0</v>
      </c>
      <c r="N315">
        <v>0</v>
      </c>
      <c r="O315">
        <v>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-2.0352704013617786</v>
      </c>
      <c r="Z315">
        <f t="shared" si="98"/>
        <v>-2.7574622696546855</v>
      </c>
      <c r="AB315">
        <f t="shared" si="99"/>
        <v>-0.93556100984837154</v>
      </c>
      <c r="AD315">
        <f t="shared" si="100"/>
        <v>-2.8269577542261839</v>
      </c>
      <c r="AE315">
        <f t="shared" si="101"/>
        <v>-11.0499511877644</v>
      </c>
      <c r="AG315">
        <f t="shared" si="102"/>
        <v>-1.1090379544840261</v>
      </c>
      <c r="AH315">
        <f t="shared" si="103"/>
        <v>22</v>
      </c>
      <c r="AI315">
        <f t="shared" si="104"/>
        <v>22</v>
      </c>
      <c r="AJ315">
        <f t="shared" si="105"/>
        <v>33</v>
      </c>
      <c r="AK315">
        <f t="shared" si="106"/>
        <v>136</v>
      </c>
      <c r="AL315">
        <f t="shared" si="107"/>
        <v>0.24264705882352941</v>
      </c>
      <c r="AM315">
        <f t="shared" si="108"/>
        <v>0.17599999999999999</v>
      </c>
      <c r="AN315">
        <f t="shared" si="109"/>
        <v>0.41864705882352937</v>
      </c>
      <c r="AO315">
        <f t="shared" si="110"/>
        <v>136</v>
      </c>
      <c r="AP315">
        <f t="shared" si="111"/>
        <v>-46.735710561291043</v>
      </c>
      <c r="AQ315">
        <f t="shared" si="112"/>
        <v>2205.2511920099005</v>
      </c>
      <c r="AR315">
        <f t="shared" si="113"/>
        <v>-1.3478170423000173</v>
      </c>
      <c r="AS315">
        <f t="shared" si="114"/>
        <v>-11.012106431875063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6"/>
  <sheetViews>
    <sheetView zoomScale="95" zoomScaleNormal="95" workbookViewId="0"/>
  </sheetViews>
  <sheetFormatPr defaultRowHeight="15.75" x14ac:dyDescent="0.25"/>
  <cols>
    <col min="1" max="1025" width="10.5" customWidth="1"/>
  </cols>
  <sheetData>
    <row r="1" spans="1:4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8</v>
      </c>
      <c r="AF1" t="s">
        <v>56</v>
      </c>
      <c r="AG1" t="s">
        <v>57</v>
      </c>
      <c r="AH1" t="s">
        <v>13</v>
      </c>
      <c r="AI1" t="s">
        <v>14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58</v>
      </c>
      <c r="AP1" t="s">
        <v>21</v>
      </c>
      <c r="AQ1" t="s">
        <v>59</v>
      </c>
      <c r="AR1" t="s">
        <v>60</v>
      </c>
      <c r="AS1" t="s">
        <v>61</v>
      </c>
    </row>
    <row r="2" spans="1:45" x14ac:dyDescent="0.25">
      <c r="A2">
        <v>545361</v>
      </c>
      <c r="B2" t="s">
        <v>225</v>
      </c>
      <c r="C2">
        <v>545</v>
      </c>
      <c r="D2">
        <v>167</v>
      </c>
      <c r="E2">
        <v>31</v>
      </c>
      <c r="F2">
        <v>6</v>
      </c>
      <c r="G2">
        <v>31</v>
      </c>
      <c r="H2">
        <v>116</v>
      </c>
      <c r="I2">
        <v>95</v>
      </c>
      <c r="J2">
        <v>101</v>
      </c>
      <c r="K2">
        <v>147</v>
      </c>
      <c r="L2">
        <v>0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0</v>
      </c>
      <c r="W2">
        <v>178.41326530612201</v>
      </c>
      <c r="X2">
        <v>1.54087273301479</v>
      </c>
      <c r="Y2">
        <v>2583.5436734693899</v>
      </c>
      <c r="Z2">
        <v>2.8503924333037101</v>
      </c>
      <c r="AA2">
        <v>115.71612244898</v>
      </c>
      <c r="AB2">
        <v>1.2209314391955399</v>
      </c>
      <c r="AC2">
        <v>1017.61</v>
      </c>
      <c r="AD2">
        <v>1.5521506430260801</v>
      </c>
      <c r="AE2">
        <v>22.902212821347199</v>
      </c>
      <c r="AF2">
        <v>524.51135211428095</v>
      </c>
      <c r="AG2">
        <v>2.2986004941514602</v>
      </c>
      <c r="AH2">
        <v>99</v>
      </c>
      <c r="AI2">
        <v>303</v>
      </c>
      <c r="AJ2">
        <v>268</v>
      </c>
      <c r="AK2">
        <v>646</v>
      </c>
      <c r="AL2">
        <v>0.41486068111455099</v>
      </c>
      <c r="AM2">
        <v>0.555963302752294</v>
      </c>
      <c r="AN2">
        <v>0.97082398386684499</v>
      </c>
      <c r="AO2">
        <v>646</v>
      </c>
      <c r="AP2">
        <v>134.71166841184899</v>
      </c>
      <c r="AQ2">
        <v>18086.827632827</v>
      </c>
      <c r="AR2">
        <v>3.8599627233068898</v>
      </c>
      <c r="AS2">
        <v>13.3229104659985</v>
      </c>
    </row>
    <row r="3" spans="1:45" x14ac:dyDescent="0.25">
      <c r="A3">
        <v>605141</v>
      </c>
      <c r="B3" t="s">
        <v>309</v>
      </c>
      <c r="C3">
        <v>628</v>
      </c>
      <c r="D3">
        <v>198</v>
      </c>
      <c r="E3">
        <v>43</v>
      </c>
      <c r="F3">
        <v>6</v>
      </c>
      <c r="G3">
        <v>23</v>
      </c>
      <c r="H3">
        <v>104</v>
      </c>
      <c r="I3">
        <v>99</v>
      </c>
      <c r="J3">
        <v>52</v>
      </c>
      <c r="K3">
        <v>79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149</v>
      </c>
      <c r="W3">
        <v>28.6989795918367</v>
      </c>
      <c r="X3">
        <v>0.61799708543373899</v>
      </c>
      <c r="Y3">
        <v>1507.6579591836701</v>
      </c>
      <c r="Z3">
        <v>2.1774498689486999</v>
      </c>
      <c r="AA3">
        <v>280.80183673469401</v>
      </c>
      <c r="AB3">
        <v>1.90192905468308</v>
      </c>
      <c r="AC3">
        <v>1288.81</v>
      </c>
      <c r="AD3">
        <v>1.7467776829039601</v>
      </c>
      <c r="AE3">
        <v>31.9570452326716</v>
      </c>
      <c r="AF3">
        <v>1021.25274000302</v>
      </c>
      <c r="AG3">
        <v>3.2073966186782901</v>
      </c>
      <c r="AH3">
        <v>126</v>
      </c>
      <c r="AI3">
        <v>322</v>
      </c>
      <c r="AJ3">
        <v>250</v>
      </c>
      <c r="AK3">
        <v>680</v>
      </c>
      <c r="AL3">
        <v>0.36764705882352899</v>
      </c>
      <c r="AM3">
        <v>0.51273885350318504</v>
      </c>
      <c r="AN3">
        <v>0.88038591232671404</v>
      </c>
      <c r="AO3">
        <v>680</v>
      </c>
      <c r="AP3">
        <v>80.303867575710399</v>
      </c>
      <c r="AQ3">
        <v>6412.7224776414096</v>
      </c>
      <c r="AR3">
        <v>2.2983868775210001</v>
      </c>
      <c r="AS3">
        <v>11.9499371881688</v>
      </c>
    </row>
    <row r="4" spans="1:45" x14ac:dyDescent="0.25">
      <c r="A4">
        <v>514888</v>
      </c>
      <c r="B4" t="s">
        <v>179</v>
      </c>
      <c r="C4">
        <v>635</v>
      </c>
      <c r="D4">
        <v>206</v>
      </c>
      <c r="E4">
        <v>40</v>
      </c>
      <c r="F4">
        <v>4</v>
      </c>
      <c r="G4">
        <v>20</v>
      </c>
      <c r="H4">
        <v>93</v>
      </c>
      <c r="I4">
        <v>92</v>
      </c>
      <c r="J4">
        <v>45</v>
      </c>
      <c r="K4">
        <v>65</v>
      </c>
      <c r="L4">
        <v>0</v>
      </c>
      <c r="M4">
        <v>25</v>
      </c>
      <c r="N4">
        <v>0</v>
      </c>
      <c r="O4">
        <v>0</v>
      </c>
      <c r="P4">
        <v>0</v>
      </c>
      <c r="Q4">
        <v>141</v>
      </c>
      <c r="R4">
        <v>0</v>
      </c>
      <c r="S4">
        <v>1</v>
      </c>
      <c r="T4">
        <v>0</v>
      </c>
      <c r="U4">
        <v>0</v>
      </c>
      <c r="V4">
        <v>0</v>
      </c>
      <c r="W4">
        <v>5.5561224489795897</v>
      </c>
      <c r="X4">
        <v>0.27191871759084502</v>
      </c>
      <c r="Y4">
        <v>774.42938775510197</v>
      </c>
      <c r="Z4">
        <v>1.56058585162328</v>
      </c>
      <c r="AA4">
        <v>280.80183673469401</v>
      </c>
      <c r="AB4">
        <v>1.90192905468308</v>
      </c>
      <c r="AC4">
        <v>835.21</v>
      </c>
      <c r="AD4">
        <v>1.4061803631176699</v>
      </c>
      <c r="AE4">
        <v>38.106247966156801</v>
      </c>
      <c r="AF4">
        <v>1452.0861340582301</v>
      </c>
      <c r="AG4">
        <v>3.82456669530302</v>
      </c>
      <c r="AH4">
        <v>142</v>
      </c>
      <c r="AI4">
        <v>314</v>
      </c>
      <c r="AJ4">
        <v>251</v>
      </c>
      <c r="AK4">
        <v>680</v>
      </c>
      <c r="AL4">
        <v>0.36911764705882399</v>
      </c>
      <c r="AM4">
        <v>0.49448818897637797</v>
      </c>
      <c r="AN4">
        <v>0.86360583603520102</v>
      </c>
      <c r="AO4">
        <v>680</v>
      </c>
      <c r="AP4">
        <v>68.893415697481799</v>
      </c>
      <c r="AQ4">
        <v>4715.43487487129</v>
      </c>
      <c r="AR4">
        <v>1.97089181672618</v>
      </c>
      <c r="AS4">
        <v>10.9360724990441</v>
      </c>
    </row>
    <row r="5" spans="1:45" x14ac:dyDescent="0.25">
      <c r="A5">
        <v>408234</v>
      </c>
      <c r="B5" t="s">
        <v>69</v>
      </c>
      <c r="C5">
        <v>569</v>
      </c>
      <c r="D5">
        <v>176</v>
      </c>
      <c r="E5">
        <v>35</v>
      </c>
      <c r="F5">
        <v>1</v>
      </c>
      <c r="G5">
        <v>32</v>
      </c>
      <c r="H5">
        <v>85</v>
      </c>
      <c r="I5">
        <v>102</v>
      </c>
      <c r="J5">
        <v>77</v>
      </c>
      <c r="K5">
        <v>109</v>
      </c>
      <c r="L5">
        <v>0</v>
      </c>
      <c r="M5">
        <v>0</v>
      </c>
      <c r="N5">
        <v>0</v>
      </c>
      <c r="O5">
        <v>0</v>
      </c>
      <c r="P5">
        <v>138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206.12755102040799</v>
      </c>
      <c r="X5">
        <v>1.6562321889624201</v>
      </c>
      <c r="Y5">
        <v>393.17224489795899</v>
      </c>
      <c r="Z5">
        <v>1.1119574753866099</v>
      </c>
      <c r="AA5">
        <v>67.944693877551003</v>
      </c>
      <c r="AB5">
        <v>-0.93556100984837098</v>
      </c>
      <c r="AC5">
        <v>1513.21</v>
      </c>
      <c r="AD5">
        <v>1.89274796281237</v>
      </c>
      <c r="AE5">
        <v>25.556622193296398</v>
      </c>
      <c r="AF5">
        <v>653.14093793089296</v>
      </c>
      <c r="AG5">
        <v>2.5650125977170899</v>
      </c>
      <c r="AH5">
        <v>108</v>
      </c>
      <c r="AI5">
        <v>309</v>
      </c>
      <c r="AJ5">
        <v>253</v>
      </c>
      <c r="AK5">
        <v>646</v>
      </c>
      <c r="AL5">
        <v>0.39164086687306499</v>
      </c>
      <c r="AM5">
        <v>0.54305799648506203</v>
      </c>
      <c r="AN5">
        <v>0.93469886335812602</v>
      </c>
      <c r="AO5">
        <v>646</v>
      </c>
      <c r="AP5">
        <v>111.37484056321701</v>
      </c>
      <c r="AQ5">
        <v>12354.422311799501</v>
      </c>
      <c r="AR5">
        <v>3.1901648978913602</v>
      </c>
      <c r="AS5">
        <v>9.4805541129214692</v>
      </c>
    </row>
    <row r="6" spans="1:45" x14ac:dyDescent="0.25">
      <c r="A6">
        <v>518626</v>
      </c>
      <c r="B6" t="s">
        <v>184</v>
      </c>
      <c r="C6">
        <v>560</v>
      </c>
      <c r="D6">
        <v>157</v>
      </c>
      <c r="E6">
        <v>32</v>
      </c>
      <c r="F6">
        <v>3</v>
      </c>
      <c r="G6">
        <v>33</v>
      </c>
      <c r="H6">
        <v>108</v>
      </c>
      <c r="I6">
        <v>99</v>
      </c>
      <c r="J6">
        <v>86</v>
      </c>
      <c r="K6">
        <v>117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127</v>
      </c>
      <c r="S6">
        <v>0</v>
      </c>
      <c r="T6">
        <v>0</v>
      </c>
      <c r="U6">
        <v>0</v>
      </c>
      <c r="V6">
        <v>0</v>
      </c>
      <c r="W6">
        <v>235.841836734694</v>
      </c>
      <c r="X6">
        <v>1.7715916449100499</v>
      </c>
      <c r="Y6">
        <v>1834.2865306122401</v>
      </c>
      <c r="Z6">
        <v>2.40176405706704</v>
      </c>
      <c r="AA6">
        <v>5.0304081632653004</v>
      </c>
      <c r="AB6">
        <v>-0.25456339436082198</v>
      </c>
      <c r="AC6">
        <v>1288.81</v>
      </c>
      <c r="AD6">
        <v>1.7467776829039601</v>
      </c>
      <c r="AE6">
        <v>8.9362186788154592</v>
      </c>
      <c r="AF6">
        <v>79.856004275610601</v>
      </c>
      <c r="AG6">
        <v>0.89689135417624999</v>
      </c>
      <c r="AH6">
        <v>89</v>
      </c>
      <c r="AI6">
        <v>294</v>
      </c>
      <c r="AJ6">
        <v>243</v>
      </c>
      <c r="AK6">
        <v>646</v>
      </c>
      <c r="AL6">
        <v>0.37616099071207398</v>
      </c>
      <c r="AM6">
        <v>0.52500000000000002</v>
      </c>
      <c r="AN6">
        <v>0.90116099071207501</v>
      </c>
      <c r="AO6">
        <v>646</v>
      </c>
      <c r="AP6">
        <v>89.709374833867599</v>
      </c>
      <c r="AQ6">
        <v>8007.5622300612504</v>
      </c>
      <c r="AR6">
        <v>2.5683373759051702</v>
      </c>
      <c r="AS6">
        <v>9.1307987206016392</v>
      </c>
    </row>
    <row r="7" spans="1:45" x14ac:dyDescent="0.25">
      <c r="A7">
        <v>429665</v>
      </c>
      <c r="B7" t="s">
        <v>74</v>
      </c>
      <c r="C7">
        <v>563</v>
      </c>
      <c r="D7">
        <v>150</v>
      </c>
      <c r="E7">
        <v>32</v>
      </c>
      <c r="F7">
        <v>0</v>
      </c>
      <c r="G7">
        <v>38</v>
      </c>
      <c r="H7">
        <v>99</v>
      </c>
      <c r="I7">
        <v>118</v>
      </c>
      <c r="J7">
        <v>83</v>
      </c>
      <c r="K7">
        <v>101</v>
      </c>
      <c r="L7">
        <v>0</v>
      </c>
      <c r="M7">
        <v>3</v>
      </c>
      <c r="N7">
        <v>0</v>
      </c>
      <c r="O7">
        <v>0</v>
      </c>
      <c r="P7">
        <v>67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414.41326530612201</v>
      </c>
      <c r="X7">
        <v>2.3483889246482099</v>
      </c>
      <c r="Y7">
        <v>1144.3722448979599</v>
      </c>
      <c r="Z7">
        <v>1.89705713380078</v>
      </c>
      <c r="AA7">
        <v>27.487551020408201</v>
      </c>
      <c r="AB7">
        <v>-0.59506220210459704</v>
      </c>
      <c r="AC7">
        <v>3014.01</v>
      </c>
      <c r="AD7">
        <v>2.67125612232388</v>
      </c>
      <c r="AE7">
        <v>1.14301985030914</v>
      </c>
      <c r="AF7">
        <v>1.3064943782007701</v>
      </c>
      <c r="AG7">
        <v>0.114720180676017</v>
      </c>
      <c r="AH7">
        <v>80</v>
      </c>
      <c r="AI7">
        <v>296</v>
      </c>
      <c r="AJ7">
        <v>233</v>
      </c>
      <c r="AK7">
        <v>646</v>
      </c>
      <c r="AL7">
        <v>0.36068111455108398</v>
      </c>
      <c r="AM7">
        <v>0.52575488454706898</v>
      </c>
      <c r="AN7">
        <v>0.88643599909815296</v>
      </c>
      <c r="AO7">
        <v>646</v>
      </c>
      <c r="AP7">
        <v>80.197030251274398</v>
      </c>
      <c r="AQ7">
        <v>6395.62293793753</v>
      </c>
      <c r="AR7">
        <v>2.2953205050026502</v>
      </c>
      <c r="AS7">
        <v>8.7316806643469391</v>
      </c>
    </row>
    <row r="8" spans="1:45" x14ac:dyDescent="0.25">
      <c r="A8">
        <v>592518</v>
      </c>
      <c r="B8" t="s">
        <v>269</v>
      </c>
      <c r="C8">
        <v>630</v>
      </c>
      <c r="D8">
        <v>181</v>
      </c>
      <c r="E8">
        <v>33</v>
      </c>
      <c r="F8">
        <v>1</v>
      </c>
      <c r="G8">
        <v>35</v>
      </c>
      <c r="H8">
        <v>97</v>
      </c>
      <c r="I8">
        <v>98</v>
      </c>
      <c r="J8">
        <v>50</v>
      </c>
      <c r="K8">
        <v>117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105</v>
      </c>
      <c r="S8">
        <v>45</v>
      </c>
      <c r="T8">
        <v>0</v>
      </c>
      <c r="U8">
        <v>0</v>
      </c>
      <c r="V8">
        <v>0</v>
      </c>
      <c r="W8">
        <v>301.27040816326502</v>
      </c>
      <c r="X8">
        <v>2.0023105568053099</v>
      </c>
      <c r="Y8">
        <v>1013.0579591836701</v>
      </c>
      <c r="Z8">
        <v>1.7849000397416099</v>
      </c>
      <c r="AA8">
        <v>10.516122448979599</v>
      </c>
      <c r="AB8">
        <v>-0.36806299694208</v>
      </c>
      <c r="AC8">
        <v>1218.01</v>
      </c>
      <c r="AD8">
        <v>1.69812092293449</v>
      </c>
      <c r="AE8">
        <v>14.428246013667399</v>
      </c>
      <c r="AF8">
        <v>208.17428303091</v>
      </c>
      <c r="AG8">
        <v>1.4481034507653301</v>
      </c>
      <c r="AH8">
        <v>112</v>
      </c>
      <c r="AI8">
        <v>321</v>
      </c>
      <c r="AJ8">
        <v>231</v>
      </c>
      <c r="AK8">
        <v>680</v>
      </c>
      <c r="AL8">
        <v>0.33970588235294102</v>
      </c>
      <c r="AM8">
        <v>0.50952380952381005</v>
      </c>
      <c r="AN8">
        <v>0.84922969187675101</v>
      </c>
      <c r="AO8">
        <v>680</v>
      </c>
      <c r="AP8">
        <v>59.117637669735302</v>
      </c>
      <c r="AQ8">
        <v>3468.4144363789201</v>
      </c>
      <c r="AR8">
        <v>1.69031405752085</v>
      </c>
      <c r="AS8">
        <v>8.25568603082551</v>
      </c>
    </row>
    <row r="9" spans="1:45" x14ac:dyDescent="0.25">
      <c r="A9">
        <v>443558</v>
      </c>
      <c r="B9" t="s">
        <v>91</v>
      </c>
      <c r="C9">
        <v>557</v>
      </c>
      <c r="D9">
        <v>159</v>
      </c>
      <c r="E9">
        <v>26</v>
      </c>
      <c r="F9">
        <v>1</v>
      </c>
      <c r="G9">
        <v>38</v>
      </c>
      <c r="H9">
        <v>85</v>
      </c>
      <c r="I9">
        <v>95</v>
      </c>
      <c r="J9">
        <v>55</v>
      </c>
      <c r="K9">
        <v>147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48</v>
      </c>
      <c r="W9">
        <v>414.41326530612201</v>
      </c>
      <c r="X9">
        <v>2.3483889246482099</v>
      </c>
      <c r="Y9">
        <v>393.17224489795899</v>
      </c>
      <c r="Z9">
        <v>1.1119574753866099</v>
      </c>
      <c r="AA9">
        <v>27.487551020408201</v>
      </c>
      <c r="AB9">
        <v>-0.59506220210459704</v>
      </c>
      <c r="AC9">
        <v>1017.61</v>
      </c>
      <c r="AD9">
        <v>1.5521506430260801</v>
      </c>
      <c r="AE9">
        <v>11.7294175073218</v>
      </c>
      <c r="AF9">
        <v>137.579235061068</v>
      </c>
      <c r="AG9">
        <v>1.17723318217129</v>
      </c>
      <c r="AH9">
        <v>94</v>
      </c>
      <c r="AI9">
        <v>301</v>
      </c>
      <c r="AJ9">
        <v>214</v>
      </c>
      <c r="AK9">
        <v>612</v>
      </c>
      <c r="AL9">
        <v>0.34967320261437901</v>
      </c>
      <c r="AM9">
        <v>0.54039497307001805</v>
      </c>
      <c r="AN9">
        <v>0.890068175684397</v>
      </c>
      <c r="AO9">
        <v>612</v>
      </c>
      <c r="AP9">
        <v>78.199025993041303</v>
      </c>
      <c r="AQ9">
        <v>6080.0436136915096</v>
      </c>
      <c r="AR9">
        <v>2.2379751401563399</v>
      </c>
      <c r="AS9">
        <v>7.8326431632839304</v>
      </c>
    </row>
    <row r="10" spans="1:45" x14ac:dyDescent="0.25">
      <c r="A10">
        <v>429664</v>
      </c>
      <c r="B10" t="s">
        <v>73</v>
      </c>
      <c r="C10">
        <v>632</v>
      </c>
      <c r="D10">
        <v>188</v>
      </c>
      <c r="E10">
        <v>34</v>
      </c>
      <c r="F10">
        <v>2</v>
      </c>
      <c r="G10">
        <v>29</v>
      </c>
      <c r="H10">
        <v>93</v>
      </c>
      <c r="I10">
        <v>93</v>
      </c>
      <c r="J10">
        <v>48</v>
      </c>
      <c r="K10">
        <v>95</v>
      </c>
      <c r="L10">
        <v>0</v>
      </c>
      <c r="M10">
        <v>1</v>
      </c>
      <c r="N10">
        <v>0</v>
      </c>
      <c r="O10">
        <v>0</v>
      </c>
      <c r="P10">
        <v>0</v>
      </c>
      <c r="Q10">
        <v>148</v>
      </c>
      <c r="R10">
        <v>0</v>
      </c>
      <c r="S10">
        <v>0</v>
      </c>
      <c r="T10">
        <v>0</v>
      </c>
      <c r="U10">
        <v>0</v>
      </c>
      <c r="V10">
        <v>0</v>
      </c>
      <c r="W10">
        <v>128.984693877551</v>
      </c>
      <c r="X10">
        <v>1.31015382111953</v>
      </c>
      <c r="Y10">
        <v>774.42938775510197</v>
      </c>
      <c r="Z10">
        <v>1.56058585162328</v>
      </c>
      <c r="AA10">
        <v>52.458979591836702</v>
      </c>
      <c r="AB10">
        <v>-0.82206140726711296</v>
      </c>
      <c r="AC10">
        <v>894.01</v>
      </c>
      <c r="AD10">
        <v>1.45483712308714</v>
      </c>
      <c r="AE10">
        <v>20.899446794663199</v>
      </c>
      <c r="AF10">
        <v>436.78687632295799</v>
      </c>
      <c r="AG10">
        <v>2.0975911412772899</v>
      </c>
      <c r="AH10">
        <v>123</v>
      </c>
      <c r="AI10">
        <v>313</v>
      </c>
      <c r="AJ10">
        <v>236</v>
      </c>
      <c r="AK10">
        <v>680</v>
      </c>
      <c r="AL10">
        <v>0.34705882352941197</v>
      </c>
      <c r="AM10">
        <v>0.495253164556962</v>
      </c>
      <c r="AN10">
        <v>0.84231198808637398</v>
      </c>
      <c r="AO10">
        <v>680</v>
      </c>
      <c r="AP10">
        <v>54.413599092279</v>
      </c>
      <c r="AQ10">
        <v>2936.4702120903798</v>
      </c>
      <c r="AR10">
        <v>1.5553019286108101</v>
      </c>
      <c r="AS10">
        <v>7.1564084584509304</v>
      </c>
    </row>
    <row r="11" spans="1:45" x14ac:dyDescent="0.25">
      <c r="A11">
        <v>621043</v>
      </c>
      <c r="B11" t="s">
        <v>335</v>
      </c>
      <c r="C11">
        <v>578</v>
      </c>
      <c r="D11">
        <v>162</v>
      </c>
      <c r="E11">
        <v>38</v>
      </c>
      <c r="F11">
        <v>3</v>
      </c>
      <c r="G11">
        <v>23</v>
      </c>
      <c r="H11">
        <v>78</v>
      </c>
      <c r="I11">
        <v>96</v>
      </c>
      <c r="J11">
        <v>68</v>
      </c>
      <c r="K11">
        <v>128</v>
      </c>
      <c r="L11">
        <v>0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145</v>
      </c>
      <c r="T11">
        <v>0</v>
      </c>
      <c r="U11">
        <v>0</v>
      </c>
      <c r="V11">
        <v>0</v>
      </c>
      <c r="W11">
        <v>28.6989795918367</v>
      </c>
      <c r="X11">
        <v>0.61799708543373899</v>
      </c>
      <c r="Y11">
        <v>164.572244897959</v>
      </c>
      <c r="Z11">
        <v>0.71940764617951902</v>
      </c>
      <c r="AA11">
        <v>95.201836734693899</v>
      </c>
      <c r="AB11">
        <v>1.1074318366142799</v>
      </c>
      <c r="AC11">
        <v>1082.4100000000001</v>
      </c>
      <c r="AD11">
        <v>1.6008074029955499</v>
      </c>
      <c r="AE11">
        <v>9.1770257077773998</v>
      </c>
      <c r="AF11">
        <v>84.217800841207605</v>
      </c>
      <c r="AG11">
        <v>0.92106016092365395</v>
      </c>
      <c r="AH11">
        <v>98</v>
      </c>
      <c r="AI11">
        <v>275</v>
      </c>
      <c r="AJ11">
        <v>230</v>
      </c>
      <c r="AK11">
        <v>646</v>
      </c>
      <c r="AL11">
        <v>0.35603715170278599</v>
      </c>
      <c r="AM11">
        <v>0.47577854671280301</v>
      </c>
      <c r="AN11">
        <v>0.831815698415589</v>
      </c>
      <c r="AO11">
        <v>646</v>
      </c>
      <c r="AP11">
        <v>44.912316010338103</v>
      </c>
      <c r="AQ11">
        <v>1997.01059094846</v>
      </c>
      <c r="AR11">
        <v>1.28260253740737</v>
      </c>
      <c r="AS11">
        <v>6.2493066695541097</v>
      </c>
    </row>
    <row r="12" spans="1:45" x14ac:dyDescent="0.25">
      <c r="A12">
        <v>572821</v>
      </c>
      <c r="B12" t="s">
        <v>252</v>
      </c>
      <c r="C12">
        <v>587</v>
      </c>
      <c r="D12">
        <v>149</v>
      </c>
      <c r="E12">
        <v>34</v>
      </c>
      <c r="F12">
        <v>4</v>
      </c>
      <c r="G12">
        <v>34</v>
      </c>
      <c r="H12">
        <v>96</v>
      </c>
      <c r="I12">
        <v>83</v>
      </c>
      <c r="J12">
        <v>59</v>
      </c>
      <c r="K12">
        <v>133</v>
      </c>
      <c r="L12">
        <v>0</v>
      </c>
      <c r="M12">
        <v>17</v>
      </c>
      <c r="N12">
        <v>0</v>
      </c>
      <c r="O12">
        <v>0</v>
      </c>
      <c r="P12">
        <v>0</v>
      </c>
      <c r="Q12">
        <v>144</v>
      </c>
      <c r="R12">
        <v>0</v>
      </c>
      <c r="S12">
        <v>0</v>
      </c>
      <c r="T12">
        <v>0</v>
      </c>
      <c r="U12">
        <v>0</v>
      </c>
      <c r="V12">
        <v>0</v>
      </c>
      <c r="W12">
        <v>267.55612244897998</v>
      </c>
      <c r="X12">
        <v>1.88695110085768</v>
      </c>
      <c r="Y12">
        <v>950.40081632653005</v>
      </c>
      <c r="Z12">
        <v>1.72882149271203</v>
      </c>
      <c r="AA12">
        <v>76.687551020408193</v>
      </c>
      <c r="AB12">
        <v>0.993932234033019</v>
      </c>
      <c r="AC12">
        <v>396.01</v>
      </c>
      <c r="AD12">
        <v>0.96826952339244499</v>
      </c>
      <c r="AE12">
        <v>-6.2025707777416397</v>
      </c>
      <c r="AF12">
        <v>38.471884252894398</v>
      </c>
      <c r="AG12">
        <v>-0.62252640676874305</v>
      </c>
      <c r="AH12">
        <v>77</v>
      </c>
      <c r="AI12">
        <v>293</v>
      </c>
      <c r="AJ12">
        <v>208</v>
      </c>
      <c r="AK12">
        <v>646</v>
      </c>
      <c r="AL12">
        <v>0.32198142414860698</v>
      </c>
      <c r="AM12">
        <v>0.49914821124361203</v>
      </c>
      <c r="AN12">
        <v>0.82112963539221895</v>
      </c>
      <c r="AO12">
        <v>646</v>
      </c>
      <c r="AP12">
        <v>38.009119297240602</v>
      </c>
      <c r="AQ12">
        <v>1427.6856495596101</v>
      </c>
      <c r="AR12">
        <v>1.0844716613157701</v>
      </c>
      <c r="AS12">
        <v>6.0399196055421998</v>
      </c>
    </row>
    <row r="13" spans="1:45" x14ac:dyDescent="0.25">
      <c r="A13">
        <v>596059</v>
      </c>
      <c r="B13" t="s">
        <v>297</v>
      </c>
      <c r="C13">
        <v>651</v>
      </c>
      <c r="D13">
        <v>179</v>
      </c>
      <c r="E13">
        <v>35</v>
      </c>
      <c r="F13">
        <v>8</v>
      </c>
      <c r="G13">
        <v>29</v>
      </c>
      <c r="H13">
        <v>89</v>
      </c>
      <c r="I13">
        <v>92</v>
      </c>
      <c r="J13">
        <v>29</v>
      </c>
      <c r="K13">
        <v>130</v>
      </c>
      <c r="L13">
        <v>0</v>
      </c>
      <c r="M13">
        <v>11</v>
      </c>
      <c r="N13">
        <v>0</v>
      </c>
      <c r="O13">
        <v>0</v>
      </c>
      <c r="P13">
        <v>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W13">
        <v>128.984693877551</v>
      </c>
      <c r="X13">
        <v>1.31015382111953</v>
      </c>
      <c r="Y13">
        <v>567.80081632653003</v>
      </c>
      <c r="Z13">
        <v>1.3362716635049401</v>
      </c>
      <c r="AA13">
        <v>7.6018367346938804</v>
      </c>
      <c r="AB13">
        <v>0.312934618545469</v>
      </c>
      <c r="AC13">
        <v>835.21</v>
      </c>
      <c r="AD13">
        <v>1.4061803631176699</v>
      </c>
      <c r="AE13">
        <v>6.8758542141229997</v>
      </c>
      <c r="AF13">
        <v>47.2773711738731</v>
      </c>
      <c r="AG13">
        <v>0.69010108401249404</v>
      </c>
      <c r="AH13">
        <v>107</v>
      </c>
      <c r="AI13">
        <v>317</v>
      </c>
      <c r="AJ13">
        <v>208</v>
      </c>
      <c r="AK13">
        <v>680</v>
      </c>
      <c r="AL13">
        <v>0.30588235294117599</v>
      </c>
      <c r="AM13">
        <v>0.486943164362519</v>
      </c>
      <c r="AN13">
        <v>0.79282551730369599</v>
      </c>
      <c r="AO13">
        <v>680</v>
      </c>
      <c r="AP13">
        <v>20.7627989600579</v>
      </c>
      <c r="AQ13">
        <v>421.826178194943</v>
      </c>
      <c r="AR13">
        <v>0.58947945701145399</v>
      </c>
      <c r="AS13">
        <v>5.6451210073115599</v>
      </c>
    </row>
    <row r="14" spans="1:45" x14ac:dyDescent="0.25">
      <c r="A14">
        <v>134181</v>
      </c>
      <c r="B14" t="s">
        <v>62</v>
      </c>
      <c r="C14">
        <v>534</v>
      </c>
      <c r="D14">
        <v>157</v>
      </c>
      <c r="E14">
        <v>30</v>
      </c>
      <c r="F14">
        <v>2</v>
      </c>
      <c r="G14">
        <v>24</v>
      </c>
      <c r="H14">
        <v>81</v>
      </c>
      <c r="I14">
        <v>87</v>
      </c>
      <c r="J14">
        <v>44</v>
      </c>
      <c r="K14">
        <v>63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135</v>
      </c>
      <c r="S14">
        <v>0</v>
      </c>
      <c r="T14">
        <v>0</v>
      </c>
      <c r="U14">
        <v>0</v>
      </c>
      <c r="V14">
        <v>0</v>
      </c>
      <c r="W14">
        <v>40.413265306122497</v>
      </c>
      <c r="X14">
        <v>0.73335654138136996</v>
      </c>
      <c r="Y14">
        <v>250.54367346938801</v>
      </c>
      <c r="Z14">
        <v>0.88764328726827202</v>
      </c>
      <c r="AA14">
        <v>52.458979591836702</v>
      </c>
      <c r="AB14">
        <v>-0.82206140726711296</v>
      </c>
      <c r="AC14">
        <v>571.21</v>
      </c>
      <c r="AD14">
        <v>1.1628965632703201</v>
      </c>
      <c r="AE14">
        <v>15.810608525870499</v>
      </c>
      <c r="AF14">
        <v>249.97534195832799</v>
      </c>
      <c r="AG14">
        <v>1.58684546571528</v>
      </c>
      <c r="AH14">
        <v>101</v>
      </c>
      <c r="AI14">
        <v>263</v>
      </c>
      <c r="AJ14">
        <v>201</v>
      </c>
      <c r="AK14">
        <v>578</v>
      </c>
      <c r="AL14">
        <v>0.347750865051903</v>
      </c>
      <c r="AM14">
        <v>0.49250936329588002</v>
      </c>
      <c r="AN14">
        <v>0.84026022834778302</v>
      </c>
      <c r="AO14">
        <v>578</v>
      </c>
      <c r="AP14">
        <v>45.0656420995318</v>
      </c>
      <c r="AQ14">
        <v>2010.7377492158901</v>
      </c>
      <c r="AR14">
        <v>1.2870031989620401</v>
      </c>
      <c r="AS14">
        <v>4.8356836493301696</v>
      </c>
    </row>
    <row r="15" spans="1:45" x14ac:dyDescent="0.25">
      <c r="A15">
        <v>435079</v>
      </c>
      <c r="B15" t="s">
        <v>89</v>
      </c>
      <c r="C15">
        <v>603</v>
      </c>
      <c r="D15">
        <v>173</v>
      </c>
      <c r="E15">
        <v>31</v>
      </c>
      <c r="F15">
        <v>5</v>
      </c>
      <c r="G15">
        <v>18</v>
      </c>
      <c r="H15">
        <v>101</v>
      </c>
      <c r="I15">
        <v>75</v>
      </c>
      <c r="J15">
        <v>43</v>
      </c>
      <c r="K15">
        <v>92</v>
      </c>
      <c r="L15">
        <v>0</v>
      </c>
      <c r="M15">
        <v>13</v>
      </c>
      <c r="N15">
        <v>0</v>
      </c>
      <c r="O15">
        <v>0</v>
      </c>
      <c r="P15">
        <v>0</v>
      </c>
      <c r="Q15">
        <v>142</v>
      </c>
      <c r="R15">
        <v>0</v>
      </c>
      <c r="S15">
        <v>0</v>
      </c>
      <c r="T15">
        <v>0</v>
      </c>
      <c r="U15">
        <v>0</v>
      </c>
      <c r="V15">
        <v>0</v>
      </c>
      <c r="W15">
        <v>0.12755102040816399</v>
      </c>
      <c r="X15">
        <v>4.1199805695582598E-2</v>
      </c>
      <c r="Y15">
        <v>1283.6865306122399</v>
      </c>
      <c r="Z15">
        <v>2.0092142278599501</v>
      </c>
      <c r="AA15">
        <v>22.630408163265301</v>
      </c>
      <c r="AB15">
        <v>0.53993382370798604</v>
      </c>
      <c r="AC15">
        <v>141.61000000000001</v>
      </c>
      <c r="AD15">
        <v>0.579015443636688</v>
      </c>
      <c r="AE15">
        <v>13.5670354702245</v>
      </c>
      <c r="AF15">
        <v>184.06445145033001</v>
      </c>
      <c r="AG15">
        <v>1.3616673060936999</v>
      </c>
      <c r="AH15">
        <v>119</v>
      </c>
      <c r="AI15">
        <v>268</v>
      </c>
      <c r="AJ15">
        <v>216</v>
      </c>
      <c r="AK15">
        <v>646</v>
      </c>
      <c r="AL15">
        <v>0.33436532507739902</v>
      </c>
      <c r="AM15">
        <v>0.44444444444444398</v>
      </c>
      <c r="AN15">
        <v>0.778809769521844</v>
      </c>
      <c r="AO15">
        <v>646</v>
      </c>
      <c r="AP15">
        <v>10.6704859449786</v>
      </c>
      <c r="AQ15">
        <v>109.120887729084</v>
      </c>
      <c r="AR15">
        <v>0.299816725008687</v>
      </c>
      <c r="AS15">
        <v>4.8308473320026</v>
      </c>
    </row>
    <row r="16" spans="1:45" x14ac:dyDescent="0.25">
      <c r="A16">
        <v>547989</v>
      </c>
      <c r="B16" t="s">
        <v>231</v>
      </c>
      <c r="C16">
        <v>564</v>
      </c>
      <c r="D16">
        <v>163</v>
      </c>
      <c r="E16">
        <v>30</v>
      </c>
      <c r="F16">
        <v>2</v>
      </c>
      <c r="G16">
        <v>26</v>
      </c>
      <c r="H16">
        <v>74</v>
      </c>
      <c r="I16">
        <v>94</v>
      </c>
      <c r="J16">
        <v>48</v>
      </c>
      <c r="K16">
        <v>116</v>
      </c>
      <c r="L16">
        <v>0</v>
      </c>
      <c r="M16">
        <v>1</v>
      </c>
      <c r="N16">
        <v>0</v>
      </c>
      <c r="O16">
        <v>0</v>
      </c>
      <c r="P16">
        <v>142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69.841836734693899</v>
      </c>
      <c r="X16">
        <v>0.96407545327663202</v>
      </c>
      <c r="Y16">
        <v>77.943673469387704</v>
      </c>
      <c r="Z16">
        <v>0.49509345806118399</v>
      </c>
      <c r="AA16">
        <v>52.458979591836702</v>
      </c>
      <c r="AB16">
        <v>-0.82206140726711296</v>
      </c>
      <c r="AC16">
        <v>954.81</v>
      </c>
      <c r="AD16">
        <v>1.50349388305661</v>
      </c>
      <c r="AE16">
        <v>13.878620240807001</v>
      </c>
      <c r="AF16">
        <v>192.61609978853801</v>
      </c>
      <c r="AG16">
        <v>1.3929397823918599</v>
      </c>
      <c r="AH16">
        <v>105</v>
      </c>
      <c r="AI16">
        <v>275</v>
      </c>
      <c r="AJ16">
        <v>211</v>
      </c>
      <c r="AK16">
        <v>612</v>
      </c>
      <c r="AL16">
        <v>0.34477124183006502</v>
      </c>
      <c r="AM16">
        <v>0.48758865248227001</v>
      </c>
      <c r="AN16">
        <v>0.83235989431233504</v>
      </c>
      <c r="AO16">
        <v>612</v>
      </c>
      <c r="AP16">
        <v>42.881557793339297</v>
      </c>
      <c r="AQ16">
        <v>1819.6338303612799</v>
      </c>
      <c r="AR16">
        <v>1.22431709062287</v>
      </c>
      <c r="AS16">
        <v>4.7578582601420401</v>
      </c>
    </row>
    <row r="17" spans="1:45" x14ac:dyDescent="0.25">
      <c r="A17">
        <v>457708</v>
      </c>
      <c r="B17" t="s">
        <v>116</v>
      </c>
      <c r="C17">
        <v>586</v>
      </c>
      <c r="D17">
        <v>150</v>
      </c>
      <c r="E17">
        <v>29</v>
      </c>
      <c r="F17">
        <v>2</v>
      </c>
      <c r="G17">
        <v>31</v>
      </c>
      <c r="H17">
        <v>88</v>
      </c>
      <c r="I17">
        <v>92</v>
      </c>
      <c r="J17">
        <v>60</v>
      </c>
      <c r="K17">
        <v>174</v>
      </c>
      <c r="L17">
        <v>0</v>
      </c>
      <c r="M17">
        <v>10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137</v>
      </c>
      <c r="U17">
        <v>6</v>
      </c>
      <c r="V17">
        <v>0</v>
      </c>
      <c r="W17">
        <v>178.41326530612201</v>
      </c>
      <c r="X17">
        <v>1.54087273301479</v>
      </c>
      <c r="Y17">
        <v>521.14367346938695</v>
      </c>
      <c r="Z17">
        <v>1.2801931164753599</v>
      </c>
      <c r="AA17">
        <v>3.0875510204081702</v>
      </c>
      <c r="AB17">
        <v>0.19943501596421101</v>
      </c>
      <c r="AC17">
        <v>835.21</v>
      </c>
      <c r="AD17">
        <v>1.4061803631176699</v>
      </c>
      <c r="AE17">
        <v>-4.93817116823951</v>
      </c>
      <c r="AF17">
        <v>24.385534486831801</v>
      </c>
      <c r="AG17">
        <v>-0.49562384107004798</v>
      </c>
      <c r="AH17">
        <v>88</v>
      </c>
      <c r="AI17">
        <v>276</v>
      </c>
      <c r="AJ17">
        <v>210</v>
      </c>
      <c r="AK17">
        <v>646</v>
      </c>
      <c r="AL17">
        <v>0.32507739938080499</v>
      </c>
      <c r="AM17">
        <v>0.47098976109215002</v>
      </c>
      <c r="AN17">
        <v>0.796067160472955</v>
      </c>
      <c r="AO17">
        <v>646</v>
      </c>
      <c r="AP17">
        <v>21.8187604993966</v>
      </c>
      <c r="AQ17">
        <v>466.31676953769897</v>
      </c>
      <c r="AR17">
        <v>0.61978694984462901</v>
      </c>
      <c r="AS17">
        <v>4.5508443373466099</v>
      </c>
    </row>
    <row r="18" spans="1:45" x14ac:dyDescent="0.25">
      <c r="A18">
        <v>434670</v>
      </c>
      <c r="B18" t="s">
        <v>86</v>
      </c>
      <c r="C18">
        <v>527</v>
      </c>
      <c r="D18">
        <v>147</v>
      </c>
      <c r="E18">
        <v>27</v>
      </c>
      <c r="F18">
        <v>1</v>
      </c>
      <c r="G18">
        <v>25</v>
      </c>
      <c r="H18">
        <v>78</v>
      </c>
      <c r="I18">
        <v>93</v>
      </c>
      <c r="J18">
        <v>51</v>
      </c>
      <c r="K18">
        <v>109</v>
      </c>
      <c r="L18">
        <v>0</v>
      </c>
      <c r="M18">
        <v>6</v>
      </c>
      <c r="N18">
        <v>0</v>
      </c>
      <c r="O18">
        <v>0</v>
      </c>
      <c r="P18">
        <v>125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54.127551020408198</v>
      </c>
      <c r="X18">
        <v>0.84871599732900105</v>
      </c>
      <c r="Y18">
        <v>164.572244897959</v>
      </c>
      <c r="Z18">
        <v>0.71940764617951902</v>
      </c>
      <c r="AA18">
        <v>5.0304081632653004</v>
      </c>
      <c r="AB18">
        <v>-0.25456339436082198</v>
      </c>
      <c r="AC18">
        <v>894.01</v>
      </c>
      <c r="AD18">
        <v>1.45483712308714</v>
      </c>
      <c r="AE18">
        <v>7.6614057923852696</v>
      </c>
      <c r="AF18">
        <v>58.697138715594697</v>
      </c>
      <c r="AG18">
        <v>0.76894365088848005</v>
      </c>
      <c r="AH18">
        <v>94</v>
      </c>
      <c r="AI18">
        <v>251</v>
      </c>
      <c r="AJ18">
        <v>198</v>
      </c>
      <c r="AK18">
        <v>578</v>
      </c>
      <c r="AL18">
        <v>0.34256055363321802</v>
      </c>
      <c r="AM18">
        <v>0.47628083491461098</v>
      </c>
      <c r="AN18">
        <v>0.81884138854782895</v>
      </c>
      <c r="AO18">
        <v>578</v>
      </c>
      <c r="AP18">
        <v>32.685552695158201</v>
      </c>
      <c r="AQ18">
        <v>1053.72698171195</v>
      </c>
      <c r="AR18">
        <v>0.93167825868805898</v>
      </c>
      <c r="AS18">
        <v>4.4690192818113799</v>
      </c>
    </row>
    <row r="19" spans="1:45" x14ac:dyDescent="0.25">
      <c r="A19">
        <v>572122</v>
      </c>
      <c r="B19" t="s">
        <v>248</v>
      </c>
      <c r="C19">
        <v>586</v>
      </c>
      <c r="D19">
        <v>160</v>
      </c>
      <c r="E19">
        <v>33</v>
      </c>
      <c r="F19">
        <v>2</v>
      </c>
      <c r="G19">
        <v>28</v>
      </c>
      <c r="H19">
        <v>81</v>
      </c>
      <c r="I19">
        <v>87</v>
      </c>
      <c r="J19">
        <v>60</v>
      </c>
      <c r="K19">
        <v>106</v>
      </c>
      <c r="L19">
        <v>0</v>
      </c>
      <c r="M19">
        <v>5</v>
      </c>
      <c r="N19">
        <v>0</v>
      </c>
      <c r="O19">
        <v>0</v>
      </c>
      <c r="P19">
        <v>0</v>
      </c>
      <c r="Q19">
        <v>0</v>
      </c>
      <c r="R19">
        <v>146</v>
      </c>
      <c r="S19">
        <v>0</v>
      </c>
      <c r="T19">
        <v>0</v>
      </c>
      <c r="U19">
        <v>0</v>
      </c>
      <c r="V19">
        <v>0</v>
      </c>
      <c r="W19">
        <v>107.270408163265</v>
      </c>
      <c r="X19">
        <v>1.19479436517189</v>
      </c>
      <c r="Y19">
        <v>250.54367346938801</v>
      </c>
      <c r="Z19">
        <v>0.88764328726827202</v>
      </c>
      <c r="AA19">
        <v>10.516122448979599</v>
      </c>
      <c r="AB19">
        <v>-0.36806299694208</v>
      </c>
      <c r="AC19">
        <v>571.21</v>
      </c>
      <c r="AD19">
        <v>1.1628965632703201</v>
      </c>
      <c r="AE19">
        <v>5.06182883176049</v>
      </c>
      <c r="AF19">
        <v>25.6221111220419</v>
      </c>
      <c r="AG19">
        <v>0.50803484994033798</v>
      </c>
      <c r="AH19">
        <v>97</v>
      </c>
      <c r="AI19">
        <v>281</v>
      </c>
      <c r="AJ19">
        <v>220</v>
      </c>
      <c r="AK19">
        <v>646</v>
      </c>
      <c r="AL19">
        <v>0.34055727554179599</v>
      </c>
      <c r="AM19">
        <v>0.47952218430034099</v>
      </c>
      <c r="AN19">
        <v>0.82007945984213704</v>
      </c>
      <c r="AO19">
        <v>646</v>
      </c>
      <c r="AP19">
        <v>37.330705891888002</v>
      </c>
      <c r="AQ19">
        <v>1376.8785626901699</v>
      </c>
      <c r="AR19">
        <v>1.06500029928725</v>
      </c>
      <c r="AS19">
        <v>4.4503063679960002</v>
      </c>
    </row>
    <row r="20" spans="1:45" x14ac:dyDescent="0.25">
      <c r="A20">
        <v>596019</v>
      </c>
      <c r="B20" t="s">
        <v>296</v>
      </c>
      <c r="C20">
        <v>595</v>
      </c>
      <c r="D20">
        <v>174</v>
      </c>
      <c r="E20">
        <v>29</v>
      </c>
      <c r="F20">
        <v>5</v>
      </c>
      <c r="G20">
        <v>15</v>
      </c>
      <c r="H20">
        <v>84</v>
      </c>
      <c r="I20">
        <v>72</v>
      </c>
      <c r="J20">
        <v>51</v>
      </c>
      <c r="K20">
        <v>98</v>
      </c>
      <c r="L20">
        <v>0</v>
      </c>
      <c r="M20">
        <v>19</v>
      </c>
      <c r="N20">
        <v>0</v>
      </c>
      <c r="O20">
        <v>0</v>
      </c>
      <c r="P20">
        <v>0</v>
      </c>
      <c r="Q20">
        <v>0</v>
      </c>
      <c r="R20">
        <v>0</v>
      </c>
      <c r="S20">
        <v>148</v>
      </c>
      <c r="T20">
        <v>0</v>
      </c>
      <c r="U20">
        <v>0</v>
      </c>
      <c r="V20">
        <v>0</v>
      </c>
      <c r="W20">
        <v>6.9846938775510203</v>
      </c>
      <c r="X20">
        <v>-0.30487856214731102</v>
      </c>
      <c r="Y20">
        <v>354.51510204081598</v>
      </c>
      <c r="Z20">
        <v>1.05587892835702</v>
      </c>
      <c r="AA20">
        <v>115.71612244898</v>
      </c>
      <c r="AB20">
        <v>1.2209314391955399</v>
      </c>
      <c r="AC20">
        <v>79.209999999999994</v>
      </c>
      <c r="AD20">
        <v>0.433045163728279</v>
      </c>
      <c r="AE20">
        <v>16.682232346241399</v>
      </c>
      <c r="AF20">
        <v>278.29687605398499</v>
      </c>
      <c r="AG20">
        <v>1.67432674797598</v>
      </c>
      <c r="AH20">
        <v>125</v>
      </c>
      <c r="AI20">
        <v>258</v>
      </c>
      <c r="AJ20">
        <v>225</v>
      </c>
      <c r="AK20">
        <v>646</v>
      </c>
      <c r="AL20">
        <v>0.34829721362229099</v>
      </c>
      <c r="AM20">
        <v>0.433613445378151</v>
      </c>
      <c r="AN20">
        <v>0.78191065900044199</v>
      </c>
      <c r="AO20">
        <v>646</v>
      </c>
      <c r="AP20">
        <v>12.6736605481533</v>
      </c>
      <c r="AQ20">
        <v>154.98429813584499</v>
      </c>
      <c r="AR20">
        <v>0.35731048559331902</v>
      </c>
      <c r="AS20">
        <v>4.4366142027028301</v>
      </c>
    </row>
    <row r="21" spans="1:45" x14ac:dyDescent="0.25">
      <c r="A21">
        <v>543807</v>
      </c>
      <c r="B21" t="s">
        <v>219</v>
      </c>
      <c r="C21">
        <v>600</v>
      </c>
      <c r="D21">
        <v>155</v>
      </c>
      <c r="E21">
        <v>27</v>
      </c>
      <c r="F21">
        <v>5</v>
      </c>
      <c r="G21">
        <v>26</v>
      </c>
      <c r="H21">
        <v>102</v>
      </c>
      <c r="I21">
        <v>78</v>
      </c>
      <c r="J21">
        <v>80</v>
      </c>
      <c r="K21">
        <v>184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140</v>
      </c>
      <c r="W21">
        <v>69.841836734693899</v>
      </c>
      <c r="X21">
        <v>0.96407545327663202</v>
      </c>
      <c r="Y21">
        <v>1356.3436734693901</v>
      </c>
      <c r="Z21">
        <v>2.0652927748895298</v>
      </c>
      <c r="AA21">
        <v>7.6018367346938804</v>
      </c>
      <c r="AB21">
        <v>0.312934618545469</v>
      </c>
      <c r="AC21">
        <v>222.01</v>
      </c>
      <c r="AD21">
        <v>0.72498572354509705</v>
      </c>
      <c r="AE21">
        <v>-3.6397657012691398</v>
      </c>
      <c r="AF21">
        <v>13.2478943601352</v>
      </c>
      <c r="AG21">
        <v>-0.36530824793202699</v>
      </c>
      <c r="AH21">
        <v>97</v>
      </c>
      <c r="AI21">
        <v>270</v>
      </c>
      <c r="AJ21">
        <v>235</v>
      </c>
      <c r="AK21">
        <v>680</v>
      </c>
      <c r="AL21">
        <v>0.34558823529411797</v>
      </c>
      <c r="AM21">
        <v>0.45</v>
      </c>
      <c r="AN21">
        <v>0.79558823529411804</v>
      </c>
      <c r="AO21">
        <v>680</v>
      </c>
      <c r="AP21">
        <v>22.641447193544799</v>
      </c>
      <c r="AQ21">
        <v>502.52438291091698</v>
      </c>
      <c r="AR21">
        <v>0.643399146082822</v>
      </c>
      <c r="AS21">
        <v>4.34537946840753</v>
      </c>
    </row>
    <row r="22" spans="1:45" x14ac:dyDescent="0.25">
      <c r="A22">
        <v>608324</v>
      </c>
      <c r="B22" t="s">
        <v>326</v>
      </c>
      <c r="C22">
        <v>561</v>
      </c>
      <c r="D22">
        <v>150</v>
      </c>
      <c r="E22">
        <v>36</v>
      </c>
      <c r="F22">
        <v>5</v>
      </c>
      <c r="G22">
        <v>23</v>
      </c>
      <c r="H22">
        <v>92</v>
      </c>
      <c r="I22">
        <v>87</v>
      </c>
      <c r="J22">
        <v>51</v>
      </c>
      <c r="K22">
        <v>108</v>
      </c>
      <c r="L22">
        <v>0</v>
      </c>
      <c r="M22">
        <v>8</v>
      </c>
      <c r="N22">
        <v>0</v>
      </c>
      <c r="O22">
        <v>0</v>
      </c>
      <c r="P22">
        <v>0</v>
      </c>
      <c r="Q22">
        <v>3</v>
      </c>
      <c r="R22">
        <v>39</v>
      </c>
      <c r="S22">
        <v>6</v>
      </c>
      <c r="T22">
        <v>1</v>
      </c>
      <c r="U22">
        <v>0</v>
      </c>
      <c r="V22">
        <v>0</v>
      </c>
      <c r="W22">
        <v>28.6989795918367</v>
      </c>
      <c r="X22">
        <v>0.61799708543373899</v>
      </c>
      <c r="Y22">
        <v>719.77224489795901</v>
      </c>
      <c r="Z22">
        <v>1.5045073045936901</v>
      </c>
      <c r="AA22">
        <v>5.8979591836734298E-2</v>
      </c>
      <c r="AB22">
        <v>-2.75641891983055E-2</v>
      </c>
      <c r="AC22">
        <v>571.21</v>
      </c>
      <c r="AD22">
        <v>1.1628965632703201</v>
      </c>
      <c r="AE22">
        <v>1.6718190693133601</v>
      </c>
      <c r="AF22">
        <v>2.7949790005198198</v>
      </c>
      <c r="AG22">
        <v>0.16779357387132601</v>
      </c>
      <c r="AH22">
        <v>86</v>
      </c>
      <c r="AI22">
        <v>265</v>
      </c>
      <c r="AJ22">
        <v>201</v>
      </c>
      <c r="AK22">
        <v>612</v>
      </c>
      <c r="AL22">
        <v>0.32843137254902</v>
      </c>
      <c r="AM22">
        <v>0.47237076648841397</v>
      </c>
      <c r="AN22">
        <v>0.80080213903743303</v>
      </c>
      <c r="AO22">
        <v>612</v>
      </c>
      <c r="AP22">
        <v>23.5682115650994</v>
      </c>
      <c r="AQ22">
        <v>544.93393204879806</v>
      </c>
      <c r="AR22">
        <v>0.66999850931959604</v>
      </c>
      <c r="AS22">
        <v>4.0956288472903699</v>
      </c>
    </row>
    <row r="23" spans="1:45" x14ac:dyDescent="0.25">
      <c r="A23">
        <v>501981</v>
      </c>
      <c r="B23" t="s">
        <v>164</v>
      </c>
      <c r="C23">
        <v>531</v>
      </c>
      <c r="D23">
        <v>132</v>
      </c>
      <c r="E23">
        <v>26</v>
      </c>
      <c r="F23">
        <v>2</v>
      </c>
      <c r="G23">
        <v>37</v>
      </c>
      <c r="H23">
        <v>79</v>
      </c>
      <c r="I23">
        <v>89</v>
      </c>
      <c r="J23">
        <v>47</v>
      </c>
      <c r="K23">
        <v>156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86</v>
      </c>
      <c r="U23">
        <v>0</v>
      </c>
      <c r="V23">
        <v>0</v>
      </c>
      <c r="W23">
        <v>374.69897959183697</v>
      </c>
      <c r="X23">
        <v>2.2330294687005701</v>
      </c>
      <c r="Y23">
        <v>191.22938775510201</v>
      </c>
      <c r="Z23">
        <v>0.77548619320910395</v>
      </c>
      <c r="AA23">
        <v>27.487551020408201</v>
      </c>
      <c r="AB23">
        <v>-0.59506220210459704</v>
      </c>
      <c r="AC23">
        <v>670.81</v>
      </c>
      <c r="AD23">
        <v>1.26021008320926</v>
      </c>
      <c r="AE23">
        <v>-8.3961926456231897</v>
      </c>
      <c r="AF23">
        <v>70.496050942416701</v>
      </c>
      <c r="AG23">
        <v>-0.84269117201771804</v>
      </c>
      <c r="AH23">
        <v>67</v>
      </c>
      <c r="AI23">
        <v>273</v>
      </c>
      <c r="AJ23">
        <v>179</v>
      </c>
      <c r="AK23">
        <v>578</v>
      </c>
      <c r="AL23">
        <v>0.30968858131487897</v>
      </c>
      <c r="AM23">
        <v>0.51412429378531099</v>
      </c>
      <c r="AN23">
        <v>0.82381287510018997</v>
      </c>
      <c r="AO23">
        <v>578</v>
      </c>
      <c r="AP23">
        <v>35.559071922422703</v>
      </c>
      <c r="AQ23">
        <v>1248.53963573684</v>
      </c>
      <c r="AR23">
        <v>1.01415206113436</v>
      </c>
      <c r="AS23">
        <v>3.8451244321309899</v>
      </c>
    </row>
    <row r="24" spans="1:45" x14ac:dyDescent="0.25">
      <c r="A24">
        <v>456030</v>
      </c>
      <c r="B24" t="s">
        <v>108</v>
      </c>
      <c r="C24">
        <v>591</v>
      </c>
      <c r="D24">
        <v>180</v>
      </c>
      <c r="E24">
        <v>33</v>
      </c>
      <c r="F24">
        <v>1</v>
      </c>
      <c r="G24">
        <v>14</v>
      </c>
      <c r="H24">
        <v>87</v>
      </c>
      <c r="I24">
        <v>68</v>
      </c>
      <c r="J24">
        <v>55</v>
      </c>
      <c r="K24">
        <v>71</v>
      </c>
      <c r="L24">
        <v>0</v>
      </c>
      <c r="M24">
        <v>6</v>
      </c>
      <c r="N24">
        <v>0</v>
      </c>
      <c r="O24">
        <v>0</v>
      </c>
      <c r="P24">
        <v>0</v>
      </c>
      <c r="Q24">
        <v>144</v>
      </c>
      <c r="R24">
        <v>0</v>
      </c>
      <c r="S24">
        <v>0</v>
      </c>
      <c r="T24">
        <v>0</v>
      </c>
      <c r="U24">
        <v>0</v>
      </c>
      <c r="V24">
        <v>0</v>
      </c>
      <c r="W24">
        <v>13.2704081632653</v>
      </c>
      <c r="X24">
        <v>-0.42023801809494199</v>
      </c>
      <c r="Y24">
        <v>476.48653061224502</v>
      </c>
      <c r="Z24">
        <v>1.22411456944578</v>
      </c>
      <c r="AA24">
        <v>5.0304081632653004</v>
      </c>
      <c r="AB24">
        <v>-0.25456339436082198</v>
      </c>
      <c r="AC24">
        <v>24.01</v>
      </c>
      <c r="AD24">
        <v>0.23841812385040101</v>
      </c>
      <c r="AE24">
        <v>23.7398307842499</v>
      </c>
      <c r="AF24">
        <v>563.57956566482005</v>
      </c>
      <c r="AG24">
        <v>2.3826687489728302</v>
      </c>
      <c r="AH24">
        <v>132</v>
      </c>
      <c r="AI24">
        <v>257</v>
      </c>
      <c r="AJ24">
        <v>235</v>
      </c>
      <c r="AK24">
        <v>646</v>
      </c>
      <c r="AL24">
        <v>0.36377708978328199</v>
      </c>
      <c r="AM24">
        <v>0.43485617597292697</v>
      </c>
      <c r="AN24">
        <v>0.79863326575620897</v>
      </c>
      <c r="AO24">
        <v>646</v>
      </c>
      <c r="AP24">
        <v>23.476464512378602</v>
      </c>
      <c r="AQ24">
        <v>540.65889620255405</v>
      </c>
      <c r="AR24">
        <v>0.66736524755842996</v>
      </c>
      <c r="AS24">
        <v>3.8377652773716702</v>
      </c>
    </row>
    <row r="25" spans="1:45" x14ac:dyDescent="0.25">
      <c r="A25">
        <v>593428</v>
      </c>
      <c r="B25" t="s">
        <v>281</v>
      </c>
      <c r="C25">
        <v>629</v>
      </c>
      <c r="D25">
        <v>180</v>
      </c>
      <c r="E25">
        <v>33</v>
      </c>
      <c r="F25">
        <v>2</v>
      </c>
      <c r="G25">
        <v>16</v>
      </c>
      <c r="H25">
        <v>95</v>
      </c>
      <c r="I25">
        <v>78</v>
      </c>
      <c r="J25">
        <v>51</v>
      </c>
      <c r="K25">
        <v>126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148</v>
      </c>
      <c r="T25">
        <v>0</v>
      </c>
      <c r="U25">
        <v>0</v>
      </c>
      <c r="V25">
        <v>0</v>
      </c>
      <c r="W25">
        <v>2.6989795918367299</v>
      </c>
      <c r="X25">
        <v>-0.18951910619967999</v>
      </c>
      <c r="Y25">
        <v>889.74367346938698</v>
      </c>
      <c r="Z25">
        <v>1.6727429456824501</v>
      </c>
      <c r="AA25">
        <v>3.0875510204081702</v>
      </c>
      <c r="AB25">
        <v>0.19943501596421101</v>
      </c>
      <c r="AC25">
        <v>222.01</v>
      </c>
      <c r="AD25">
        <v>0.72498572354509705</v>
      </c>
      <c r="AE25">
        <v>13.692645623169501</v>
      </c>
      <c r="AF25">
        <v>187.488544161704</v>
      </c>
      <c r="AG25">
        <v>1.3742742782619399</v>
      </c>
      <c r="AH25">
        <v>129</v>
      </c>
      <c r="AI25">
        <v>265</v>
      </c>
      <c r="AJ25">
        <v>231</v>
      </c>
      <c r="AK25">
        <v>680</v>
      </c>
      <c r="AL25">
        <v>0.33970588235294102</v>
      </c>
      <c r="AM25">
        <v>0.42130365659777402</v>
      </c>
      <c r="AN25">
        <v>0.76100953895071499</v>
      </c>
      <c r="AO25">
        <v>680</v>
      </c>
      <c r="AP25">
        <v>-0.87206631996870099</v>
      </c>
      <c r="AQ25">
        <v>1.2022199004729901</v>
      </c>
      <c r="AR25">
        <v>-3.1469791605869303E-2</v>
      </c>
      <c r="AS25">
        <v>3.7504490656481502</v>
      </c>
    </row>
    <row r="26" spans="1:45" x14ac:dyDescent="0.25">
      <c r="A26">
        <v>608070</v>
      </c>
      <c r="B26" t="s">
        <v>325</v>
      </c>
      <c r="C26">
        <v>599</v>
      </c>
      <c r="D26">
        <v>168</v>
      </c>
      <c r="E26">
        <v>39</v>
      </c>
      <c r="F26">
        <v>4</v>
      </c>
      <c r="G26">
        <v>13</v>
      </c>
      <c r="H26">
        <v>86</v>
      </c>
      <c r="I26">
        <v>64</v>
      </c>
      <c r="J26">
        <v>47</v>
      </c>
      <c r="K26">
        <v>67</v>
      </c>
      <c r="L26">
        <v>0</v>
      </c>
      <c r="M26">
        <v>27</v>
      </c>
      <c r="N26">
        <v>0</v>
      </c>
      <c r="O26">
        <v>0</v>
      </c>
      <c r="P26">
        <v>0</v>
      </c>
      <c r="Q26">
        <v>9</v>
      </c>
      <c r="R26">
        <v>109</v>
      </c>
      <c r="S26">
        <v>5</v>
      </c>
      <c r="T26">
        <v>48</v>
      </c>
      <c r="U26">
        <v>0</v>
      </c>
      <c r="V26">
        <v>0</v>
      </c>
      <c r="W26">
        <v>21.5561224489796</v>
      </c>
      <c r="X26">
        <v>-0.53559747404257296</v>
      </c>
      <c r="Y26">
        <v>433.829387755102</v>
      </c>
      <c r="Z26">
        <v>1.1680360224161901</v>
      </c>
      <c r="AA26">
        <v>351.83040816326502</v>
      </c>
      <c r="AB26">
        <v>2.1289282598455999</v>
      </c>
      <c r="AC26">
        <v>0.80999999999999805</v>
      </c>
      <c r="AD26">
        <v>4.3791083972522599E-2</v>
      </c>
      <c r="AE26">
        <v>9.6246339082329904</v>
      </c>
      <c r="AF26">
        <v>92.633577867508606</v>
      </c>
      <c r="AG26">
        <v>0.96598474697913095</v>
      </c>
      <c r="AH26">
        <v>112</v>
      </c>
      <c r="AI26">
        <v>254</v>
      </c>
      <c r="AJ26">
        <v>215</v>
      </c>
      <c r="AK26">
        <v>646</v>
      </c>
      <c r="AL26">
        <v>0.33281733746129999</v>
      </c>
      <c r="AM26">
        <v>0.42404006677796302</v>
      </c>
      <c r="AN26">
        <v>0.75685740423926395</v>
      </c>
      <c r="AO26">
        <v>646</v>
      </c>
      <c r="AP26">
        <v>-3.5107420275681398</v>
      </c>
      <c r="AQ26">
        <v>13.9512229780506</v>
      </c>
      <c r="AR26">
        <v>-0.107203274424979</v>
      </c>
      <c r="AS26">
        <v>3.66393936474589</v>
      </c>
    </row>
    <row r="27" spans="1:45" x14ac:dyDescent="0.25">
      <c r="A27">
        <v>448801</v>
      </c>
      <c r="B27" t="s">
        <v>97</v>
      </c>
      <c r="C27">
        <v>564</v>
      </c>
      <c r="D27">
        <v>130</v>
      </c>
      <c r="E27">
        <v>23</v>
      </c>
      <c r="F27">
        <v>0</v>
      </c>
      <c r="G27">
        <v>39</v>
      </c>
      <c r="H27">
        <v>93</v>
      </c>
      <c r="I27">
        <v>92</v>
      </c>
      <c r="J27">
        <v>82</v>
      </c>
      <c r="K27">
        <v>212</v>
      </c>
      <c r="L27">
        <v>0</v>
      </c>
      <c r="M27">
        <v>2</v>
      </c>
      <c r="N27">
        <v>0</v>
      </c>
      <c r="O27">
        <v>0</v>
      </c>
      <c r="P27">
        <v>143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456.12755102040802</v>
      </c>
      <c r="X27">
        <v>2.46374838059584</v>
      </c>
      <c r="Y27">
        <v>774.42938775510197</v>
      </c>
      <c r="Z27">
        <v>1.56058585162328</v>
      </c>
      <c r="AA27">
        <v>38.9732653061224</v>
      </c>
      <c r="AB27">
        <v>-0.70856180468585495</v>
      </c>
      <c r="AC27">
        <v>835.21</v>
      </c>
      <c r="AD27">
        <v>1.4061803631176699</v>
      </c>
      <c r="AE27">
        <v>-19.121379759193001</v>
      </c>
      <c r="AF27">
        <v>365.62716389527498</v>
      </c>
      <c r="AG27">
        <v>-1.91913389794241</v>
      </c>
      <c r="AH27">
        <v>68</v>
      </c>
      <c r="AI27">
        <v>270</v>
      </c>
      <c r="AJ27">
        <v>212</v>
      </c>
      <c r="AK27">
        <v>646</v>
      </c>
      <c r="AL27">
        <v>0.328173374613003</v>
      </c>
      <c r="AM27">
        <v>0.47872340425531901</v>
      </c>
      <c r="AN27">
        <v>0.80689677886832201</v>
      </c>
      <c r="AO27">
        <v>646</v>
      </c>
      <c r="AP27">
        <v>28.814693982803799</v>
      </c>
      <c r="AQ27">
        <v>817.40539215991703</v>
      </c>
      <c r="AR27">
        <v>0.82057949390123597</v>
      </c>
      <c r="AS27">
        <v>3.6233983866097601</v>
      </c>
    </row>
    <row r="28" spans="1:45" x14ac:dyDescent="0.25">
      <c r="A28">
        <v>456715</v>
      </c>
      <c r="B28" t="s">
        <v>113</v>
      </c>
      <c r="C28">
        <v>568</v>
      </c>
      <c r="D28">
        <v>160</v>
      </c>
      <c r="E28">
        <v>32</v>
      </c>
      <c r="F28">
        <v>5</v>
      </c>
      <c r="G28">
        <v>11</v>
      </c>
      <c r="H28">
        <v>85</v>
      </c>
      <c r="I28">
        <v>73</v>
      </c>
      <c r="J28">
        <v>44</v>
      </c>
      <c r="K28">
        <v>115</v>
      </c>
      <c r="L28">
        <v>0</v>
      </c>
      <c r="M28">
        <v>26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72</v>
      </c>
      <c r="V28">
        <v>29</v>
      </c>
      <c r="W28">
        <v>44.127551020408198</v>
      </c>
      <c r="X28">
        <v>-0.76631638593783602</v>
      </c>
      <c r="Y28">
        <v>393.17224489795899</v>
      </c>
      <c r="Z28">
        <v>1.1119574753866099</v>
      </c>
      <c r="AA28">
        <v>315.31612244898002</v>
      </c>
      <c r="AB28">
        <v>2.0154286572643398</v>
      </c>
      <c r="AC28">
        <v>98.01</v>
      </c>
      <c r="AD28">
        <v>0.481701923697749</v>
      </c>
      <c r="AE28">
        <v>9.8210218027985601</v>
      </c>
      <c r="AF28">
        <v>96.452469251044803</v>
      </c>
      <c r="AG28">
        <v>0.98569538869812701</v>
      </c>
      <c r="AH28">
        <v>112</v>
      </c>
      <c r="AI28">
        <v>235</v>
      </c>
      <c r="AJ28">
        <v>204</v>
      </c>
      <c r="AK28">
        <v>612</v>
      </c>
      <c r="AL28">
        <v>0.33333333333333298</v>
      </c>
      <c r="AM28">
        <v>0.41373239436619702</v>
      </c>
      <c r="AN28">
        <v>0.74706572769953095</v>
      </c>
      <c r="AO28">
        <v>612</v>
      </c>
      <c r="AP28">
        <v>-9.3184721736970104</v>
      </c>
      <c r="AQ28">
        <v>91.066248395939397</v>
      </c>
      <c r="AR28">
        <v>-0.27389281113960101</v>
      </c>
      <c r="AS28">
        <v>3.55457424796939</v>
      </c>
    </row>
    <row r="29" spans="1:45" x14ac:dyDescent="0.25">
      <c r="A29">
        <v>446334</v>
      </c>
      <c r="B29" t="s">
        <v>94</v>
      </c>
      <c r="C29">
        <v>599</v>
      </c>
      <c r="D29">
        <v>161</v>
      </c>
      <c r="E29">
        <v>35</v>
      </c>
      <c r="F29">
        <v>3</v>
      </c>
      <c r="G29">
        <v>28</v>
      </c>
      <c r="H29">
        <v>76</v>
      </c>
      <c r="I29">
        <v>88</v>
      </c>
      <c r="J29">
        <v>47</v>
      </c>
      <c r="K29">
        <v>134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142</v>
      </c>
      <c r="S29">
        <v>0</v>
      </c>
      <c r="T29">
        <v>0</v>
      </c>
      <c r="U29">
        <v>0</v>
      </c>
      <c r="V29">
        <v>0</v>
      </c>
      <c r="W29">
        <v>107.270408163265</v>
      </c>
      <c r="X29">
        <v>1.19479436517189</v>
      </c>
      <c r="Y29">
        <v>117.25795918367299</v>
      </c>
      <c r="Z29">
        <v>0.60725055212035195</v>
      </c>
      <c r="AA29">
        <v>38.9732653061224</v>
      </c>
      <c r="AB29">
        <v>-0.70856180468585495</v>
      </c>
      <c r="AC29">
        <v>620.01</v>
      </c>
      <c r="AD29">
        <v>1.2115533232397899</v>
      </c>
      <c r="AE29">
        <v>2.6246339082329899</v>
      </c>
      <c r="AF29">
        <v>6.8887031522464603</v>
      </c>
      <c r="AG29">
        <v>0.26342366327186101</v>
      </c>
      <c r="AH29">
        <v>95</v>
      </c>
      <c r="AI29">
        <v>286</v>
      </c>
      <c r="AJ29">
        <v>208</v>
      </c>
      <c r="AK29">
        <v>646</v>
      </c>
      <c r="AL29">
        <v>0.32198142414860698</v>
      </c>
      <c r="AM29">
        <v>0.47746243739565902</v>
      </c>
      <c r="AN29">
        <v>0.79944386154426605</v>
      </c>
      <c r="AO29">
        <v>646</v>
      </c>
      <c r="AP29">
        <v>24.000109391463599</v>
      </c>
      <c r="AQ29">
        <v>565.28475801263198</v>
      </c>
      <c r="AR29">
        <v>0.68239454818043799</v>
      </c>
      <c r="AS29">
        <v>3.2508546472984801</v>
      </c>
    </row>
    <row r="30" spans="1:45" x14ac:dyDescent="0.25">
      <c r="A30">
        <v>444432</v>
      </c>
      <c r="B30" t="s">
        <v>92</v>
      </c>
      <c r="C30">
        <v>566</v>
      </c>
      <c r="D30">
        <v>142</v>
      </c>
      <c r="E30">
        <v>25</v>
      </c>
      <c r="F30">
        <v>2</v>
      </c>
      <c r="G30">
        <v>35</v>
      </c>
      <c r="H30">
        <v>78</v>
      </c>
      <c r="I30">
        <v>91</v>
      </c>
      <c r="J30">
        <v>46</v>
      </c>
      <c r="K30">
        <v>155</v>
      </c>
      <c r="L30">
        <v>0</v>
      </c>
      <c r="M30">
        <v>2</v>
      </c>
      <c r="N30">
        <v>0</v>
      </c>
      <c r="O30">
        <v>0</v>
      </c>
      <c r="P30">
        <v>6</v>
      </c>
      <c r="Q30">
        <v>0</v>
      </c>
      <c r="R30">
        <v>0</v>
      </c>
      <c r="S30">
        <v>0</v>
      </c>
      <c r="T30">
        <v>1</v>
      </c>
      <c r="U30">
        <v>0</v>
      </c>
      <c r="V30">
        <v>90</v>
      </c>
      <c r="W30">
        <v>301.27040816326502</v>
      </c>
      <c r="X30">
        <v>2.0023105568053099</v>
      </c>
      <c r="Y30">
        <v>164.572244897959</v>
      </c>
      <c r="Z30">
        <v>0.71940764617951902</v>
      </c>
      <c r="AA30">
        <v>38.9732653061224</v>
      </c>
      <c r="AB30">
        <v>-0.70856180468585495</v>
      </c>
      <c r="AC30">
        <v>778.41</v>
      </c>
      <c r="AD30">
        <v>1.3575236031482001</v>
      </c>
      <c r="AE30">
        <v>-7.6501789781972001</v>
      </c>
      <c r="AF30">
        <v>58.525238398450199</v>
      </c>
      <c r="AG30">
        <v>-0.767816861925256</v>
      </c>
      <c r="AH30">
        <v>80</v>
      </c>
      <c r="AI30">
        <v>276</v>
      </c>
      <c r="AJ30">
        <v>188</v>
      </c>
      <c r="AK30">
        <v>612</v>
      </c>
      <c r="AL30">
        <v>0.30718954248365998</v>
      </c>
      <c r="AM30">
        <v>0.48763250883392201</v>
      </c>
      <c r="AN30">
        <v>0.79482205131758199</v>
      </c>
      <c r="AO30">
        <v>612</v>
      </c>
      <c r="AP30">
        <v>19.908397880550801</v>
      </c>
      <c r="AQ30">
        <v>387.46010450564103</v>
      </c>
      <c r="AR30">
        <v>0.56495701596683201</v>
      </c>
      <c r="AS30">
        <v>3.1678201554887502</v>
      </c>
    </row>
    <row r="31" spans="1:45" x14ac:dyDescent="0.25">
      <c r="A31">
        <v>453943</v>
      </c>
      <c r="B31" t="s">
        <v>104</v>
      </c>
      <c r="C31">
        <v>562</v>
      </c>
      <c r="D31">
        <v>138</v>
      </c>
      <c r="E31">
        <v>27</v>
      </c>
      <c r="F31">
        <v>1</v>
      </c>
      <c r="G31">
        <v>30</v>
      </c>
      <c r="H31">
        <v>80</v>
      </c>
      <c r="I31">
        <v>86</v>
      </c>
      <c r="J31">
        <v>50</v>
      </c>
      <c r="K31">
        <v>142</v>
      </c>
      <c r="L31">
        <v>0</v>
      </c>
      <c r="M31">
        <v>12</v>
      </c>
      <c r="N31">
        <v>0</v>
      </c>
      <c r="O31">
        <v>0</v>
      </c>
      <c r="P31">
        <v>7</v>
      </c>
      <c r="Q31">
        <v>0</v>
      </c>
      <c r="R31">
        <v>139</v>
      </c>
      <c r="S31">
        <v>0</v>
      </c>
      <c r="T31">
        <v>0</v>
      </c>
      <c r="U31">
        <v>0</v>
      </c>
      <c r="V31">
        <v>0</v>
      </c>
      <c r="W31">
        <v>152.698979591837</v>
      </c>
      <c r="X31">
        <v>1.4255132770671599</v>
      </c>
      <c r="Y31">
        <v>219.886530612245</v>
      </c>
      <c r="Z31">
        <v>0.83156474023868698</v>
      </c>
      <c r="AA31">
        <v>14.116122448979599</v>
      </c>
      <c r="AB31">
        <v>0.42643422112672802</v>
      </c>
      <c r="AC31">
        <v>524.41</v>
      </c>
      <c r="AD31">
        <v>1.11423980330085</v>
      </c>
      <c r="AE31">
        <v>-10.5925805401888</v>
      </c>
      <c r="AF31">
        <v>112.20276250038501</v>
      </c>
      <c r="AG31">
        <v>-1.0631335519387899</v>
      </c>
      <c r="AH31">
        <v>80</v>
      </c>
      <c r="AI31">
        <v>257</v>
      </c>
      <c r="AJ31">
        <v>188</v>
      </c>
      <c r="AK31">
        <v>612</v>
      </c>
      <c r="AL31">
        <v>0.30718954248365998</v>
      </c>
      <c r="AM31">
        <v>0.45729537366548101</v>
      </c>
      <c r="AN31">
        <v>0.76448491614914105</v>
      </c>
      <c r="AO31">
        <v>612</v>
      </c>
      <c r="AP31">
        <v>1.34207115746437</v>
      </c>
      <c r="AQ31">
        <v>1.2492076643136001</v>
      </c>
      <c r="AR31">
        <v>3.2078882497352502E-2</v>
      </c>
      <c r="AS31">
        <v>2.7666973722919899</v>
      </c>
    </row>
    <row r="32" spans="1:45" x14ac:dyDescent="0.25">
      <c r="A32">
        <v>434778</v>
      </c>
      <c r="B32" t="s">
        <v>87</v>
      </c>
      <c r="C32">
        <v>593</v>
      </c>
      <c r="D32">
        <v>157</v>
      </c>
      <c r="E32">
        <v>31</v>
      </c>
      <c r="F32">
        <v>1</v>
      </c>
      <c r="G32">
        <v>30</v>
      </c>
      <c r="H32">
        <v>68</v>
      </c>
      <c r="I32">
        <v>93</v>
      </c>
      <c r="J32">
        <v>53</v>
      </c>
      <c r="K32">
        <v>125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152.698979591837</v>
      </c>
      <c r="X32">
        <v>1.4255132770671599</v>
      </c>
      <c r="Y32">
        <v>8.0008163265305807</v>
      </c>
      <c r="Z32">
        <v>0.15862217588367999</v>
      </c>
      <c r="AA32">
        <v>67.944693877551003</v>
      </c>
      <c r="AB32">
        <v>-0.93556100984837098</v>
      </c>
      <c r="AC32">
        <v>894.01</v>
      </c>
      <c r="AD32">
        <v>1.45483712308714</v>
      </c>
      <c r="AE32">
        <v>0.211031565245662</v>
      </c>
      <c r="AF32">
        <v>4.4534321530039202E-2</v>
      </c>
      <c r="AG32">
        <v>2.1180366453634601E-2</v>
      </c>
      <c r="AH32">
        <v>95</v>
      </c>
      <c r="AI32">
        <v>280</v>
      </c>
      <c r="AJ32">
        <v>210</v>
      </c>
      <c r="AK32">
        <v>646</v>
      </c>
      <c r="AL32">
        <v>0.32507739938080499</v>
      </c>
      <c r="AM32">
        <v>0.472175379426644</v>
      </c>
      <c r="AN32">
        <v>0.79725277880744905</v>
      </c>
      <c r="AO32">
        <v>646</v>
      </c>
      <c r="AP32">
        <v>22.5846699434796</v>
      </c>
      <c r="AQ32">
        <v>499.98204902110803</v>
      </c>
      <c r="AR32">
        <v>0.64176956391023998</v>
      </c>
      <c r="AS32">
        <v>2.76636149655348</v>
      </c>
    </row>
    <row r="33" spans="1:45" x14ac:dyDescent="0.25">
      <c r="A33">
        <v>593934</v>
      </c>
      <c r="B33" t="s">
        <v>286</v>
      </c>
      <c r="C33">
        <v>540</v>
      </c>
      <c r="D33">
        <v>129</v>
      </c>
      <c r="E33">
        <v>31</v>
      </c>
      <c r="F33">
        <v>2</v>
      </c>
      <c r="G33">
        <v>34</v>
      </c>
      <c r="H33">
        <v>77</v>
      </c>
      <c r="I33">
        <v>87</v>
      </c>
      <c r="J33">
        <v>72</v>
      </c>
      <c r="K33">
        <v>209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36</v>
      </c>
      <c r="S33">
        <v>0</v>
      </c>
      <c r="T33">
        <v>0</v>
      </c>
      <c r="U33">
        <v>0</v>
      </c>
      <c r="V33">
        <v>38</v>
      </c>
      <c r="W33">
        <v>267.55612244897998</v>
      </c>
      <c r="X33">
        <v>1.88695110085768</v>
      </c>
      <c r="Y33">
        <v>139.91510204081601</v>
      </c>
      <c r="Z33">
        <v>0.66332909914993599</v>
      </c>
      <c r="AA33">
        <v>27.487551020408201</v>
      </c>
      <c r="AB33">
        <v>-0.59506220210459704</v>
      </c>
      <c r="AC33">
        <v>571.21</v>
      </c>
      <c r="AD33">
        <v>1.1628965632703201</v>
      </c>
      <c r="AE33">
        <v>-13.775789131142201</v>
      </c>
      <c r="AF33">
        <v>189.77236618569501</v>
      </c>
      <c r="AG33">
        <v>-1.3826190486997301</v>
      </c>
      <c r="AH33">
        <v>62</v>
      </c>
      <c r="AI33">
        <v>266</v>
      </c>
      <c r="AJ33">
        <v>201</v>
      </c>
      <c r="AK33">
        <v>612</v>
      </c>
      <c r="AL33">
        <v>0.32843137254902</v>
      </c>
      <c r="AM33">
        <v>0.49259259259259303</v>
      </c>
      <c r="AN33">
        <v>0.82102396514161202</v>
      </c>
      <c r="AO33">
        <v>612</v>
      </c>
      <c r="AP33">
        <v>35.943969140857</v>
      </c>
      <c r="AQ33">
        <v>1275.88822197083</v>
      </c>
      <c r="AR33">
        <v>1.0251991203828601</v>
      </c>
      <c r="AS33">
        <v>2.7606946328564801</v>
      </c>
    </row>
    <row r="34" spans="1:45" x14ac:dyDescent="0.25">
      <c r="A34">
        <v>467793</v>
      </c>
      <c r="B34" t="s">
        <v>137</v>
      </c>
      <c r="C34">
        <v>546</v>
      </c>
      <c r="D34">
        <v>136</v>
      </c>
      <c r="E34">
        <v>29</v>
      </c>
      <c r="F34">
        <v>2</v>
      </c>
      <c r="G34">
        <v>27</v>
      </c>
      <c r="H34">
        <v>77</v>
      </c>
      <c r="I34">
        <v>83</v>
      </c>
      <c r="J34">
        <v>100</v>
      </c>
      <c r="K34">
        <v>108</v>
      </c>
      <c r="L34">
        <v>0</v>
      </c>
      <c r="M34">
        <v>6</v>
      </c>
      <c r="N34">
        <v>0</v>
      </c>
      <c r="O34">
        <v>0</v>
      </c>
      <c r="P34">
        <v>59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87.556122448979593</v>
      </c>
      <c r="X34">
        <v>1.0794349092242601</v>
      </c>
      <c r="Y34">
        <v>139.91510204081601</v>
      </c>
      <c r="Z34">
        <v>0.66332909914993599</v>
      </c>
      <c r="AA34">
        <v>5.0304081632653004</v>
      </c>
      <c r="AB34">
        <v>-0.25456339436082198</v>
      </c>
      <c r="AC34">
        <v>396.01</v>
      </c>
      <c r="AD34">
        <v>0.96826952339244499</v>
      </c>
      <c r="AE34">
        <v>-8.3621867881549008</v>
      </c>
      <c r="AF34">
        <v>69.926167879992207</v>
      </c>
      <c r="AG34">
        <v>-0.83927814457838801</v>
      </c>
      <c r="AH34">
        <v>78</v>
      </c>
      <c r="AI34">
        <v>250</v>
      </c>
      <c r="AJ34">
        <v>236</v>
      </c>
      <c r="AK34">
        <v>646</v>
      </c>
      <c r="AL34">
        <v>0.36532507739938103</v>
      </c>
      <c r="AM34">
        <v>0.45787545787545803</v>
      </c>
      <c r="AN34">
        <v>0.82320053527483905</v>
      </c>
      <c r="AO34">
        <v>646</v>
      </c>
      <c r="AP34">
        <v>39.346920621413297</v>
      </c>
      <c r="AQ34">
        <v>1530.5722795214599</v>
      </c>
      <c r="AR34">
        <v>1.1228683287454999</v>
      </c>
      <c r="AS34">
        <v>2.74006032157294</v>
      </c>
    </row>
    <row r="35" spans="1:45" x14ac:dyDescent="0.25">
      <c r="A35">
        <v>643217</v>
      </c>
      <c r="B35" t="s">
        <v>358</v>
      </c>
      <c r="C35">
        <v>469</v>
      </c>
      <c r="D35">
        <v>135</v>
      </c>
      <c r="E35">
        <v>42</v>
      </c>
      <c r="F35">
        <v>8</v>
      </c>
      <c r="G35">
        <v>14</v>
      </c>
      <c r="H35">
        <v>69</v>
      </c>
      <c r="I35">
        <v>71</v>
      </c>
      <c r="J35">
        <v>41</v>
      </c>
      <c r="K35">
        <v>78</v>
      </c>
      <c r="L35">
        <v>0</v>
      </c>
      <c r="M35">
        <v>10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24</v>
      </c>
      <c r="U35">
        <v>4</v>
      </c>
      <c r="V35">
        <v>0</v>
      </c>
      <c r="W35">
        <v>13.2704081632653</v>
      </c>
      <c r="X35">
        <v>-0.42023801809494199</v>
      </c>
      <c r="Y35">
        <v>14.6579591836734</v>
      </c>
      <c r="Z35">
        <v>0.214700722913264</v>
      </c>
      <c r="AA35">
        <v>3.0875510204081702</v>
      </c>
      <c r="AB35">
        <v>0.19943501596421101</v>
      </c>
      <c r="AC35">
        <v>62.41</v>
      </c>
      <c r="AD35">
        <v>0.38438840375881</v>
      </c>
      <c r="AE35">
        <v>10.996583143507999</v>
      </c>
      <c r="AF35">
        <v>120.924840832084</v>
      </c>
      <c r="AG35">
        <v>1.10368162434001</v>
      </c>
      <c r="AH35">
        <v>71</v>
      </c>
      <c r="AI35">
        <v>235</v>
      </c>
      <c r="AJ35">
        <v>176</v>
      </c>
      <c r="AK35">
        <v>510</v>
      </c>
      <c r="AL35">
        <v>0.34509803921568599</v>
      </c>
      <c r="AM35">
        <v>0.50106609808102298</v>
      </c>
      <c r="AN35">
        <v>0.84616413729671003</v>
      </c>
      <c r="AO35">
        <v>510</v>
      </c>
      <c r="AP35">
        <v>42.774795416480501</v>
      </c>
      <c r="AQ35">
        <v>1810.5368676538801</v>
      </c>
      <c r="AR35">
        <v>1.22125286919912</v>
      </c>
      <c r="AS35">
        <v>2.7032206180804699</v>
      </c>
    </row>
    <row r="36" spans="1:45" x14ac:dyDescent="0.25">
      <c r="A36">
        <v>543333</v>
      </c>
      <c r="B36" t="s">
        <v>211</v>
      </c>
      <c r="C36">
        <v>590</v>
      </c>
      <c r="D36">
        <v>159</v>
      </c>
      <c r="E36">
        <v>27</v>
      </c>
      <c r="F36">
        <v>2</v>
      </c>
      <c r="G36">
        <v>21</v>
      </c>
      <c r="H36">
        <v>80</v>
      </c>
      <c r="I36">
        <v>92</v>
      </c>
      <c r="J36">
        <v>56</v>
      </c>
      <c r="K36">
        <v>117</v>
      </c>
      <c r="L36">
        <v>0</v>
      </c>
      <c r="M36">
        <v>6</v>
      </c>
      <c r="N36">
        <v>0</v>
      </c>
      <c r="O36">
        <v>0</v>
      </c>
      <c r="P36">
        <v>149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11.2704081632653</v>
      </c>
      <c r="X36">
        <v>0.38727817353847599</v>
      </c>
      <c r="Y36">
        <v>219.886530612245</v>
      </c>
      <c r="Z36">
        <v>0.83156474023868698</v>
      </c>
      <c r="AA36">
        <v>5.0304081632653004</v>
      </c>
      <c r="AB36">
        <v>-0.25456339436082198</v>
      </c>
      <c r="AC36">
        <v>835.21</v>
      </c>
      <c r="AD36">
        <v>1.4061803631176699</v>
      </c>
      <c r="AE36">
        <v>3.0042303937520098</v>
      </c>
      <c r="AF36">
        <v>9.0254002587434297</v>
      </c>
      <c r="AG36">
        <v>0.30152219444867701</v>
      </c>
      <c r="AH36">
        <v>109</v>
      </c>
      <c r="AI36">
        <v>253</v>
      </c>
      <c r="AJ36">
        <v>215</v>
      </c>
      <c r="AK36">
        <v>646</v>
      </c>
      <c r="AL36">
        <v>0.33281733746129999</v>
      </c>
      <c r="AM36">
        <v>0.42881355932203402</v>
      </c>
      <c r="AN36">
        <v>0.76163089678333395</v>
      </c>
      <c r="AO36">
        <v>646</v>
      </c>
      <c r="AP36">
        <v>-0.42706584409848702</v>
      </c>
      <c r="AQ36">
        <v>0.42439676000633503</v>
      </c>
      <c r="AR36">
        <v>-1.86976893741507E-2</v>
      </c>
      <c r="AS36">
        <v>2.6532843876085401</v>
      </c>
    </row>
    <row r="37" spans="1:45" x14ac:dyDescent="0.25">
      <c r="A37">
        <v>430832</v>
      </c>
      <c r="B37" t="s">
        <v>78</v>
      </c>
      <c r="C37">
        <v>455</v>
      </c>
      <c r="D37">
        <v>113</v>
      </c>
      <c r="E37">
        <v>23</v>
      </c>
      <c r="F37">
        <v>1</v>
      </c>
      <c r="G37">
        <v>27</v>
      </c>
      <c r="H37">
        <v>77</v>
      </c>
      <c r="I37">
        <v>80</v>
      </c>
      <c r="J37">
        <v>89</v>
      </c>
      <c r="K37">
        <v>100</v>
      </c>
      <c r="L37">
        <v>0</v>
      </c>
      <c r="M37">
        <v>3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87</v>
      </c>
      <c r="W37">
        <v>87.556122448979593</v>
      </c>
      <c r="X37">
        <v>1.0794349092242601</v>
      </c>
      <c r="Y37">
        <v>139.91510204081601</v>
      </c>
      <c r="Z37">
        <v>0.66332909914993599</v>
      </c>
      <c r="AA37">
        <v>27.487551020408201</v>
      </c>
      <c r="AB37">
        <v>-0.59506220210459704</v>
      </c>
      <c r="AC37">
        <v>285.61</v>
      </c>
      <c r="AD37">
        <v>0.82229924348403605</v>
      </c>
      <c r="AE37">
        <v>-7.30182232346242</v>
      </c>
      <c r="AF37">
        <v>53.3166092434139</v>
      </c>
      <c r="AG37">
        <v>-0.73285374351566901</v>
      </c>
      <c r="AH37">
        <v>62</v>
      </c>
      <c r="AI37">
        <v>219</v>
      </c>
      <c r="AJ37">
        <v>202</v>
      </c>
      <c r="AK37">
        <v>544</v>
      </c>
      <c r="AL37">
        <v>0.371323529411765</v>
      </c>
      <c r="AM37">
        <v>0.481318681318681</v>
      </c>
      <c r="AN37">
        <v>0.85264221073044599</v>
      </c>
      <c r="AO37">
        <v>544</v>
      </c>
      <c r="AP37">
        <v>49.150520392198501</v>
      </c>
      <c r="AQ37">
        <v>2393.76608170492</v>
      </c>
      <c r="AR37">
        <v>1.4042446087741101</v>
      </c>
      <c r="AS37">
        <v>2.6413919150120799</v>
      </c>
    </row>
    <row r="38" spans="1:45" x14ac:dyDescent="0.25">
      <c r="A38">
        <v>594777</v>
      </c>
      <c r="B38" t="s">
        <v>288</v>
      </c>
      <c r="C38">
        <v>591</v>
      </c>
      <c r="D38">
        <v>161</v>
      </c>
      <c r="E38">
        <v>32</v>
      </c>
      <c r="F38">
        <v>4</v>
      </c>
      <c r="G38">
        <v>21</v>
      </c>
      <c r="H38">
        <v>87</v>
      </c>
      <c r="I38">
        <v>74</v>
      </c>
      <c r="J38">
        <v>55</v>
      </c>
      <c r="K38">
        <v>129</v>
      </c>
      <c r="L38">
        <v>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145</v>
      </c>
      <c r="W38">
        <v>11.2704081632653</v>
      </c>
      <c r="X38">
        <v>0.38727817353847599</v>
      </c>
      <c r="Y38">
        <v>476.48653061224502</v>
      </c>
      <c r="Z38">
        <v>1.22411456944578</v>
      </c>
      <c r="AA38">
        <v>18.001836734693899</v>
      </c>
      <c r="AB38">
        <v>-0.48156259952333902</v>
      </c>
      <c r="AC38">
        <v>118.81</v>
      </c>
      <c r="AD38">
        <v>0.53035868366721906</v>
      </c>
      <c r="AE38">
        <v>4.7398307842499001</v>
      </c>
      <c r="AF38">
        <v>22.465995863323201</v>
      </c>
      <c r="AG38">
        <v>0.47571723605310001</v>
      </c>
      <c r="AH38">
        <v>104</v>
      </c>
      <c r="AI38">
        <v>264</v>
      </c>
      <c r="AJ38">
        <v>216</v>
      </c>
      <c r="AK38">
        <v>646</v>
      </c>
      <c r="AL38">
        <v>0.33436532507739902</v>
      </c>
      <c r="AM38">
        <v>0.44670050761421298</v>
      </c>
      <c r="AN38">
        <v>0.781065832691613</v>
      </c>
      <c r="AO38">
        <v>646</v>
      </c>
      <c r="AP38">
        <v>12.1279027526493</v>
      </c>
      <c r="AQ38">
        <v>141.69357851889899</v>
      </c>
      <c r="AR38">
        <v>0.34164651502271698</v>
      </c>
      <c r="AS38">
        <v>2.4775525782039498</v>
      </c>
    </row>
    <row r="39" spans="1:45" x14ac:dyDescent="0.25">
      <c r="A39">
        <v>502110</v>
      </c>
      <c r="B39" t="s">
        <v>168</v>
      </c>
      <c r="C39">
        <v>437</v>
      </c>
      <c r="D39">
        <v>128</v>
      </c>
      <c r="E39">
        <v>29</v>
      </c>
      <c r="F39">
        <v>2</v>
      </c>
      <c r="G39">
        <v>22</v>
      </c>
      <c r="H39">
        <v>61</v>
      </c>
      <c r="I39">
        <v>67</v>
      </c>
      <c r="J39">
        <v>39</v>
      </c>
      <c r="K39">
        <v>126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109</v>
      </c>
      <c r="W39">
        <v>18.984693877550999</v>
      </c>
      <c r="X39">
        <v>0.50263762948610702</v>
      </c>
      <c r="Y39">
        <v>17.400816326530698</v>
      </c>
      <c r="Z39">
        <v>-0.23392765332340801</v>
      </c>
      <c r="AA39">
        <v>38.9732653061224</v>
      </c>
      <c r="AB39">
        <v>-0.70856180468585495</v>
      </c>
      <c r="AC39">
        <v>15.21</v>
      </c>
      <c r="AD39">
        <v>0.18976136388093101</v>
      </c>
      <c r="AE39">
        <v>12.457370647575599</v>
      </c>
      <c r="AF39">
        <v>155.18608345108001</v>
      </c>
      <c r="AG39">
        <v>1.2502948317577001</v>
      </c>
      <c r="AH39">
        <v>75</v>
      </c>
      <c r="AI39">
        <v>227</v>
      </c>
      <c r="AJ39">
        <v>167</v>
      </c>
      <c r="AK39">
        <v>476</v>
      </c>
      <c r="AL39">
        <v>0.35084033613445398</v>
      </c>
      <c r="AM39">
        <v>0.51945080091533202</v>
      </c>
      <c r="AN39">
        <v>0.870291137049786</v>
      </c>
      <c r="AO39">
        <v>476</v>
      </c>
      <c r="AP39">
        <v>51.407594271179299</v>
      </c>
      <c r="AQ39">
        <v>2619.7202389367999</v>
      </c>
      <c r="AR39">
        <v>1.4690256143910401</v>
      </c>
      <c r="AS39">
        <v>2.46922998150652</v>
      </c>
    </row>
    <row r="40" spans="1:45" x14ac:dyDescent="0.25">
      <c r="A40">
        <v>453064</v>
      </c>
      <c r="B40" t="s">
        <v>102</v>
      </c>
      <c r="C40">
        <v>496</v>
      </c>
      <c r="D40">
        <v>139</v>
      </c>
      <c r="E40">
        <v>25</v>
      </c>
      <c r="F40">
        <v>0</v>
      </c>
      <c r="G40">
        <v>23</v>
      </c>
      <c r="H40">
        <v>71</v>
      </c>
      <c r="I40">
        <v>78</v>
      </c>
      <c r="J40">
        <v>48</v>
      </c>
      <c r="K40">
        <v>101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118</v>
      </c>
      <c r="T40">
        <v>0</v>
      </c>
      <c r="U40">
        <v>0</v>
      </c>
      <c r="V40">
        <v>0</v>
      </c>
      <c r="W40">
        <v>28.6989795918367</v>
      </c>
      <c r="X40">
        <v>0.61799708543373899</v>
      </c>
      <c r="Y40">
        <v>33.972244897959101</v>
      </c>
      <c r="Z40">
        <v>0.32685781697243199</v>
      </c>
      <c r="AA40">
        <v>52.458979591836702</v>
      </c>
      <c r="AB40">
        <v>-0.82206140726711296</v>
      </c>
      <c r="AC40">
        <v>222.01</v>
      </c>
      <c r="AD40">
        <v>0.72498572354509705</v>
      </c>
      <c r="AE40">
        <v>7.8577936869508598</v>
      </c>
      <c r="AF40">
        <v>61.744921626684899</v>
      </c>
      <c r="AG40">
        <v>0.78865429260747799</v>
      </c>
      <c r="AH40">
        <v>91</v>
      </c>
      <c r="AI40">
        <v>233</v>
      </c>
      <c r="AJ40">
        <v>187</v>
      </c>
      <c r="AK40">
        <v>544</v>
      </c>
      <c r="AL40">
        <v>0.34375</v>
      </c>
      <c r="AM40">
        <v>0.469758064516129</v>
      </c>
      <c r="AN40">
        <v>0.813508064516129</v>
      </c>
      <c r="AO40">
        <v>544</v>
      </c>
      <c r="AP40">
        <v>27.861544851609999</v>
      </c>
      <c r="AQ40">
        <v>763.81224161207194</v>
      </c>
      <c r="AR40">
        <v>0.79322285316534702</v>
      </c>
      <c r="AS40">
        <v>2.4296563644569802</v>
      </c>
    </row>
    <row r="41" spans="1:45" x14ac:dyDescent="0.25">
      <c r="A41">
        <v>466320</v>
      </c>
      <c r="B41" t="s">
        <v>134</v>
      </c>
      <c r="C41">
        <v>601</v>
      </c>
      <c r="D41">
        <v>176</v>
      </c>
      <c r="E41">
        <v>39</v>
      </c>
      <c r="F41">
        <v>4</v>
      </c>
      <c r="G41">
        <v>14</v>
      </c>
      <c r="H41">
        <v>73</v>
      </c>
      <c r="I41">
        <v>81</v>
      </c>
      <c r="J41">
        <v>45</v>
      </c>
      <c r="K41">
        <v>74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138</v>
      </c>
      <c r="U41">
        <v>0</v>
      </c>
      <c r="V41">
        <v>0</v>
      </c>
      <c r="W41">
        <v>13.2704081632653</v>
      </c>
      <c r="X41">
        <v>-0.42023801809494199</v>
      </c>
      <c r="Y41">
        <v>61.286530612244803</v>
      </c>
      <c r="Z41">
        <v>0.43901491103160001</v>
      </c>
      <c r="AA41">
        <v>27.487551020408201</v>
      </c>
      <c r="AB41">
        <v>-0.59506220210459704</v>
      </c>
      <c r="AC41">
        <v>320.41000000000003</v>
      </c>
      <c r="AD41">
        <v>0.87095600345350599</v>
      </c>
      <c r="AE41">
        <v>17.095834689228798</v>
      </c>
      <c r="AF41">
        <v>292.267563721437</v>
      </c>
      <c r="AG41">
        <v>1.7158383065921301</v>
      </c>
      <c r="AH41">
        <v>119</v>
      </c>
      <c r="AI41">
        <v>265</v>
      </c>
      <c r="AJ41">
        <v>221</v>
      </c>
      <c r="AK41">
        <v>646</v>
      </c>
      <c r="AL41">
        <v>0.34210526315789502</v>
      </c>
      <c r="AM41">
        <v>0.44093178036605701</v>
      </c>
      <c r="AN41">
        <v>0.78303704352395098</v>
      </c>
      <c r="AO41">
        <v>646</v>
      </c>
      <c r="AP41">
        <v>13.4013049503401</v>
      </c>
      <c r="AQ41">
        <v>173.631046281077</v>
      </c>
      <c r="AR41">
        <v>0.37819484234573297</v>
      </c>
      <c r="AS41">
        <v>2.3887038432234302</v>
      </c>
    </row>
    <row r="42" spans="1:45" x14ac:dyDescent="0.25">
      <c r="A42">
        <v>430945</v>
      </c>
      <c r="B42" t="s">
        <v>80</v>
      </c>
      <c r="C42">
        <v>615</v>
      </c>
      <c r="D42">
        <v>161</v>
      </c>
      <c r="E42">
        <v>24</v>
      </c>
      <c r="F42">
        <v>1</v>
      </c>
      <c r="G42">
        <v>29</v>
      </c>
      <c r="H42">
        <v>84</v>
      </c>
      <c r="I42">
        <v>87</v>
      </c>
      <c r="J42">
        <v>31</v>
      </c>
      <c r="K42">
        <v>116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143</v>
      </c>
      <c r="V42">
        <v>0</v>
      </c>
      <c r="W42">
        <v>128.984693877551</v>
      </c>
      <c r="X42">
        <v>1.31015382111953</v>
      </c>
      <c r="Y42">
        <v>354.51510204081598</v>
      </c>
      <c r="Z42">
        <v>1.05587892835702</v>
      </c>
      <c r="AA42">
        <v>52.458979591836702</v>
      </c>
      <c r="AB42">
        <v>-0.82206140726711296</v>
      </c>
      <c r="AC42">
        <v>571.21</v>
      </c>
      <c r="AD42">
        <v>1.1628965632703201</v>
      </c>
      <c r="AE42">
        <v>-1.60575984380085</v>
      </c>
      <c r="AF42">
        <v>2.5784646759632999</v>
      </c>
      <c r="AG42">
        <v>-0.161163482290619</v>
      </c>
      <c r="AH42">
        <v>107</v>
      </c>
      <c r="AI42">
        <v>274</v>
      </c>
      <c r="AJ42">
        <v>192</v>
      </c>
      <c r="AK42">
        <v>646</v>
      </c>
      <c r="AL42">
        <v>0.29721362229102199</v>
      </c>
      <c r="AM42">
        <v>0.44552845528455298</v>
      </c>
      <c r="AN42">
        <v>0.74274207757557498</v>
      </c>
      <c r="AO42">
        <v>646</v>
      </c>
      <c r="AP42">
        <v>-12.629243052311301</v>
      </c>
      <c r="AQ42">
        <v>165.215922956969</v>
      </c>
      <c r="AR42">
        <v>-0.36891631430500299</v>
      </c>
      <c r="AS42">
        <v>2.1767881088841401</v>
      </c>
    </row>
    <row r="43" spans="1:45" x14ac:dyDescent="0.25">
      <c r="A43">
        <v>519058</v>
      </c>
      <c r="B43" t="s">
        <v>190</v>
      </c>
      <c r="C43">
        <v>505</v>
      </c>
      <c r="D43">
        <v>136</v>
      </c>
      <c r="E43">
        <v>28</v>
      </c>
      <c r="F43">
        <v>1</v>
      </c>
      <c r="G43">
        <v>24</v>
      </c>
      <c r="H43">
        <v>73</v>
      </c>
      <c r="I43">
        <v>85</v>
      </c>
      <c r="J43">
        <v>39</v>
      </c>
      <c r="K43">
        <v>79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26</v>
      </c>
      <c r="S43">
        <v>0</v>
      </c>
      <c r="T43">
        <v>0</v>
      </c>
      <c r="U43">
        <v>0</v>
      </c>
      <c r="V43">
        <v>0</v>
      </c>
      <c r="W43">
        <v>40.413265306122497</v>
      </c>
      <c r="X43">
        <v>0.73335654138136996</v>
      </c>
      <c r="Y43">
        <v>61.286530612244803</v>
      </c>
      <c r="Z43">
        <v>0.43901491103160001</v>
      </c>
      <c r="AA43">
        <v>52.458979591836702</v>
      </c>
      <c r="AB43">
        <v>-0.82206140726711296</v>
      </c>
      <c r="AC43">
        <v>479.61</v>
      </c>
      <c r="AD43">
        <v>1.06558304333138</v>
      </c>
      <c r="AE43">
        <v>2.4781972014318101</v>
      </c>
      <c r="AF43">
        <v>6.1414613691845199</v>
      </c>
      <c r="AG43">
        <v>0.24872641592546599</v>
      </c>
      <c r="AH43">
        <v>83</v>
      </c>
      <c r="AI43">
        <v>238</v>
      </c>
      <c r="AJ43">
        <v>175</v>
      </c>
      <c r="AK43">
        <v>544</v>
      </c>
      <c r="AL43">
        <v>0.32169117647058798</v>
      </c>
      <c r="AM43">
        <v>0.47128712871287098</v>
      </c>
      <c r="AN43">
        <v>0.79297830518346002</v>
      </c>
      <c r="AO43">
        <v>544</v>
      </c>
      <c r="AP43">
        <v>16.693355774637901</v>
      </c>
      <c r="AQ43">
        <v>271.22678203374801</v>
      </c>
      <c r="AR43">
        <v>0.472681055192408</v>
      </c>
      <c r="AS43">
        <v>2.13730055959511</v>
      </c>
    </row>
    <row r="44" spans="1:45" x14ac:dyDescent="0.25">
      <c r="A44">
        <v>518960</v>
      </c>
      <c r="B44" t="s">
        <v>187</v>
      </c>
      <c r="C44">
        <v>495</v>
      </c>
      <c r="D44">
        <v>142</v>
      </c>
      <c r="E44">
        <v>27</v>
      </c>
      <c r="F44">
        <v>3</v>
      </c>
      <c r="G44">
        <v>18</v>
      </c>
      <c r="H44">
        <v>66</v>
      </c>
      <c r="I44">
        <v>75</v>
      </c>
      <c r="J44">
        <v>49</v>
      </c>
      <c r="K44">
        <v>87</v>
      </c>
      <c r="L44">
        <v>0</v>
      </c>
      <c r="M44">
        <v>4</v>
      </c>
      <c r="N44">
        <v>0</v>
      </c>
      <c r="O44">
        <v>119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0.12755102040816399</v>
      </c>
      <c r="X44">
        <v>4.1199805695582598E-2</v>
      </c>
      <c r="Y44">
        <v>0.68653061224488698</v>
      </c>
      <c r="Z44">
        <v>4.6465081824512103E-2</v>
      </c>
      <c r="AA44">
        <v>18.001836734693899</v>
      </c>
      <c r="AB44">
        <v>-0.48156259952333902</v>
      </c>
      <c r="AC44">
        <v>141.61000000000001</v>
      </c>
      <c r="AD44">
        <v>0.579015443636688</v>
      </c>
      <c r="AE44">
        <v>11.122193296453</v>
      </c>
      <c r="AF44">
        <v>123.703183723664</v>
      </c>
      <c r="AG44">
        <v>1.1162885965082501</v>
      </c>
      <c r="AH44">
        <v>94</v>
      </c>
      <c r="AI44">
        <v>229</v>
      </c>
      <c r="AJ44">
        <v>191</v>
      </c>
      <c r="AK44">
        <v>544</v>
      </c>
      <c r="AL44">
        <v>0.35110294117647101</v>
      </c>
      <c r="AM44">
        <v>0.462626262626263</v>
      </c>
      <c r="AN44">
        <v>0.81372920380273295</v>
      </c>
      <c r="AO44">
        <v>544</v>
      </c>
      <c r="AP44">
        <v>27.981844623522701</v>
      </c>
      <c r="AQ44">
        <v>770.47620011981905</v>
      </c>
      <c r="AR44">
        <v>0.79667561573221102</v>
      </c>
      <c r="AS44">
        <v>2.0980819438739</v>
      </c>
    </row>
    <row r="45" spans="1:45" x14ac:dyDescent="0.25">
      <c r="A45">
        <v>462101</v>
      </c>
      <c r="B45" t="s">
        <v>132</v>
      </c>
      <c r="C45">
        <v>532</v>
      </c>
      <c r="D45">
        <v>153</v>
      </c>
      <c r="E45">
        <v>32</v>
      </c>
      <c r="F45">
        <v>5</v>
      </c>
      <c r="G45">
        <v>7</v>
      </c>
      <c r="H45">
        <v>73</v>
      </c>
      <c r="I45">
        <v>61</v>
      </c>
      <c r="J45">
        <v>46</v>
      </c>
      <c r="K45">
        <v>76</v>
      </c>
      <c r="L45">
        <v>0</v>
      </c>
      <c r="M45">
        <v>25</v>
      </c>
      <c r="N45">
        <v>0</v>
      </c>
      <c r="O45">
        <v>0</v>
      </c>
      <c r="P45">
        <v>0</v>
      </c>
      <c r="Q45">
        <v>0</v>
      </c>
      <c r="R45">
        <v>0</v>
      </c>
      <c r="S45">
        <v>140</v>
      </c>
      <c r="T45">
        <v>0</v>
      </c>
      <c r="U45">
        <v>0</v>
      </c>
      <c r="V45">
        <v>0</v>
      </c>
      <c r="W45">
        <v>113.270408163265</v>
      </c>
      <c r="X45">
        <v>-1.22775420972836</v>
      </c>
      <c r="Y45">
        <v>61.286530612244803</v>
      </c>
      <c r="Z45">
        <v>0.43901491103160001</v>
      </c>
      <c r="AA45">
        <v>280.80183673469401</v>
      </c>
      <c r="AB45">
        <v>1.90192905468308</v>
      </c>
      <c r="AC45">
        <v>4.4100000000000099</v>
      </c>
      <c r="AD45">
        <v>-0.10217919593588599</v>
      </c>
      <c r="AE45">
        <v>12.3394077448747</v>
      </c>
      <c r="AF45">
        <v>152.260983494274</v>
      </c>
      <c r="AG45">
        <v>1.2384553825064399</v>
      </c>
      <c r="AH45">
        <v>109</v>
      </c>
      <c r="AI45">
        <v>216</v>
      </c>
      <c r="AJ45">
        <v>199</v>
      </c>
      <c r="AK45">
        <v>578</v>
      </c>
      <c r="AL45">
        <v>0.34429065743944598</v>
      </c>
      <c r="AM45">
        <v>0.406015037593985</v>
      </c>
      <c r="AN45">
        <v>0.75030569503343103</v>
      </c>
      <c r="AO45">
        <v>578</v>
      </c>
      <c r="AP45">
        <v>-6.9280781561636502</v>
      </c>
      <c r="AQ45">
        <v>51.157823157583998</v>
      </c>
      <c r="AR45">
        <v>-0.20528534121202099</v>
      </c>
      <c r="AS45">
        <v>2.0441806013448498</v>
      </c>
    </row>
    <row r="46" spans="1:45" x14ac:dyDescent="0.25">
      <c r="A46">
        <v>596146</v>
      </c>
      <c r="B46" t="s">
        <v>302</v>
      </c>
      <c r="C46">
        <v>519</v>
      </c>
      <c r="D46">
        <v>135</v>
      </c>
      <c r="E46">
        <v>29</v>
      </c>
      <c r="F46">
        <v>9</v>
      </c>
      <c r="G46">
        <v>21</v>
      </c>
      <c r="H46">
        <v>70</v>
      </c>
      <c r="I46">
        <v>76</v>
      </c>
      <c r="J46">
        <v>59</v>
      </c>
      <c r="K46">
        <v>102</v>
      </c>
      <c r="L46">
        <v>0</v>
      </c>
      <c r="M46">
        <v>10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4</v>
      </c>
      <c r="V46">
        <v>101</v>
      </c>
      <c r="W46">
        <v>11.2704081632653</v>
      </c>
      <c r="X46">
        <v>0.38727817353847599</v>
      </c>
      <c r="Y46">
        <v>23.315102040816299</v>
      </c>
      <c r="Z46">
        <v>0.27077926994284801</v>
      </c>
      <c r="AA46">
        <v>3.0875510204081702</v>
      </c>
      <c r="AB46">
        <v>0.19943501596421101</v>
      </c>
      <c r="AC46">
        <v>166.41</v>
      </c>
      <c r="AD46">
        <v>0.62767220360615805</v>
      </c>
      <c r="AE46">
        <v>-2.22339733159779</v>
      </c>
      <c r="AF46">
        <v>4.9434956941561401</v>
      </c>
      <c r="AG46">
        <v>-0.22315320554274101</v>
      </c>
      <c r="AH46">
        <v>76</v>
      </c>
      <c r="AI46">
        <v>245</v>
      </c>
      <c r="AJ46">
        <v>194</v>
      </c>
      <c r="AK46">
        <v>578</v>
      </c>
      <c r="AL46">
        <v>0.33564013840830398</v>
      </c>
      <c r="AM46">
        <v>0.47206165703275499</v>
      </c>
      <c r="AN46">
        <v>0.80770179544106002</v>
      </c>
      <c r="AO46">
        <v>578</v>
      </c>
      <c r="AP46">
        <v>26.246867879445599</v>
      </c>
      <c r="AQ46">
        <v>677.169273370631</v>
      </c>
      <c r="AR46">
        <v>0.74687948843218199</v>
      </c>
      <c r="AS46">
        <v>2.0088909459411299</v>
      </c>
    </row>
    <row r="47" spans="1:45" x14ac:dyDescent="0.25">
      <c r="A47">
        <v>595281</v>
      </c>
      <c r="B47" t="s">
        <v>293</v>
      </c>
      <c r="C47">
        <v>596</v>
      </c>
      <c r="D47">
        <v>153</v>
      </c>
      <c r="E47">
        <v>31</v>
      </c>
      <c r="F47">
        <v>9</v>
      </c>
      <c r="G47">
        <v>17</v>
      </c>
      <c r="H47">
        <v>83</v>
      </c>
      <c r="I47">
        <v>55</v>
      </c>
      <c r="J47">
        <v>50</v>
      </c>
      <c r="K47">
        <v>119</v>
      </c>
      <c r="L47">
        <v>0</v>
      </c>
      <c r="M47">
        <v>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97</v>
      </c>
      <c r="V47">
        <v>0</v>
      </c>
      <c r="W47">
        <v>0.413265306122448</v>
      </c>
      <c r="X47">
        <v>-7.4159650252048598E-2</v>
      </c>
      <c r="Y47">
        <v>317.85795918367302</v>
      </c>
      <c r="Z47">
        <v>0.99980038132743898</v>
      </c>
      <c r="AA47">
        <v>351.83040816326502</v>
      </c>
      <c r="AB47">
        <v>2.1289282598455999</v>
      </c>
      <c r="AC47">
        <v>65.61</v>
      </c>
      <c r="AD47">
        <v>-0.39411975575270403</v>
      </c>
      <c r="AE47">
        <v>-4.5821672632606596</v>
      </c>
      <c r="AF47">
        <v>20.9962568284976</v>
      </c>
      <c r="AG47">
        <v>-0.45989319974348197</v>
      </c>
      <c r="AH47">
        <v>96</v>
      </c>
      <c r="AI47">
        <v>253</v>
      </c>
      <c r="AJ47">
        <v>203</v>
      </c>
      <c r="AK47">
        <v>646</v>
      </c>
      <c r="AL47">
        <v>0.31424148606811098</v>
      </c>
      <c r="AM47">
        <v>0.42449664429530198</v>
      </c>
      <c r="AN47">
        <v>0.73873813036341396</v>
      </c>
      <c r="AO47">
        <v>646</v>
      </c>
      <c r="AP47">
        <v>-15.2157929513673</v>
      </c>
      <c r="AQ47">
        <v>238.39929799751999</v>
      </c>
      <c r="AR47">
        <v>-0.44315371747537602</v>
      </c>
      <c r="AS47">
        <v>1.75740231794943</v>
      </c>
    </row>
    <row r="48" spans="1:45" x14ac:dyDescent="0.25">
      <c r="A48">
        <v>405395</v>
      </c>
      <c r="B48" t="s">
        <v>66</v>
      </c>
      <c r="C48">
        <v>504</v>
      </c>
      <c r="D48">
        <v>134</v>
      </c>
      <c r="E48">
        <v>20</v>
      </c>
      <c r="F48">
        <v>0</v>
      </c>
      <c r="G48">
        <v>25</v>
      </c>
      <c r="H48">
        <v>66</v>
      </c>
      <c r="I48">
        <v>84</v>
      </c>
      <c r="J48">
        <v>40</v>
      </c>
      <c r="K48">
        <v>62</v>
      </c>
      <c r="L48">
        <v>0</v>
      </c>
      <c r="M48">
        <v>3</v>
      </c>
      <c r="N48">
        <v>0</v>
      </c>
      <c r="O48">
        <v>0</v>
      </c>
      <c r="P48">
        <v>28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54.127551020408198</v>
      </c>
      <c r="X48">
        <v>0.84871599732900105</v>
      </c>
      <c r="Y48">
        <v>0.68653061224488698</v>
      </c>
      <c r="Z48">
        <v>4.6465081824512103E-2</v>
      </c>
      <c r="AA48">
        <v>27.487551020408201</v>
      </c>
      <c r="AB48">
        <v>-0.59506220210459704</v>
      </c>
      <c r="AC48">
        <v>436.81</v>
      </c>
      <c r="AD48">
        <v>1.0169262833619099</v>
      </c>
      <c r="AE48">
        <v>0.74259681093391805</v>
      </c>
      <c r="AF48">
        <v>0.551450023609243</v>
      </c>
      <c r="AG48">
        <v>7.4531374321043495E-2</v>
      </c>
      <c r="AH48">
        <v>89</v>
      </c>
      <c r="AI48">
        <v>229</v>
      </c>
      <c r="AJ48">
        <v>174</v>
      </c>
      <c r="AK48">
        <v>544</v>
      </c>
      <c r="AL48">
        <v>0.31985294117647101</v>
      </c>
      <c r="AM48">
        <v>0.45436507936507903</v>
      </c>
      <c r="AN48">
        <v>0.77421802054154998</v>
      </c>
      <c r="AO48">
        <v>544</v>
      </c>
      <c r="AP48">
        <v>6.48776092943897</v>
      </c>
      <c r="AQ48">
        <v>39.229795755617701</v>
      </c>
      <c r="AR48">
        <v>0.17976698483443099</v>
      </c>
      <c r="AS48">
        <v>1.5713435195663099</v>
      </c>
    </row>
    <row r="49" spans="1:45" x14ac:dyDescent="0.25">
      <c r="A49">
        <v>598265</v>
      </c>
      <c r="B49" t="s">
        <v>304</v>
      </c>
      <c r="C49">
        <v>523</v>
      </c>
      <c r="D49">
        <v>134</v>
      </c>
      <c r="E49">
        <v>30</v>
      </c>
      <c r="F49">
        <v>5</v>
      </c>
      <c r="G49">
        <v>22</v>
      </c>
      <c r="H49">
        <v>80</v>
      </c>
      <c r="I49">
        <v>68</v>
      </c>
      <c r="J49">
        <v>55</v>
      </c>
      <c r="K49">
        <v>136</v>
      </c>
      <c r="L49">
        <v>0</v>
      </c>
      <c r="M49">
        <v>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148</v>
      </c>
      <c r="V49">
        <v>0</v>
      </c>
      <c r="W49">
        <v>18.984693877550999</v>
      </c>
      <c r="X49">
        <v>0.50263762948610702</v>
      </c>
      <c r="Y49">
        <v>219.886530612245</v>
      </c>
      <c r="Z49">
        <v>0.83156474023868698</v>
      </c>
      <c r="AA49">
        <v>5.8979591836734298E-2</v>
      </c>
      <c r="AB49">
        <v>-2.75641891983055E-2</v>
      </c>
      <c r="AC49">
        <v>24.01</v>
      </c>
      <c r="AD49">
        <v>0.23841812385040101</v>
      </c>
      <c r="AE49">
        <v>-4.2809957696062497</v>
      </c>
      <c r="AF49">
        <v>18.326924779386498</v>
      </c>
      <c r="AG49">
        <v>-0.42966586103439902</v>
      </c>
      <c r="AH49">
        <v>77</v>
      </c>
      <c r="AI49">
        <v>240</v>
      </c>
      <c r="AJ49">
        <v>189</v>
      </c>
      <c r="AK49">
        <v>578</v>
      </c>
      <c r="AL49">
        <v>0.32698961937716298</v>
      </c>
      <c r="AM49">
        <v>0.45889101338432098</v>
      </c>
      <c r="AN49">
        <v>0.78588063276148401</v>
      </c>
      <c r="AO49">
        <v>578</v>
      </c>
      <c r="AP49">
        <v>13.6342358506507</v>
      </c>
      <c r="AQ49">
        <v>179.82392368024099</v>
      </c>
      <c r="AR49">
        <v>0.38488026726775298</v>
      </c>
      <c r="AS49">
        <v>1.50027071061024</v>
      </c>
    </row>
    <row r="50" spans="1:45" x14ac:dyDescent="0.25">
      <c r="A50">
        <v>400121</v>
      </c>
      <c r="B50" t="s">
        <v>65</v>
      </c>
      <c r="C50">
        <v>561</v>
      </c>
      <c r="D50">
        <v>153</v>
      </c>
      <c r="E50">
        <v>25</v>
      </c>
      <c r="F50">
        <v>0</v>
      </c>
      <c r="G50">
        <v>23</v>
      </c>
      <c r="H50">
        <v>64</v>
      </c>
      <c r="I50">
        <v>86</v>
      </c>
      <c r="J50">
        <v>51</v>
      </c>
      <c r="K50">
        <v>74</v>
      </c>
      <c r="L50">
        <v>0</v>
      </c>
      <c r="M50">
        <v>0</v>
      </c>
      <c r="N50">
        <v>0</v>
      </c>
      <c r="O50">
        <v>0</v>
      </c>
      <c r="P50">
        <v>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28.6989795918367</v>
      </c>
      <c r="X50">
        <v>0.61799708543373899</v>
      </c>
      <c r="Y50">
        <v>1.3722448979591999</v>
      </c>
      <c r="Z50">
        <v>-6.56920122346559E-2</v>
      </c>
      <c r="AA50">
        <v>67.944693877551003</v>
      </c>
      <c r="AB50">
        <v>-0.93556100984837098</v>
      </c>
      <c r="AC50">
        <v>524.41</v>
      </c>
      <c r="AD50">
        <v>1.11423980330085</v>
      </c>
      <c r="AE50">
        <v>4.6718190693133597</v>
      </c>
      <c r="AF50">
        <v>21.8258934164</v>
      </c>
      <c r="AG50">
        <v>0.46889118117444201</v>
      </c>
      <c r="AH50">
        <v>105</v>
      </c>
      <c r="AI50">
        <v>247</v>
      </c>
      <c r="AJ50">
        <v>204</v>
      </c>
      <c r="AK50">
        <v>612</v>
      </c>
      <c r="AL50">
        <v>0.33333333333333298</v>
      </c>
      <c r="AM50">
        <v>0.44028520499108698</v>
      </c>
      <c r="AN50">
        <v>0.77361853832442096</v>
      </c>
      <c r="AO50">
        <v>612</v>
      </c>
      <c r="AP50">
        <v>6.9318479287358103</v>
      </c>
      <c r="AQ50">
        <v>44.989970828825001</v>
      </c>
      <c r="AR50">
        <v>0.192512869080295</v>
      </c>
      <c r="AS50">
        <v>1.3923879169063</v>
      </c>
    </row>
    <row r="51" spans="1:45" x14ac:dyDescent="0.25">
      <c r="A51">
        <v>516416</v>
      </c>
      <c r="B51" t="s">
        <v>180</v>
      </c>
      <c r="C51">
        <v>617</v>
      </c>
      <c r="D51">
        <v>172</v>
      </c>
      <c r="E51">
        <v>26</v>
      </c>
      <c r="F51">
        <v>3</v>
      </c>
      <c r="G51">
        <v>13</v>
      </c>
      <c r="H51">
        <v>74</v>
      </c>
      <c r="I51">
        <v>49</v>
      </c>
      <c r="J51">
        <v>29</v>
      </c>
      <c r="K51">
        <v>98</v>
      </c>
      <c r="L51">
        <v>0</v>
      </c>
      <c r="M51">
        <v>28</v>
      </c>
      <c r="N51">
        <v>0</v>
      </c>
      <c r="O51">
        <v>0</v>
      </c>
      <c r="P51">
        <v>0</v>
      </c>
      <c r="Q51">
        <v>132</v>
      </c>
      <c r="R51">
        <v>0</v>
      </c>
      <c r="S51">
        <v>23</v>
      </c>
      <c r="T51">
        <v>0</v>
      </c>
      <c r="U51">
        <v>0</v>
      </c>
      <c r="V51">
        <v>0</v>
      </c>
      <c r="W51">
        <v>21.5561224489796</v>
      </c>
      <c r="X51">
        <v>-0.53559747404257296</v>
      </c>
      <c r="Y51">
        <v>77.943673469387704</v>
      </c>
      <c r="Z51">
        <v>0.49509345806118399</v>
      </c>
      <c r="AA51">
        <v>390.34469387755098</v>
      </c>
      <c r="AB51">
        <v>2.2424278624268599</v>
      </c>
      <c r="AC51">
        <v>198.81</v>
      </c>
      <c r="AD51">
        <v>-0.68606031556952196</v>
      </c>
      <c r="AE51">
        <v>8.8654409371949008</v>
      </c>
      <c r="AF51">
        <v>78.596043010891506</v>
      </c>
      <c r="AG51">
        <v>0.88978768462549396</v>
      </c>
      <c r="AH51">
        <v>130</v>
      </c>
      <c r="AI51">
        <v>243</v>
      </c>
      <c r="AJ51">
        <v>201</v>
      </c>
      <c r="AK51">
        <v>646</v>
      </c>
      <c r="AL51">
        <v>0.31114551083591302</v>
      </c>
      <c r="AM51">
        <v>0.393841166936791</v>
      </c>
      <c r="AN51">
        <v>0.70498667777270396</v>
      </c>
      <c r="AO51">
        <v>646</v>
      </c>
      <c r="AP51">
        <v>-37.019231324965503</v>
      </c>
      <c r="AQ51">
        <v>1387.0874462064701</v>
      </c>
      <c r="AR51">
        <v>-1.0689412368392699</v>
      </c>
      <c r="AS51">
        <v>1.3367099786621699</v>
      </c>
    </row>
    <row r="52" spans="1:45" x14ac:dyDescent="0.25">
      <c r="A52">
        <v>407812</v>
      </c>
      <c r="B52" t="s">
        <v>67</v>
      </c>
      <c r="C52">
        <v>489</v>
      </c>
      <c r="D52">
        <v>128</v>
      </c>
      <c r="E52">
        <v>27</v>
      </c>
      <c r="F52">
        <v>1</v>
      </c>
      <c r="G52">
        <v>26</v>
      </c>
      <c r="H52">
        <v>64</v>
      </c>
      <c r="I52">
        <v>74</v>
      </c>
      <c r="J52">
        <v>55</v>
      </c>
      <c r="K52">
        <v>95</v>
      </c>
      <c r="L52">
        <v>0</v>
      </c>
      <c r="M52">
        <v>1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84</v>
      </c>
      <c r="U52">
        <v>0</v>
      </c>
      <c r="V52">
        <v>0</v>
      </c>
      <c r="W52">
        <v>69.841836734693899</v>
      </c>
      <c r="X52">
        <v>0.96407545327663202</v>
      </c>
      <c r="Y52">
        <v>1.3722448979591999</v>
      </c>
      <c r="Z52">
        <v>-6.56920122346559E-2</v>
      </c>
      <c r="AA52">
        <v>52.458979591836702</v>
      </c>
      <c r="AB52">
        <v>-0.82206140726711296</v>
      </c>
      <c r="AC52">
        <v>118.81</v>
      </c>
      <c r="AD52">
        <v>0.53035868366721906</v>
      </c>
      <c r="AE52">
        <v>-1.29140904653434</v>
      </c>
      <c r="AF52">
        <v>1.6677373254707</v>
      </c>
      <c r="AG52">
        <v>-0.12961339132036101</v>
      </c>
      <c r="AH52">
        <v>74</v>
      </c>
      <c r="AI52">
        <v>235</v>
      </c>
      <c r="AJ52">
        <v>183</v>
      </c>
      <c r="AK52">
        <v>544</v>
      </c>
      <c r="AL52">
        <v>0.33639705882352899</v>
      </c>
      <c r="AM52">
        <v>0.480572597137014</v>
      </c>
      <c r="AN52">
        <v>0.81696965596054405</v>
      </c>
      <c r="AO52">
        <v>544</v>
      </c>
      <c r="AP52">
        <v>29.744650597371599</v>
      </c>
      <c r="AQ52">
        <v>871.445693150853</v>
      </c>
      <c r="AR52">
        <v>0.84727047873467098</v>
      </c>
      <c r="AS52">
        <v>1.3243378048563901</v>
      </c>
    </row>
    <row r="53" spans="1:45" x14ac:dyDescent="0.25">
      <c r="A53">
        <v>592206</v>
      </c>
      <c r="B53" t="s">
        <v>261</v>
      </c>
      <c r="C53">
        <v>571</v>
      </c>
      <c r="D53">
        <v>152</v>
      </c>
      <c r="E53">
        <v>36</v>
      </c>
      <c r="F53">
        <v>5</v>
      </c>
      <c r="G53">
        <v>23</v>
      </c>
      <c r="H53">
        <v>65</v>
      </c>
      <c r="I53">
        <v>79</v>
      </c>
      <c r="J53">
        <v>41</v>
      </c>
      <c r="K53">
        <v>155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103</v>
      </c>
      <c r="S53">
        <v>0</v>
      </c>
      <c r="T53">
        <v>0</v>
      </c>
      <c r="U53">
        <v>0</v>
      </c>
      <c r="V53">
        <v>0</v>
      </c>
      <c r="W53">
        <v>28.6989795918367</v>
      </c>
      <c r="X53">
        <v>0.61799708543373899</v>
      </c>
      <c r="Y53">
        <v>2.9387755102043001E-2</v>
      </c>
      <c r="Z53">
        <v>-9.6134652050719003E-3</v>
      </c>
      <c r="AA53">
        <v>52.458979591836702</v>
      </c>
      <c r="AB53">
        <v>-0.82206140726711296</v>
      </c>
      <c r="AC53">
        <v>252.81</v>
      </c>
      <c r="AD53">
        <v>0.77364248351456699</v>
      </c>
      <c r="AE53">
        <v>1.02782297429221</v>
      </c>
      <c r="AF53">
        <v>1.0564200664829</v>
      </c>
      <c r="AG53">
        <v>0.103158346096853</v>
      </c>
      <c r="AH53">
        <v>88</v>
      </c>
      <c r="AI53">
        <v>267</v>
      </c>
      <c r="AJ53">
        <v>193</v>
      </c>
      <c r="AK53">
        <v>612</v>
      </c>
      <c r="AL53">
        <v>0.315359477124183</v>
      </c>
      <c r="AM53">
        <v>0.46760070052539399</v>
      </c>
      <c r="AN53">
        <v>0.78296017764957704</v>
      </c>
      <c r="AO53">
        <v>612</v>
      </c>
      <c r="AP53">
        <v>12.6489311957315</v>
      </c>
      <c r="AQ53">
        <v>154.369184956716</v>
      </c>
      <c r="AR53">
        <v>0.35660072047084701</v>
      </c>
      <c r="AS53">
        <v>1.0197237630438201</v>
      </c>
    </row>
    <row r="54" spans="1:45" x14ac:dyDescent="0.25">
      <c r="A54">
        <v>641313</v>
      </c>
      <c r="B54" t="s">
        <v>348</v>
      </c>
      <c r="C54">
        <v>622</v>
      </c>
      <c r="D54">
        <v>165</v>
      </c>
      <c r="E54">
        <v>27</v>
      </c>
      <c r="F54">
        <v>9</v>
      </c>
      <c r="G54">
        <v>12</v>
      </c>
      <c r="H54">
        <v>85</v>
      </c>
      <c r="I54">
        <v>46</v>
      </c>
      <c r="J54">
        <v>24</v>
      </c>
      <c r="K54">
        <v>167</v>
      </c>
      <c r="L54">
        <v>0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89</v>
      </c>
      <c r="T54">
        <v>0</v>
      </c>
      <c r="U54">
        <v>0</v>
      </c>
      <c r="V54">
        <v>0</v>
      </c>
      <c r="W54">
        <v>31.841836734693899</v>
      </c>
      <c r="X54">
        <v>-0.65095692999020405</v>
      </c>
      <c r="Y54">
        <v>393.17224489795899</v>
      </c>
      <c r="Z54">
        <v>1.1119574753866099</v>
      </c>
      <c r="AA54">
        <v>564.40183673469403</v>
      </c>
      <c r="AB54">
        <v>2.6964262727518902</v>
      </c>
      <c r="AC54">
        <v>292.41000000000003</v>
      </c>
      <c r="AD54">
        <v>-0.83203059547793001</v>
      </c>
      <c r="AE54">
        <v>0.54344288968434296</v>
      </c>
      <c r="AF54">
        <v>0.29533017434848202</v>
      </c>
      <c r="AG54">
        <v>5.4543117929950098E-2</v>
      </c>
      <c r="AH54">
        <v>117</v>
      </c>
      <c r="AI54">
        <v>246</v>
      </c>
      <c r="AJ54">
        <v>189</v>
      </c>
      <c r="AK54">
        <v>646</v>
      </c>
      <c r="AL54">
        <v>0.29256965944272401</v>
      </c>
      <c r="AM54">
        <v>0.39549839228295802</v>
      </c>
      <c r="AN54">
        <v>0.68806805172568297</v>
      </c>
      <c r="AO54">
        <v>646</v>
      </c>
      <c r="AP54">
        <v>-47.948663751341499</v>
      </c>
      <c r="AQ54">
        <v>2320.6432588172102</v>
      </c>
      <c r="AR54">
        <v>-1.3826304031516401</v>
      </c>
      <c r="AS54">
        <v>0.99730893744867699</v>
      </c>
    </row>
    <row r="55" spans="1:45" x14ac:dyDescent="0.25">
      <c r="A55">
        <v>488726</v>
      </c>
      <c r="B55" t="s">
        <v>149</v>
      </c>
      <c r="C55">
        <v>467</v>
      </c>
      <c r="D55">
        <v>131</v>
      </c>
      <c r="E55">
        <v>33</v>
      </c>
      <c r="F55">
        <v>1</v>
      </c>
      <c r="G55">
        <v>13</v>
      </c>
      <c r="H55">
        <v>61</v>
      </c>
      <c r="I55">
        <v>68</v>
      </c>
      <c r="J55">
        <v>43</v>
      </c>
      <c r="K55">
        <v>52</v>
      </c>
      <c r="L55">
        <v>0</v>
      </c>
      <c r="M55">
        <v>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11</v>
      </c>
      <c r="U55">
        <v>0</v>
      </c>
      <c r="V55">
        <v>0</v>
      </c>
      <c r="W55">
        <v>21.5561224489796</v>
      </c>
      <c r="X55">
        <v>-0.53559747404257296</v>
      </c>
      <c r="Y55">
        <v>17.400816326530698</v>
      </c>
      <c r="Z55">
        <v>-0.23392765332340801</v>
      </c>
      <c r="AA55">
        <v>14.116122448979599</v>
      </c>
      <c r="AB55">
        <v>0.42643422112672802</v>
      </c>
      <c r="AC55">
        <v>24.01</v>
      </c>
      <c r="AD55">
        <v>0.23841812385040101</v>
      </c>
      <c r="AE55">
        <v>7.5253823625121896</v>
      </c>
      <c r="AF55">
        <v>56.631379702009703</v>
      </c>
      <c r="AG55">
        <v>0.75529154113116403</v>
      </c>
      <c r="AH55">
        <v>84</v>
      </c>
      <c r="AI55">
        <v>205</v>
      </c>
      <c r="AJ55">
        <v>174</v>
      </c>
      <c r="AK55">
        <v>510</v>
      </c>
      <c r="AL55">
        <v>0.34117647058823503</v>
      </c>
      <c r="AM55">
        <v>0.43897216274089901</v>
      </c>
      <c r="AN55">
        <v>0.78014863332913498</v>
      </c>
      <c r="AO55">
        <v>510</v>
      </c>
      <c r="AP55">
        <v>9.1068883930172699</v>
      </c>
      <c r="AQ55">
        <v>78.898749843329398</v>
      </c>
      <c r="AR55">
        <v>0.25493940719489699</v>
      </c>
      <c r="AS55">
        <v>0.90555816593720795</v>
      </c>
    </row>
    <row r="56" spans="1:45" x14ac:dyDescent="0.25">
      <c r="A56">
        <v>621439</v>
      </c>
      <c r="B56" t="s">
        <v>336</v>
      </c>
      <c r="C56">
        <v>570</v>
      </c>
      <c r="D56">
        <v>141</v>
      </c>
      <c r="E56">
        <v>29</v>
      </c>
      <c r="F56">
        <v>5</v>
      </c>
      <c r="G56">
        <v>15</v>
      </c>
      <c r="H56">
        <v>87</v>
      </c>
      <c r="I56">
        <v>68</v>
      </c>
      <c r="J56">
        <v>42</v>
      </c>
      <c r="K56">
        <v>186</v>
      </c>
      <c r="L56">
        <v>0</v>
      </c>
      <c r="M56">
        <v>25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83</v>
      </c>
      <c r="V56">
        <v>0</v>
      </c>
      <c r="W56">
        <v>6.9846938775510203</v>
      </c>
      <c r="X56">
        <v>-0.30487856214731102</v>
      </c>
      <c r="Y56">
        <v>476.48653061224502</v>
      </c>
      <c r="Z56">
        <v>1.22411456944578</v>
      </c>
      <c r="AA56">
        <v>280.80183673469401</v>
      </c>
      <c r="AB56">
        <v>1.90192905468308</v>
      </c>
      <c r="AC56">
        <v>24.01</v>
      </c>
      <c r="AD56">
        <v>0.23841812385040101</v>
      </c>
      <c r="AE56">
        <v>-9.7077774162056905</v>
      </c>
      <c r="AF56">
        <v>94.240942362592904</v>
      </c>
      <c r="AG56">
        <v>-0.97432951741691698</v>
      </c>
      <c r="AH56">
        <v>92</v>
      </c>
      <c r="AI56">
        <v>225</v>
      </c>
      <c r="AJ56">
        <v>183</v>
      </c>
      <c r="AK56">
        <v>612</v>
      </c>
      <c r="AL56">
        <v>0.29901960784313703</v>
      </c>
      <c r="AM56">
        <v>0.394736842105263</v>
      </c>
      <c r="AN56">
        <v>0.69375644994840002</v>
      </c>
      <c r="AO56">
        <v>612</v>
      </c>
      <c r="AP56">
        <v>-41.943750157388699</v>
      </c>
      <c r="AQ56">
        <v>1778.1521765872401</v>
      </c>
      <c r="AR56">
        <v>-1.2102814406822799</v>
      </c>
      <c r="AS56">
        <v>0.87497222773275296</v>
      </c>
    </row>
    <row r="57" spans="1:45" x14ac:dyDescent="0.25">
      <c r="A57">
        <v>543068</v>
      </c>
      <c r="B57" t="s">
        <v>206</v>
      </c>
      <c r="C57">
        <v>518</v>
      </c>
      <c r="D57">
        <v>141</v>
      </c>
      <c r="E57">
        <v>30</v>
      </c>
      <c r="F57">
        <v>2</v>
      </c>
      <c r="G57">
        <v>22</v>
      </c>
      <c r="H57">
        <v>58</v>
      </c>
      <c r="I57">
        <v>79</v>
      </c>
      <c r="J57">
        <v>26</v>
      </c>
      <c r="K57">
        <v>108</v>
      </c>
      <c r="L57">
        <v>0</v>
      </c>
      <c r="M57">
        <v>3</v>
      </c>
      <c r="N57">
        <v>0</v>
      </c>
      <c r="O57">
        <v>0</v>
      </c>
      <c r="P57">
        <v>88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18.984693877550999</v>
      </c>
      <c r="X57">
        <v>0.50263762948610702</v>
      </c>
      <c r="Y57">
        <v>51.429387755102098</v>
      </c>
      <c r="Z57">
        <v>-0.40216329441215998</v>
      </c>
      <c r="AA57">
        <v>27.487551020408201</v>
      </c>
      <c r="AB57">
        <v>-0.59506220210459704</v>
      </c>
      <c r="AC57">
        <v>252.81</v>
      </c>
      <c r="AD57">
        <v>0.77364248351456699</v>
      </c>
      <c r="AE57">
        <v>4.04100227790431</v>
      </c>
      <c r="AF57">
        <v>16.329699410027899</v>
      </c>
      <c r="AG57">
        <v>0.40557870566114401</v>
      </c>
      <c r="AH57">
        <v>87</v>
      </c>
      <c r="AI57">
        <v>241</v>
      </c>
      <c r="AJ57">
        <v>167</v>
      </c>
      <c r="AK57">
        <v>544</v>
      </c>
      <c r="AL57">
        <v>0.30698529411764702</v>
      </c>
      <c r="AM57">
        <v>0.46525096525096499</v>
      </c>
      <c r="AN57">
        <v>0.77223625936861195</v>
      </c>
      <c r="AO57">
        <v>544</v>
      </c>
      <c r="AP57">
        <v>5.4096828513609303</v>
      </c>
      <c r="AQ57">
        <v>26.887245691481802</v>
      </c>
      <c r="AR57">
        <v>0.14882471808727499</v>
      </c>
      <c r="AS57">
        <v>0.83345804023233605</v>
      </c>
    </row>
    <row r="58" spans="1:45" x14ac:dyDescent="0.25">
      <c r="A58">
        <v>596142</v>
      </c>
      <c r="B58" t="s">
        <v>300</v>
      </c>
      <c r="C58">
        <v>467</v>
      </c>
      <c r="D58">
        <v>119</v>
      </c>
      <c r="E58">
        <v>27</v>
      </c>
      <c r="F58">
        <v>0</v>
      </c>
      <c r="G58">
        <v>27</v>
      </c>
      <c r="H58">
        <v>57</v>
      </c>
      <c r="I58">
        <v>70</v>
      </c>
      <c r="J58">
        <v>43</v>
      </c>
      <c r="K58">
        <v>106</v>
      </c>
      <c r="L58">
        <v>0</v>
      </c>
      <c r="M58">
        <v>5</v>
      </c>
      <c r="N58">
        <v>0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87.556122448979593</v>
      </c>
      <c r="X58">
        <v>1.0794349092242601</v>
      </c>
      <c r="Y58">
        <v>66.772244897959297</v>
      </c>
      <c r="Z58">
        <v>-0.45824184144174401</v>
      </c>
      <c r="AA58">
        <v>10.516122448979599</v>
      </c>
      <c r="AB58">
        <v>-0.36806299694208</v>
      </c>
      <c r="AC58">
        <v>47.61</v>
      </c>
      <c r="AD58">
        <v>0.33573164378934001</v>
      </c>
      <c r="AE58">
        <v>-4.4746176374878104</v>
      </c>
      <c r="AF58">
        <v>20.0222030017169</v>
      </c>
      <c r="AG58">
        <v>-0.449098888081299</v>
      </c>
      <c r="AH58">
        <v>65</v>
      </c>
      <c r="AI58">
        <v>227</v>
      </c>
      <c r="AJ58">
        <v>162</v>
      </c>
      <c r="AK58">
        <v>510</v>
      </c>
      <c r="AL58">
        <v>0.317647058823529</v>
      </c>
      <c r="AM58">
        <v>0.48608137044967897</v>
      </c>
      <c r="AN58">
        <v>0.80372842927320798</v>
      </c>
      <c r="AO58">
        <v>510</v>
      </c>
      <c r="AP58">
        <v>21.1325843244948</v>
      </c>
      <c r="AQ58">
        <v>437.15252433541502</v>
      </c>
      <c r="AR58">
        <v>0.60009278606272098</v>
      </c>
      <c r="AS58">
        <v>0.73985561261120203</v>
      </c>
    </row>
    <row r="59" spans="1:45" x14ac:dyDescent="0.25">
      <c r="A59">
        <v>435063</v>
      </c>
      <c r="B59" t="s">
        <v>88</v>
      </c>
      <c r="C59">
        <v>472</v>
      </c>
      <c r="D59">
        <v>115</v>
      </c>
      <c r="E59">
        <v>18</v>
      </c>
      <c r="F59">
        <v>2</v>
      </c>
      <c r="G59">
        <v>25</v>
      </c>
      <c r="H59">
        <v>67</v>
      </c>
      <c r="I59">
        <v>74</v>
      </c>
      <c r="J59">
        <v>72</v>
      </c>
      <c r="K59">
        <v>166</v>
      </c>
      <c r="L59">
        <v>0</v>
      </c>
      <c r="M59">
        <v>3</v>
      </c>
      <c r="N59">
        <v>0</v>
      </c>
      <c r="O59">
        <v>0</v>
      </c>
      <c r="P59">
        <v>95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54.127551020408198</v>
      </c>
      <c r="X59">
        <v>0.84871599732900105</v>
      </c>
      <c r="Y59">
        <v>3.3436734693877299</v>
      </c>
      <c r="Z59">
        <v>0.102543628854096</v>
      </c>
      <c r="AA59">
        <v>27.487551020408201</v>
      </c>
      <c r="AB59">
        <v>-0.59506220210459704</v>
      </c>
      <c r="AC59">
        <v>118.81</v>
      </c>
      <c r="AD59">
        <v>0.53035868366721906</v>
      </c>
      <c r="AE59">
        <v>-9.7966156849983896</v>
      </c>
      <c r="AF59">
        <v>95.973678879556203</v>
      </c>
      <c r="AG59">
        <v>-0.98324584747372801</v>
      </c>
      <c r="AH59">
        <v>70</v>
      </c>
      <c r="AI59">
        <v>212</v>
      </c>
      <c r="AJ59">
        <v>187</v>
      </c>
      <c r="AK59">
        <v>544</v>
      </c>
      <c r="AL59">
        <v>0.34375</v>
      </c>
      <c r="AM59">
        <v>0.44915254237288099</v>
      </c>
      <c r="AN59">
        <v>0.79290254237288105</v>
      </c>
      <c r="AO59">
        <v>544</v>
      </c>
      <c r="AP59">
        <v>16.652140805683299</v>
      </c>
      <c r="AQ59">
        <v>269.870945010448</v>
      </c>
      <c r="AR59">
        <v>0.47149813107095601</v>
      </c>
      <c r="AS59">
        <v>0.37480839134294702</v>
      </c>
    </row>
    <row r="60" spans="1:45" x14ac:dyDescent="0.25">
      <c r="A60">
        <v>543401</v>
      </c>
      <c r="B60" t="s">
        <v>213</v>
      </c>
      <c r="C60">
        <v>431</v>
      </c>
      <c r="D60">
        <v>120</v>
      </c>
      <c r="E60">
        <v>29</v>
      </c>
      <c r="F60">
        <v>3</v>
      </c>
      <c r="G60">
        <v>13</v>
      </c>
      <c r="H60">
        <v>64</v>
      </c>
      <c r="I60">
        <v>54</v>
      </c>
      <c r="J60">
        <v>45</v>
      </c>
      <c r="K60">
        <v>95</v>
      </c>
      <c r="L60">
        <v>0</v>
      </c>
      <c r="M60">
        <v>11</v>
      </c>
      <c r="N60">
        <v>0</v>
      </c>
      <c r="O60">
        <v>0</v>
      </c>
      <c r="P60">
        <v>0</v>
      </c>
      <c r="Q60">
        <v>143</v>
      </c>
      <c r="R60">
        <v>0</v>
      </c>
      <c r="S60">
        <v>0</v>
      </c>
      <c r="T60">
        <v>0</v>
      </c>
      <c r="U60">
        <v>0</v>
      </c>
      <c r="V60">
        <v>0</v>
      </c>
      <c r="W60">
        <v>21.5561224489796</v>
      </c>
      <c r="X60">
        <v>-0.53559747404257296</v>
      </c>
      <c r="Y60">
        <v>1.3722448979591999</v>
      </c>
      <c r="Z60">
        <v>-6.56920122346559E-2</v>
      </c>
      <c r="AA60">
        <v>7.6018367346938804</v>
      </c>
      <c r="AB60">
        <v>0.312934618545469</v>
      </c>
      <c r="AC60">
        <v>82.81</v>
      </c>
      <c r="AD60">
        <v>-0.44277651572217402</v>
      </c>
      <c r="AE60">
        <v>6.0437683045883404</v>
      </c>
      <c r="AF60">
        <v>36.527135319546801</v>
      </c>
      <c r="AG60">
        <v>0.60658805853532105</v>
      </c>
      <c r="AH60">
        <v>75</v>
      </c>
      <c r="AI60">
        <v>194</v>
      </c>
      <c r="AJ60">
        <v>165</v>
      </c>
      <c r="AK60">
        <v>476</v>
      </c>
      <c r="AL60">
        <v>0.34663865546218497</v>
      </c>
      <c r="AM60">
        <v>0.45011600928074302</v>
      </c>
      <c r="AN60">
        <v>0.796754664742927</v>
      </c>
      <c r="AO60">
        <v>476</v>
      </c>
      <c r="AP60">
        <v>16.404233453114799</v>
      </c>
      <c r="AQ60">
        <v>261.78728342164499</v>
      </c>
      <c r="AR60">
        <v>0.464382862160718</v>
      </c>
      <c r="AS60">
        <v>0.33983953724210603</v>
      </c>
    </row>
    <row r="61" spans="1:45" x14ac:dyDescent="0.25">
      <c r="A61">
        <v>516770</v>
      </c>
      <c r="B61" t="s">
        <v>181</v>
      </c>
      <c r="C61">
        <v>620</v>
      </c>
      <c r="D61">
        <v>170</v>
      </c>
      <c r="E61">
        <v>31</v>
      </c>
      <c r="F61">
        <v>2</v>
      </c>
      <c r="G61">
        <v>18</v>
      </c>
      <c r="H61">
        <v>66</v>
      </c>
      <c r="I61">
        <v>76</v>
      </c>
      <c r="J61">
        <v>26</v>
      </c>
      <c r="K61">
        <v>120</v>
      </c>
      <c r="L61">
        <v>0</v>
      </c>
      <c r="M61">
        <v>5</v>
      </c>
      <c r="N61">
        <v>0</v>
      </c>
      <c r="O61">
        <v>0</v>
      </c>
      <c r="P61">
        <v>0</v>
      </c>
      <c r="Q61">
        <v>146</v>
      </c>
      <c r="R61">
        <v>0</v>
      </c>
      <c r="S61">
        <v>3</v>
      </c>
      <c r="T61">
        <v>0</v>
      </c>
      <c r="U61">
        <v>0</v>
      </c>
      <c r="V61">
        <v>0</v>
      </c>
      <c r="W61">
        <v>0.12755102040816399</v>
      </c>
      <c r="X61">
        <v>4.1199805695582598E-2</v>
      </c>
      <c r="Y61">
        <v>0.68653061224488698</v>
      </c>
      <c r="Z61">
        <v>4.6465081824512103E-2</v>
      </c>
      <c r="AA61">
        <v>10.516122448979599</v>
      </c>
      <c r="AB61">
        <v>-0.36806299694208</v>
      </c>
      <c r="AC61">
        <v>166.41</v>
      </c>
      <c r="AD61">
        <v>0.62767220360615805</v>
      </c>
      <c r="AE61">
        <v>6.0722421086885596</v>
      </c>
      <c r="AF61">
        <v>36.872124226530602</v>
      </c>
      <c r="AG61">
        <v>0.60944585663045103</v>
      </c>
      <c r="AH61">
        <v>119</v>
      </c>
      <c r="AI61">
        <v>259</v>
      </c>
      <c r="AJ61">
        <v>196</v>
      </c>
      <c r="AK61">
        <v>646</v>
      </c>
      <c r="AL61">
        <v>0.30340557275541802</v>
      </c>
      <c r="AM61">
        <v>0.41774193548387101</v>
      </c>
      <c r="AN61">
        <v>0.72114750823928897</v>
      </c>
      <c r="AO61">
        <v>646</v>
      </c>
      <c r="AP61">
        <v>-26.579334843551798</v>
      </c>
      <c r="AQ61">
        <v>718.43974955471401</v>
      </c>
      <c r="AR61">
        <v>-0.76930239962583702</v>
      </c>
      <c r="AS61">
        <v>0.187417551188786</v>
      </c>
    </row>
    <row r="62" spans="1:45" x14ac:dyDescent="0.25">
      <c r="A62">
        <v>605480</v>
      </c>
      <c r="B62" t="s">
        <v>312</v>
      </c>
      <c r="C62">
        <v>407</v>
      </c>
      <c r="D62">
        <v>108</v>
      </c>
      <c r="E62">
        <v>28</v>
      </c>
      <c r="F62">
        <v>7</v>
      </c>
      <c r="G62">
        <v>6</v>
      </c>
      <c r="H62">
        <v>63</v>
      </c>
      <c r="I62">
        <v>38</v>
      </c>
      <c r="J62">
        <v>35</v>
      </c>
      <c r="K62">
        <v>90</v>
      </c>
      <c r="L62">
        <v>0</v>
      </c>
      <c r="M62">
        <v>35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19</v>
      </c>
      <c r="U62">
        <v>34</v>
      </c>
      <c r="V62">
        <v>0</v>
      </c>
      <c r="W62">
        <v>135.55612244898001</v>
      </c>
      <c r="X62">
        <v>-1.3431136656759901</v>
      </c>
      <c r="Y62">
        <v>4.7151020408163502</v>
      </c>
      <c r="Z62">
        <v>-0.12177055926424001</v>
      </c>
      <c r="AA62">
        <v>715.944693877551</v>
      </c>
      <c r="AB62">
        <v>3.0369250804956698</v>
      </c>
      <c r="AC62">
        <v>630.01</v>
      </c>
      <c r="AD62">
        <v>-1.2212846752336901</v>
      </c>
      <c r="AE62">
        <v>0.38935893263911198</v>
      </c>
      <c r="AF62">
        <v>0.15160037842587801</v>
      </c>
      <c r="AG62">
        <v>3.9078347666578403E-2</v>
      </c>
      <c r="AH62">
        <v>67</v>
      </c>
      <c r="AI62">
        <v>168</v>
      </c>
      <c r="AJ62">
        <v>143</v>
      </c>
      <c r="AK62">
        <v>442</v>
      </c>
      <c r="AL62">
        <v>0.32352941176470601</v>
      </c>
      <c r="AM62">
        <v>0.41277641277641303</v>
      </c>
      <c r="AN62">
        <v>0.73630582454111904</v>
      </c>
      <c r="AO62">
        <v>442</v>
      </c>
      <c r="AP62">
        <v>-11.4858848770214</v>
      </c>
      <c r="AQ62">
        <v>137.130574422927</v>
      </c>
      <c r="AR62">
        <v>-0.33610042242597399</v>
      </c>
      <c r="AS62">
        <v>5.3734105562354299E-2</v>
      </c>
    </row>
    <row r="63" spans="1:45" x14ac:dyDescent="0.25">
      <c r="A63">
        <v>594828</v>
      </c>
      <c r="B63" t="s">
        <v>289</v>
      </c>
      <c r="C63">
        <v>412</v>
      </c>
      <c r="D63">
        <v>105</v>
      </c>
      <c r="E63">
        <v>19</v>
      </c>
      <c r="F63">
        <v>2</v>
      </c>
      <c r="G63">
        <v>26</v>
      </c>
      <c r="H63">
        <v>52</v>
      </c>
      <c r="I63">
        <v>67</v>
      </c>
      <c r="J63">
        <v>30</v>
      </c>
      <c r="K63">
        <v>104</v>
      </c>
      <c r="L63">
        <v>0</v>
      </c>
      <c r="M63">
        <v>1</v>
      </c>
      <c r="N63">
        <v>0</v>
      </c>
      <c r="O63">
        <v>52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69.841836734693899</v>
      </c>
      <c r="X63">
        <v>0.96407545327663202</v>
      </c>
      <c r="Y63">
        <v>173.48653061224499</v>
      </c>
      <c r="Z63">
        <v>-0.73863457658966303</v>
      </c>
      <c r="AA63">
        <v>52.458979591836702</v>
      </c>
      <c r="AB63">
        <v>-0.82206140726711296</v>
      </c>
      <c r="AC63">
        <v>15.21</v>
      </c>
      <c r="AD63">
        <v>0.18976136388093101</v>
      </c>
      <c r="AE63">
        <v>-3.9326391148714599</v>
      </c>
      <c r="AF63">
        <v>15.4656504078169</v>
      </c>
      <c r="AG63">
        <v>-0.39470274262481198</v>
      </c>
      <c r="AH63">
        <v>58</v>
      </c>
      <c r="AI63">
        <v>206</v>
      </c>
      <c r="AJ63">
        <v>135</v>
      </c>
      <c r="AK63">
        <v>442</v>
      </c>
      <c r="AL63">
        <v>0.30542986425339402</v>
      </c>
      <c r="AM63">
        <v>0.5</v>
      </c>
      <c r="AN63">
        <v>0.80542986425339402</v>
      </c>
      <c r="AO63">
        <v>442</v>
      </c>
      <c r="AP63">
        <v>19.066940675804101</v>
      </c>
      <c r="AQ63">
        <v>355.04165687340799</v>
      </c>
      <c r="AR63">
        <v>0.54080608124788798</v>
      </c>
      <c r="AS63">
        <v>-0.26075582807613701</v>
      </c>
    </row>
    <row r="64" spans="1:45" x14ac:dyDescent="0.25">
      <c r="A64">
        <v>543543</v>
      </c>
      <c r="B64" t="s">
        <v>217</v>
      </c>
      <c r="C64">
        <v>527</v>
      </c>
      <c r="D64">
        <v>130</v>
      </c>
      <c r="E64">
        <v>26</v>
      </c>
      <c r="F64">
        <v>5</v>
      </c>
      <c r="G64">
        <v>22</v>
      </c>
      <c r="H64">
        <v>66</v>
      </c>
      <c r="I64">
        <v>68</v>
      </c>
      <c r="J64">
        <v>51</v>
      </c>
      <c r="K64">
        <v>134</v>
      </c>
      <c r="L64">
        <v>0</v>
      </c>
      <c r="M64">
        <v>8</v>
      </c>
      <c r="N64">
        <v>0</v>
      </c>
      <c r="O64">
        <v>0</v>
      </c>
      <c r="P64">
        <v>31</v>
      </c>
      <c r="Q64">
        <v>0</v>
      </c>
      <c r="R64">
        <v>0</v>
      </c>
      <c r="S64">
        <v>104</v>
      </c>
      <c r="T64">
        <v>1</v>
      </c>
      <c r="U64">
        <v>0</v>
      </c>
      <c r="V64">
        <v>0</v>
      </c>
      <c r="W64">
        <v>18.984693877550999</v>
      </c>
      <c r="X64">
        <v>0.50263762948610702</v>
      </c>
      <c r="Y64">
        <v>0.68653061224488698</v>
      </c>
      <c r="Z64">
        <v>4.6465081824512103E-2</v>
      </c>
      <c r="AA64">
        <v>5.8979591836734298E-2</v>
      </c>
      <c r="AB64">
        <v>-2.75641891983055E-2</v>
      </c>
      <c r="AC64">
        <v>24.01</v>
      </c>
      <c r="AD64">
        <v>0.23841812385040101</v>
      </c>
      <c r="AE64">
        <v>-9.3385942076147295</v>
      </c>
      <c r="AF64">
        <v>87.209341774495201</v>
      </c>
      <c r="AG64">
        <v>-0.93727612382917602</v>
      </c>
      <c r="AH64">
        <v>77</v>
      </c>
      <c r="AI64">
        <v>232</v>
      </c>
      <c r="AJ64">
        <v>181</v>
      </c>
      <c r="AK64">
        <v>578</v>
      </c>
      <c r="AL64">
        <v>0.313148788927336</v>
      </c>
      <c r="AM64">
        <v>0.44022770398481997</v>
      </c>
      <c r="AN64">
        <v>0.75337649291215503</v>
      </c>
      <c r="AO64">
        <v>578</v>
      </c>
      <c r="AP64">
        <v>-5.1531569822611196</v>
      </c>
      <c r="AQ64">
        <v>28.918028412299801</v>
      </c>
      <c r="AR64">
        <v>-0.15434275594400701</v>
      </c>
      <c r="AS64">
        <v>-0.331662233810468</v>
      </c>
    </row>
    <row r="65" spans="1:45" x14ac:dyDescent="0.25">
      <c r="A65">
        <v>460086</v>
      </c>
      <c r="B65" t="s">
        <v>126</v>
      </c>
      <c r="C65">
        <v>545</v>
      </c>
      <c r="D65">
        <v>137</v>
      </c>
      <c r="E65">
        <v>25</v>
      </c>
      <c r="F65">
        <v>2</v>
      </c>
      <c r="G65">
        <v>20</v>
      </c>
      <c r="H65">
        <v>73</v>
      </c>
      <c r="I65">
        <v>61</v>
      </c>
      <c r="J65">
        <v>67</v>
      </c>
      <c r="K65">
        <v>151</v>
      </c>
      <c r="L65">
        <v>0</v>
      </c>
      <c r="M65">
        <v>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118</v>
      </c>
      <c r="U65">
        <v>0</v>
      </c>
      <c r="V65">
        <v>0</v>
      </c>
      <c r="W65">
        <v>5.5561224489795897</v>
      </c>
      <c r="X65">
        <v>0.27191871759084502</v>
      </c>
      <c r="Y65">
        <v>61.286530612244803</v>
      </c>
      <c r="Z65">
        <v>0.43901491103160001</v>
      </c>
      <c r="AA65">
        <v>5.8979591836734298E-2</v>
      </c>
      <c r="AB65">
        <v>-2.75641891983055E-2</v>
      </c>
      <c r="AC65">
        <v>4.4100000000000099</v>
      </c>
      <c r="AD65">
        <v>-0.10217919593588599</v>
      </c>
      <c r="AE65">
        <v>-7.0977871786527897</v>
      </c>
      <c r="AF65">
        <v>50.378582833447801</v>
      </c>
      <c r="AG65">
        <v>-0.71237557887969505</v>
      </c>
      <c r="AH65">
        <v>90</v>
      </c>
      <c r="AI65">
        <v>226</v>
      </c>
      <c r="AJ65">
        <v>204</v>
      </c>
      <c r="AK65">
        <v>612</v>
      </c>
      <c r="AL65">
        <v>0.33333333333333298</v>
      </c>
      <c r="AM65">
        <v>0.414678899082569</v>
      </c>
      <c r="AN65">
        <v>0.74801223241590198</v>
      </c>
      <c r="AO65">
        <v>612</v>
      </c>
      <c r="AP65">
        <v>-8.7392112872775307</v>
      </c>
      <c r="AQ65">
        <v>80.346176150280399</v>
      </c>
      <c r="AR65">
        <v>-0.25726725754728702</v>
      </c>
      <c r="AS65">
        <v>-0.38845259293872902</v>
      </c>
    </row>
    <row r="66" spans="1:45" x14ac:dyDescent="0.25">
      <c r="A66">
        <v>460576</v>
      </c>
      <c r="B66" t="s">
        <v>128</v>
      </c>
      <c r="C66">
        <v>443</v>
      </c>
      <c r="D66">
        <v>111</v>
      </c>
      <c r="E66">
        <v>24</v>
      </c>
      <c r="F66">
        <v>3</v>
      </c>
      <c r="G66">
        <v>15</v>
      </c>
      <c r="H66">
        <v>59</v>
      </c>
      <c r="I66">
        <v>58</v>
      </c>
      <c r="J66">
        <v>33</v>
      </c>
      <c r="K66">
        <v>126</v>
      </c>
      <c r="L66">
        <v>0</v>
      </c>
      <c r="M66">
        <v>22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23</v>
      </c>
      <c r="U66">
        <v>84</v>
      </c>
      <c r="V66">
        <v>6</v>
      </c>
      <c r="W66">
        <v>6.9846938775510203</v>
      </c>
      <c r="X66">
        <v>-0.30487856214731102</v>
      </c>
      <c r="Y66">
        <v>38.086530612244999</v>
      </c>
      <c r="Z66">
        <v>-0.346084747382576</v>
      </c>
      <c r="AA66">
        <v>189.258979591837</v>
      </c>
      <c r="AB66">
        <v>1.56143024693931</v>
      </c>
      <c r="AC66">
        <v>26.01</v>
      </c>
      <c r="AD66">
        <v>-0.248149475844295</v>
      </c>
      <c r="AE66">
        <v>-6.1290270094370403</v>
      </c>
      <c r="AF66">
        <v>37.564972082408602</v>
      </c>
      <c r="AG66">
        <v>-0.61514512254588705</v>
      </c>
      <c r="AH66">
        <v>69</v>
      </c>
      <c r="AI66">
        <v>186</v>
      </c>
      <c r="AJ66">
        <v>144</v>
      </c>
      <c r="AK66">
        <v>476</v>
      </c>
      <c r="AL66">
        <v>0.30252100840336099</v>
      </c>
      <c r="AM66">
        <v>0.41986455981941301</v>
      </c>
      <c r="AN66">
        <v>0.722385568222774</v>
      </c>
      <c r="AO66">
        <v>476</v>
      </c>
      <c r="AP66">
        <v>-18.995456490477999</v>
      </c>
      <c r="AQ66">
        <v>369.40255939771498</v>
      </c>
      <c r="AR66">
        <v>-0.55163506017196395</v>
      </c>
      <c r="AS66">
        <v>-0.50446272115272195</v>
      </c>
    </row>
    <row r="67" spans="1:45" x14ac:dyDescent="0.25">
      <c r="A67">
        <v>408045</v>
      </c>
      <c r="B67" t="s">
        <v>68</v>
      </c>
      <c r="C67">
        <v>567</v>
      </c>
      <c r="D67">
        <v>154</v>
      </c>
      <c r="E67">
        <v>33</v>
      </c>
      <c r="F67">
        <v>3</v>
      </c>
      <c r="G67">
        <v>11</v>
      </c>
      <c r="H67">
        <v>76</v>
      </c>
      <c r="I67">
        <v>63</v>
      </c>
      <c r="J67">
        <v>79</v>
      </c>
      <c r="K67">
        <v>106</v>
      </c>
      <c r="L67">
        <v>0</v>
      </c>
      <c r="M67">
        <v>2</v>
      </c>
      <c r="N67">
        <v>0</v>
      </c>
      <c r="O67">
        <v>0</v>
      </c>
      <c r="P67">
        <v>95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44.127551020408198</v>
      </c>
      <c r="X67">
        <v>-0.76631638593783602</v>
      </c>
      <c r="Y67">
        <v>117.25795918367299</v>
      </c>
      <c r="Z67">
        <v>0.60725055212035195</v>
      </c>
      <c r="AA67">
        <v>38.9732653061224</v>
      </c>
      <c r="AB67">
        <v>-0.70856180468585495</v>
      </c>
      <c r="AC67">
        <v>1.00000000000003E-2</v>
      </c>
      <c r="AD67">
        <v>-4.86567599694703E-3</v>
      </c>
      <c r="AE67">
        <v>4.0854214123006596</v>
      </c>
      <c r="AF67">
        <v>16.690668116084801</v>
      </c>
      <c r="AG67">
        <v>0.41003687068954903</v>
      </c>
      <c r="AH67">
        <v>107</v>
      </c>
      <c r="AI67">
        <v>226</v>
      </c>
      <c r="AJ67">
        <v>233</v>
      </c>
      <c r="AK67">
        <v>646</v>
      </c>
      <c r="AL67">
        <v>0.36068111455108398</v>
      </c>
      <c r="AM67">
        <v>0.39858906525573201</v>
      </c>
      <c r="AN67">
        <v>0.75927017980681599</v>
      </c>
      <c r="AO67">
        <v>646</v>
      </c>
      <c r="AP67">
        <v>-1.9520890109295901</v>
      </c>
      <c r="AQ67">
        <v>4.7370677112203596</v>
      </c>
      <c r="AR67">
        <v>-6.2467871314780703E-2</v>
      </c>
      <c r="AS67">
        <v>-0.52492431512551696</v>
      </c>
    </row>
    <row r="68" spans="1:45" x14ac:dyDescent="0.25">
      <c r="A68">
        <v>502143</v>
      </c>
      <c r="B68" t="s">
        <v>169</v>
      </c>
      <c r="C68">
        <v>474</v>
      </c>
      <c r="D68">
        <v>127</v>
      </c>
      <c r="E68">
        <v>24</v>
      </c>
      <c r="F68">
        <v>1</v>
      </c>
      <c r="G68">
        <v>19</v>
      </c>
      <c r="H68">
        <v>65</v>
      </c>
      <c r="I68">
        <v>59</v>
      </c>
      <c r="J68">
        <v>36</v>
      </c>
      <c r="K68">
        <v>123</v>
      </c>
      <c r="L68">
        <v>0</v>
      </c>
      <c r="M68">
        <v>2</v>
      </c>
      <c r="N68">
        <v>0</v>
      </c>
      <c r="O68">
        <v>0</v>
      </c>
      <c r="P68">
        <v>17</v>
      </c>
      <c r="Q68">
        <v>0</v>
      </c>
      <c r="R68">
        <v>68</v>
      </c>
      <c r="S68">
        <v>0</v>
      </c>
      <c r="T68">
        <v>0</v>
      </c>
      <c r="U68">
        <v>0</v>
      </c>
      <c r="V68">
        <v>32</v>
      </c>
      <c r="W68">
        <v>1.84183673469388</v>
      </c>
      <c r="X68">
        <v>0.15655926164321399</v>
      </c>
      <c r="Y68">
        <v>2.9387755102043001E-2</v>
      </c>
      <c r="Z68">
        <v>-9.6134652050719003E-3</v>
      </c>
      <c r="AA68">
        <v>38.9732653061224</v>
      </c>
      <c r="AB68">
        <v>-0.70856180468585495</v>
      </c>
      <c r="AC68">
        <v>16.809999999999999</v>
      </c>
      <c r="AD68">
        <v>-0.19949271587482501</v>
      </c>
      <c r="AE68">
        <v>1.67458509599739</v>
      </c>
      <c r="AF68">
        <v>2.80423524373662</v>
      </c>
      <c r="AG68">
        <v>0.16807118854342501</v>
      </c>
      <c r="AH68">
        <v>83</v>
      </c>
      <c r="AI68">
        <v>210</v>
      </c>
      <c r="AJ68">
        <v>163</v>
      </c>
      <c r="AK68">
        <v>510</v>
      </c>
      <c r="AL68">
        <v>0.31960784313725499</v>
      </c>
      <c r="AM68">
        <v>0.443037974683544</v>
      </c>
      <c r="AN68">
        <v>0.76264581782079899</v>
      </c>
      <c r="AO68">
        <v>510</v>
      </c>
      <c r="AP68">
        <v>0.18045248376614301</v>
      </c>
      <c r="AQ68">
        <v>1.9306431387067001E-3</v>
      </c>
      <c r="AR68">
        <v>-1.2611098380136E-3</v>
      </c>
      <c r="AS68">
        <v>-0.59429864541712696</v>
      </c>
    </row>
    <row r="69" spans="1:45" x14ac:dyDescent="0.25">
      <c r="A69">
        <v>581527</v>
      </c>
      <c r="B69" t="s">
        <v>256</v>
      </c>
      <c r="C69">
        <v>448</v>
      </c>
      <c r="D69">
        <v>124</v>
      </c>
      <c r="E69">
        <v>30</v>
      </c>
      <c r="F69">
        <v>2</v>
      </c>
      <c r="G69">
        <v>13</v>
      </c>
      <c r="H69">
        <v>63</v>
      </c>
      <c r="I69">
        <v>56</v>
      </c>
      <c r="J69">
        <v>28</v>
      </c>
      <c r="K69">
        <v>90</v>
      </c>
      <c r="L69">
        <v>0</v>
      </c>
      <c r="M69">
        <v>7</v>
      </c>
      <c r="N69">
        <v>0</v>
      </c>
      <c r="O69">
        <v>0</v>
      </c>
      <c r="P69">
        <v>0</v>
      </c>
      <c r="Q69">
        <v>91</v>
      </c>
      <c r="R69">
        <v>0</v>
      </c>
      <c r="S69">
        <v>0</v>
      </c>
      <c r="T69">
        <v>0</v>
      </c>
      <c r="U69">
        <v>0</v>
      </c>
      <c r="V69">
        <v>0</v>
      </c>
      <c r="W69">
        <v>21.5561224489796</v>
      </c>
      <c r="X69">
        <v>-0.53559747404257296</v>
      </c>
      <c r="Y69">
        <v>4.7151020408163502</v>
      </c>
      <c r="Z69">
        <v>-0.12177055926424001</v>
      </c>
      <c r="AA69">
        <v>1.5446938775510199</v>
      </c>
      <c r="AB69">
        <v>-0.14106379177956399</v>
      </c>
      <c r="AC69">
        <v>50.41</v>
      </c>
      <c r="AD69">
        <v>-0.34546299578323397</v>
      </c>
      <c r="AE69">
        <v>5.5489749430523903</v>
      </c>
      <c r="AF69">
        <v>30.791122918623401</v>
      </c>
      <c r="AG69">
        <v>0.55692769277933996</v>
      </c>
      <c r="AH69">
        <v>79</v>
      </c>
      <c r="AI69">
        <v>197</v>
      </c>
      <c r="AJ69">
        <v>152</v>
      </c>
      <c r="AK69">
        <v>476</v>
      </c>
      <c r="AL69">
        <v>0.31932773109243701</v>
      </c>
      <c r="AM69">
        <v>0.43973214285714302</v>
      </c>
      <c r="AN69">
        <v>0.75905987394957997</v>
      </c>
      <c r="AO69">
        <v>476</v>
      </c>
      <c r="AP69">
        <v>-1.5384869645186801</v>
      </c>
      <c r="AQ69">
        <v>3.1077407210329402</v>
      </c>
      <c r="AR69">
        <v>-5.05969455372791E-2</v>
      </c>
      <c r="AS69">
        <v>-0.63756407362754997</v>
      </c>
    </row>
    <row r="70" spans="1:45" x14ac:dyDescent="0.25">
      <c r="A70">
        <v>570731</v>
      </c>
      <c r="B70" t="s">
        <v>237</v>
      </c>
      <c r="C70">
        <v>626</v>
      </c>
      <c r="D70">
        <v>160</v>
      </c>
      <c r="E70">
        <v>34</v>
      </c>
      <c r="F70">
        <v>0</v>
      </c>
      <c r="G70">
        <v>23</v>
      </c>
      <c r="H70">
        <v>74</v>
      </c>
      <c r="I70">
        <v>77</v>
      </c>
      <c r="J70">
        <v>20</v>
      </c>
      <c r="K70">
        <v>150</v>
      </c>
      <c r="L70">
        <v>0</v>
      </c>
      <c r="M70">
        <v>2</v>
      </c>
      <c r="N70">
        <v>0</v>
      </c>
      <c r="O70">
        <v>0</v>
      </c>
      <c r="P70">
        <v>0</v>
      </c>
      <c r="Q70">
        <v>153</v>
      </c>
      <c r="R70">
        <v>0</v>
      </c>
      <c r="S70">
        <v>0</v>
      </c>
      <c r="T70">
        <v>0</v>
      </c>
      <c r="U70">
        <v>0</v>
      </c>
      <c r="V70">
        <v>0</v>
      </c>
      <c r="W70">
        <v>28.6989795918367</v>
      </c>
      <c r="X70">
        <v>0.61799708543373899</v>
      </c>
      <c r="Y70">
        <v>77.943673469387704</v>
      </c>
      <c r="Z70">
        <v>0.49509345806118399</v>
      </c>
      <c r="AA70">
        <v>38.9732653061224</v>
      </c>
      <c r="AB70">
        <v>-0.70856180468585495</v>
      </c>
      <c r="AC70">
        <v>193.21</v>
      </c>
      <c r="AD70">
        <v>0.676328963575627</v>
      </c>
      <c r="AE70">
        <v>-5.5141555483241396</v>
      </c>
      <c r="AF70">
        <v>30.405911411113799</v>
      </c>
      <c r="AG70">
        <v>-0.55343301396586497</v>
      </c>
      <c r="AH70">
        <v>103</v>
      </c>
      <c r="AI70">
        <v>263</v>
      </c>
      <c r="AJ70">
        <v>180</v>
      </c>
      <c r="AK70">
        <v>646</v>
      </c>
      <c r="AL70">
        <v>0.27863777089783298</v>
      </c>
      <c r="AM70">
        <v>0.42012779552715701</v>
      </c>
      <c r="AN70">
        <v>0.69876556642498899</v>
      </c>
      <c r="AO70">
        <v>646</v>
      </c>
      <c r="AP70">
        <v>-41.038069255589299</v>
      </c>
      <c r="AQ70">
        <v>1702.5906732327001</v>
      </c>
      <c r="AR70">
        <v>-1.1842872009132599</v>
      </c>
      <c r="AS70">
        <v>-0.65686251249443395</v>
      </c>
    </row>
    <row r="71" spans="1:45" x14ac:dyDescent="0.25">
      <c r="A71">
        <v>572816</v>
      </c>
      <c r="B71" t="s">
        <v>251</v>
      </c>
      <c r="C71">
        <v>481</v>
      </c>
      <c r="D71">
        <v>126</v>
      </c>
      <c r="E71">
        <v>34</v>
      </c>
      <c r="F71">
        <v>4</v>
      </c>
      <c r="G71">
        <v>20</v>
      </c>
      <c r="H71">
        <v>59</v>
      </c>
      <c r="I71">
        <v>63</v>
      </c>
      <c r="J71">
        <v>29</v>
      </c>
      <c r="K71">
        <v>117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66</v>
      </c>
      <c r="U71">
        <v>0</v>
      </c>
      <c r="V71">
        <v>2</v>
      </c>
      <c r="W71">
        <v>5.5561224489795897</v>
      </c>
      <c r="X71">
        <v>0.27191871759084502</v>
      </c>
      <c r="Y71">
        <v>38.086530612244999</v>
      </c>
      <c r="Z71">
        <v>-0.346084747382576</v>
      </c>
      <c r="AA71">
        <v>38.9732653061224</v>
      </c>
      <c r="AB71">
        <v>-0.70856180468585495</v>
      </c>
      <c r="AC71">
        <v>1.00000000000003E-2</v>
      </c>
      <c r="AD71">
        <v>-4.86567599694703E-3</v>
      </c>
      <c r="AE71">
        <v>-1.17621217051742</v>
      </c>
      <c r="AF71">
        <v>1.3834750700732601</v>
      </c>
      <c r="AG71">
        <v>-0.11805155674119799</v>
      </c>
      <c r="AH71">
        <v>68</v>
      </c>
      <c r="AI71">
        <v>228</v>
      </c>
      <c r="AJ71">
        <v>155</v>
      </c>
      <c r="AK71">
        <v>510</v>
      </c>
      <c r="AL71">
        <v>0.30392156862745101</v>
      </c>
      <c r="AM71">
        <v>0.47401247401247398</v>
      </c>
      <c r="AN71">
        <v>0.77793404263992505</v>
      </c>
      <c r="AO71">
        <v>510</v>
      </c>
      <c r="AP71">
        <v>7.97744714152038</v>
      </c>
      <c r="AQ71">
        <v>60.109870723378599</v>
      </c>
      <c r="AR71">
        <v>0.222522949435769</v>
      </c>
      <c r="AS71">
        <v>-0.68312211777996201</v>
      </c>
    </row>
    <row r="72" spans="1:45" x14ac:dyDescent="0.25">
      <c r="A72">
        <v>502210</v>
      </c>
      <c r="B72" t="s">
        <v>170</v>
      </c>
      <c r="C72">
        <v>436</v>
      </c>
      <c r="D72">
        <v>116</v>
      </c>
      <c r="E72">
        <v>19</v>
      </c>
      <c r="F72">
        <v>4</v>
      </c>
      <c r="G72">
        <v>17</v>
      </c>
      <c r="H72">
        <v>61</v>
      </c>
      <c r="I72">
        <v>53</v>
      </c>
      <c r="J72">
        <v>40</v>
      </c>
      <c r="K72">
        <v>66</v>
      </c>
      <c r="L72">
        <v>0</v>
      </c>
      <c r="M72">
        <v>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105</v>
      </c>
      <c r="W72">
        <v>0.413265306122448</v>
      </c>
      <c r="X72">
        <v>-7.4159650252048598E-2</v>
      </c>
      <c r="Y72">
        <v>17.400816326530698</v>
      </c>
      <c r="Z72">
        <v>-0.23392765332340801</v>
      </c>
      <c r="AA72">
        <v>1.5446938775510199</v>
      </c>
      <c r="AB72">
        <v>-0.14106379177956399</v>
      </c>
      <c r="AC72">
        <v>102.01</v>
      </c>
      <c r="AD72">
        <v>-0.49143327569164302</v>
      </c>
      <c r="AE72">
        <v>0.72177025707776499</v>
      </c>
      <c r="AF72">
        <v>0.52095230400212</v>
      </c>
      <c r="AG72">
        <v>7.2441099142891097E-2</v>
      </c>
      <c r="AH72">
        <v>76</v>
      </c>
      <c r="AI72">
        <v>194</v>
      </c>
      <c r="AJ72">
        <v>156</v>
      </c>
      <c r="AK72">
        <v>476</v>
      </c>
      <c r="AL72">
        <v>0.32773109243697501</v>
      </c>
      <c r="AM72">
        <v>0.44495412844036702</v>
      </c>
      <c r="AN72">
        <v>0.77268522087734204</v>
      </c>
      <c r="AO72">
        <v>476</v>
      </c>
      <c r="AP72">
        <v>4.94717817309607</v>
      </c>
      <c r="AQ72">
        <v>22.3047133156199</v>
      </c>
      <c r="AR72">
        <v>0.13555022209511799</v>
      </c>
      <c r="AS72">
        <v>-0.73259304980865403</v>
      </c>
    </row>
    <row r="73" spans="1:45" x14ac:dyDescent="0.25">
      <c r="A73">
        <v>571980</v>
      </c>
      <c r="B73" t="s">
        <v>244</v>
      </c>
      <c r="C73">
        <v>431</v>
      </c>
      <c r="D73">
        <v>114</v>
      </c>
      <c r="E73">
        <v>26</v>
      </c>
      <c r="F73">
        <v>4</v>
      </c>
      <c r="G73">
        <v>16</v>
      </c>
      <c r="H73">
        <v>61</v>
      </c>
      <c r="I73">
        <v>45</v>
      </c>
      <c r="J73">
        <v>45</v>
      </c>
      <c r="K73">
        <v>126</v>
      </c>
      <c r="L73">
        <v>0</v>
      </c>
      <c r="M73">
        <v>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97</v>
      </c>
      <c r="V73">
        <v>4</v>
      </c>
      <c r="W73">
        <v>2.6989795918367299</v>
      </c>
      <c r="X73">
        <v>-0.18951910619967999</v>
      </c>
      <c r="Y73">
        <v>17.400816326530698</v>
      </c>
      <c r="Z73">
        <v>-0.23392765332340801</v>
      </c>
      <c r="AA73">
        <v>3.0875510204081702</v>
      </c>
      <c r="AB73">
        <v>0.19943501596421101</v>
      </c>
      <c r="AC73">
        <v>327.61</v>
      </c>
      <c r="AD73">
        <v>-0.88068735544739996</v>
      </c>
      <c r="AE73">
        <v>4.3768304588340398E-2</v>
      </c>
      <c r="AF73">
        <v>1.91566448653879E-3</v>
      </c>
      <c r="AG73">
        <v>4.3928439290889703E-3</v>
      </c>
      <c r="AH73">
        <v>68</v>
      </c>
      <c r="AI73">
        <v>196</v>
      </c>
      <c r="AJ73">
        <v>159</v>
      </c>
      <c r="AK73">
        <v>476</v>
      </c>
      <c r="AL73">
        <v>0.33403361344537802</v>
      </c>
      <c r="AM73">
        <v>0.45475638051044098</v>
      </c>
      <c r="AN73">
        <v>0.78878999395581895</v>
      </c>
      <c r="AO73">
        <v>476</v>
      </c>
      <c r="AP73">
        <v>12.6130501584512</v>
      </c>
      <c r="AQ73">
        <v>153.47886166641899</v>
      </c>
      <c r="AR73">
        <v>0.35557088724330399</v>
      </c>
      <c r="AS73">
        <v>-0.74473536783388306</v>
      </c>
    </row>
    <row r="74" spans="1:45" x14ac:dyDescent="0.25">
      <c r="A74">
        <v>456665</v>
      </c>
      <c r="B74" t="s">
        <v>111</v>
      </c>
      <c r="C74">
        <v>400</v>
      </c>
      <c r="D74">
        <v>106</v>
      </c>
      <c r="E74">
        <v>37</v>
      </c>
      <c r="F74">
        <v>1</v>
      </c>
      <c r="G74">
        <v>19</v>
      </c>
      <c r="H74">
        <v>55</v>
      </c>
      <c r="I74">
        <v>52</v>
      </c>
      <c r="J74">
        <v>42</v>
      </c>
      <c r="K74">
        <v>87</v>
      </c>
      <c r="L74">
        <v>0</v>
      </c>
      <c r="M74">
        <v>1</v>
      </c>
      <c r="N74">
        <v>0</v>
      </c>
      <c r="O74">
        <v>0</v>
      </c>
      <c r="P74">
        <v>40</v>
      </c>
      <c r="Q74">
        <v>15</v>
      </c>
      <c r="R74">
        <v>2</v>
      </c>
      <c r="S74">
        <v>0</v>
      </c>
      <c r="T74">
        <v>7</v>
      </c>
      <c r="U74">
        <v>0</v>
      </c>
      <c r="V74">
        <v>6</v>
      </c>
      <c r="W74">
        <v>1.84183673469388</v>
      </c>
      <c r="X74">
        <v>0.15655926164321399</v>
      </c>
      <c r="Y74">
        <v>103.45795918367401</v>
      </c>
      <c r="Z74">
        <v>-0.57039893550091103</v>
      </c>
      <c r="AA74">
        <v>52.458979591836702</v>
      </c>
      <c r="AB74">
        <v>-0.82206140726711296</v>
      </c>
      <c r="AC74">
        <v>123.21</v>
      </c>
      <c r="AD74">
        <v>-0.54009003566111302</v>
      </c>
      <c r="AE74">
        <v>0.24015619915391501</v>
      </c>
      <c r="AF74">
        <v>5.7674999992060903E-2</v>
      </c>
      <c r="AG74">
        <v>2.4103485648085999E-2</v>
      </c>
      <c r="AH74">
        <v>49</v>
      </c>
      <c r="AI74">
        <v>202</v>
      </c>
      <c r="AJ74">
        <v>148</v>
      </c>
      <c r="AK74">
        <v>442</v>
      </c>
      <c r="AL74">
        <v>0.33484162895927599</v>
      </c>
      <c r="AM74">
        <v>0.505</v>
      </c>
      <c r="AN74">
        <v>0.83984162895927605</v>
      </c>
      <c r="AO74">
        <v>442</v>
      </c>
      <c r="AP74">
        <v>34.276940675804099</v>
      </c>
      <c r="AQ74">
        <v>1159.57610072748</v>
      </c>
      <c r="AR74">
        <v>0.97735319856175495</v>
      </c>
      <c r="AS74">
        <v>-0.77453443257608301</v>
      </c>
    </row>
    <row r="75" spans="1:45" x14ac:dyDescent="0.25">
      <c r="A75">
        <v>458731</v>
      </c>
      <c r="B75" t="s">
        <v>121</v>
      </c>
      <c r="C75">
        <v>517</v>
      </c>
      <c r="D75">
        <v>135</v>
      </c>
      <c r="E75">
        <v>23</v>
      </c>
      <c r="F75">
        <v>6</v>
      </c>
      <c r="G75">
        <v>9</v>
      </c>
      <c r="H75">
        <v>78</v>
      </c>
      <c r="I75">
        <v>48</v>
      </c>
      <c r="J75">
        <v>61</v>
      </c>
      <c r="K75">
        <v>112</v>
      </c>
      <c r="L75">
        <v>0</v>
      </c>
      <c r="M75">
        <v>18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138</v>
      </c>
      <c r="U75">
        <v>3</v>
      </c>
      <c r="V75">
        <v>0</v>
      </c>
      <c r="W75">
        <v>74.698979591836704</v>
      </c>
      <c r="X75">
        <v>-0.99703529783309797</v>
      </c>
      <c r="Y75">
        <v>164.572244897959</v>
      </c>
      <c r="Z75">
        <v>0.71940764617951902</v>
      </c>
      <c r="AA75">
        <v>95.201836734693899</v>
      </c>
      <c r="AB75">
        <v>1.1074318366142799</v>
      </c>
      <c r="AC75">
        <v>228.01</v>
      </c>
      <c r="AD75">
        <v>-0.73471707553899102</v>
      </c>
      <c r="AE75">
        <v>-1.6945981125935801</v>
      </c>
      <c r="AF75">
        <v>2.8716627632056899</v>
      </c>
      <c r="AG75">
        <v>-0.170079812347433</v>
      </c>
      <c r="AH75">
        <v>97</v>
      </c>
      <c r="AI75">
        <v>197</v>
      </c>
      <c r="AJ75">
        <v>196</v>
      </c>
      <c r="AK75">
        <v>578</v>
      </c>
      <c r="AL75">
        <v>0.339100346020761</v>
      </c>
      <c r="AM75">
        <v>0.38104448742746599</v>
      </c>
      <c r="AN75">
        <v>0.720144833448227</v>
      </c>
      <c r="AO75">
        <v>578</v>
      </c>
      <c r="AP75">
        <v>-24.3610561524115</v>
      </c>
      <c r="AQ75">
        <v>604.44423962170004</v>
      </c>
      <c r="AR75">
        <v>-0.70563486721189195</v>
      </c>
      <c r="AS75">
        <v>-0.78062757013761797</v>
      </c>
    </row>
    <row r="76" spans="1:45" x14ac:dyDescent="0.25">
      <c r="A76">
        <v>592387</v>
      </c>
      <c r="B76" t="s">
        <v>265</v>
      </c>
      <c r="C76">
        <v>485</v>
      </c>
      <c r="D76">
        <v>133</v>
      </c>
      <c r="E76">
        <v>33</v>
      </c>
      <c r="F76">
        <v>2</v>
      </c>
      <c r="G76">
        <v>18</v>
      </c>
      <c r="H76">
        <v>58</v>
      </c>
      <c r="I76">
        <v>61</v>
      </c>
      <c r="J76">
        <v>25</v>
      </c>
      <c r="K76">
        <v>103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62</v>
      </c>
      <c r="S76">
        <v>0</v>
      </c>
      <c r="T76">
        <v>0</v>
      </c>
      <c r="U76">
        <v>0</v>
      </c>
      <c r="V76">
        <v>0</v>
      </c>
      <c r="W76">
        <v>0.12755102040816399</v>
      </c>
      <c r="X76">
        <v>4.1199805695582598E-2</v>
      </c>
      <c r="Y76">
        <v>51.429387755102098</v>
      </c>
      <c r="Z76">
        <v>-0.40216329441215998</v>
      </c>
      <c r="AA76">
        <v>67.944693877551003</v>
      </c>
      <c r="AB76">
        <v>-0.93556100984837098</v>
      </c>
      <c r="AC76">
        <v>4.4100000000000099</v>
      </c>
      <c r="AD76">
        <v>-0.10217919593588599</v>
      </c>
      <c r="AE76">
        <v>4.7661893914741098</v>
      </c>
      <c r="AF76">
        <v>22.716561315400501</v>
      </c>
      <c r="AG76">
        <v>0.47836274057545097</v>
      </c>
      <c r="AH76">
        <v>80</v>
      </c>
      <c r="AI76">
        <v>224</v>
      </c>
      <c r="AJ76">
        <v>158</v>
      </c>
      <c r="AK76">
        <v>510</v>
      </c>
      <c r="AL76">
        <v>0.30980392156862702</v>
      </c>
      <c r="AM76">
        <v>0.46185567010309297</v>
      </c>
      <c r="AN76">
        <v>0.77165959167172005</v>
      </c>
      <c r="AO76">
        <v>510</v>
      </c>
      <c r="AP76">
        <v>4.7774771477359401</v>
      </c>
      <c r="AQ76">
        <v>20.730588294803901</v>
      </c>
      <c r="AR76">
        <v>0.13067957821437001</v>
      </c>
      <c r="AS76">
        <v>-0.78966137571101302</v>
      </c>
    </row>
    <row r="77" spans="1:45" x14ac:dyDescent="0.25">
      <c r="A77">
        <v>624585</v>
      </c>
      <c r="B77" t="s">
        <v>343</v>
      </c>
      <c r="C77">
        <v>459</v>
      </c>
      <c r="D77">
        <v>120</v>
      </c>
      <c r="E77">
        <v>26</v>
      </c>
      <c r="F77">
        <v>1</v>
      </c>
      <c r="G77">
        <v>17</v>
      </c>
      <c r="H77">
        <v>66</v>
      </c>
      <c r="I77">
        <v>65</v>
      </c>
      <c r="J77">
        <v>51</v>
      </c>
      <c r="K77">
        <v>133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51</v>
      </c>
      <c r="U77">
        <v>0</v>
      </c>
      <c r="V77">
        <v>7</v>
      </c>
      <c r="W77">
        <v>0.413265306122448</v>
      </c>
      <c r="X77">
        <v>-7.4159650252048598E-2</v>
      </c>
      <c r="Y77">
        <v>0.68653061224488698</v>
      </c>
      <c r="Z77">
        <v>4.6465081824512103E-2</v>
      </c>
      <c r="AA77">
        <v>52.458979591836702</v>
      </c>
      <c r="AB77">
        <v>-0.82206140726711296</v>
      </c>
      <c r="AC77">
        <v>3.6099999999999901</v>
      </c>
      <c r="AD77">
        <v>9.2447843941992194E-2</v>
      </c>
      <c r="AE77">
        <v>-1.35942076147089</v>
      </c>
      <c r="AF77">
        <v>1.84802480671805</v>
      </c>
      <c r="AG77">
        <v>-0.13643944619901999</v>
      </c>
      <c r="AH77">
        <v>76</v>
      </c>
      <c r="AI77">
        <v>199</v>
      </c>
      <c r="AJ77">
        <v>171</v>
      </c>
      <c r="AK77">
        <v>510</v>
      </c>
      <c r="AL77">
        <v>0.33529411764705902</v>
      </c>
      <c r="AM77">
        <v>0.43355119825708099</v>
      </c>
      <c r="AN77">
        <v>0.76884531590413896</v>
      </c>
      <c r="AO77">
        <v>510</v>
      </c>
      <c r="AP77">
        <v>3.3421965062696999</v>
      </c>
      <c r="AQ77">
        <v>9.7207076320064001</v>
      </c>
      <c r="AR77">
        <v>8.9485125448526603E-2</v>
      </c>
      <c r="AS77">
        <v>-0.80426245250315098</v>
      </c>
    </row>
    <row r="78" spans="1:45" x14ac:dyDescent="0.25">
      <c r="A78">
        <v>543760</v>
      </c>
      <c r="B78" t="s">
        <v>218</v>
      </c>
      <c r="C78">
        <v>560</v>
      </c>
      <c r="D78">
        <v>135</v>
      </c>
      <c r="E78">
        <v>27</v>
      </c>
      <c r="F78">
        <v>4</v>
      </c>
      <c r="G78">
        <v>20</v>
      </c>
      <c r="H78">
        <v>71</v>
      </c>
      <c r="I78">
        <v>63</v>
      </c>
      <c r="J78">
        <v>52</v>
      </c>
      <c r="K78">
        <v>136</v>
      </c>
      <c r="L78">
        <v>0</v>
      </c>
      <c r="M78">
        <v>11</v>
      </c>
      <c r="N78">
        <v>0</v>
      </c>
      <c r="O78">
        <v>0</v>
      </c>
      <c r="P78">
        <v>0</v>
      </c>
      <c r="Q78">
        <v>0</v>
      </c>
      <c r="R78">
        <v>0</v>
      </c>
      <c r="S78">
        <v>149</v>
      </c>
      <c r="T78">
        <v>0</v>
      </c>
      <c r="U78">
        <v>0</v>
      </c>
      <c r="V78">
        <v>0</v>
      </c>
      <c r="W78">
        <v>5.5561224489795897</v>
      </c>
      <c r="X78">
        <v>0.27191871759084502</v>
      </c>
      <c r="Y78">
        <v>33.972244897959101</v>
      </c>
      <c r="Z78">
        <v>0.32685781697243199</v>
      </c>
      <c r="AA78">
        <v>7.6018367346938804</v>
      </c>
      <c r="AB78">
        <v>0.312934618545469</v>
      </c>
      <c r="AC78">
        <v>1.00000000000003E-2</v>
      </c>
      <c r="AD78">
        <v>-4.86567599694703E-3</v>
      </c>
      <c r="AE78">
        <v>-13.0637813211845</v>
      </c>
      <c r="AF78">
        <v>170.66238240773001</v>
      </c>
      <c r="AG78">
        <v>-1.3111577660466001</v>
      </c>
      <c r="AH78">
        <v>84</v>
      </c>
      <c r="AI78">
        <v>230</v>
      </c>
      <c r="AJ78">
        <v>187</v>
      </c>
      <c r="AK78">
        <v>612</v>
      </c>
      <c r="AL78">
        <v>0.30555555555555602</v>
      </c>
      <c r="AM78">
        <v>0.41071428571428598</v>
      </c>
      <c r="AN78">
        <v>0.71626984126984095</v>
      </c>
      <c r="AO78">
        <v>612</v>
      </c>
      <c r="AP78">
        <v>-28.1655546686668</v>
      </c>
      <c r="AQ78">
        <v>805.98904733077995</v>
      </c>
      <c r="AR78">
        <v>-0.81482900660019997</v>
      </c>
      <c r="AS78">
        <v>-1.2191412955350001</v>
      </c>
    </row>
    <row r="79" spans="1:45" x14ac:dyDescent="0.25">
      <c r="A79">
        <v>592696</v>
      </c>
      <c r="B79" t="s">
        <v>275</v>
      </c>
      <c r="C79">
        <v>491</v>
      </c>
      <c r="D79">
        <v>130</v>
      </c>
      <c r="E79">
        <v>26</v>
      </c>
      <c r="F79">
        <v>6</v>
      </c>
      <c r="G79">
        <v>15</v>
      </c>
      <c r="H79">
        <v>66</v>
      </c>
      <c r="I79">
        <v>52</v>
      </c>
      <c r="J79">
        <v>19</v>
      </c>
      <c r="K79">
        <v>121</v>
      </c>
      <c r="L79">
        <v>0</v>
      </c>
      <c r="M79">
        <v>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57</v>
      </c>
      <c r="U79">
        <v>37</v>
      </c>
      <c r="V79">
        <v>1</v>
      </c>
      <c r="W79">
        <v>6.9846938775510203</v>
      </c>
      <c r="X79">
        <v>-0.30487856214731102</v>
      </c>
      <c r="Y79">
        <v>0.68653061224488698</v>
      </c>
      <c r="Z79">
        <v>4.6465081824512103E-2</v>
      </c>
      <c r="AA79">
        <v>0.57326530612244997</v>
      </c>
      <c r="AB79">
        <v>8.5935413382952797E-2</v>
      </c>
      <c r="AC79">
        <v>123.21</v>
      </c>
      <c r="AD79">
        <v>-0.54009003566111302</v>
      </c>
      <c r="AE79">
        <v>0.179791734461418</v>
      </c>
      <c r="AF79">
        <v>3.2325067780649301E-2</v>
      </c>
      <c r="AG79">
        <v>1.8044953686404502E-2</v>
      </c>
      <c r="AH79">
        <v>83</v>
      </c>
      <c r="AI79">
        <v>213</v>
      </c>
      <c r="AJ79">
        <v>149</v>
      </c>
      <c r="AK79">
        <v>510</v>
      </c>
      <c r="AL79">
        <v>0.292156862745098</v>
      </c>
      <c r="AM79">
        <v>0.43380855397148699</v>
      </c>
      <c r="AN79">
        <v>0.72596541671658499</v>
      </c>
      <c r="AO79">
        <v>510</v>
      </c>
      <c r="AP79">
        <v>-18.526552079383201</v>
      </c>
      <c r="AQ79">
        <v>351.59788767391001</v>
      </c>
      <c r="AR79">
        <v>-0.53817688338306202</v>
      </c>
      <c r="AS79">
        <v>-1.23270003229762</v>
      </c>
    </row>
    <row r="80" spans="1:45" x14ac:dyDescent="0.25">
      <c r="A80">
        <v>461235</v>
      </c>
      <c r="B80" t="s">
        <v>129</v>
      </c>
      <c r="C80">
        <v>435</v>
      </c>
      <c r="D80">
        <v>100</v>
      </c>
      <c r="E80">
        <v>22</v>
      </c>
      <c r="F80">
        <v>2</v>
      </c>
      <c r="G80">
        <v>25</v>
      </c>
      <c r="H80">
        <v>65</v>
      </c>
      <c r="I80">
        <v>69</v>
      </c>
      <c r="J80">
        <v>41</v>
      </c>
      <c r="K80">
        <v>137</v>
      </c>
      <c r="L80">
        <v>0</v>
      </c>
      <c r="M80">
        <v>1</v>
      </c>
      <c r="N80">
        <v>0</v>
      </c>
      <c r="O80">
        <v>0</v>
      </c>
      <c r="P80">
        <v>61</v>
      </c>
      <c r="Q80">
        <v>0</v>
      </c>
      <c r="R80">
        <v>0</v>
      </c>
      <c r="S80">
        <v>0</v>
      </c>
      <c r="T80">
        <v>51</v>
      </c>
      <c r="U80">
        <v>0</v>
      </c>
      <c r="V80">
        <v>21</v>
      </c>
      <c r="W80">
        <v>54.127551020408198</v>
      </c>
      <c r="X80">
        <v>0.84871599732900105</v>
      </c>
      <c r="Y80">
        <v>2.9387755102043001E-2</v>
      </c>
      <c r="Z80">
        <v>-9.6134652050719003E-3</v>
      </c>
      <c r="AA80">
        <v>52.458979591836702</v>
      </c>
      <c r="AB80">
        <v>-0.82206140726711296</v>
      </c>
      <c r="AC80">
        <v>34.81</v>
      </c>
      <c r="AD80">
        <v>0.28707488381987101</v>
      </c>
      <c r="AE80">
        <v>-15.0138301334201</v>
      </c>
      <c r="AF80">
        <v>225.41509527519301</v>
      </c>
      <c r="AG80">
        <v>-1.5068761098760699</v>
      </c>
      <c r="AH80">
        <v>51</v>
      </c>
      <c r="AI80">
        <v>201</v>
      </c>
      <c r="AJ80">
        <v>141</v>
      </c>
      <c r="AK80">
        <v>476</v>
      </c>
      <c r="AL80">
        <v>0.29621848739495799</v>
      </c>
      <c r="AM80">
        <v>0.46206896551724103</v>
      </c>
      <c r="AN80">
        <v>0.75828745291219901</v>
      </c>
      <c r="AO80">
        <v>476</v>
      </c>
      <c r="AP80">
        <v>-1.9061593783117501</v>
      </c>
      <c r="AQ80">
        <v>4.5392473355764604</v>
      </c>
      <c r="AR80">
        <v>-6.1149630110401698E-2</v>
      </c>
      <c r="AS80">
        <v>-1.26390973130979</v>
      </c>
    </row>
    <row r="81" spans="1:45" x14ac:dyDescent="0.25">
      <c r="A81">
        <v>434658</v>
      </c>
      <c r="B81" t="s">
        <v>85</v>
      </c>
      <c r="C81">
        <v>449</v>
      </c>
      <c r="D81">
        <v>110</v>
      </c>
      <c r="E81">
        <v>20</v>
      </c>
      <c r="F81">
        <v>6</v>
      </c>
      <c r="G81">
        <v>9</v>
      </c>
      <c r="H81">
        <v>64</v>
      </c>
      <c r="I81">
        <v>40</v>
      </c>
      <c r="J81">
        <v>27</v>
      </c>
      <c r="K81">
        <v>104</v>
      </c>
      <c r="L81">
        <v>0</v>
      </c>
      <c r="M81">
        <v>35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62</v>
      </c>
      <c r="U81">
        <v>76</v>
      </c>
      <c r="V81">
        <v>1</v>
      </c>
      <c r="W81">
        <v>74.698979591836704</v>
      </c>
      <c r="X81">
        <v>-0.99703529783309797</v>
      </c>
      <c r="Y81">
        <v>1.3722448979591999</v>
      </c>
      <c r="Z81">
        <v>-6.56920122346559E-2</v>
      </c>
      <c r="AA81">
        <v>715.944693877551</v>
      </c>
      <c r="AB81">
        <v>3.0369250804956698</v>
      </c>
      <c r="AC81">
        <v>533.61</v>
      </c>
      <c r="AD81">
        <v>-1.12397115529475</v>
      </c>
      <c r="AE81">
        <v>-8.7154246664497403</v>
      </c>
      <c r="AF81">
        <v>75.958627116560294</v>
      </c>
      <c r="AG81">
        <v>-0.87473117123285604</v>
      </c>
      <c r="AH81">
        <v>75</v>
      </c>
      <c r="AI81">
        <v>169</v>
      </c>
      <c r="AJ81">
        <v>137</v>
      </c>
      <c r="AK81">
        <v>476</v>
      </c>
      <c r="AL81">
        <v>0.28781512605041998</v>
      </c>
      <c r="AM81">
        <v>0.37639198218262798</v>
      </c>
      <c r="AN81">
        <v>0.66420710823304796</v>
      </c>
      <c r="AO81">
        <v>476</v>
      </c>
      <c r="AP81">
        <v>-46.688403445587703</v>
      </c>
      <c r="AQ81">
        <v>2200.8103360033401</v>
      </c>
      <c r="AR81">
        <v>-1.3464592655091701</v>
      </c>
      <c r="AS81">
        <v>-1.37096382160886</v>
      </c>
    </row>
    <row r="82" spans="1:45" x14ac:dyDescent="0.25">
      <c r="A82">
        <v>592743</v>
      </c>
      <c r="B82" t="s">
        <v>278</v>
      </c>
      <c r="C82">
        <v>574</v>
      </c>
      <c r="D82">
        <v>164</v>
      </c>
      <c r="E82">
        <v>26</v>
      </c>
      <c r="F82">
        <v>3</v>
      </c>
      <c r="G82">
        <v>6</v>
      </c>
      <c r="H82">
        <v>61</v>
      </c>
      <c r="I82">
        <v>53</v>
      </c>
      <c r="J82">
        <v>38</v>
      </c>
      <c r="K82">
        <v>53</v>
      </c>
      <c r="L82">
        <v>0</v>
      </c>
      <c r="M82">
        <v>12</v>
      </c>
      <c r="N82">
        <v>0</v>
      </c>
      <c r="O82">
        <v>0</v>
      </c>
      <c r="P82">
        <v>0</v>
      </c>
      <c r="Q82">
        <v>0</v>
      </c>
      <c r="R82">
        <v>0</v>
      </c>
      <c r="S82">
        <v>115</v>
      </c>
      <c r="T82">
        <v>0</v>
      </c>
      <c r="U82">
        <v>0</v>
      </c>
      <c r="V82">
        <v>0</v>
      </c>
      <c r="W82">
        <v>135.55612244898001</v>
      </c>
      <c r="X82">
        <v>-1.3431136656759901</v>
      </c>
      <c r="Y82">
        <v>17.400816326530698</v>
      </c>
      <c r="Z82">
        <v>-0.23392765332340801</v>
      </c>
      <c r="AA82">
        <v>14.116122448979599</v>
      </c>
      <c r="AB82">
        <v>0.42643422112672802</v>
      </c>
      <c r="AC82">
        <v>102.01</v>
      </c>
      <c r="AD82">
        <v>-0.49143327569164302</v>
      </c>
      <c r="AE82">
        <v>12.234624145785901</v>
      </c>
      <c r="AF82">
        <v>149.686027988647</v>
      </c>
      <c r="AG82">
        <v>1.2279386855163501</v>
      </c>
      <c r="AH82">
        <v>129</v>
      </c>
      <c r="AI82">
        <v>214</v>
      </c>
      <c r="AJ82">
        <v>202</v>
      </c>
      <c r="AK82">
        <v>612</v>
      </c>
      <c r="AL82">
        <v>0.33006535947712401</v>
      </c>
      <c r="AM82">
        <v>0.37282229965156799</v>
      </c>
      <c r="AN82">
        <v>0.702887659128692</v>
      </c>
      <c r="AO82">
        <v>612</v>
      </c>
      <c r="AP82">
        <v>-36.355450139050099</v>
      </c>
      <c r="AQ82">
        <v>1338.08481932566</v>
      </c>
      <c r="AR82">
        <v>-1.0498898388617199</v>
      </c>
      <c r="AS82">
        <v>-1.4639915269096799</v>
      </c>
    </row>
    <row r="83" spans="1:45" x14ac:dyDescent="0.25">
      <c r="A83">
        <v>595885</v>
      </c>
      <c r="B83" t="s">
        <v>295</v>
      </c>
      <c r="C83">
        <v>423</v>
      </c>
      <c r="D83">
        <v>105</v>
      </c>
      <c r="E83">
        <v>28</v>
      </c>
      <c r="F83">
        <v>1</v>
      </c>
      <c r="G83">
        <v>20</v>
      </c>
      <c r="H83">
        <v>58</v>
      </c>
      <c r="I83">
        <v>58</v>
      </c>
      <c r="J83">
        <v>53</v>
      </c>
      <c r="K83">
        <v>127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5.5561224489795897</v>
      </c>
      <c r="X83">
        <v>0.27191871759084502</v>
      </c>
      <c r="Y83">
        <v>51.429387755102098</v>
      </c>
      <c r="Z83">
        <v>-0.40216329441215998</v>
      </c>
      <c r="AA83">
        <v>52.458979591836702</v>
      </c>
      <c r="AB83">
        <v>-0.82206140726711296</v>
      </c>
      <c r="AC83">
        <v>26.01</v>
      </c>
      <c r="AD83">
        <v>-0.248149475844295</v>
      </c>
      <c r="AE83">
        <v>-6.8410348193947401</v>
      </c>
      <c r="AF83">
        <v>46.799757400171003</v>
      </c>
      <c r="AG83">
        <v>-0.68660640519901806</v>
      </c>
      <c r="AH83">
        <v>56</v>
      </c>
      <c r="AI83">
        <v>195</v>
      </c>
      <c r="AJ83">
        <v>158</v>
      </c>
      <c r="AK83">
        <v>476</v>
      </c>
      <c r="AL83">
        <v>0.33193277310924402</v>
      </c>
      <c r="AM83">
        <v>0.46099290780141799</v>
      </c>
      <c r="AN83">
        <v>0.79292568091066196</v>
      </c>
      <c r="AO83">
        <v>476</v>
      </c>
      <c r="AP83">
        <v>14.581637148956601</v>
      </c>
      <c r="AQ83">
        <v>206.130500666866</v>
      </c>
      <c r="AR83">
        <v>0.41207193759745903</v>
      </c>
      <c r="AS83">
        <v>-1.4749899275342799</v>
      </c>
    </row>
    <row r="84" spans="1:45" x14ac:dyDescent="0.25">
      <c r="A84">
        <v>431145</v>
      </c>
      <c r="B84" t="s">
        <v>81</v>
      </c>
      <c r="C84">
        <v>418</v>
      </c>
      <c r="D84">
        <v>101</v>
      </c>
      <c r="E84">
        <v>18</v>
      </c>
      <c r="F84">
        <v>0</v>
      </c>
      <c r="G84">
        <v>19</v>
      </c>
      <c r="H84">
        <v>59</v>
      </c>
      <c r="I84">
        <v>69</v>
      </c>
      <c r="J84">
        <v>58</v>
      </c>
      <c r="K84">
        <v>115</v>
      </c>
      <c r="L84">
        <v>0</v>
      </c>
      <c r="M84">
        <v>3</v>
      </c>
      <c r="N84">
        <v>0</v>
      </c>
      <c r="O84">
        <v>118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1.84183673469388</v>
      </c>
      <c r="X84">
        <v>0.15655926164321399</v>
      </c>
      <c r="Y84">
        <v>38.086530612244999</v>
      </c>
      <c r="Z84">
        <v>-0.346084747382576</v>
      </c>
      <c r="AA84">
        <v>27.487551020408201</v>
      </c>
      <c r="AB84">
        <v>-0.59506220210459704</v>
      </c>
      <c r="AC84">
        <v>34.81</v>
      </c>
      <c r="AD84">
        <v>0.28707488381987101</v>
      </c>
      <c r="AE84">
        <v>-9.51903677188416</v>
      </c>
      <c r="AF84">
        <v>90.612061064482603</v>
      </c>
      <c r="AG84">
        <v>-0.95538639861489705</v>
      </c>
      <c r="AH84">
        <v>64</v>
      </c>
      <c r="AI84">
        <v>176</v>
      </c>
      <c r="AJ84">
        <v>159</v>
      </c>
      <c r="AK84">
        <v>476</v>
      </c>
      <c r="AL84">
        <v>0.33403361344537802</v>
      </c>
      <c r="AM84">
        <v>0.42105263157894701</v>
      </c>
      <c r="AN84">
        <v>0.75508624502432498</v>
      </c>
      <c r="AO84">
        <v>476</v>
      </c>
      <c r="AP84">
        <v>-3.42993433293974</v>
      </c>
      <c r="AQ84">
        <v>13.3540977915595</v>
      </c>
      <c r="AR84">
        <v>-0.10488398670986999</v>
      </c>
      <c r="AS84">
        <v>-1.5577831893488601</v>
      </c>
    </row>
    <row r="85" spans="1:45" x14ac:dyDescent="0.25">
      <c r="A85">
        <v>592450</v>
      </c>
      <c r="B85" t="s">
        <v>268</v>
      </c>
      <c r="C85">
        <v>460</v>
      </c>
      <c r="D85">
        <v>106</v>
      </c>
      <c r="E85">
        <v>20</v>
      </c>
      <c r="F85">
        <v>1</v>
      </c>
      <c r="G85">
        <v>23</v>
      </c>
      <c r="H85">
        <v>64</v>
      </c>
      <c r="I85">
        <v>70</v>
      </c>
      <c r="J85">
        <v>50</v>
      </c>
      <c r="K85">
        <v>168</v>
      </c>
      <c r="L85">
        <v>0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27</v>
      </c>
      <c r="W85">
        <v>28.6989795918367</v>
      </c>
      <c r="X85">
        <v>0.61799708543373899</v>
      </c>
      <c r="Y85">
        <v>1.3722448979591999</v>
      </c>
      <c r="Z85">
        <v>-6.56920122346559E-2</v>
      </c>
      <c r="AA85">
        <v>18.001836734693899</v>
      </c>
      <c r="AB85">
        <v>-0.48156259952333902</v>
      </c>
      <c r="AC85">
        <v>47.61</v>
      </c>
      <c r="AD85">
        <v>0.33573164378934001</v>
      </c>
      <c r="AE85">
        <v>-15.623820370973</v>
      </c>
      <c r="AF85">
        <v>244.103762984431</v>
      </c>
      <c r="AG85">
        <v>-1.56809831021122</v>
      </c>
      <c r="AH85">
        <v>62</v>
      </c>
      <c r="AI85">
        <v>197</v>
      </c>
      <c r="AJ85">
        <v>156</v>
      </c>
      <c r="AK85">
        <v>510</v>
      </c>
      <c r="AL85">
        <v>0.30588235294117599</v>
      </c>
      <c r="AM85">
        <v>0.42826086956521803</v>
      </c>
      <c r="AN85">
        <v>0.73414322250639397</v>
      </c>
      <c r="AO85">
        <v>510</v>
      </c>
      <c r="AP85">
        <v>-14.355871126580499</v>
      </c>
      <c r="AQ85">
        <v>212.584060248084</v>
      </c>
      <c r="AR85">
        <v>-0.41847282373928402</v>
      </c>
      <c r="AS85">
        <v>-1.58009701648541</v>
      </c>
    </row>
    <row r="86" spans="1:45" x14ac:dyDescent="0.25">
      <c r="A86">
        <v>607680</v>
      </c>
      <c r="B86" t="s">
        <v>323</v>
      </c>
      <c r="C86">
        <v>552</v>
      </c>
      <c r="D86">
        <v>149</v>
      </c>
      <c r="E86">
        <v>36</v>
      </c>
      <c r="F86">
        <v>2</v>
      </c>
      <c r="G86">
        <v>8</v>
      </c>
      <c r="H86">
        <v>64</v>
      </c>
      <c r="I86">
        <v>52</v>
      </c>
      <c r="J86">
        <v>26</v>
      </c>
      <c r="K86">
        <v>87</v>
      </c>
      <c r="L86">
        <v>0</v>
      </c>
      <c r="M86">
        <v>16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136</v>
      </c>
      <c r="V86">
        <v>0</v>
      </c>
      <c r="W86">
        <v>92.984693877550995</v>
      </c>
      <c r="X86">
        <v>-1.1123947537807299</v>
      </c>
      <c r="Y86">
        <v>1.3722448979591999</v>
      </c>
      <c r="Z86">
        <v>-6.56920122346559E-2</v>
      </c>
      <c r="AA86">
        <v>60.173265306122502</v>
      </c>
      <c r="AB86">
        <v>0.88043263145175998</v>
      </c>
      <c r="AC86">
        <v>123.21</v>
      </c>
      <c r="AD86">
        <v>-0.54009003566111302</v>
      </c>
      <c r="AE86">
        <v>3.0514155548324</v>
      </c>
      <c r="AF86">
        <v>9.3111368882732108</v>
      </c>
      <c r="AG86">
        <v>0.30625797414918299</v>
      </c>
      <c r="AH86">
        <v>103</v>
      </c>
      <c r="AI86">
        <v>213</v>
      </c>
      <c r="AJ86">
        <v>175</v>
      </c>
      <c r="AK86">
        <v>578</v>
      </c>
      <c r="AL86">
        <v>0.30276816608996499</v>
      </c>
      <c r="AM86">
        <v>0.38586956521739102</v>
      </c>
      <c r="AN86">
        <v>0.68863773130735695</v>
      </c>
      <c r="AO86">
        <v>578</v>
      </c>
      <c r="AP86">
        <v>-42.572161189834802</v>
      </c>
      <c r="AQ86">
        <v>1831.54492796913</v>
      </c>
      <c r="AR86">
        <v>-1.2283176684733801</v>
      </c>
      <c r="AS86">
        <v>-1.75980386454893</v>
      </c>
    </row>
    <row r="87" spans="1:45" x14ac:dyDescent="0.25">
      <c r="A87">
        <v>425783</v>
      </c>
      <c r="B87" t="s">
        <v>70</v>
      </c>
      <c r="C87">
        <v>419</v>
      </c>
      <c r="D87">
        <v>110</v>
      </c>
      <c r="E87">
        <v>20</v>
      </c>
      <c r="F87">
        <v>1</v>
      </c>
      <c r="G87">
        <v>14</v>
      </c>
      <c r="H87">
        <v>59</v>
      </c>
      <c r="I87">
        <v>41</v>
      </c>
      <c r="J87">
        <v>57</v>
      </c>
      <c r="K87">
        <v>112</v>
      </c>
      <c r="L87">
        <v>0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40</v>
      </c>
      <c r="W87">
        <v>13.2704081632653</v>
      </c>
      <c r="X87">
        <v>-0.42023801809494199</v>
      </c>
      <c r="Y87">
        <v>38.086530612244999</v>
      </c>
      <c r="Z87">
        <v>-0.346084747382576</v>
      </c>
      <c r="AA87">
        <v>0.57326530612244997</v>
      </c>
      <c r="AB87">
        <v>8.5935413382952797E-2</v>
      </c>
      <c r="AC87">
        <v>488.41</v>
      </c>
      <c r="AD87">
        <v>-1.0753143953252799</v>
      </c>
      <c r="AE87">
        <v>-0.78343638138628102</v>
      </c>
      <c r="AF87">
        <v>0.61377256367961097</v>
      </c>
      <c r="AG87">
        <v>-7.86302733032056E-2</v>
      </c>
      <c r="AH87">
        <v>75</v>
      </c>
      <c r="AI87">
        <v>174</v>
      </c>
      <c r="AJ87">
        <v>167</v>
      </c>
      <c r="AK87">
        <v>476</v>
      </c>
      <c r="AL87">
        <v>0.35084033613445398</v>
      </c>
      <c r="AM87">
        <v>0.41527446300715998</v>
      </c>
      <c r="AN87">
        <v>0.76611479914161396</v>
      </c>
      <c r="AO87">
        <v>476</v>
      </c>
      <c r="AP87">
        <v>1.8196574268895001</v>
      </c>
      <c r="AQ87">
        <v>2.5448731599794501</v>
      </c>
      <c r="AR87">
        <v>4.5786240103284401E-2</v>
      </c>
      <c r="AS87">
        <v>-1.78854578061976</v>
      </c>
    </row>
    <row r="88" spans="1:45" x14ac:dyDescent="0.25">
      <c r="A88">
        <v>453056</v>
      </c>
      <c r="B88" t="s">
        <v>101</v>
      </c>
      <c r="C88">
        <v>499</v>
      </c>
      <c r="D88">
        <v>130</v>
      </c>
      <c r="E88">
        <v>21</v>
      </c>
      <c r="F88">
        <v>4</v>
      </c>
      <c r="G88">
        <v>9</v>
      </c>
      <c r="H88">
        <v>67</v>
      </c>
      <c r="I88">
        <v>49</v>
      </c>
      <c r="J88">
        <v>45</v>
      </c>
      <c r="K88">
        <v>82</v>
      </c>
      <c r="L88">
        <v>0</v>
      </c>
      <c r="M88">
        <v>17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138</v>
      </c>
      <c r="V88">
        <v>0</v>
      </c>
      <c r="W88">
        <v>74.698979591836704</v>
      </c>
      <c r="X88">
        <v>-0.99703529783309797</v>
      </c>
      <c r="Y88">
        <v>3.3436734693877299</v>
      </c>
      <c r="Z88">
        <v>0.102543628854096</v>
      </c>
      <c r="AA88">
        <v>76.687551020408193</v>
      </c>
      <c r="AB88">
        <v>0.993932234033019</v>
      </c>
      <c r="AC88">
        <v>198.81</v>
      </c>
      <c r="AD88">
        <v>-0.68606031556952196</v>
      </c>
      <c r="AE88">
        <v>-1.93540514155549</v>
      </c>
      <c r="AF88">
        <v>3.74579306195939</v>
      </c>
      <c r="AG88">
        <v>-0.19424861909483401</v>
      </c>
      <c r="AH88">
        <v>96</v>
      </c>
      <c r="AI88">
        <v>186</v>
      </c>
      <c r="AJ88">
        <v>175</v>
      </c>
      <c r="AK88">
        <v>544</v>
      </c>
      <c r="AL88">
        <v>0.32169117647058798</v>
      </c>
      <c r="AM88">
        <v>0.37274549098196402</v>
      </c>
      <c r="AN88">
        <v>0.69443666745255195</v>
      </c>
      <c r="AO88">
        <v>544</v>
      </c>
      <c r="AP88">
        <v>-36.913295150975799</v>
      </c>
      <c r="AQ88">
        <v>1379.2077748498</v>
      </c>
      <c r="AR88">
        <v>-1.0659007285306299</v>
      </c>
      <c r="AS88">
        <v>-1.8467690981409699</v>
      </c>
    </row>
    <row r="89" spans="1:45" x14ac:dyDescent="0.25">
      <c r="A89">
        <v>493329</v>
      </c>
      <c r="B89" t="s">
        <v>159</v>
      </c>
      <c r="C89">
        <v>405</v>
      </c>
      <c r="D89">
        <v>111</v>
      </c>
      <c r="E89">
        <v>31</v>
      </c>
      <c r="F89">
        <v>3</v>
      </c>
      <c r="G89">
        <v>11</v>
      </c>
      <c r="H89">
        <v>52</v>
      </c>
      <c r="I89">
        <v>50</v>
      </c>
      <c r="J89">
        <v>37</v>
      </c>
      <c r="K89">
        <v>62</v>
      </c>
      <c r="L89">
        <v>0</v>
      </c>
      <c r="M89">
        <v>5</v>
      </c>
      <c r="N89">
        <v>0</v>
      </c>
      <c r="O89">
        <v>0</v>
      </c>
      <c r="P89">
        <v>5</v>
      </c>
      <c r="Q89">
        <v>0</v>
      </c>
      <c r="R89">
        <v>15</v>
      </c>
      <c r="S89">
        <v>0</v>
      </c>
      <c r="T89">
        <v>1</v>
      </c>
      <c r="U89">
        <v>0</v>
      </c>
      <c r="V89">
        <v>0</v>
      </c>
      <c r="W89">
        <v>44.127551020408198</v>
      </c>
      <c r="X89">
        <v>-0.76631638593783602</v>
      </c>
      <c r="Y89">
        <v>173.48653061224499</v>
      </c>
      <c r="Z89">
        <v>-0.73863457658966303</v>
      </c>
      <c r="AA89">
        <v>10.516122448979599</v>
      </c>
      <c r="AB89">
        <v>-0.36806299694208</v>
      </c>
      <c r="AC89">
        <v>171.61</v>
      </c>
      <c r="AD89">
        <v>-0.63740355560005202</v>
      </c>
      <c r="AE89">
        <v>3.9181581516433401</v>
      </c>
      <c r="AF89">
        <v>15.351963301289199</v>
      </c>
      <c r="AG89">
        <v>0.39324934816500401</v>
      </c>
      <c r="AH89">
        <v>66</v>
      </c>
      <c r="AI89">
        <v>181</v>
      </c>
      <c r="AJ89">
        <v>148</v>
      </c>
      <c r="AK89">
        <v>442</v>
      </c>
      <c r="AL89">
        <v>0.33484162895927599</v>
      </c>
      <c r="AM89">
        <v>0.44691358024691402</v>
      </c>
      <c r="AN89">
        <v>0.78175520920618902</v>
      </c>
      <c r="AO89">
        <v>442</v>
      </c>
      <c r="AP89">
        <v>8.6027431449399092</v>
      </c>
      <c r="AQ89">
        <v>70.196775143875698</v>
      </c>
      <c r="AR89">
        <v>0.24046977177374901</v>
      </c>
      <c r="AS89">
        <v>-1.87669839513088</v>
      </c>
    </row>
    <row r="90" spans="1:45" x14ac:dyDescent="0.25">
      <c r="A90">
        <v>502481</v>
      </c>
      <c r="B90" t="s">
        <v>173</v>
      </c>
      <c r="C90">
        <v>409</v>
      </c>
      <c r="D90">
        <v>106</v>
      </c>
      <c r="E90">
        <v>14</v>
      </c>
      <c r="F90">
        <v>8</v>
      </c>
      <c r="G90">
        <v>2</v>
      </c>
      <c r="H90">
        <v>57</v>
      </c>
      <c r="I90">
        <v>32</v>
      </c>
      <c r="J90">
        <v>33</v>
      </c>
      <c r="K90">
        <v>73</v>
      </c>
      <c r="L90">
        <v>0</v>
      </c>
      <c r="M90">
        <v>38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19</v>
      </c>
      <c r="U90">
        <v>50</v>
      </c>
      <c r="V90">
        <v>21</v>
      </c>
      <c r="W90">
        <v>244.698979591837</v>
      </c>
      <c r="X90">
        <v>-1.80455148946652</v>
      </c>
      <c r="Y90">
        <v>66.772244897959297</v>
      </c>
      <c r="Z90">
        <v>-0.45824184144174401</v>
      </c>
      <c r="AA90">
        <v>885.48755102040798</v>
      </c>
      <c r="AB90">
        <v>3.3774238882394401</v>
      </c>
      <c r="AC90">
        <v>967.21</v>
      </c>
      <c r="AD90">
        <v>-1.5132252350505</v>
      </c>
      <c r="AE90">
        <v>-2.1394402863651298</v>
      </c>
      <c r="AF90">
        <v>4.5772047389220596</v>
      </c>
      <c r="AG90">
        <v>-0.21472678373081</v>
      </c>
      <c r="AH90">
        <v>82</v>
      </c>
      <c r="AI90">
        <v>142</v>
      </c>
      <c r="AJ90">
        <v>139</v>
      </c>
      <c r="AK90">
        <v>442</v>
      </c>
      <c r="AL90">
        <v>0.31447963800904999</v>
      </c>
      <c r="AM90">
        <v>0.34718826405867997</v>
      </c>
      <c r="AN90">
        <v>0.66166790206772996</v>
      </c>
      <c r="AO90">
        <v>442</v>
      </c>
      <c r="AP90">
        <v>-44.475846610259502</v>
      </c>
      <c r="AQ90">
        <v>1998.1112932087899</v>
      </c>
      <c r="AR90">
        <v>-1.2829559579249801</v>
      </c>
      <c r="AS90">
        <v>-1.89627741937511</v>
      </c>
    </row>
    <row r="91" spans="1:45" x14ac:dyDescent="0.25">
      <c r="A91">
        <v>519048</v>
      </c>
      <c r="B91" t="s">
        <v>189</v>
      </c>
      <c r="C91">
        <v>444</v>
      </c>
      <c r="D91">
        <v>118</v>
      </c>
      <c r="E91">
        <v>27</v>
      </c>
      <c r="F91">
        <v>0</v>
      </c>
      <c r="G91">
        <v>16</v>
      </c>
      <c r="H91">
        <v>49</v>
      </c>
      <c r="I91">
        <v>65</v>
      </c>
      <c r="J91">
        <v>32</v>
      </c>
      <c r="K91">
        <v>110</v>
      </c>
      <c r="L91">
        <v>0</v>
      </c>
      <c r="M91">
        <v>1</v>
      </c>
      <c r="N91">
        <v>0</v>
      </c>
      <c r="O91">
        <v>0</v>
      </c>
      <c r="P91">
        <v>133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2.6989795918367299</v>
      </c>
      <c r="X91">
        <v>-0.18951910619967999</v>
      </c>
      <c r="Y91">
        <v>261.515102040817</v>
      </c>
      <c r="Z91">
        <v>-0.90687021767841502</v>
      </c>
      <c r="AA91">
        <v>52.458979591836702</v>
      </c>
      <c r="AB91">
        <v>-0.82206140726711296</v>
      </c>
      <c r="AC91">
        <v>3.6099999999999901</v>
      </c>
      <c r="AD91">
        <v>9.2447843941992194E-2</v>
      </c>
      <c r="AE91">
        <v>0.60657338106084102</v>
      </c>
      <c r="AF91">
        <v>0.36793126661159398</v>
      </c>
      <c r="AG91">
        <v>6.08792645637279E-2</v>
      </c>
      <c r="AH91">
        <v>75</v>
      </c>
      <c r="AI91">
        <v>193</v>
      </c>
      <c r="AJ91">
        <v>150</v>
      </c>
      <c r="AK91">
        <v>476</v>
      </c>
      <c r="AL91">
        <v>0.315126050420168</v>
      </c>
      <c r="AM91">
        <v>0.43468468468468502</v>
      </c>
      <c r="AN91">
        <v>0.74981073510485297</v>
      </c>
      <c r="AO91">
        <v>476</v>
      </c>
      <c r="AP91">
        <v>-5.9410770546087299</v>
      </c>
      <c r="AQ91">
        <v>38.013003338533203</v>
      </c>
      <c r="AR91">
        <v>-0.17695710415288801</v>
      </c>
      <c r="AS91">
        <v>-1.9420807267923801</v>
      </c>
    </row>
    <row r="92" spans="1:45" x14ac:dyDescent="0.25">
      <c r="A92">
        <v>136860</v>
      </c>
      <c r="B92" t="s">
        <v>63</v>
      </c>
      <c r="C92">
        <v>442</v>
      </c>
      <c r="D92">
        <v>118</v>
      </c>
      <c r="E92">
        <v>27</v>
      </c>
      <c r="F92">
        <v>0</v>
      </c>
      <c r="G92">
        <v>17</v>
      </c>
      <c r="H92">
        <v>48</v>
      </c>
      <c r="I92">
        <v>59</v>
      </c>
      <c r="J92">
        <v>34</v>
      </c>
      <c r="K92">
        <v>87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68</v>
      </c>
      <c r="W92">
        <v>0.413265306122448</v>
      </c>
      <c r="X92">
        <v>-7.4159650252048598E-2</v>
      </c>
      <c r="Y92">
        <v>294.85795918367398</v>
      </c>
      <c r="Z92">
        <v>-0.96294876470799895</v>
      </c>
      <c r="AA92">
        <v>52.458979591836702</v>
      </c>
      <c r="AB92">
        <v>-0.82206140726711296</v>
      </c>
      <c r="AC92">
        <v>16.809999999999999</v>
      </c>
      <c r="AD92">
        <v>-0.19949271587482501</v>
      </c>
      <c r="AE92">
        <v>1.1353726000650699</v>
      </c>
      <c r="AF92">
        <v>1.2890709409785399</v>
      </c>
      <c r="AG92">
        <v>0.113952657759038</v>
      </c>
      <c r="AH92">
        <v>74</v>
      </c>
      <c r="AI92">
        <v>196</v>
      </c>
      <c r="AJ92">
        <v>152</v>
      </c>
      <c r="AK92">
        <v>476</v>
      </c>
      <c r="AL92">
        <v>0.31932773109243701</v>
      </c>
      <c r="AM92">
        <v>0.44343891402714902</v>
      </c>
      <c r="AN92">
        <v>0.76276664511958603</v>
      </c>
      <c r="AO92">
        <v>476</v>
      </c>
      <c r="AP92">
        <v>0.22593611240441699</v>
      </c>
      <c r="AQ92">
        <v>2.3856168759935201E-6</v>
      </c>
      <c r="AR92">
        <v>4.4330462250261002E-5</v>
      </c>
      <c r="AS92">
        <v>-1.9446655498807</v>
      </c>
    </row>
    <row r="93" spans="1:45" x14ac:dyDescent="0.25">
      <c r="A93">
        <v>608577</v>
      </c>
      <c r="B93" t="s">
        <v>328</v>
      </c>
      <c r="C93">
        <v>535</v>
      </c>
      <c r="D93">
        <v>136</v>
      </c>
      <c r="E93">
        <v>19</v>
      </c>
      <c r="F93">
        <v>3</v>
      </c>
      <c r="G93">
        <v>20</v>
      </c>
      <c r="H93">
        <v>60</v>
      </c>
      <c r="I93">
        <v>65</v>
      </c>
      <c r="J93">
        <v>43</v>
      </c>
      <c r="K93">
        <v>120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36</v>
      </c>
      <c r="U93">
        <v>0</v>
      </c>
      <c r="V93">
        <v>108</v>
      </c>
      <c r="W93">
        <v>5.5561224489795897</v>
      </c>
      <c r="X93">
        <v>0.27191871759084502</v>
      </c>
      <c r="Y93">
        <v>26.743673469387801</v>
      </c>
      <c r="Z93">
        <v>-0.29000620035299202</v>
      </c>
      <c r="AA93">
        <v>52.458979591836702</v>
      </c>
      <c r="AB93">
        <v>-0.82206140726711296</v>
      </c>
      <c r="AC93">
        <v>3.6099999999999901</v>
      </c>
      <c r="AD93">
        <v>9.2447843941992194E-2</v>
      </c>
      <c r="AE93">
        <v>-5.4537910836316401</v>
      </c>
      <c r="AF93">
        <v>29.743837183899899</v>
      </c>
      <c r="AG93">
        <v>-0.54737448200418304</v>
      </c>
      <c r="AH93">
        <v>94</v>
      </c>
      <c r="AI93">
        <v>221</v>
      </c>
      <c r="AJ93">
        <v>179</v>
      </c>
      <c r="AK93">
        <v>578</v>
      </c>
      <c r="AL93">
        <v>0.30968858131487897</v>
      </c>
      <c r="AM93">
        <v>0.413084112149533</v>
      </c>
      <c r="AN93">
        <v>0.72277269346441098</v>
      </c>
      <c r="AO93">
        <v>578</v>
      </c>
      <c r="AP93">
        <v>-22.842153063057001</v>
      </c>
      <c r="AQ93">
        <v>532.06548122462698</v>
      </c>
      <c r="AR93">
        <v>-0.66204033958948505</v>
      </c>
      <c r="AS93">
        <v>-1.9571158676809399</v>
      </c>
    </row>
    <row r="94" spans="1:45" x14ac:dyDescent="0.25">
      <c r="A94">
        <v>521692</v>
      </c>
      <c r="B94" t="s">
        <v>197</v>
      </c>
      <c r="C94">
        <v>525</v>
      </c>
      <c r="D94">
        <v>135</v>
      </c>
      <c r="E94">
        <v>27</v>
      </c>
      <c r="F94">
        <v>1</v>
      </c>
      <c r="G94">
        <v>21</v>
      </c>
      <c r="H94">
        <v>55</v>
      </c>
      <c r="I94">
        <v>66</v>
      </c>
      <c r="J94">
        <v>19</v>
      </c>
      <c r="K94">
        <v>102</v>
      </c>
      <c r="L94">
        <v>0</v>
      </c>
      <c r="M94">
        <v>0</v>
      </c>
      <c r="N94">
        <v>0</v>
      </c>
      <c r="O94">
        <v>124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11.2704081632653</v>
      </c>
      <c r="X94">
        <v>0.38727817353847599</v>
      </c>
      <c r="Y94">
        <v>103.45795918367401</v>
      </c>
      <c r="Z94">
        <v>-0.57039893550091103</v>
      </c>
      <c r="AA94">
        <v>67.944693877551003</v>
      </c>
      <c r="AB94">
        <v>-0.93556100984837098</v>
      </c>
      <c r="AC94">
        <v>8.4099999999999895</v>
      </c>
      <c r="AD94">
        <v>0.14110460391146201</v>
      </c>
      <c r="AE94">
        <v>-3.80979498861049</v>
      </c>
      <c r="AF94">
        <v>14.5145378552415</v>
      </c>
      <c r="AG94">
        <v>-0.38237338512867203</v>
      </c>
      <c r="AH94">
        <v>86</v>
      </c>
      <c r="AI94">
        <v>227</v>
      </c>
      <c r="AJ94">
        <v>154</v>
      </c>
      <c r="AK94">
        <v>544</v>
      </c>
      <c r="AL94">
        <v>0.28308823529411797</v>
      </c>
      <c r="AM94">
        <v>0.43238095238095198</v>
      </c>
      <c r="AN94">
        <v>0.71546918767506995</v>
      </c>
      <c r="AO94">
        <v>544</v>
      </c>
      <c r="AP94">
        <v>-25.471604149926002</v>
      </c>
      <c r="AQ94">
        <v>660.284195944678</v>
      </c>
      <c r="AR94">
        <v>-0.73750906359280499</v>
      </c>
      <c r="AS94">
        <v>-2.0974596166208199</v>
      </c>
    </row>
    <row r="95" spans="1:45" x14ac:dyDescent="0.25">
      <c r="A95">
        <v>541645</v>
      </c>
      <c r="B95" t="s">
        <v>200</v>
      </c>
      <c r="C95">
        <v>508</v>
      </c>
      <c r="D95">
        <v>129</v>
      </c>
      <c r="E95">
        <v>22</v>
      </c>
      <c r="F95">
        <v>2</v>
      </c>
      <c r="G95">
        <v>14</v>
      </c>
      <c r="H95">
        <v>68</v>
      </c>
      <c r="I95">
        <v>62</v>
      </c>
      <c r="J95">
        <v>36</v>
      </c>
      <c r="K95">
        <v>136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11</v>
      </c>
      <c r="U95">
        <v>0</v>
      </c>
      <c r="V95">
        <v>41</v>
      </c>
      <c r="W95">
        <v>13.2704081632653</v>
      </c>
      <c r="X95">
        <v>-0.42023801809494199</v>
      </c>
      <c r="Y95">
        <v>8.0008163265305807</v>
      </c>
      <c r="Z95">
        <v>0.15862217588367999</v>
      </c>
      <c r="AA95">
        <v>1.5446938775510199</v>
      </c>
      <c r="AB95">
        <v>-0.14106379177956399</v>
      </c>
      <c r="AC95">
        <v>1.21</v>
      </c>
      <c r="AD95">
        <v>-5.35224359664166E-2</v>
      </c>
      <c r="AE95">
        <v>-5.3150016270745404</v>
      </c>
      <c r="AF95">
        <v>28.249242295804802</v>
      </c>
      <c r="AG95">
        <v>-0.53344475757476895</v>
      </c>
      <c r="AH95">
        <v>91</v>
      </c>
      <c r="AI95">
        <v>197</v>
      </c>
      <c r="AJ95">
        <v>165</v>
      </c>
      <c r="AK95">
        <v>544</v>
      </c>
      <c r="AL95">
        <v>0.30330882352941202</v>
      </c>
      <c r="AM95">
        <v>0.38779527559055099</v>
      </c>
      <c r="AN95">
        <v>0.69110409911996296</v>
      </c>
      <c r="AO95">
        <v>544</v>
      </c>
      <c r="AP95">
        <v>-38.726212323904399</v>
      </c>
      <c r="AQ95">
        <v>1517.1495435576801</v>
      </c>
      <c r="AR95">
        <v>-1.1179338492256199</v>
      </c>
      <c r="AS95">
        <v>-2.1075806767576299</v>
      </c>
    </row>
    <row r="96" spans="1:45" x14ac:dyDescent="0.25">
      <c r="A96">
        <v>452104</v>
      </c>
      <c r="B96" t="s">
        <v>99</v>
      </c>
      <c r="C96">
        <v>491</v>
      </c>
      <c r="D96">
        <v>125</v>
      </c>
      <c r="E96">
        <v>22</v>
      </c>
      <c r="F96">
        <v>1</v>
      </c>
      <c r="G96">
        <v>15</v>
      </c>
      <c r="H96">
        <v>62</v>
      </c>
      <c r="I96">
        <v>56</v>
      </c>
      <c r="J96">
        <v>53</v>
      </c>
      <c r="K96">
        <v>126</v>
      </c>
      <c r="L96">
        <v>0</v>
      </c>
      <c r="M96">
        <v>6</v>
      </c>
      <c r="N96">
        <v>0</v>
      </c>
      <c r="O96">
        <v>0</v>
      </c>
      <c r="P96">
        <v>0</v>
      </c>
      <c r="Q96">
        <v>0</v>
      </c>
      <c r="R96">
        <v>132</v>
      </c>
      <c r="S96">
        <v>0</v>
      </c>
      <c r="T96">
        <v>0</v>
      </c>
      <c r="U96">
        <v>0</v>
      </c>
      <c r="V96">
        <v>0</v>
      </c>
      <c r="W96">
        <v>6.9846938775510203</v>
      </c>
      <c r="X96">
        <v>-0.30487856214731102</v>
      </c>
      <c r="Y96">
        <v>10.0579591836735</v>
      </c>
      <c r="Z96">
        <v>-0.177849106293824</v>
      </c>
      <c r="AA96">
        <v>5.0304081632653004</v>
      </c>
      <c r="AB96">
        <v>-0.25456339436082198</v>
      </c>
      <c r="AC96">
        <v>50.41</v>
      </c>
      <c r="AD96">
        <v>-0.34546299578323397</v>
      </c>
      <c r="AE96">
        <v>-4.8202082655385796</v>
      </c>
      <c r="AF96">
        <v>23.234407723166299</v>
      </c>
      <c r="AG96">
        <v>-0.48378439181878802</v>
      </c>
      <c r="AH96">
        <v>87</v>
      </c>
      <c r="AI96">
        <v>194</v>
      </c>
      <c r="AJ96">
        <v>178</v>
      </c>
      <c r="AK96">
        <v>544</v>
      </c>
      <c r="AL96">
        <v>0.32720588235294101</v>
      </c>
      <c r="AM96">
        <v>0.39511201629327902</v>
      </c>
      <c r="AN96">
        <v>0.72231789864621998</v>
      </c>
      <c r="AO96">
        <v>544</v>
      </c>
      <c r="AP96">
        <v>-21.7459053816204</v>
      </c>
      <c r="AQ96">
        <v>482.69394806219702</v>
      </c>
      <c r="AR96">
        <v>-0.63057658119414195</v>
      </c>
      <c r="AS96">
        <v>-2.1971150315981198</v>
      </c>
    </row>
    <row r="97" spans="1:45" x14ac:dyDescent="0.25">
      <c r="A97">
        <v>474892</v>
      </c>
      <c r="B97" t="s">
        <v>140</v>
      </c>
      <c r="C97">
        <v>301</v>
      </c>
      <c r="D97">
        <v>68</v>
      </c>
      <c r="E97">
        <v>13</v>
      </c>
      <c r="F97">
        <v>1</v>
      </c>
      <c r="G97">
        <v>25</v>
      </c>
      <c r="H97">
        <v>43</v>
      </c>
      <c r="I97">
        <v>51</v>
      </c>
      <c r="J97">
        <v>39</v>
      </c>
      <c r="K97">
        <v>109</v>
      </c>
      <c r="L97">
        <v>0</v>
      </c>
      <c r="M97">
        <v>1</v>
      </c>
      <c r="N97">
        <v>0</v>
      </c>
      <c r="O97">
        <v>0</v>
      </c>
      <c r="P97">
        <v>147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54.127551020408198</v>
      </c>
      <c r="X97">
        <v>0.84871599732900105</v>
      </c>
      <c r="Y97">
        <v>491.57224489795902</v>
      </c>
      <c r="Z97">
        <v>-1.24334149985592</v>
      </c>
      <c r="AA97">
        <v>52.458979591836702</v>
      </c>
      <c r="AB97">
        <v>-0.82206140726711296</v>
      </c>
      <c r="AC97">
        <v>146.41</v>
      </c>
      <c r="AD97">
        <v>-0.58874679563058196</v>
      </c>
      <c r="AE97">
        <v>-11.5842824601367</v>
      </c>
      <c r="AF97">
        <v>134.19560011623</v>
      </c>
      <c r="AG97">
        <v>-1.16266657702353</v>
      </c>
      <c r="AH97">
        <v>29</v>
      </c>
      <c r="AI97">
        <v>158</v>
      </c>
      <c r="AJ97">
        <v>107</v>
      </c>
      <c r="AK97">
        <v>340</v>
      </c>
      <c r="AL97">
        <v>0.314705882352941</v>
      </c>
      <c r="AM97">
        <v>0.52491694352159501</v>
      </c>
      <c r="AN97">
        <v>0.83962282587453596</v>
      </c>
      <c r="AO97">
        <v>340</v>
      </c>
      <c r="AP97">
        <v>26.292484394114599</v>
      </c>
      <c r="AQ97">
        <v>679.545463581793</v>
      </c>
      <c r="AR97">
        <v>0.74818874273728697</v>
      </c>
      <c r="AS97">
        <v>-2.2199115397108602</v>
      </c>
    </row>
    <row r="98" spans="1:45" x14ac:dyDescent="0.25">
      <c r="A98">
        <v>519390</v>
      </c>
      <c r="B98" t="s">
        <v>196</v>
      </c>
      <c r="C98">
        <v>470</v>
      </c>
      <c r="D98">
        <v>121</v>
      </c>
      <c r="E98">
        <v>25</v>
      </c>
      <c r="F98">
        <v>3</v>
      </c>
      <c r="G98">
        <v>16</v>
      </c>
      <c r="H98">
        <v>54</v>
      </c>
      <c r="I98">
        <v>62</v>
      </c>
      <c r="J98">
        <v>40</v>
      </c>
      <c r="K98">
        <v>85</v>
      </c>
      <c r="L98">
        <v>0</v>
      </c>
      <c r="M98">
        <v>0</v>
      </c>
      <c r="N98">
        <v>0</v>
      </c>
      <c r="O98">
        <v>108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2.6989795918367299</v>
      </c>
      <c r="X98">
        <v>-0.18951910619967999</v>
      </c>
      <c r="Y98">
        <v>124.80081632653101</v>
      </c>
      <c r="Z98">
        <v>-0.62647748253049496</v>
      </c>
      <c r="AA98">
        <v>67.944693877551003</v>
      </c>
      <c r="AB98">
        <v>-0.93556100984837098</v>
      </c>
      <c r="AC98">
        <v>1.21</v>
      </c>
      <c r="AD98">
        <v>-5.35224359664166E-2</v>
      </c>
      <c r="AE98">
        <v>-3.26781646599416</v>
      </c>
      <c r="AF98">
        <v>10.678624455422501</v>
      </c>
      <c r="AG98">
        <v>-0.327977239672187</v>
      </c>
      <c r="AH98">
        <v>77</v>
      </c>
      <c r="AI98">
        <v>200</v>
      </c>
      <c r="AJ98">
        <v>161</v>
      </c>
      <c r="AK98">
        <v>510</v>
      </c>
      <c r="AL98">
        <v>0.31568627450980402</v>
      </c>
      <c r="AM98">
        <v>0.42553191489361702</v>
      </c>
      <c r="AN98">
        <v>0.74121818940342099</v>
      </c>
      <c r="AO98">
        <v>510</v>
      </c>
      <c r="AP98">
        <v>-10.7476380090968</v>
      </c>
      <c r="AQ98">
        <v>120.385433044531</v>
      </c>
      <c r="AR98">
        <v>-0.31491176088366601</v>
      </c>
      <c r="AS98">
        <v>-2.4479690351008201</v>
      </c>
    </row>
    <row r="99" spans="1:45" x14ac:dyDescent="0.25">
      <c r="A99">
        <v>493114</v>
      </c>
      <c r="B99" t="s">
        <v>158</v>
      </c>
      <c r="C99">
        <v>410</v>
      </c>
      <c r="D99">
        <v>116</v>
      </c>
      <c r="E99">
        <v>22</v>
      </c>
      <c r="F99">
        <v>5</v>
      </c>
      <c r="G99">
        <v>5</v>
      </c>
      <c r="H99">
        <v>57</v>
      </c>
      <c r="I99">
        <v>31</v>
      </c>
      <c r="J99">
        <v>32</v>
      </c>
      <c r="K99">
        <v>40</v>
      </c>
      <c r="L99">
        <v>0</v>
      </c>
      <c r="M99">
        <v>13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91</v>
      </c>
      <c r="U99">
        <v>15</v>
      </c>
      <c r="V99">
        <v>0</v>
      </c>
      <c r="W99">
        <v>159.841836734694</v>
      </c>
      <c r="X99">
        <v>-1.45847312162362</v>
      </c>
      <c r="Y99">
        <v>66.772244897959297</v>
      </c>
      <c r="Z99">
        <v>-0.45824184144174401</v>
      </c>
      <c r="AA99">
        <v>22.630408163265301</v>
      </c>
      <c r="AB99">
        <v>0.53993382370798604</v>
      </c>
      <c r="AC99">
        <v>1030.4100000000001</v>
      </c>
      <c r="AD99">
        <v>-1.56188199501997</v>
      </c>
      <c r="AE99">
        <v>7.5961601041327604</v>
      </c>
      <c r="AF99">
        <v>57.7016483276185</v>
      </c>
      <c r="AG99">
        <v>0.76239521068192195</v>
      </c>
      <c r="AH99">
        <v>84</v>
      </c>
      <c r="AI99">
        <v>163</v>
      </c>
      <c r="AJ99">
        <v>148</v>
      </c>
      <c r="AK99">
        <v>442</v>
      </c>
      <c r="AL99">
        <v>0.33484162895927599</v>
      </c>
      <c r="AM99">
        <v>0.39756097560975601</v>
      </c>
      <c r="AN99">
        <v>0.73240260456903195</v>
      </c>
      <c r="AO99">
        <v>442</v>
      </c>
      <c r="AP99">
        <v>-13.211108104683699</v>
      </c>
      <c r="AQ99">
        <v>180.51265145939101</v>
      </c>
      <c r="AR99">
        <v>-0.38561661090453198</v>
      </c>
      <c r="AS99">
        <v>-2.5618845345999701</v>
      </c>
    </row>
    <row r="100" spans="1:45" x14ac:dyDescent="0.25">
      <c r="A100">
        <v>456078</v>
      </c>
      <c r="B100" t="s">
        <v>109</v>
      </c>
      <c r="C100">
        <v>439</v>
      </c>
      <c r="D100">
        <v>111</v>
      </c>
      <c r="E100">
        <v>14</v>
      </c>
      <c r="F100">
        <v>0</v>
      </c>
      <c r="G100">
        <v>20</v>
      </c>
      <c r="H100">
        <v>42</v>
      </c>
      <c r="I100">
        <v>66</v>
      </c>
      <c r="J100">
        <v>37</v>
      </c>
      <c r="K100">
        <v>123</v>
      </c>
      <c r="L100">
        <v>0</v>
      </c>
      <c r="M100">
        <v>1</v>
      </c>
      <c r="N100">
        <v>0</v>
      </c>
      <c r="O100">
        <v>101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5.5561224489795897</v>
      </c>
      <c r="X100">
        <v>0.27191871759084502</v>
      </c>
      <c r="Y100">
        <v>536.91510204081703</v>
      </c>
      <c r="Z100">
        <v>-1.2994200468854999</v>
      </c>
      <c r="AA100">
        <v>52.458979591836702</v>
      </c>
      <c r="AB100">
        <v>-0.82206140726711296</v>
      </c>
      <c r="AC100">
        <v>8.4099999999999895</v>
      </c>
      <c r="AD100">
        <v>0.14110460391146201</v>
      </c>
      <c r="AE100">
        <v>-5.0714285714285801</v>
      </c>
      <c r="AF100">
        <v>25.719387755102002</v>
      </c>
      <c r="AG100">
        <v>-0.50899833615526702</v>
      </c>
      <c r="AH100">
        <v>77</v>
      </c>
      <c r="AI100">
        <v>185</v>
      </c>
      <c r="AJ100">
        <v>148</v>
      </c>
      <c r="AK100">
        <v>476</v>
      </c>
      <c r="AL100">
        <v>0.310924369747899</v>
      </c>
      <c r="AM100">
        <v>0.42141230068337099</v>
      </c>
      <c r="AN100">
        <v>0.73233667043127104</v>
      </c>
      <c r="AO100">
        <v>476</v>
      </c>
      <c r="AP100">
        <v>-14.258731839233899</v>
      </c>
      <c r="AQ100">
        <v>209.76086363424099</v>
      </c>
      <c r="AR100">
        <v>-0.41568479771238798</v>
      </c>
      <c r="AS100">
        <v>-2.6331412665179599</v>
      </c>
    </row>
    <row r="101" spans="1:45" x14ac:dyDescent="0.25">
      <c r="A101">
        <v>571745</v>
      </c>
      <c r="B101" t="s">
        <v>240</v>
      </c>
      <c r="C101">
        <v>437</v>
      </c>
      <c r="D101">
        <v>107</v>
      </c>
      <c r="E101">
        <v>20</v>
      </c>
      <c r="F101">
        <v>2</v>
      </c>
      <c r="G101">
        <v>20</v>
      </c>
      <c r="H101">
        <v>46</v>
      </c>
      <c r="I101">
        <v>50</v>
      </c>
      <c r="J101">
        <v>39</v>
      </c>
      <c r="K101">
        <v>105</v>
      </c>
      <c r="L101">
        <v>0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13</v>
      </c>
      <c r="V101">
        <v>4</v>
      </c>
      <c r="W101">
        <v>5.5561224489795897</v>
      </c>
      <c r="X101">
        <v>0.27191871759084502</v>
      </c>
      <c r="Y101">
        <v>367.54367346938801</v>
      </c>
      <c r="Z101">
        <v>-1.07510585876717</v>
      </c>
      <c r="AA101">
        <v>1.5446938775510199</v>
      </c>
      <c r="AB101">
        <v>-0.14106379177956399</v>
      </c>
      <c r="AC101">
        <v>171.61</v>
      </c>
      <c r="AD101">
        <v>-0.63740355560005202</v>
      </c>
      <c r="AE101">
        <v>-8.5426293524243597</v>
      </c>
      <c r="AF101">
        <v>72.976516252902002</v>
      </c>
      <c r="AG101">
        <v>-0.85738841936411103</v>
      </c>
      <c r="AH101">
        <v>65</v>
      </c>
      <c r="AI101">
        <v>191</v>
      </c>
      <c r="AJ101">
        <v>146</v>
      </c>
      <c r="AK101">
        <v>476</v>
      </c>
      <c r="AL101">
        <v>0.30672268907563</v>
      </c>
      <c r="AM101">
        <v>0.43707093821510301</v>
      </c>
      <c r="AN101">
        <v>0.74379362729073295</v>
      </c>
      <c r="AO101">
        <v>476</v>
      </c>
      <c r="AP101">
        <v>-8.8052203741296005</v>
      </c>
      <c r="AQ101">
        <v>81.533891828613505</v>
      </c>
      <c r="AR101">
        <v>-0.25916180564602398</v>
      </c>
      <c r="AS101">
        <v>-2.6982047135660698</v>
      </c>
    </row>
    <row r="102" spans="1:45" x14ac:dyDescent="0.25">
      <c r="A102">
        <v>519306</v>
      </c>
      <c r="B102" t="s">
        <v>195</v>
      </c>
      <c r="C102">
        <v>436</v>
      </c>
      <c r="D102">
        <v>105</v>
      </c>
      <c r="E102">
        <v>20</v>
      </c>
      <c r="F102">
        <v>1</v>
      </c>
      <c r="G102">
        <v>16</v>
      </c>
      <c r="H102">
        <v>60</v>
      </c>
      <c r="I102">
        <v>52</v>
      </c>
      <c r="J102">
        <v>40</v>
      </c>
      <c r="K102">
        <v>151</v>
      </c>
      <c r="L102">
        <v>0</v>
      </c>
      <c r="M102">
        <v>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</v>
      </c>
      <c r="V102">
        <v>111</v>
      </c>
      <c r="W102">
        <v>2.6989795918367299</v>
      </c>
      <c r="X102">
        <v>-0.18951910619967999</v>
      </c>
      <c r="Y102">
        <v>26.743673469387801</v>
      </c>
      <c r="Z102">
        <v>-0.29000620035299202</v>
      </c>
      <c r="AA102">
        <v>0.57326530612244997</v>
      </c>
      <c r="AB102">
        <v>8.5935413382952797E-2</v>
      </c>
      <c r="AC102">
        <v>123.21</v>
      </c>
      <c r="AD102">
        <v>-0.54009003566111302</v>
      </c>
      <c r="AE102">
        <v>-10.2782297429222</v>
      </c>
      <c r="AF102">
        <v>105.642006648291</v>
      </c>
      <c r="AG102">
        <v>-1.0315834609685299</v>
      </c>
      <c r="AH102">
        <v>68</v>
      </c>
      <c r="AI102">
        <v>175</v>
      </c>
      <c r="AJ102">
        <v>145</v>
      </c>
      <c r="AK102">
        <v>476</v>
      </c>
      <c r="AL102">
        <v>0.30462184873949599</v>
      </c>
      <c r="AM102">
        <v>0.40137614678899097</v>
      </c>
      <c r="AN102">
        <v>0.70599799552848697</v>
      </c>
      <c r="AO102">
        <v>476</v>
      </c>
      <c r="AP102">
        <v>-26.795941092959101</v>
      </c>
      <c r="AQ102">
        <v>730.09837711835905</v>
      </c>
      <c r="AR102">
        <v>-0.77551928547533699</v>
      </c>
      <c r="AS102">
        <v>-2.7407826752747</v>
      </c>
    </row>
    <row r="103" spans="1:45" x14ac:dyDescent="0.25">
      <c r="A103">
        <v>452234</v>
      </c>
      <c r="B103" t="s">
        <v>100</v>
      </c>
      <c r="C103">
        <v>389</v>
      </c>
      <c r="D103">
        <v>97</v>
      </c>
      <c r="E103">
        <v>15</v>
      </c>
      <c r="F103">
        <v>2</v>
      </c>
      <c r="G103">
        <v>13</v>
      </c>
      <c r="H103">
        <v>63</v>
      </c>
      <c r="I103">
        <v>57</v>
      </c>
      <c r="J103">
        <v>53</v>
      </c>
      <c r="K103">
        <v>93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35</v>
      </c>
      <c r="U103">
        <v>0</v>
      </c>
      <c r="V103">
        <v>66</v>
      </c>
      <c r="W103">
        <v>21.5561224489796</v>
      </c>
      <c r="X103">
        <v>-0.53559747404257296</v>
      </c>
      <c r="Y103">
        <v>4.7151020408163502</v>
      </c>
      <c r="Z103">
        <v>-0.12177055926424001</v>
      </c>
      <c r="AA103">
        <v>67.944693877551003</v>
      </c>
      <c r="AB103">
        <v>-0.93556100984837098</v>
      </c>
      <c r="AC103">
        <v>37.21</v>
      </c>
      <c r="AD103">
        <v>-0.29680623581376497</v>
      </c>
      <c r="AE103">
        <v>-5.8514480963228301</v>
      </c>
      <c r="AF103">
        <v>34.2394448239599</v>
      </c>
      <c r="AG103">
        <v>-0.58728567368705697</v>
      </c>
      <c r="AH103">
        <v>67</v>
      </c>
      <c r="AI103">
        <v>155</v>
      </c>
      <c r="AJ103">
        <v>150</v>
      </c>
      <c r="AK103">
        <v>442</v>
      </c>
      <c r="AL103">
        <v>0.33936651583710398</v>
      </c>
      <c r="AM103">
        <v>0.398457583547558</v>
      </c>
      <c r="AN103">
        <v>0.73782409938466198</v>
      </c>
      <c r="AO103">
        <v>442</v>
      </c>
      <c r="AP103">
        <v>-10.814807396175301</v>
      </c>
      <c r="AQ103">
        <v>121.863913774518</v>
      </c>
      <c r="AR103">
        <v>-0.31683961113356002</v>
      </c>
      <c r="AS103">
        <v>-2.7938605637895702</v>
      </c>
    </row>
    <row r="104" spans="1:45" x14ac:dyDescent="0.25">
      <c r="A104">
        <v>593871</v>
      </c>
      <c r="B104" t="s">
        <v>285</v>
      </c>
      <c r="C104">
        <v>446</v>
      </c>
      <c r="D104">
        <v>122</v>
      </c>
      <c r="E104">
        <v>22</v>
      </c>
      <c r="F104">
        <v>5</v>
      </c>
      <c r="G104">
        <v>8</v>
      </c>
      <c r="H104">
        <v>44</v>
      </c>
      <c r="I104">
        <v>47</v>
      </c>
      <c r="J104">
        <v>30</v>
      </c>
      <c r="K104">
        <v>80</v>
      </c>
      <c r="L104">
        <v>0</v>
      </c>
      <c r="M104">
        <v>12</v>
      </c>
      <c r="N104">
        <v>0</v>
      </c>
      <c r="O104">
        <v>0</v>
      </c>
      <c r="P104">
        <v>0</v>
      </c>
      <c r="Q104">
        <v>5</v>
      </c>
      <c r="R104">
        <v>9</v>
      </c>
      <c r="S104">
        <v>39</v>
      </c>
      <c r="T104">
        <v>0</v>
      </c>
      <c r="U104">
        <v>0</v>
      </c>
      <c r="V104">
        <v>0</v>
      </c>
      <c r="W104">
        <v>92.984693877550995</v>
      </c>
      <c r="X104">
        <v>-1.1123947537807299</v>
      </c>
      <c r="Y104">
        <v>448.22938775510198</v>
      </c>
      <c r="Z104">
        <v>-1.1872629528263401</v>
      </c>
      <c r="AA104">
        <v>14.116122448979599</v>
      </c>
      <c r="AB104">
        <v>0.42643422112672802</v>
      </c>
      <c r="AC104">
        <v>259.20999999999998</v>
      </c>
      <c r="AD104">
        <v>-0.78337383550846096</v>
      </c>
      <c r="AE104">
        <v>4.0777741620566097</v>
      </c>
      <c r="AF104">
        <v>16.628242116736601</v>
      </c>
      <c r="AG104">
        <v>0.40926934777257201</v>
      </c>
      <c r="AH104">
        <v>87</v>
      </c>
      <c r="AI104">
        <v>178</v>
      </c>
      <c r="AJ104">
        <v>152</v>
      </c>
      <c r="AK104">
        <v>476</v>
      </c>
      <c r="AL104">
        <v>0.31932773109243701</v>
      </c>
      <c r="AM104">
        <v>0.39910313901345301</v>
      </c>
      <c r="AN104">
        <v>0.71843087010589002</v>
      </c>
      <c r="AO104">
        <v>476</v>
      </c>
      <c r="AP104">
        <v>-20.877892794114999</v>
      </c>
      <c r="AQ104">
        <v>445.30640530695899</v>
      </c>
      <c r="AR104">
        <v>-0.60566347186688296</v>
      </c>
      <c r="AS104">
        <v>-2.8529914450831102</v>
      </c>
    </row>
    <row r="105" spans="1:45" x14ac:dyDescent="0.25">
      <c r="A105">
        <v>609275</v>
      </c>
      <c r="B105" t="s">
        <v>331</v>
      </c>
      <c r="C105">
        <v>452</v>
      </c>
      <c r="D105">
        <v>104</v>
      </c>
      <c r="E105">
        <v>14</v>
      </c>
      <c r="F105">
        <v>9</v>
      </c>
      <c r="G105">
        <v>8</v>
      </c>
      <c r="H105">
        <v>54</v>
      </c>
      <c r="I105">
        <v>47</v>
      </c>
      <c r="J105">
        <v>24</v>
      </c>
      <c r="K105">
        <v>139</v>
      </c>
      <c r="L105">
        <v>0</v>
      </c>
      <c r="M105">
        <v>35</v>
      </c>
      <c r="N105">
        <v>0</v>
      </c>
      <c r="O105">
        <v>0</v>
      </c>
      <c r="P105">
        <v>0</v>
      </c>
      <c r="Q105">
        <v>38</v>
      </c>
      <c r="R105">
        <v>0</v>
      </c>
      <c r="S105">
        <v>5</v>
      </c>
      <c r="T105">
        <v>0</v>
      </c>
      <c r="U105">
        <v>0</v>
      </c>
      <c r="V105">
        <v>0</v>
      </c>
      <c r="W105">
        <v>92.984693877550995</v>
      </c>
      <c r="X105">
        <v>-1.1123947537807299</v>
      </c>
      <c r="Y105">
        <v>124.80081632653101</v>
      </c>
      <c r="Z105">
        <v>-0.62647748253049496</v>
      </c>
      <c r="AA105">
        <v>715.944693877551</v>
      </c>
      <c r="AB105">
        <v>3.0369250804956698</v>
      </c>
      <c r="AC105">
        <v>259.20999999999998</v>
      </c>
      <c r="AD105">
        <v>-0.78337383550846096</v>
      </c>
      <c r="AE105">
        <v>-15.508623494956099</v>
      </c>
      <c r="AF105">
        <v>240.517402708303</v>
      </c>
      <c r="AG105">
        <v>-1.5565364756320501</v>
      </c>
      <c r="AH105">
        <v>73</v>
      </c>
      <c r="AI105">
        <v>160</v>
      </c>
      <c r="AJ105">
        <v>128</v>
      </c>
      <c r="AK105">
        <v>476</v>
      </c>
      <c r="AL105">
        <v>0.26890756302521002</v>
      </c>
      <c r="AM105">
        <v>0.35398230088495602</v>
      </c>
      <c r="AN105">
        <v>0.62288986391016599</v>
      </c>
      <c r="AO105">
        <v>476</v>
      </c>
      <c r="AP105">
        <v>-66.355411743279703</v>
      </c>
      <c r="AQ105">
        <v>4432.8702089920198</v>
      </c>
      <c r="AR105">
        <v>-1.9109284159723801</v>
      </c>
      <c r="AS105">
        <v>-2.9527858829284499</v>
      </c>
    </row>
    <row r="106" spans="1:45" x14ac:dyDescent="0.25">
      <c r="A106">
        <v>489149</v>
      </c>
      <c r="B106" t="s">
        <v>153</v>
      </c>
      <c r="C106">
        <v>434</v>
      </c>
      <c r="D106">
        <v>104</v>
      </c>
      <c r="E106">
        <v>23</v>
      </c>
      <c r="F106">
        <v>2</v>
      </c>
      <c r="G106">
        <v>18</v>
      </c>
      <c r="H106">
        <v>53</v>
      </c>
      <c r="I106">
        <v>53</v>
      </c>
      <c r="J106">
        <v>42</v>
      </c>
      <c r="K106">
        <v>93</v>
      </c>
      <c r="L106">
        <v>0</v>
      </c>
      <c r="M106">
        <v>4</v>
      </c>
      <c r="N106">
        <v>0</v>
      </c>
      <c r="O106">
        <v>0</v>
      </c>
      <c r="P106">
        <v>83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0.12755102040816399</v>
      </c>
      <c r="X106">
        <v>4.1199805695582598E-2</v>
      </c>
      <c r="Y106">
        <v>148.14367346938801</v>
      </c>
      <c r="Z106">
        <v>-0.68255602956007899</v>
      </c>
      <c r="AA106">
        <v>18.001836734693899</v>
      </c>
      <c r="AB106">
        <v>-0.48156259952333902</v>
      </c>
      <c r="AC106">
        <v>102.01</v>
      </c>
      <c r="AD106">
        <v>-0.49143327569164302</v>
      </c>
      <c r="AE106">
        <v>-10.749430523918001</v>
      </c>
      <c r="AF106">
        <v>115.55025658853999</v>
      </c>
      <c r="AG106">
        <v>-1.07887593687426</v>
      </c>
      <c r="AH106">
        <v>61</v>
      </c>
      <c r="AI106">
        <v>185</v>
      </c>
      <c r="AJ106">
        <v>146</v>
      </c>
      <c r="AK106">
        <v>476</v>
      </c>
      <c r="AL106">
        <v>0.30672268907563</v>
      </c>
      <c r="AM106">
        <v>0.42626728110599099</v>
      </c>
      <c r="AN106">
        <v>0.73298997018162104</v>
      </c>
      <c r="AO106">
        <v>476</v>
      </c>
      <c r="AP106">
        <v>-13.947761158066999</v>
      </c>
      <c r="AQ106">
        <v>200.84991289593501</v>
      </c>
      <c r="AR106">
        <v>-0.40675952786146602</v>
      </c>
      <c r="AS106">
        <v>-3.0999875638152101</v>
      </c>
    </row>
    <row r="107" spans="1:45" x14ac:dyDescent="0.25">
      <c r="A107">
        <v>544369</v>
      </c>
      <c r="B107" t="s">
        <v>221</v>
      </c>
      <c r="C107">
        <v>452</v>
      </c>
      <c r="D107">
        <v>119</v>
      </c>
      <c r="E107">
        <v>23</v>
      </c>
      <c r="F107">
        <v>3</v>
      </c>
      <c r="G107">
        <v>12</v>
      </c>
      <c r="H107">
        <v>53</v>
      </c>
      <c r="I107">
        <v>49</v>
      </c>
      <c r="J107">
        <v>24</v>
      </c>
      <c r="K107">
        <v>72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144</v>
      </c>
      <c r="T107">
        <v>0</v>
      </c>
      <c r="U107">
        <v>0</v>
      </c>
      <c r="V107">
        <v>0</v>
      </c>
      <c r="W107">
        <v>31.841836734693899</v>
      </c>
      <c r="X107">
        <v>-0.65095692999020405</v>
      </c>
      <c r="Y107">
        <v>148.14367346938801</v>
      </c>
      <c r="Z107">
        <v>-0.68255602956007899</v>
      </c>
      <c r="AA107">
        <v>10.516122448979599</v>
      </c>
      <c r="AB107">
        <v>-0.36806299694208</v>
      </c>
      <c r="AC107">
        <v>198.81</v>
      </c>
      <c r="AD107">
        <v>-0.68606031556952196</v>
      </c>
      <c r="AE107">
        <v>-0.50862349495608306</v>
      </c>
      <c r="AF107">
        <v>0.25869785962132902</v>
      </c>
      <c r="AG107">
        <v>-5.1048439116473797E-2</v>
      </c>
      <c r="AH107">
        <v>81</v>
      </c>
      <c r="AI107">
        <v>184</v>
      </c>
      <c r="AJ107">
        <v>143</v>
      </c>
      <c r="AK107">
        <v>476</v>
      </c>
      <c r="AL107">
        <v>0.30042016806722699</v>
      </c>
      <c r="AM107">
        <v>0.40707964601769903</v>
      </c>
      <c r="AN107">
        <v>0.70749981408492602</v>
      </c>
      <c r="AO107">
        <v>476</v>
      </c>
      <c r="AP107">
        <v>-26.081075460093899</v>
      </c>
      <c r="AQ107">
        <v>691.97759557535096</v>
      </c>
      <c r="AR107">
        <v>-0.75500169630413105</v>
      </c>
      <c r="AS107">
        <v>-3.19368640748249</v>
      </c>
    </row>
    <row r="108" spans="1:45" x14ac:dyDescent="0.25">
      <c r="A108">
        <v>444876</v>
      </c>
      <c r="B108" t="s">
        <v>93</v>
      </c>
      <c r="C108">
        <v>586</v>
      </c>
      <c r="D108">
        <v>153</v>
      </c>
      <c r="E108">
        <v>23</v>
      </c>
      <c r="F108">
        <v>6</v>
      </c>
      <c r="G108">
        <v>6</v>
      </c>
      <c r="H108">
        <v>62</v>
      </c>
      <c r="I108">
        <v>51</v>
      </c>
      <c r="J108">
        <v>26</v>
      </c>
      <c r="K108">
        <v>84</v>
      </c>
      <c r="L108">
        <v>0</v>
      </c>
      <c r="M108">
        <v>18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153</v>
      </c>
      <c r="T108">
        <v>0</v>
      </c>
      <c r="U108">
        <v>0</v>
      </c>
      <c r="V108">
        <v>0</v>
      </c>
      <c r="W108">
        <v>135.55612244898001</v>
      </c>
      <c r="X108">
        <v>-1.3431136656759901</v>
      </c>
      <c r="Y108">
        <v>10.0579591836735</v>
      </c>
      <c r="Z108">
        <v>-0.177849106293824</v>
      </c>
      <c r="AA108">
        <v>95.201836734693899</v>
      </c>
      <c r="AB108">
        <v>1.1074318366142799</v>
      </c>
      <c r="AC108">
        <v>146.41</v>
      </c>
      <c r="AD108">
        <v>-0.58874679563058196</v>
      </c>
      <c r="AE108">
        <v>-1.93817116823951</v>
      </c>
      <c r="AF108">
        <v>3.7565074773948499</v>
      </c>
      <c r="AG108">
        <v>-0.19452623376693201</v>
      </c>
      <c r="AH108">
        <v>118</v>
      </c>
      <c r="AI108">
        <v>206</v>
      </c>
      <c r="AJ108">
        <v>179</v>
      </c>
      <c r="AK108">
        <v>612</v>
      </c>
      <c r="AL108">
        <v>0.29248366013071903</v>
      </c>
      <c r="AM108">
        <v>0.35153583617747403</v>
      </c>
      <c r="AN108">
        <v>0.644019496308193</v>
      </c>
      <c r="AO108">
        <v>612</v>
      </c>
      <c r="AP108">
        <v>-72.382765785195403</v>
      </c>
      <c r="AQ108">
        <v>5271.7992989371096</v>
      </c>
      <c r="AR108">
        <v>-2.0839214489788498</v>
      </c>
      <c r="AS108">
        <v>-3.2807254137319002</v>
      </c>
    </row>
    <row r="109" spans="1:45" x14ac:dyDescent="0.25">
      <c r="A109">
        <v>502082</v>
      </c>
      <c r="B109" t="s">
        <v>166</v>
      </c>
      <c r="C109">
        <v>384</v>
      </c>
      <c r="D109">
        <v>102</v>
      </c>
      <c r="E109">
        <v>25</v>
      </c>
      <c r="F109">
        <v>3</v>
      </c>
      <c r="G109">
        <v>10</v>
      </c>
      <c r="H109">
        <v>43</v>
      </c>
      <c r="I109">
        <v>54</v>
      </c>
      <c r="J109">
        <v>24</v>
      </c>
      <c r="K109">
        <v>76</v>
      </c>
      <c r="L109">
        <v>0</v>
      </c>
      <c r="M109">
        <v>4</v>
      </c>
      <c r="N109">
        <v>0</v>
      </c>
      <c r="O109">
        <v>0</v>
      </c>
      <c r="P109">
        <v>3</v>
      </c>
      <c r="Q109">
        <v>0</v>
      </c>
      <c r="R109">
        <v>1</v>
      </c>
      <c r="S109">
        <v>0</v>
      </c>
      <c r="T109">
        <v>0</v>
      </c>
      <c r="U109">
        <v>2</v>
      </c>
      <c r="V109">
        <v>112</v>
      </c>
      <c r="W109">
        <v>58.413265306122398</v>
      </c>
      <c r="X109">
        <v>-0.88167584188546699</v>
      </c>
      <c r="Y109">
        <v>491.57224489795902</v>
      </c>
      <c r="Z109">
        <v>-1.24334149985592</v>
      </c>
      <c r="AA109">
        <v>18.001836734693899</v>
      </c>
      <c r="AB109">
        <v>-0.48156259952333902</v>
      </c>
      <c r="AC109">
        <v>82.81</v>
      </c>
      <c r="AD109">
        <v>-0.44277651572217402</v>
      </c>
      <c r="AE109">
        <v>0.47054995118776299</v>
      </c>
      <c r="AF109">
        <v>0.22141725656281799</v>
      </c>
      <c r="AG109">
        <v>4.7227154806412402E-2</v>
      </c>
      <c r="AH109">
        <v>64</v>
      </c>
      <c r="AI109">
        <v>163</v>
      </c>
      <c r="AJ109">
        <v>126</v>
      </c>
      <c r="AK109">
        <v>408</v>
      </c>
      <c r="AL109">
        <v>0.308823529411765</v>
      </c>
      <c r="AM109">
        <v>0.42447916666666702</v>
      </c>
      <c r="AN109">
        <v>0.73330269607843102</v>
      </c>
      <c r="AO109">
        <v>408</v>
      </c>
      <c r="AP109">
        <v>-11.827631683873101</v>
      </c>
      <c r="AQ109">
        <v>145.25126446791299</v>
      </c>
      <c r="AR109">
        <v>-0.34590900778970202</v>
      </c>
      <c r="AS109">
        <v>-3.3480383099701898</v>
      </c>
    </row>
    <row r="110" spans="1:45" x14ac:dyDescent="0.25">
      <c r="A110">
        <v>467055</v>
      </c>
      <c r="B110" t="s">
        <v>135</v>
      </c>
      <c r="C110">
        <v>411</v>
      </c>
      <c r="D110">
        <v>111</v>
      </c>
      <c r="E110">
        <v>21</v>
      </c>
      <c r="F110">
        <v>2</v>
      </c>
      <c r="G110">
        <v>11</v>
      </c>
      <c r="H110">
        <v>45</v>
      </c>
      <c r="I110">
        <v>54</v>
      </c>
      <c r="J110">
        <v>31</v>
      </c>
      <c r="K110">
        <v>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44.127551020408198</v>
      </c>
      <c r="X110">
        <v>-0.76631638593783602</v>
      </c>
      <c r="Y110">
        <v>406.886530612245</v>
      </c>
      <c r="Z110">
        <v>-1.1311844057967499</v>
      </c>
      <c r="AA110">
        <v>67.944693877551003</v>
      </c>
      <c r="AB110">
        <v>-0.93556100984837098</v>
      </c>
      <c r="AC110">
        <v>82.81</v>
      </c>
      <c r="AD110">
        <v>-0.44277651572217402</v>
      </c>
      <c r="AE110">
        <v>2.3317604946306401</v>
      </c>
      <c r="AF110">
        <v>5.4371070043202003</v>
      </c>
      <c r="AG110">
        <v>0.23402916857907299</v>
      </c>
      <c r="AH110">
        <v>77</v>
      </c>
      <c r="AI110">
        <v>169</v>
      </c>
      <c r="AJ110">
        <v>142</v>
      </c>
      <c r="AK110">
        <v>442</v>
      </c>
      <c r="AL110">
        <v>0.32126696832579199</v>
      </c>
      <c r="AM110">
        <v>0.41119221411192203</v>
      </c>
      <c r="AN110">
        <v>0.73245918243771402</v>
      </c>
      <c r="AO110">
        <v>442</v>
      </c>
      <c r="AP110">
        <v>-13.1861006867263</v>
      </c>
      <c r="AQ110">
        <v>179.84130251877301</v>
      </c>
      <c r="AR110">
        <v>-0.38489886493341102</v>
      </c>
      <c r="AS110">
        <v>-3.4267080136594701</v>
      </c>
    </row>
    <row r="111" spans="1:45" x14ac:dyDescent="0.25">
      <c r="A111">
        <v>488862</v>
      </c>
      <c r="B111" t="s">
        <v>151</v>
      </c>
      <c r="C111">
        <v>439</v>
      </c>
      <c r="D111">
        <v>127</v>
      </c>
      <c r="E111">
        <v>20</v>
      </c>
      <c r="F111">
        <v>1</v>
      </c>
      <c r="G111">
        <v>6</v>
      </c>
      <c r="H111">
        <v>54</v>
      </c>
      <c r="I111">
        <v>37</v>
      </c>
      <c r="J111">
        <v>37</v>
      </c>
      <c r="K111">
        <v>57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124</v>
      </c>
      <c r="S111">
        <v>0</v>
      </c>
      <c r="T111">
        <v>0</v>
      </c>
      <c r="U111">
        <v>0</v>
      </c>
      <c r="V111">
        <v>0</v>
      </c>
      <c r="W111">
        <v>135.55612244898001</v>
      </c>
      <c r="X111">
        <v>-1.3431136656759901</v>
      </c>
      <c r="Y111">
        <v>124.80081632653101</v>
      </c>
      <c r="Z111">
        <v>-0.62647748253049496</v>
      </c>
      <c r="AA111">
        <v>52.458979591836702</v>
      </c>
      <c r="AB111">
        <v>-0.82206140726711296</v>
      </c>
      <c r="AC111">
        <v>681.21</v>
      </c>
      <c r="AD111">
        <v>-1.2699414352031599</v>
      </c>
      <c r="AE111">
        <v>10.9285714285714</v>
      </c>
      <c r="AF111">
        <v>119.433673469388</v>
      </c>
      <c r="AG111">
        <v>1.09685556946135</v>
      </c>
      <c r="AH111">
        <v>100</v>
      </c>
      <c r="AI111">
        <v>167</v>
      </c>
      <c r="AJ111">
        <v>164</v>
      </c>
      <c r="AK111">
        <v>476</v>
      </c>
      <c r="AL111">
        <v>0.34453781512604997</v>
      </c>
      <c r="AM111">
        <v>0.38041002277904301</v>
      </c>
      <c r="AN111">
        <v>0.72494783790509398</v>
      </c>
      <c r="AO111">
        <v>476</v>
      </c>
      <c r="AP111">
        <v>-17.775816121694</v>
      </c>
      <c r="AQ111">
        <v>324.00747687842698</v>
      </c>
      <c r="AR111">
        <v>-0.51662976844597597</v>
      </c>
      <c r="AS111">
        <v>-3.4813681896613802</v>
      </c>
    </row>
    <row r="112" spans="1:45" x14ac:dyDescent="0.25">
      <c r="A112">
        <v>622110</v>
      </c>
      <c r="B112" t="s">
        <v>340</v>
      </c>
      <c r="C112">
        <v>418</v>
      </c>
      <c r="D112">
        <v>114</v>
      </c>
      <c r="E112">
        <v>19</v>
      </c>
      <c r="F112">
        <v>3</v>
      </c>
      <c r="G112">
        <v>6</v>
      </c>
      <c r="H112">
        <v>52</v>
      </c>
      <c r="I112">
        <v>46</v>
      </c>
      <c r="J112">
        <v>24</v>
      </c>
      <c r="K112">
        <v>72</v>
      </c>
      <c r="L112">
        <v>0</v>
      </c>
      <c r="M112">
        <v>8</v>
      </c>
      <c r="N112">
        <v>0</v>
      </c>
      <c r="O112">
        <v>0</v>
      </c>
      <c r="P112">
        <v>0</v>
      </c>
      <c r="Q112">
        <v>0</v>
      </c>
      <c r="R112">
        <v>70</v>
      </c>
      <c r="S112">
        <v>18</v>
      </c>
      <c r="T112">
        <v>0</v>
      </c>
      <c r="U112">
        <v>0</v>
      </c>
      <c r="V112">
        <v>0</v>
      </c>
      <c r="W112">
        <v>135.55612244898001</v>
      </c>
      <c r="X112">
        <v>-1.3431136656759901</v>
      </c>
      <c r="Y112">
        <v>173.48653061224499</v>
      </c>
      <c r="Z112">
        <v>-0.73863457658966303</v>
      </c>
      <c r="AA112">
        <v>5.8979591836734298E-2</v>
      </c>
      <c r="AB112">
        <v>-2.75641891983055E-2</v>
      </c>
      <c r="AC112">
        <v>292.41000000000003</v>
      </c>
      <c r="AD112">
        <v>-0.83203059547793001</v>
      </c>
      <c r="AE112">
        <v>3.48096322811584</v>
      </c>
      <c r="AF112">
        <v>12.117104995494699</v>
      </c>
      <c r="AG112">
        <v>0.34936989969860399</v>
      </c>
      <c r="AH112">
        <v>86</v>
      </c>
      <c r="AI112">
        <v>157</v>
      </c>
      <c r="AJ112">
        <v>138</v>
      </c>
      <c r="AK112">
        <v>442</v>
      </c>
      <c r="AL112">
        <v>0.31221719457013603</v>
      </c>
      <c r="AM112">
        <v>0.37559808612440199</v>
      </c>
      <c r="AN112">
        <v>0.68781528069453801</v>
      </c>
      <c r="AO112">
        <v>442</v>
      </c>
      <c r="AP112">
        <v>-32.918705257210199</v>
      </c>
      <c r="AQ112">
        <v>1098.46486717687</v>
      </c>
      <c r="AR112">
        <v>-0.95125071518582405</v>
      </c>
      <c r="AS112">
        <v>-3.5432238424291098</v>
      </c>
    </row>
    <row r="113" spans="1:45" x14ac:dyDescent="0.25">
      <c r="A113">
        <v>547982</v>
      </c>
      <c r="B113" t="s">
        <v>230</v>
      </c>
      <c r="C113">
        <v>474</v>
      </c>
      <c r="D113">
        <v>116</v>
      </c>
      <c r="E113">
        <v>17</v>
      </c>
      <c r="F113">
        <v>3</v>
      </c>
      <c r="G113">
        <v>9</v>
      </c>
      <c r="H113">
        <v>58</v>
      </c>
      <c r="I113">
        <v>38</v>
      </c>
      <c r="J113">
        <v>36</v>
      </c>
      <c r="K113">
        <v>120</v>
      </c>
      <c r="L113">
        <v>0</v>
      </c>
      <c r="M113">
        <v>23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134</v>
      </c>
      <c r="V113">
        <v>0</v>
      </c>
      <c r="W113">
        <v>74.698979591836704</v>
      </c>
      <c r="X113">
        <v>-0.99703529783309797</v>
      </c>
      <c r="Y113">
        <v>51.429387755102098</v>
      </c>
      <c r="Z113">
        <v>-0.40216329441215998</v>
      </c>
      <c r="AA113">
        <v>217.773265306122</v>
      </c>
      <c r="AB113">
        <v>1.67492984952057</v>
      </c>
      <c r="AC113">
        <v>630.01</v>
      </c>
      <c r="AD113">
        <v>-1.2212846752336901</v>
      </c>
      <c r="AE113">
        <v>-9.32541490400261</v>
      </c>
      <c r="AF113">
        <v>86.963363131793798</v>
      </c>
      <c r="AG113">
        <v>-0.93595337156799896</v>
      </c>
      <c r="AH113">
        <v>87</v>
      </c>
      <c r="AI113">
        <v>166</v>
      </c>
      <c r="AJ113">
        <v>152</v>
      </c>
      <c r="AK113">
        <v>510</v>
      </c>
      <c r="AL113">
        <v>0.29803921568627401</v>
      </c>
      <c r="AM113">
        <v>0.35021097046413502</v>
      </c>
      <c r="AN113">
        <v>0.64825018615040997</v>
      </c>
      <c r="AO113">
        <v>510</v>
      </c>
      <c r="AP113">
        <v>-58.161319668132499</v>
      </c>
      <c r="AQ113">
        <v>3408.89127656951</v>
      </c>
      <c r="AR113">
        <v>-1.67574713560355</v>
      </c>
      <c r="AS113">
        <v>-3.55725392512992</v>
      </c>
    </row>
    <row r="114" spans="1:45" x14ac:dyDescent="0.25">
      <c r="A114">
        <v>572287</v>
      </c>
      <c r="B114" t="s">
        <v>249</v>
      </c>
      <c r="C114">
        <v>429</v>
      </c>
      <c r="D114">
        <v>98</v>
      </c>
      <c r="E114">
        <v>18</v>
      </c>
      <c r="F114">
        <v>0</v>
      </c>
      <c r="G114">
        <v>22</v>
      </c>
      <c r="H114">
        <v>46</v>
      </c>
      <c r="I114">
        <v>60</v>
      </c>
      <c r="J114">
        <v>47</v>
      </c>
      <c r="K114">
        <v>136</v>
      </c>
      <c r="L114">
        <v>0</v>
      </c>
      <c r="M114">
        <v>0</v>
      </c>
      <c r="N114">
        <v>0</v>
      </c>
      <c r="O114">
        <v>45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18.984693877550999</v>
      </c>
      <c r="X114">
        <v>0.50263762948610702</v>
      </c>
      <c r="Y114">
        <v>367.54367346938801</v>
      </c>
      <c r="Z114">
        <v>-1.07510585876717</v>
      </c>
      <c r="AA114">
        <v>67.944693877551003</v>
      </c>
      <c r="AB114">
        <v>-0.93556100984837098</v>
      </c>
      <c r="AC114">
        <v>9.6100000000000101</v>
      </c>
      <c r="AD114">
        <v>-0.15083595590535601</v>
      </c>
      <c r="AE114">
        <v>-15.4274324764074</v>
      </c>
      <c r="AF114">
        <v>238.00567281411</v>
      </c>
      <c r="AG114">
        <v>-1.54838766849222</v>
      </c>
      <c r="AH114">
        <v>58</v>
      </c>
      <c r="AI114">
        <v>182</v>
      </c>
      <c r="AJ114">
        <v>145</v>
      </c>
      <c r="AK114">
        <v>476</v>
      </c>
      <c r="AL114">
        <v>0.30462184873949599</v>
      </c>
      <c r="AM114">
        <v>0.42424242424242398</v>
      </c>
      <c r="AN114">
        <v>0.72886427298192002</v>
      </c>
      <c r="AO114">
        <v>476</v>
      </c>
      <c r="AP114">
        <v>-15.9115930251247</v>
      </c>
      <c r="AQ114">
        <v>260.36999879521198</v>
      </c>
      <c r="AR114">
        <v>-0.463124099883369</v>
      </c>
      <c r="AS114">
        <v>-3.6703769634103698</v>
      </c>
    </row>
    <row r="115" spans="1:45" x14ac:dyDescent="0.25">
      <c r="A115">
        <v>459964</v>
      </c>
      <c r="B115" t="s">
        <v>123</v>
      </c>
      <c r="C115">
        <v>376</v>
      </c>
      <c r="D115">
        <v>84</v>
      </c>
      <c r="E115">
        <v>18</v>
      </c>
      <c r="F115">
        <v>3</v>
      </c>
      <c r="G115">
        <v>15</v>
      </c>
      <c r="H115">
        <v>56</v>
      </c>
      <c r="I115">
        <v>51</v>
      </c>
      <c r="J115">
        <v>66</v>
      </c>
      <c r="K115">
        <v>97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20</v>
      </c>
      <c r="U115">
        <v>0</v>
      </c>
      <c r="V115">
        <v>39</v>
      </c>
      <c r="W115">
        <v>6.9846938775510203</v>
      </c>
      <c r="X115">
        <v>-0.30487856214731102</v>
      </c>
      <c r="Y115">
        <v>84.115102040816495</v>
      </c>
      <c r="Z115">
        <v>-0.51432038847132699</v>
      </c>
      <c r="AA115">
        <v>27.487551020408201</v>
      </c>
      <c r="AB115">
        <v>-0.59506220210459704</v>
      </c>
      <c r="AC115">
        <v>146.41</v>
      </c>
      <c r="AD115">
        <v>-0.58874679563058196</v>
      </c>
      <c r="AE115">
        <v>-15.4142531727953</v>
      </c>
      <c r="AF115">
        <v>237.59920087502999</v>
      </c>
      <c r="AG115">
        <v>-1.5470649162310399</v>
      </c>
      <c r="AH115">
        <v>48</v>
      </c>
      <c r="AI115">
        <v>153</v>
      </c>
      <c r="AJ115">
        <v>150</v>
      </c>
      <c r="AK115">
        <v>442</v>
      </c>
      <c r="AL115">
        <v>0.33936651583710398</v>
      </c>
      <c r="AM115">
        <v>0.40691489361702099</v>
      </c>
      <c r="AN115">
        <v>0.74628140945412502</v>
      </c>
      <c r="AO115">
        <v>442</v>
      </c>
      <c r="AP115">
        <v>-7.0766763454724702</v>
      </c>
      <c r="AQ115">
        <v>53.3055926796956</v>
      </c>
      <c r="AR115">
        <v>-0.20955030578669701</v>
      </c>
      <c r="AS115">
        <v>-3.7596231703715599</v>
      </c>
    </row>
    <row r="116" spans="1:45" x14ac:dyDescent="0.25">
      <c r="A116">
        <v>485567</v>
      </c>
      <c r="B116" t="s">
        <v>146</v>
      </c>
      <c r="C116">
        <v>408</v>
      </c>
      <c r="D116">
        <v>101</v>
      </c>
      <c r="E116">
        <v>15</v>
      </c>
      <c r="F116">
        <v>2</v>
      </c>
      <c r="G116">
        <v>8</v>
      </c>
      <c r="H116">
        <v>61</v>
      </c>
      <c r="I116">
        <v>38</v>
      </c>
      <c r="J116">
        <v>34</v>
      </c>
      <c r="K116">
        <v>101</v>
      </c>
      <c r="L116">
        <v>0</v>
      </c>
      <c r="M116">
        <v>15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39</v>
      </c>
      <c r="U116">
        <v>5</v>
      </c>
      <c r="V116">
        <v>57</v>
      </c>
      <c r="W116">
        <v>92.984693877550995</v>
      </c>
      <c r="X116">
        <v>-1.1123947537807299</v>
      </c>
      <c r="Y116">
        <v>17.400816326530698</v>
      </c>
      <c r="Z116">
        <v>-0.23392765332340801</v>
      </c>
      <c r="AA116">
        <v>45.658979591836697</v>
      </c>
      <c r="AB116">
        <v>0.76693302887050196</v>
      </c>
      <c r="AC116">
        <v>630.01</v>
      </c>
      <c r="AD116">
        <v>-1.2212846752336901</v>
      </c>
      <c r="AE116">
        <v>-6.8750406768630103</v>
      </c>
      <c r="AF116">
        <v>47.266184308520799</v>
      </c>
      <c r="AG116">
        <v>-0.69001943263834697</v>
      </c>
      <c r="AH116">
        <v>76</v>
      </c>
      <c r="AI116">
        <v>144</v>
      </c>
      <c r="AJ116">
        <v>135</v>
      </c>
      <c r="AK116">
        <v>442</v>
      </c>
      <c r="AL116">
        <v>0.30542986425339402</v>
      </c>
      <c r="AM116">
        <v>0.35294117647058798</v>
      </c>
      <c r="AN116">
        <v>0.658371040723982</v>
      </c>
      <c r="AO116">
        <v>442</v>
      </c>
      <c r="AP116">
        <v>-45.933059324195803</v>
      </c>
      <c r="AQ116">
        <v>2130.51027288164</v>
      </c>
      <c r="AR116">
        <v>-1.3247798901788901</v>
      </c>
      <c r="AS116">
        <v>-3.8154733762845598</v>
      </c>
    </row>
    <row r="117" spans="1:45" x14ac:dyDescent="0.25">
      <c r="A117">
        <v>435263</v>
      </c>
      <c r="B117" t="s">
        <v>90</v>
      </c>
      <c r="C117">
        <v>429</v>
      </c>
      <c r="D117">
        <v>100</v>
      </c>
      <c r="E117">
        <v>15</v>
      </c>
      <c r="F117">
        <v>0</v>
      </c>
      <c r="G117">
        <v>17</v>
      </c>
      <c r="H117">
        <v>53</v>
      </c>
      <c r="I117">
        <v>63</v>
      </c>
      <c r="J117">
        <v>47</v>
      </c>
      <c r="K117">
        <v>92</v>
      </c>
      <c r="L117">
        <v>0</v>
      </c>
      <c r="M117">
        <v>1</v>
      </c>
      <c r="N117">
        <v>0</v>
      </c>
      <c r="O117">
        <v>88</v>
      </c>
      <c r="P117">
        <v>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0.413265306122448</v>
      </c>
      <c r="X117">
        <v>-7.4159650252048598E-2</v>
      </c>
      <c r="Y117">
        <v>148.14367346938801</v>
      </c>
      <c r="Z117">
        <v>-0.68255602956007899</v>
      </c>
      <c r="AA117">
        <v>52.458979591836702</v>
      </c>
      <c r="AB117">
        <v>-0.82206140726711296</v>
      </c>
      <c r="AC117">
        <v>1.00000000000003E-2</v>
      </c>
      <c r="AD117">
        <v>-4.86567599694703E-3</v>
      </c>
      <c r="AE117">
        <v>-13.4274324764074</v>
      </c>
      <c r="AF117">
        <v>180.29594290848101</v>
      </c>
      <c r="AG117">
        <v>-1.3476559302901401</v>
      </c>
      <c r="AH117">
        <v>68</v>
      </c>
      <c r="AI117">
        <v>166</v>
      </c>
      <c r="AJ117">
        <v>147</v>
      </c>
      <c r="AK117">
        <v>476</v>
      </c>
      <c r="AL117">
        <v>0.308823529411765</v>
      </c>
      <c r="AM117">
        <v>0.386946386946387</v>
      </c>
      <c r="AN117">
        <v>0.695769916358152</v>
      </c>
      <c r="AO117">
        <v>476</v>
      </c>
      <c r="AP117">
        <v>-31.664506778038401</v>
      </c>
      <c r="AQ117">
        <v>1016.90183773515</v>
      </c>
      <c r="AR117">
        <v>-0.91525355998385904</v>
      </c>
      <c r="AS117">
        <v>-3.8465522533501901</v>
      </c>
    </row>
    <row r="118" spans="1:45" x14ac:dyDescent="0.25">
      <c r="A118">
        <v>543228</v>
      </c>
      <c r="B118" t="s">
        <v>208</v>
      </c>
      <c r="C118">
        <v>422</v>
      </c>
      <c r="D118">
        <v>101</v>
      </c>
      <c r="E118">
        <v>23</v>
      </c>
      <c r="F118">
        <v>2</v>
      </c>
      <c r="G118">
        <v>15</v>
      </c>
      <c r="H118">
        <v>48</v>
      </c>
      <c r="I118">
        <v>59</v>
      </c>
      <c r="J118">
        <v>20</v>
      </c>
      <c r="K118">
        <v>111</v>
      </c>
      <c r="L118">
        <v>0</v>
      </c>
      <c r="M118">
        <v>1</v>
      </c>
      <c r="N118">
        <v>0</v>
      </c>
      <c r="O118">
        <v>70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6.9846938775510203</v>
      </c>
      <c r="X118">
        <v>-0.30487856214731102</v>
      </c>
      <c r="Y118">
        <v>294.85795918367398</v>
      </c>
      <c r="Z118">
        <v>-0.96294876470799895</v>
      </c>
      <c r="AA118">
        <v>52.458979591836702</v>
      </c>
      <c r="AB118">
        <v>-0.82206140726711296</v>
      </c>
      <c r="AC118">
        <v>16.809999999999999</v>
      </c>
      <c r="AD118">
        <v>-0.19949271587482501</v>
      </c>
      <c r="AE118">
        <v>-10.576635209892601</v>
      </c>
      <c r="AF118">
        <v>111.86521236314</v>
      </c>
      <c r="AG118">
        <v>-1.0615331850055201</v>
      </c>
      <c r="AH118">
        <v>61</v>
      </c>
      <c r="AI118">
        <v>173</v>
      </c>
      <c r="AJ118">
        <v>121</v>
      </c>
      <c r="AK118">
        <v>442</v>
      </c>
      <c r="AL118">
        <v>0.27375565610859698</v>
      </c>
      <c r="AM118">
        <v>0.40995260663507099</v>
      </c>
      <c r="AN118">
        <v>0.68370826274366803</v>
      </c>
      <c r="AO118">
        <v>442</v>
      </c>
      <c r="AP118">
        <v>-34.734007191494499</v>
      </c>
      <c r="AQ118">
        <v>1222.08964384007</v>
      </c>
      <c r="AR118">
        <v>-1.00335228168589</v>
      </c>
      <c r="AS118">
        <v>-4.3542669166886601</v>
      </c>
    </row>
    <row r="119" spans="1:45" x14ac:dyDescent="0.25">
      <c r="A119">
        <v>573135</v>
      </c>
      <c r="B119" t="s">
        <v>253</v>
      </c>
      <c r="C119">
        <v>321</v>
      </c>
      <c r="D119">
        <v>82</v>
      </c>
      <c r="E119">
        <v>14</v>
      </c>
      <c r="F119">
        <v>2</v>
      </c>
      <c r="G119">
        <v>8</v>
      </c>
      <c r="H119">
        <v>37</v>
      </c>
      <c r="I119">
        <v>37</v>
      </c>
      <c r="J119">
        <v>19</v>
      </c>
      <c r="K119">
        <v>68</v>
      </c>
      <c r="L119">
        <v>0</v>
      </c>
      <c r="M119">
        <v>14</v>
      </c>
      <c r="N119">
        <v>0</v>
      </c>
      <c r="O119">
        <v>0</v>
      </c>
      <c r="P119">
        <v>2</v>
      </c>
      <c r="Q119">
        <v>42</v>
      </c>
      <c r="R119">
        <v>10</v>
      </c>
      <c r="S119">
        <v>32</v>
      </c>
      <c r="T119">
        <v>1</v>
      </c>
      <c r="U119">
        <v>1</v>
      </c>
      <c r="V119">
        <v>1</v>
      </c>
      <c r="W119">
        <v>92.984693877550995</v>
      </c>
      <c r="X119">
        <v>-1.1123947537807299</v>
      </c>
      <c r="Y119">
        <v>793.62938775510202</v>
      </c>
      <c r="Z119">
        <v>-1.57981278203342</v>
      </c>
      <c r="AA119">
        <v>33.144693877550999</v>
      </c>
      <c r="AB119">
        <v>0.65343342628924395</v>
      </c>
      <c r="AC119">
        <v>681.21</v>
      </c>
      <c r="AD119">
        <v>-1.2699414352031599</v>
      </c>
      <c r="AE119">
        <v>-2.87227465017898</v>
      </c>
      <c r="AF119">
        <v>8.2499616660607096</v>
      </c>
      <c r="AG119">
        <v>-0.28827834156209398</v>
      </c>
      <c r="AH119">
        <v>58</v>
      </c>
      <c r="AI119">
        <v>124</v>
      </c>
      <c r="AJ119">
        <v>101</v>
      </c>
      <c r="AK119">
        <v>340</v>
      </c>
      <c r="AL119">
        <v>0.29705882352941199</v>
      </c>
      <c r="AM119">
        <v>0.386292834890966</v>
      </c>
      <c r="AN119">
        <v>0.68335165842037804</v>
      </c>
      <c r="AO119">
        <v>340</v>
      </c>
      <c r="AP119">
        <v>-26.839712540299299</v>
      </c>
      <c r="AQ119">
        <v>732.46573119434402</v>
      </c>
      <c r="AR119">
        <v>-0.77677558390775103</v>
      </c>
      <c r="AS119">
        <v>-4.3737694701979102</v>
      </c>
    </row>
    <row r="120" spans="1:45" x14ac:dyDescent="0.25">
      <c r="A120">
        <v>592192</v>
      </c>
      <c r="B120" t="s">
        <v>259</v>
      </c>
      <c r="C120">
        <v>343</v>
      </c>
      <c r="D120">
        <v>84</v>
      </c>
      <c r="E120">
        <v>19</v>
      </c>
      <c r="F120">
        <v>2</v>
      </c>
      <c r="G120">
        <v>13</v>
      </c>
      <c r="H120">
        <v>42</v>
      </c>
      <c r="I120">
        <v>41</v>
      </c>
      <c r="J120">
        <v>31</v>
      </c>
      <c r="K120">
        <v>84</v>
      </c>
      <c r="L120">
        <v>0</v>
      </c>
      <c r="M120">
        <v>4</v>
      </c>
      <c r="N120">
        <v>0</v>
      </c>
      <c r="O120">
        <v>0</v>
      </c>
      <c r="P120">
        <v>5</v>
      </c>
      <c r="Q120">
        <v>0</v>
      </c>
      <c r="R120">
        <v>3</v>
      </c>
      <c r="S120">
        <v>0</v>
      </c>
      <c r="T120">
        <v>3</v>
      </c>
      <c r="U120">
        <v>0</v>
      </c>
      <c r="V120">
        <v>3</v>
      </c>
      <c r="W120">
        <v>21.5561224489796</v>
      </c>
      <c r="X120">
        <v>-0.53559747404257296</v>
      </c>
      <c r="Y120">
        <v>536.91510204081703</v>
      </c>
      <c r="Z120">
        <v>-1.2994200468854999</v>
      </c>
      <c r="AA120">
        <v>18.001836734693899</v>
      </c>
      <c r="AB120">
        <v>-0.48156259952333902</v>
      </c>
      <c r="AC120">
        <v>488.41</v>
      </c>
      <c r="AD120">
        <v>-1.0753143953252799</v>
      </c>
      <c r="AE120">
        <v>-6.68906605922552</v>
      </c>
      <c r="AF120">
        <v>44.743604744682699</v>
      </c>
      <c r="AG120">
        <v>-0.67135392850842801</v>
      </c>
      <c r="AH120">
        <v>50</v>
      </c>
      <c r="AI120">
        <v>146</v>
      </c>
      <c r="AJ120">
        <v>115</v>
      </c>
      <c r="AK120">
        <v>374</v>
      </c>
      <c r="AL120">
        <v>0.30748663101604301</v>
      </c>
      <c r="AM120">
        <v>0.425655976676385</v>
      </c>
      <c r="AN120">
        <v>0.73314260769242801</v>
      </c>
      <c r="AO120">
        <v>374</v>
      </c>
      <c r="AP120">
        <v>-10.9018687665824</v>
      </c>
      <c r="AQ120">
        <v>123.79366903680101</v>
      </c>
      <c r="AR120">
        <v>-0.319338387614862</v>
      </c>
      <c r="AS120">
        <v>-4.3825868318999799</v>
      </c>
    </row>
    <row r="121" spans="1:45" x14ac:dyDescent="0.25">
      <c r="A121">
        <v>461858</v>
      </c>
      <c r="B121" t="s">
        <v>130</v>
      </c>
      <c r="C121">
        <v>376</v>
      </c>
      <c r="D121">
        <v>93</v>
      </c>
      <c r="E121">
        <v>20</v>
      </c>
      <c r="F121">
        <v>1</v>
      </c>
      <c r="G121">
        <v>12</v>
      </c>
      <c r="H121">
        <v>42</v>
      </c>
      <c r="I121">
        <v>56</v>
      </c>
      <c r="J121">
        <v>32</v>
      </c>
      <c r="K121">
        <v>76</v>
      </c>
      <c r="L121">
        <v>0</v>
      </c>
      <c r="M121">
        <v>1</v>
      </c>
      <c r="N121">
        <v>0</v>
      </c>
      <c r="O121">
        <v>0</v>
      </c>
      <c r="P121">
        <v>13</v>
      </c>
      <c r="Q121">
        <v>0</v>
      </c>
      <c r="R121">
        <v>63</v>
      </c>
      <c r="S121">
        <v>0</v>
      </c>
      <c r="T121">
        <v>0</v>
      </c>
      <c r="U121">
        <v>0</v>
      </c>
      <c r="V121">
        <v>0</v>
      </c>
      <c r="W121">
        <v>31.841836734693899</v>
      </c>
      <c r="X121">
        <v>-0.65095692999020405</v>
      </c>
      <c r="Y121">
        <v>536.91510204081703</v>
      </c>
      <c r="Z121">
        <v>-1.2994200468854999</v>
      </c>
      <c r="AA121">
        <v>52.458979591836702</v>
      </c>
      <c r="AB121">
        <v>-0.82206140726711296</v>
      </c>
      <c r="AC121">
        <v>50.41</v>
      </c>
      <c r="AD121">
        <v>-0.34546299578323397</v>
      </c>
      <c r="AE121">
        <v>-6.4142531727953296</v>
      </c>
      <c r="AF121">
        <v>41.142643764714798</v>
      </c>
      <c r="AG121">
        <v>-0.64377209432169602</v>
      </c>
      <c r="AH121">
        <v>60</v>
      </c>
      <c r="AI121">
        <v>151</v>
      </c>
      <c r="AJ121">
        <v>125</v>
      </c>
      <c r="AK121">
        <v>408</v>
      </c>
      <c r="AL121">
        <v>0.30637254901960798</v>
      </c>
      <c r="AM121">
        <v>0.40159574468085102</v>
      </c>
      <c r="AN121">
        <v>0.70796829370045899</v>
      </c>
      <c r="AO121">
        <v>408</v>
      </c>
      <c r="AP121">
        <v>-22.1640678540858</v>
      </c>
      <c r="AQ121">
        <v>501.24311530223002</v>
      </c>
      <c r="AR121">
        <v>-0.64257839723119903</v>
      </c>
      <c r="AS121">
        <v>-4.4042518714789498</v>
      </c>
    </row>
    <row r="122" spans="1:45" x14ac:dyDescent="0.25">
      <c r="A122">
        <v>547957</v>
      </c>
      <c r="B122" t="s">
        <v>229</v>
      </c>
      <c r="C122">
        <v>364</v>
      </c>
      <c r="D122">
        <v>104</v>
      </c>
      <c r="E122">
        <v>19</v>
      </c>
      <c r="F122">
        <v>1</v>
      </c>
      <c r="G122">
        <v>6</v>
      </c>
      <c r="H122">
        <v>41</v>
      </c>
      <c r="I122">
        <v>25</v>
      </c>
      <c r="J122">
        <v>44</v>
      </c>
      <c r="K122">
        <v>51</v>
      </c>
      <c r="L122">
        <v>0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84</v>
      </c>
      <c r="U122">
        <v>0</v>
      </c>
      <c r="V122">
        <v>0</v>
      </c>
      <c r="W122">
        <v>135.55612244898001</v>
      </c>
      <c r="X122">
        <v>-1.3431136656759901</v>
      </c>
      <c r="Y122">
        <v>584.25795918367396</v>
      </c>
      <c r="Z122">
        <v>-1.3554985939150901</v>
      </c>
      <c r="AA122">
        <v>27.487551020408201</v>
      </c>
      <c r="AB122">
        <v>-0.59506220210459704</v>
      </c>
      <c r="AC122">
        <v>1451.61</v>
      </c>
      <c r="AD122">
        <v>-1.8538225548367899</v>
      </c>
      <c r="AE122">
        <v>7.7585421412300697</v>
      </c>
      <c r="AF122">
        <v>60.194976157242998</v>
      </c>
      <c r="AG122">
        <v>0.77869282496158998</v>
      </c>
      <c r="AH122">
        <v>78</v>
      </c>
      <c r="AI122">
        <v>143</v>
      </c>
      <c r="AJ122">
        <v>148</v>
      </c>
      <c r="AK122">
        <v>408</v>
      </c>
      <c r="AL122">
        <v>0.36274509803921601</v>
      </c>
      <c r="AM122">
        <v>0.39285714285714302</v>
      </c>
      <c r="AN122">
        <v>0.75560224089635897</v>
      </c>
      <c r="AO122">
        <v>408</v>
      </c>
      <c r="AP122">
        <v>-2.7294173981588399</v>
      </c>
      <c r="AQ122">
        <v>8.7249874095953999</v>
      </c>
      <c r="AR122">
        <v>-8.4778224151806705E-2</v>
      </c>
      <c r="AS122">
        <v>-4.4535824157226802</v>
      </c>
    </row>
    <row r="123" spans="1:45" x14ac:dyDescent="0.25">
      <c r="A123">
        <v>472528</v>
      </c>
      <c r="B123" t="s">
        <v>138</v>
      </c>
      <c r="C123">
        <v>270</v>
      </c>
      <c r="D123">
        <v>68</v>
      </c>
      <c r="E123">
        <v>12</v>
      </c>
      <c r="F123">
        <v>1</v>
      </c>
      <c r="G123">
        <v>12</v>
      </c>
      <c r="H123">
        <v>36</v>
      </c>
      <c r="I123">
        <v>37</v>
      </c>
      <c r="J123">
        <v>36</v>
      </c>
      <c r="K123">
        <v>62</v>
      </c>
      <c r="L123">
        <v>0</v>
      </c>
      <c r="M123">
        <v>1</v>
      </c>
      <c r="N123">
        <v>0</v>
      </c>
      <c r="O123">
        <v>0</v>
      </c>
      <c r="P123">
        <v>8</v>
      </c>
      <c r="Q123">
        <v>1</v>
      </c>
      <c r="R123">
        <v>81</v>
      </c>
      <c r="S123">
        <v>0</v>
      </c>
      <c r="T123">
        <v>0</v>
      </c>
      <c r="U123">
        <v>0</v>
      </c>
      <c r="V123">
        <v>0</v>
      </c>
      <c r="W123">
        <v>31.841836734693899</v>
      </c>
      <c r="X123">
        <v>-0.65095692999020405</v>
      </c>
      <c r="Y123">
        <v>850.97224489795997</v>
      </c>
      <c r="Z123">
        <v>-1.6358913290630099</v>
      </c>
      <c r="AA123">
        <v>52.458979591836702</v>
      </c>
      <c r="AB123">
        <v>-0.82206140726711296</v>
      </c>
      <c r="AC123">
        <v>681.21</v>
      </c>
      <c r="AD123">
        <v>-1.2699414352031599</v>
      </c>
      <c r="AE123">
        <v>-3.3878945655710999</v>
      </c>
      <c r="AF123">
        <v>11.4778295874261</v>
      </c>
      <c r="AG123">
        <v>-0.34002898249622798</v>
      </c>
      <c r="AH123">
        <v>43</v>
      </c>
      <c r="AI123">
        <v>118</v>
      </c>
      <c r="AJ123">
        <v>104</v>
      </c>
      <c r="AK123">
        <v>306</v>
      </c>
      <c r="AL123">
        <v>0.33986928104575198</v>
      </c>
      <c r="AM123">
        <v>0.437037037037037</v>
      </c>
      <c r="AN123">
        <v>0.77690631808278898</v>
      </c>
      <c r="AO123">
        <v>306</v>
      </c>
      <c r="AP123">
        <v>4.4719845704284902</v>
      </c>
      <c r="AQ123">
        <v>18.042046312791101</v>
      </c>
      <c r="AR123">
        <v>0.121911537189758</v>
      </c>
      <c r="AS123">
        <v>-4.5969685468299497</v>
      </c>
    </row>
    <row r="124" spans="1:45" x14ac:dyDescent="0.25">
      <c r="A124">
        <v>457727</v>
      </c>
      <c r="B124" t="s">
        <v>117</v>
      </c>
      <c r="C124">
        <v>374</v>
      </c>
      <c r="D124">
        <v>93</v>
      </c>
      <c r="E124">
        <v>16</v>
      </c>
      <c r="F124">
        <v>3</v>
      </c>
      <c r="G124">
        <v>5</v>
      </c>
      <c r="H124">
        <v>53</v>
      </c>
      <c r="I124">
        <v>38</v>
      </c>
      <c r="J124">
        <v>34</v>
      </c>
      <c r="K124">
        <v>85</v>
      </c>
      <c r="L124">
        <v>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82</v>
      </c>
      <c r="V124">
        <v>0</v>
      </c>
      <c r="W124">
        <v>159.841836734694</v>
      </c>
      <c r="X124">
        <v>-1.45847312162362</v>
      </c>
      <c r="Y124">
        <v>148.14367346938801</v>
      </c>
      <c r="Z124">
        <v>-0.68255602956007899</v>
      </c>
      <c r="AA124">
        <v>22.630408163265301</v>
      </c>
      <c r="AB124">
        <v>0.53993382370798604</v>
      </c>
      <c r="AC124">
        <v>630.01</v>
      </c>
      <c r="AD124">
        <v>-1.2212846752336901</v>
      </c>
      <c r="AE124">
        <v>-5.8854539537910897</v>
      </c>
      <c r="AF124">
        <v>34.638568242194999</v>
      </c>
      <c r="AG124">
        <v>-0.59069870112638501</v>
      </c>
      <c r="AH124">
        <v>69</v>
      </c>
      <c r="AI124">
        <v>130</v>
      </c>
      <c r="AJ124">
        <v>127</v>
      </c>
      <c r="AK124">
        <v>408</v>
      </c>
      <c r="AL124">
        <v>0.31127450980392202</v>
      </c>
      <c r="AM124">
        <v>0.34759358288769998</v>
      </c>
      <c r="AN124">
        <v>0.65886809269162205</v>
      </c>
      <c r="AO124">
        <v>408</v>
      </c>
      <c r="AP124">
        <v>-42.196949865691302</v>
      </c>
      <c r="AQ124">
        <v>1799.57020904868</v>
      </c>
      <c r="AR124">
        <v>-1.2175486072019499</v>
      </c>
      <c r="AS124">
        <v>-4.6306273110377401</v>
      </c>
    </row>
    <row r="125" spans="1:45" x14ac:dyDescent="0.25">
      <c r="A125">
        <v>429666</v>
      </c>
      <c r="B125" t="s">
        <v>75</v>
      </c>
      <c r="C125">
        <v>514</v>
      </c>
      <c r="D125">
        <v>130</v>
      </c>
      <c r="E125">
        <v>29</v>
      </c>
      <c r="F125">
        <v>0</v>
      </c>
      <c r="G125">
        <v>11</v>
      </c>
      <c r="H125">
        <v>56</v>
      </c>
      <c r="I125">
        <v>56</v>
      </c>
      <c r="J125">
        <v>30</v>
      </c>
      <c r="K125">
        <v>92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106</v>
      </c>
      <c r="T125">
        <v>0</v>
      </c>
      <c r="U125">
        <v>0</v>
      </c>
      <c r="V125">
        <v>0</v>
      </c>
      <c r="W125">
        <v>44.127551020408198</v>
      </c>
      <c r="X125">
        <v>-0.76631638593783602</v>
      </c>
      <c r="Y125">
        <v>84.115102040816495</v>
      </c>
      <c r="Z125">
        <v>-0.51432038847132699</v>
      </c>
      <c r="AA125">
        <v>67.944693877551003</v>
      </c>
      <c r="AB125">
        <v>-0.93556100984837098</v>
      </c>
      <c r="AC125">
        <v>50.41</v>
      </c>
      <c r="AD125">
        <v>-0.34546299578323397</v>
      </c>
      <c r="AE125">
        <v>-5.9013992840872298</v>
      </c>
      <c r="AF125">
        <v>34.826513510225197</v>
      </c>
      <c r="AG125">
        <v>-0.59229906805966104</v>
      </c>
      <c r="AH125">
        <v>90</v>
      </c>
      <c r="AI125">
        <v>192</v>
      </c>
      <c r="AJ125">
        <v>160</v>
      </c>
      <c r="AK125">
        <v>544</v>
      </c>
      <c r="AL125">
        <v>0.29411764705882398</v>
      </c>
      <c r="AM125">
        <v>0.37354085603112802</v>
      </c>
      <c r="AN125">
        <v>0.667658503089952</v>
      </c>
      <c r="AO125">
        <v>544</v>
      </c>
      <c r="AP125">
        <v>-51.480616564230303</v>
      </c>
      <c r="AQ125">
        <v>2673.4078659721199</v>
      </c>
      <c r="AR125">
        <v>-1.4840021203742</v>
      </c>
      <c r="AS125">
        <v>-4.63796196847463</v>
      </c>
    </row>
    <row r="126" spans="1:45" x14ac:dyDescent="0.25">
      <c r="A126">
        <v>592444</v>
      </c>
      <c r="B126" t="s">
        <v>267</v>
      </c>
      <c r="C126">
        <v>377</v>
      </c>
      <c r="D126">
        <v>89</v>
      </c>
      <c r="E126">
        <v>17</v>
      </c>
      <c r="F126">
        <v>6</v>
      </c>
      <c r="G126">
        <v>8</v>
      </c>
      <c r="H126">
        <v>45</v>
      </c>
      <c r="I126">
        <v>39</v>
      </c>
      <c r="J126">
        <v>31</v>
      </c>
      <c r="K126">
        <v>136</v>
      </c>
      <c r="L126">
        <v>0</v>
      </c>
      <c r="M126">
        <v>16</v>
      </c>
      <c r="N126">
        <v>0</v>
      </c>
      <c r="O126">
        <v>0</v>
      </c>
      <c r="P126">
        <v>0</v>
      </c>
      <c r="Q126">
        <v>0</v>
      </c>
      <c r="R126">
        <v>6</v>
      </c>
      <c r="S126">
        <v>0</v>
      </c>
      <c r="T126">
        <v>0</v>
      </c>
      <c r="U126">
        <v>4</v>
      </c>
      <c r="V126">
        <v>0</v>
      </c>
      <c r="W126">
        <v>92.984693877550995</v>
      </c>
      <c r="X126">
        <v>-1.1123947537807299</v>
      </c>
      <c r="Y126">
        <v>406.886530612245</v>
      </c>
      <c r="Z126">
        <v>-1.1311844057967499</v>
      </c>
      <c r="AA126">
        <v>60.173265306122502</v>
      </c>
      <c r="AB126">
        <v>0.88043263145175998</v>
      </c>
      <c r="AC126">
        <v>580.80999999999995</v>
      </c>
      <c r="AD126">
        <v>-1.1726279152642201</v>
      </c>
      <c r="AE126">
        <v>-10.6786527822974</v>
      </c>
      <c r="AF126">
        <v>114.03362524486801</v>
      </c>
      <c r="AG126">
        <v>-1.0717722673234999</v>
      </c>
      <c r="AH126">
        <v>58</v>
      </c>
      <c r="AI126">
        <v>142</v>
      </c>
      <c r="AJ126">
        <v>120</v>
      </c>
      <c r="AK126">
        <v>408</v>
      </c>
      <c r="AL126">
        <v>0.29411764705882398</v>
      </c>
      <c r="AM126">
        <v>0.37665782493368699</v>
      </c>
      <c r="AN126">
        <v>0.67077547199251097</v>
      </c>
      <c r="AO126">
        <v>408</v>
      </c>
      <c r="AP126">
        <v>-37.338739110928799</v>
      </c>
      <c r="AQ126">
        <v>1410.98878641545</v>
      </c>
      <c r="AR126">
        <v>-1.07811153288934</v>
      </c>
      <c r="AS126">
        <v>-4.6856582436027896</v>
      </c>
    </row>
    <row r="127" spans="1:45" x14ac:dyDescent="0.25">
      <c r="A127">
        <v>475253</v>
      </c>
      <c r="B127" t="s">
        <v>143</v>
      </c>
      <c r="C127">
        <v>366</v>
      </c>
      <c r="D127">
        <v>83</v>
      </c>
      <c r="E127">
        <v>15</v>
      </c>
      <c r="F127">
        <v>0</v>
      </c>
      <c r="G127">
        <v>17</v>
      </c>
      <c r="H127">
        <v>44</v>
      </c>
      <c r="I127">
        <v>50</v>
      </c>
      <c r="J127">
        <v>42</v>
      </c>
      <c r="K127">
        <v>121</v>
      </c>
      <c r="L127">
        <v>0</v>
      </c>
      <c r="M127">
        <v>0</v>
      </c>
      <c r="N127">
        <v>0</v>
      </c>
      <c r="O127">
        <v>0</v>
      </c>
      <c r="P127">
        <v>106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0.413265306122448</v>
      </c>
      <c r="X127">
        <v>-7.4159650252048598E-2</v>
      </c>
      <c r="Y127">
        <v>448.22938775510198</v>
      </c>
      <c r="Z127">
        <v>-1.1872629528263401</v>
      </c>
      <c r="AA127">
        <v>67.944693877551003</v>
      </c>
      <c r="AB127">
        <v>-0.93556100984837098</v>
      </c>
      <c r="AC127">
        <v>171.61</v>
      </c>
      <c r="AD127">
        <v>-0.63740355560005202</v>
      </c>
      <c r="AE127">
        <v>-13.7702570777742</v>
      </c>
      <c r="AF127">
        <v>189.61997998798901</v>
      </c>
      <c r="AG127">
        <v>-1.3820638193555299</v>
      </c>
      <c r="AH127">
        <v>51</v>
      </c>
      <c r="AI127">
        <v>149</v>
      </c>
      <c r="AJ127">
        <v>125</v>
      </c>
      <c r="AK127">
        <v>408</v>
      </c>
      <c r="AL127">
        <v>0.30637254901960798</v>
      </c>
      <c r="AM127">
        <v>0.40710382513661197</v>
      </c>
      <c r="AN127">
        <v>0.71347637415622001</v>
      </c>
      <c r="AO127">
        <v>408</v>
      </c>
      <c r="AP127">
        <v>-19.9167710281354</v>
      </c>
      <c r="AQ127">
        <v>405.66643073102102</v>
      </c>
      <c r="AR127">
        <v>-0.57807800596773595</v>
      </c>
      <c r="AS127">
        <v>-4.7945289938500704</v>
      </c>
    </row>
    <row r="128" spans="1:45" x14ac:dyDescent="0.25">
      <c r="A128">
        <v>467092</v>
      </c>
      <c r="B128" t="s">
        <v>136</v>
      </c>
      <c r="C128">
        <v>290</v>
      </c>
      <c r="D128">
        <v>77</v>
      </c>
      <c r="E128">
        <v>12</v>
      </c>
      <c r="F128">
        <v>0</v>
      </c>
      <c r="G128">
        <v>11</v>
      </c>
      <c r="H128">
        <v>29</v>
      </c>
      <c r="I128">
        <v>44</v>
      </c>
      <c r="J128">
        <v>16</v>
      </c>
      <c r="K128">
        <v>52</v>
      </c>
      <c r="L128">
        <v>0</v>
      </c>
      <c r="M128">
        <v>0</v>
      </c>
      <c r="N128">
        <v>0</v>
      </c>
      <c r="O128">
        <v>125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44.127551020408198</v>
      </c>
      <c r="X128">
        <v>-0.76631638593783602</v>
      </c>
      <c r="Y128">
        <v>1308.3722448979599</v>
      </c>
      <c r="Z128">
        <v>-2.0284411582700899</v>
      </c>
      <c r="AA128">
        <v>67.944693877551003</v>
      </c>
      <c r="AB128">
        <v>-0.93556100984837098</v>
      </c>
      <c r="AC128">
        <v>364.81</v>
      </c>
      <c r="AD128">
        <v>-0.92934411541686901</v>
      </c>
      <c r="AE128">
        <v>0.32411324438658101</v>
      </c>
      <c r="AF128">
        <v>0.10504939518680299</v>
      </c>
      <c r="AG128">
        <v>3.2529907460017701E-2</v>
      </c>
      <c r="AH128">
        <v>54</v>
      </c>
      <c r="AI128">
        <v>122</v>
      </c>
      <c r="AJ128">
        <v>93</v>
      </c>
      <c r="AK128">
        <v>306</v>
      </c>
      <c r="AL128">
        <v>0.30392156862745101</v>
      </c>
      <c r="AM128">
        <v>0.42068965517241402</v>
      </c>
      <c r="AN128">
        <v>0.72461122379986498</v>
      </c>
      <c r="AO128">
        <v>306</v>
      </c>
      <c r="AP128">
        <v>-11.5303142801462</v>
      </c>
      <c r="AQ128">
        <v>138.173109580562</v>
      </c>
      <c r="AR128">
        <v>-0.33737560505964298</v>
      </c>
      <c r="AS128">
        <v>-4.9645083670728001</v>
      </c>
    </row>
    <row r="129" spans="1:45" x14ac:dyDescent="0.25">
      <c r="A129">
        <v>578428</v>
      </c>
      <c r="B129" t="s">
        <v>255</v>
      </c>
      <c r="C129">
        <v>483</v>
      </c>
      <c r="D129">
        <v>129</v>
      </c>
      <c r="E129">
        <v>23</v>
      </c>
      <c r="F129">
        <v>1</v>
      </c>
      <c r="G129">
        <v>4</v>
      </c>
      <c r="H129">
        <v>54</v>
      </c>
      <c r="I129">
        <v>31</v>
      </c>
      <c r="J129">
        <v>27</v>
      </c>
      <c r="K129">
        <v>54</v>
      </c>
      <c r="L129">
        <v>0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128</v>
      </c>
      <c r="T129">
        <v>0</v>
      </c>
      <c r="U129">
        <v>0</v>
      </c>
      <c r="V129">
        <v>0</v>
      </c>
      <c r="W129">
        <v>186.12755102040799</v>
      </c>
      <c r="X129">
        <v>-1.5738325775712501</v>
      </c>
      <c r="Y129">
        <v>124.80081632653101</v>
      </c>
      <c r="Z129">
        <v>-0.62647748253049496</v>
      </c>
      <c r="AA129">
        <v>3.0875510204081702</v>
      </c>
      <c r="AB129">
        <v>0.19943501596421101</v>
      </c>
      <c r="AC129">
        <v>1030.4100000000001</v>
      </c>
      <c r="AD129">
        <v>-1.56188199501997</v>
      </c>
      <c r="AE129">
        <v>1.2949886104783599</v>
      </c>
      <c r="AF129">
        <v>1.6769955012686899</v>
      </c>
      <c r="AG129">
        <v>0.12997265736660801</v>
      </c>
      <c r="AH129">
        <v>101</v>
      </c>
      <c r="AI129">
        <v>166</v>
      </c>
      <c r="AJ129">
        <v>156</v>
      </c>
      <c r="AK129">
        <v>510</v>
      </c>
      <c r="AL129">
        <v>0.30588235294117599</v>
      </c>
      <c r="AM129">
        <v>0.34368530020703902</v>
      </c>
      <c r="AN129">
        <v>0.64956765314821596</v>
      </c>
      <c r="AO129">
        <v>510</v>
      </c>
      <c r="AP129">
        <v>-57.489411499251297</v>
      </c>
      <c r="AQ129">
        <v>3330.8830645056901</v>
      </c>
      <c r="AR129">
        <v>-1.6564624824658301</v>
      </c>
      <c r="AS129">
        <v>-5.0892468642567303</v>
      </c>
    </row>
    <row r="130" spans="1:45" x14ac:dyDescent="0.25">
      <c r="A130">
        <v>519184</v>
      </c>
      <c r="B130" t="s">
        <v>192</v>
      </c>
      <c r="C130">
        <v>359</v>
      </c>
      <c r="D130">
        <v>97</v>
      </c>
      <c r="E130">
        <v>10</v>
      </c>
      <c r="F130">
        <v>4</v>
      </c>
      <c r="G130">
        <v>2</v>
      </c>
      <c r="H130">
        <v>44</v>
      </c>
      <c r="I130">
        <v>22</v>
      </c>
      <c r="J130">
        <v>15</v>
      </c>
      <c r="K130">
        <v>36</v>
      </c>
      <c r="L130">
        <v>0</v>
      </c>
      <c r="M130">
        <v>17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23</v>
      </c>
      <c r="U130">
        <v>71</v>
      </c>
      <c r="V130">
        <v>0</v>
      </c>
      <c r="W130">
        <v>244.698979591837</v>
      </c>
      <c r="X130">
        <v>-1.80455148946652</v>
      </c>
      <c r="Y130">
        <v>448.22938775510198</v>
      </c>
      <c r="Z130">
        <v>-1.1872629528263401</v>
      </c>
      <c r="AA130">
        <v>76.687551020408193</v>
      </c>
      <c r="AB130">
        <v>0.993932234033019</v>
      </c>
      <c r="AC130">
        <v>1689.21</v>
      </c>
      <c r="AD130">
        <v>-1.9997928347452001</v>
      </c>
      <c r="AE130">
        <v>2.0805401887406401</v>
      </c>
      <c r="AF130">
        <v>4.3286474769650001</v>
      </c>
      <c r="AG130">
        <v>0.20881522424259399</v>
      </c>
      <c r="AH130">
        <v>81</v>
      </c>
      <c r="AI130">
        <v>121</v>
      </c>
      <c r="AJ130">
        <v>112</v>
      </c>
      <c r="AK130">
        <v>374</v>
      </c>
      <c r="AL130">
        <v>0.29946524064171098</v>
      </c>
      <c r="AM130">
        <v>0.33704735376044598</v>
      </c>
      <c r="AN130">
        <v>0.63651259440215702</v>
      </c>
      <c r="AO130">
        <v>374</v>
      </c>
      <c r="AP130">
        <v>-47.041493737143703</v>
      </c>
      <c r="AQ130">
        <v>2234.0639136955601</v>
      </c>
      <c r="AR130">
        <v>-1.3565934238872299</v>
      </c>
      <c r="AS130">
        <v>-5.14545324264967</v>
      </c>
    </row>
    <row r="131" spans="1:45" x14ac:dyDescent="0.25">
      <c r="A131">
        <v>475174</v>
      </c>
      <c r="B131" t="s">
        <v>141</v>
      </c>
      <c r="C131">
        <v>372</v>
      </c>
      <c r="D131">
        <v>97</v>
      </c>
      <c r="E131">
        <v>24</v>
      </c>
      <c r="F131">
        <v>0</v>
      </c>
      <c r="G131">
        <v>6</v>
      </c>
      <c r="H131">
        <v>42</v>
      </c>
      <c r="I131">
        <v>41</v>
      </c>
      <c r="J131">
        <v>36</v>
      </c>
      <c r="K131">
        <v>55</v>
      </c>
      <c r="L131">
        <v>0</v>
      </c>
      <c r="M131">
        <v>3</v>
      </c>
      <c r="N131">
        <v>0</v>
      </c>
      <c r="O131">
        <v>0</v>
      </c>
      <c r="P131">
        <v>136</v>
      </c>
      <c r="Q131">
        <v>0</v>
      </c>
      <c r="R131">
        <v>7</v>
      </c>
      <c r="S131">
        <v>0</v>
      </c>
      <c r="T131">
        <v>0</v>
      </c>
      <c r="U131">
        <v>0</v>
      </c>
      <c r="V131">
        <v>0</v>
      </c>
      <c r="W131">
        <v>135.55612244898001</v>
      </c>
      <c r="X131">
        <v>-1.3431136656759901</v>
      </c>
      <c r="Y131">
        <v>536.91510204081703</v>
      </c>
      <c r="Z131">
        <v>-1.2994200468854999</v>
      </c>
      <c r="AA131">
        <v>27.487551020408201</v>
      </c>
      <c r="AB131">
        <v>-0.59506220210459704</v>
      </c>
      <c r="AC131">
        <v>488.41</v>
      </c>
      <c r="AD131">
        <v>-1.0753143953252799</v>
      </c>
      <c r="AE131">
        <v>-1.3566547347868601</v>
      </c>
      <c r="AF131">
        <v>1.84051206941957</v>
      </c>
      <c r="AG131">
        <v>-0.13616183152692099</v>
      </c>
      <c r="AH131">
        <v>67</v>
      </c>
      <c r="AI131">
        <v>139</v>
      </c>
      <c r="AJ131">
        <v>133</v>
      </c>
      <c r="AK131">
        <v>408</v>
      </c>
      <c r="AL131">
        <v>0.32598039215686297</v>
      </c>
      <c r="AM131">
        <v>0.37365591397849501</v>
      </c>
      <c r="AN131">
        <v>0.69963630613535799</v>
      </c>
      <c r="AO131">
        <v>408</v>
      </c>
      <c r="AP131">
        <v>-25.5635187806473</v>
      </c>
      <c r="AQ131">
        <v>665.01632015890596</v>
      </c>
      <c r="AR131">
        <v>-0.74014713506422702</v>
      </c>
      <c r="AS131">
        <v>-5.18921927658252</v>
      </c>
    </row>
    <row r="132" spans="1:45" x14ac:dyDescent="0.25">
      <c r="A132">
        <v>592261</v>
      </c>
      <c r="B132" t="s">
        <v>263</v>
      </c>
      <c r="C132">
        <v>273</v>
      </c>
      <c r="D132">
        <v>63</v>
      </c>
      <c r="E132">
        <v>12</v>
      </c>
      <c r="F132">
        <v>2</v>
      </c>
      <c r="G132">
        <v>4</v>
      </c>
      <c r="H132">
        <v>49</v>
      </c>
      <c r="I132">
        <v>22</v>
      </c>
      <c r="J132">
        <v>33</v>
      </c>
      <c r="K132">
        <v>74</v>
      </c>
      <c r="L132">
        <v>0</v>
      </c>
      <c r="M132">
        <v>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26</v>
      </c>
      <c r="U132">
        <v>30</v>
      </c>
      <c r="V132">
        <v>0</v>
      </c>
      <c r="W132">
        <v>186.12755102040799</v>
      </c>
      <c r="X132">
        <v>-1.5738325775712501</v>
      </c>
      <c r="Y132">
        <v>261.515102040817</v>
      </c>
      <c r="Z132">
        <v>-0.90687021767841502</v>
      </c>
      <c r="AA132">
        <v>115.71612244898</v>
      </c>
      <c r="AB132">
        <v>1.2209314391955399</v>
      </c>
      <c r="AC132">
        <v>1689.21</v>
      </c>
      <c r="AD132">
        <v>-1.9997928347452001</v>
      </c>
      <c r="AE132">
        <v>-9.1810933940774504</v>
      </c>
      <c r="AF132">
        <v>84.292475910772396</v>
      </c>
      <c r="AG132">
        <v>-0.92146841779438604</v>
      </c>
      <c r="AH132">
        <v>45</v>
      </c>
      <c r="AI132">
        <v>91</v>
      </c>
      <c r="AJ132">
        <v>96</v>
      </c>
      <c r="AK132">
        <v>306</v>
      </c>
      <c r="AL132">
        <v>0.31372549019607798</v>
      </c>
      <c r="AM132">
        <v>0.33333333333333298</v>
      </c>
      <c r="AN132">
        <v>0.64705882352941202</v>
      </c>
      <c r="AO132">
        <v>306</v>
      </c>
      <c r="AP132">
        <v>-35.261348762904902</v>
      </c>
      <c r="AQ132">
        <v>1259.2377668448401</v>
      </c>
      <c r="AR132">
        <v>-1.0184876822670199</v>
      </c>
      <c r="AS132">
        <v>-5.1995202908607396</v>
      </c>
    </row>
    <row r="133" spans="1:45" x14ac:dyDescent="0.25">
      <c r="A133">
        <v>457787</v>
      </c>
      <c r="B133" t="s">
        <v>118</v>
      </c>
      <c r="C133">
        <v>440</v>
      </c>
      <c r="D133">
        <v>93</v>
      </c>
      <c r="E133">
        <v>16</v>
      </c>
      <c r="F133">
        <v>1</v>
      </c>
      <c r="G133">
        <v>19</v>
      </c>
      <c r="H133">
        <v>53</v>
      </c>
      <c r="I133">
        <v>46</v>
      </c>
      <c r="J133">
        <v>36</v>
      </c>
      <c r="K133">
        <v>147</v>
      </c>
      <c r="L133">
        <v>0</v>
      </c>
      <c r="M133">
        <v>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147</v>
      </c>
      <c r="T133">
        <v>0</v>
      </c>
      <c r="U133">
        <v>0</v>
      </c>
      <c r="V133">
        <v>0</v>
      </c>
      <c r="W133">
        <v>1.84183673469388</v>
      </c>
      <c r="X133">
        <v>0.15655926164321399</v>
      </c>
      <c r="Y133">
        <v>148.14367346938801</v>
      </c>
      <c r="Z133">
        <v>-0.68255602956007899</v>
      </c>
      <c r="AA133">
        <v>1.5446938775510199</v>
      </c>
      <c r="AB133">
        <v>-0.14106379177956399</v>
      </c>
      <c r="AC133">
        <v>292.41000000000003</v>
      </c>
      <c r="AD133">
        <v>-0.83203059547793001</v>
      </c>
      <c r="AE133">
        <v>-23.335828180930701</v>
      </c>
      <c r="AF133">
        <v>544.56087688991897</v>
      </c>
      <c r="AG133">
        <v>-2.34212067657162</v>
      </c>
      <c r="AH133">
        <v>57</v>
      </c>
      <c r="AI133">
        <v>168</v>
      </c>
      <c r="AJ133">
        <v>129</v>
      </c>
      <c r="AK133">
        <v>476</v>
      </c>
      <c r="AL133">
        <v>0.27100840336134402</v>
      </c>
      <c r="AM133">
        <v>0.381818181818182</v>
      </c>
      <c r="AN133">
        <v>0.65282658517952596</v>
      </c>
      <c r="AO133">
        <v>476</v>
      </c>
      <c r="AP133">
        <v>-52.105532419064097</v>
      </c>
      <c r="AQ133">
        <v>2738.4209445102501</v>
      </c>
      <c r="AR133">
        <v>-1.50193803194498</v>
      </c>
      <c r="AS133">
        <v>-5.3431498636909502</v>
      </c>
    </row>
    <row r="134" spans="1:45" x14ac:dyDescent="0.25">
      <c r="A134">
        <v>596129</v>
      </c>
      <c r="B134" t="s">
        <v>299</v>
      </c>
      <c r="C134">
        <v>233</v>
      </c>
      <c r="D134">
        <v>59</v>
      </c>
      <c r="E134">
        <v>11</v>
      </c>
      <c r="F134">
        <v>1</v>
      </c>
      <c r="G134">
        <v>8</v>
      </c>
      <c r="H134">
        <v>31</v>
      </c>
      <c r="I134">
        <v>37</v>
      </c>
      <c r="J134">
        <v>39</v>
      </c>
      <c r="K134">
        <v>62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92.984693877550995</v>
      </c>
      <c r="X134">
        <v>-1.1123947537807299</v>
      </c>
      <c r="Y134">
        <v>1167.68653061225</v>
      </c>
      <c r="Z134">
        <v>-1.91628406421093</v>
      </c>
      <c r="AA134">
        <v>67.944693877551003</v>
      </c>
      <c r="AB134">
        <v>-0.93556100984837098</v>
      </c>
      <c r="AC134">
        <v>681.21</v>
      </c>
      <c r="AD134">
        <v>-1.2699414352031599</v>
      </c>
      <c r="AE134">
        <v>-2.6051090139928399</v>
      </c>
      <c r="AF134">
        <v>6.7865929747867098</v>
      </c>
      <c r="AG134">
        <v>-0.26146403029234</v>
      </c>
      <c r="AH134">
        <v>39</v>
      </c>
      <c r="AI134">
        <v>96</v>
      </c>
      <c r="AJ134">
        <v>98</v>
      </c>
      <c r="AK134">
        <v>272</v>
      </c>
      <c r="AL134">
        <v>0.36029411764705899</v>
      </c>
      <c r="AM134">
        <v>0.41201716738197403</v>
      </c>
      <c r="AN134">
        <v>0.77231128502903301</v>
      </c>
      <c r="AO134">
        <v>272</v>
      </c>
      <c r="AP134">
        <v>2.7252484053149</v>
      </c>
      <c r="AQ134">
        <v>6.2542849198683603</v>
      </c>
      <c r="AR134">
        <v>7.1777898952531796E-2</v>
      </c>
      <c r="AS134">
        <v>-5.4238673943829898</v>
      </c>
    </row>
    <row r="135" spans="1:45" x14ac:dyDescent="0.25">
      <c r="A135">
        <v>544725</v>
      </c>
      <c r="B135" t="s">
        <v>222</v>
      </c>
      <c r="C135">
        <v>287</v>
      </c>
      <c r="D135">
        <v>76</v>
      </c>
      <c r="E135">
        <v>6</v>
      </c>
      <c r="F135">
        <v>3</v>
      </c>
      <c r="G135">
        <v>5</v>
      </c>
      <c r="H135">
        <v>32</v>
      </c>
      <c r="I135">
        <v>25</v>
      </c>
      <c r="J135">
        <v>19</v>
      </c>
      <c r="K135">
        <v>72</v>
      </c>
      <c r="L135">
        <v>0</v>
      </c>
      <c r="M135">
        <v>13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6</v>
      </c>
      <c r="V135">
        <v>0</v>
      </c>
      <c r="W135">
        <v>159.841836734694</v>
      </c>
      <c r="X135">
        <v>-1.45847312162362</v>
      </c>
      <c r="Y135">
        <v>1100.3436734693901</v>
      </c>
      <c r="Z135">
        <v>-1.8602055171813401</v>
      </c>
      <c r="AA135">
        <v>22.630408163265301</v>
      </c>
      <c r="AB135">
        <v>0.53993382370798604</v>
      </c>
      <c r="AC135">
        <v>1451.61</v>
      </c>
      <c r="AD135">
        <v>-1.8538225548367899</v>
      </c>
      <c r="AE135">
        <v>0.117312072892929</v>
      </c>
      <c r="AF135">
        <v>1.37621224464387E-2</v>
      </c>
      <c r="AG135">
        <v>1.17741281519444E-2</v>
      </c>
      <c r="AH135">
        <v>62</v>
      </c>
      <c r="AI135">
        <v>103</v>
      </c>
      <c r="AJ135">
        <v>95</v>
      </c>
      <c r="AK135">
        <v>306</v>
      </c>
      <c r="AL135">
        <v>0.31045751633986901</v>
      </c>
      <c r="AM135">
        <v>0.358885017421603</v>
      </c>
      <c r="AN135">
        <v>0.66934253376147201</v>
      </c>
      <c r="AO135">
        <v>306</v>
      </c>
      <c r="AP135">
        <v>-28.4425334318944</v>
      </c>
      <c r="AQ135">
        <v>821.79258895961595</v>
      </c>
      <c r="AR135">
        <v>-0.82277866344728501</v>
      </c>
      <c r="AS135">
        <v>-5.4435719052291098</v>
      </c>
    </row>
    <row r="136" spans="1:45" x14ac:dyDescent="0.25">
      <c r="A136">
        <v>434636</v>
      </c>
      <c r="B136" t="s">
        <v>84</v>
      </c>
      <c r="C136">
        <v>253</v>
      </c>
      <c r="D136">
        <v>69</v>
      </c>
      <c r="E136">
        <v>12</v>
      </c>
      <c r="F136">
        <v>2</v>
      </c>
      <c r="G136">
        <v>4</v>
      </c>
      <c r="H136">
        <v>34</v>
      </c>
      <c r="I136">
        <v>24</v>
      </c>
      <c r="J136">
        <v>19</v>
      </c>
      <c r="K136">
        <v>37</v>
      </c>
      <c r="L136">
        <v>0</v>
      </c>
      <c r="M136">
        <v>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114</v>
      </c>
      <c r="U136">
        <v>4</v>
      </c>
      <c r="V136">
        <v>0</v>
      </c>
      <c r="W136">
        <v>186.12755102040799</v>
      </c>
      <c r="X136">
        <v>-1.5738325775712501</v>
      </c>
      <c r="Y136">
        <v>971.65795918367405</v>
      </c>
      <c r="Z136">
        <v>-1.74804842312217</v>
      </c>
      <c r="AA136">
        <v>5.8979591836734298E-2</v>
      </c>
      <c r="AB136">
        <v>-2.75641891983055E-2</v>
      </c>
      <c r="AC136">
        <v>1528.81</v>
      </c>
      <c r="AD136">
        <v>-1.90247931480626</v>
      </c>
      <c r="AE136">
        <v>2.1068987959648502</v>
      </c>
      <c r="AF136">
        <v>4.4390225364382001</v>
      </c>
      <c r="AG136">
        <v>0.21146072876494501</v>
      </c>
      <c r="AH136">
        <v>51</v>
      </c>
      <c r="AI136">
        <v>97</v>
      </c>
      <c r="AJ136">
        <v>88</v>
      </c>
      <c r="AK136">
        <v>272</v>
      </c>
      <c r="AL136">
        <v>0.32352941176470601</v>
      </c>
      <c r="AM136">
        <v>0.38339920948616601</v>
      </c>
      <c r="AN136">
        <v>0.70692862125087197</v>
      </c>
      <c r="AO136">
        <v>272</v>
      </c>
      <c r="AP136">
        <v>-15.0588361423449</v>
      </c>
      <c r="AQ136">
        <v>233.57704925161099</v>
      </c>
      <c r="AR136">
        <v>-0.438648849459499</v>
      </c>
      <c r="AS136">
        <v>-5.47911262539255</v>
      </c>
    </row>
    <row r="137" spans="1:45" x14ac:dyDescent="0.25">
      <c r="A137">
        <v>571788</v>
      </c>
      <c r="B137" t="s">
        <v>241</v>
      </c>
      <c r="C137">
        <v>280</v>
      </c>
      <c r="D137">
        <v>75</v>
      </c>
      <c r="E137">
        <v>16</v>
      </c>
      <c r="F137">
        <v>2</v>
      </c>
      <c r="G137">
        <v>4</v>
      </c>
      <c r="H137">
        <v>39</v>
      </c>
      <c r="I137">
        <v>27</v>
      </c>
      <c r="J137">
        <v>26</v>
      </c>
      <c r="K137">
        <v>56</v>
      </c>
      <c r="L137">
        <v>0</v>
      </c>
      <c r="M137">
        <v>5</v>
      </c>
      <c r="N137">
        <v>0</v>
      </c>
      <c r="O137">
        <v>0</v>
      </c>
      <c r="P137">
        <v>0</v>
      </c>
      <c r="Q137">
        <v>8</v>
      </c>
      <c r="R137">
        <v>12</v>
      </c>
      <c r="S137">
        <v>7</v>
      </c>
      <c r="T137">
        <v>63</v>
      </c>
      <c r="U137">
        <v>0</v>
      </c>
      <c r="V137">
        <v>5</v>
      </c>
      <c r="W137">
        <v>186.12755102040799</v>
      </c>
      <c r="X137">
        <v>-1.5738325775712501</v>
      </c>
      <c r="Y137">
        <v>684.94367346938805</v>
      </c>
      <c r="Z137">
        <v>-1.4676556879742499</v>
      </c>
      <c r="AA137">
        <v>10.516122448979599</v>
      </c>
      <c r="AB137">
        <v>-0.36806299694208</v>
      </c>
      <c r="AC137">
        <v>1303.21</v>
      </c>
      <c r="AD137">
        <v>-1.75650903489785</v>
      </c>
      <c r="AE137">
        <v>0.96810933940773203</v>
      </c>
      <c r="AF137">
        <v>0.93723569304849896</v>
      </c>
      <c r="AG137">
        <v>9.7165135234490593E-2</v>
      </c>
      <c r="AH137">
        <v>53</v>
      </c>
      <c r="AI137">
        <v>107</v>
      </c>
      <c r="AJ137">
        <v>101</v>
      </c>
      <c r="AK137">
        <v>306</v>
      </c>
      <c r="AL137">
        <v>0.33006535947712401</v>
      </c>
      <c r="AM137">
        <v>0.38214285714285701</v>
      </c>
      <c r="AN137">
        <v>0.71220821661998102</v>
      </c>
      <c r="AO137">
        <v>306</v>
      </c>
      <c r="AP137">
        <v>-15.325634477190601</v>
      </c>
      <c r="AQ137">
        <v>241.803310011554</v>
      </c>
      <c r="AR137">
        <v>-0.44630631454700698</v>
      </c>
      <c r="AS137">
        <v>-5.5152014766979596</v>
      </c>
    </row>
    <row r="138" spans="1:45" x14ac:dyDescent="0.25">
      <c r="A138">
        <v>543257</v>
      </c>
      <c r="B138" t="s">
        <v>209</v>
      </c>
      <c r="C138">
        <v>360</v>
      </c>
      <c r="D138">
        <v>87</v>
      </c>
      <c r="E138">
        <v>16</v>
      </c>
      <c r="F138">
        <v>1</v>
      </c>
      <c r="G138">
        <v>8</v>
      </c>
      <c r="H138">
        <v>44</v>
      </c>
      <c r="I138">
        <v>33</v>
      </c>
      <c r="J138">
        <v>48</v>
      </c>
      <c r="K138">
        <v>105</v>
      </c>
      <c r="L138">
        <v>0</v>
      </c>
      <c r="M138">
        <v>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71</v>
      </c>
      <c r="U138">
        <v>1</v>
      </c>
      <c r="V138">
        <v>0</v>
      </c>
      <c r="W138">
        <v>92.984693877550995</v>
      </c>
      <c r="X138">
        <v>-1.1123947537807299</v>
      </c>
      <c r="Y138">
        <v>448.22938775510198</v>
      </c>
      <c r="Z138">
        <v>-1.1872629528263401</v>
      </c>
      <c r="AA138">
        <v>1.5446938775510199</v>
      </c>
      <c r="AB138">
        <v>-0.14106379177956399</v>
      </c>
      <c r="AC138">
        <v>906.01</v>
      </c>
      <c r="AD138">
        <v>-1.4645684750810399</v>
      </c>
      <c r="AE138">
        <v>-8.1838594207614808</v>
      </c>
      <c r="AF138">
        <v>66.975555018786196</v>
      </c>
      <c r="AG138">
        <v>-0.82138016336544695</v>
      </c>
      <c r="AH138">
        <v>62</v>
      </c>
      <c r="AI138">
        <v>129</v>
      </c>
      <c r="AJ138">
        <v>135</v>
      </c>
      <c r="AK138">
        <v>408</v>
      </c>
      <c r="AL138">
        <v>0.33088235294117602</v>
      </c>
      <c r="AM138">
        <v>0.358333333333333</v>
      </c>
      <c r="AN138">
        <v>0.68921568627451002</v>
      </c>
      <c r="AO138">
        <v>408</v>
      </c>
      <c r="AP138">
        <v>-29.815131683873101</v>
      </c>
      <c r="AQ138">
        <v>902.37295721035196</v>
      </c>
      <c r="AR138">
        <v>-0.86217404872876802</v>
      </c>
      <c r="AS138">
        <v>-5.5888441855618796</v>
      </c>
    </row>
    <row r="139" spans="1:45" x14ac:dyDescent="0.25">
      <c r="A139">
        <v>595777</v>
      </c>
      <c r="B139" t="s">
        <v>294</v>
      </c>
      <c r="C139">
        <v>369</v>
      </c>
      <c r="D139">
        <v>92</v>
      </c>
      <c r="E139">
        <v>13</v>
      </c>
      <c r="F139">
        <v>3</v>
      </c>
      <c r="G139">
        <v>9</v>
      </c>
      <c r="H139">
        <v>42</v>
      </c>
      <c r="I139">
        <v>30</v>
      </c>
      <c r="J139">
        <v>39</v>
      </c>
      <c r="K139">
        <v>75</v>
      </c>
      <c r="L139">
        <v>0</v>
      </c>
      <c r="M139">
        <v>5</v>
      </c>
      <c r="N139">
        <v>0</v>
      </c>
      <c r="O139">
        <v>0</v>
      </c>
      <c r="P139">
        <v>17</v>
      </c>
      <c r="Q139">
        <v>16</v>
      </c>
      <c r="R139">
        <v>24</v>
      </c>
      <c r="S139">
        <v>10</v>
      </c>
      <c r="T139">
        <v>14</v>
      </c>
      <c r="U139">
        <v>0</v>
      </c>
      <c r="V139">
        <v>0</v>
      </c>
      <c r="W139">
        <v>74.698979591836704</v>
      </c>
      <c r="X139">
        <v>-0.99703529783309797</v>
      </c>
      <c r="Y139">
        <v>536.91510204081703</v>
      </c>
      <c r="Z139">
        <v>-1.2994200468854999</v>
      </c>
      <c r="AA139">
        <v>10.516122448979599</v>
      </c>
      <c r="AB139">
        <v>-0.36806299694208</v>
      </c>
      <c r="AC139">
        <v>1095.6099999999999</v>
      </c>
      <c r="AD139">
        <v>-1.6105387549894401</v>
      </c>
      <c r="AE139">
        <v>-5.5634559062805096</v>
      </c>
      <c r="AF139">
        <v>30.9520416211273</v>
      </c>
      <c r="AG139">
        <v>-0.55838108723914803</v>
      </c>
      <c r="AH139">
        <v>67</v>
      </c>
      <c r="AI139">
        <v>138</v>
      </c>
      <c r="AJ139">
        <v>131</v>
      </c>
      <c r="AK139">
        <v>408</v>
      </c>
      <c r="AL139">
        <v>0.32107843137254899</v>
      </c>
      <c r="AM139">
        <v>0.37398373983739802</v>
      </c>
      <c r="AN139">
        <v>0.69506217120994696</v>
      </c>
      <c r="AO139">
        <v>408</v>
      </c>
      <c r="AP139">
        <v>-27.429765830214599</v>
      </c>
      <c r="AQ139">
        <v>764.75242141491594</v>
      </c>
      <c r="AR139">
        <v>-0.79371089375483195</v>
      </c>
      <c r="AS139">
        <v>-5.62714907764411</v>
      </c>
    </row>
    <row r="140" spans="1:45" x14ac:dyDescent="0.25">
      <c r="A140">
        <v>488771</v>
      </c>
      <c r="B140" t="s">
        <v>150</v>
      </c>
      <c r="C140">
        <v>430</v>
      </c>
      <c r="D140">
        <v>98</v>
      </c>
      <c r="E140">
        <v>22</v>
      </c>
      <c r="F140">
        <v>3</v>
      </c>
      <c r="G140">
        <v>12</v>
      </c>
      <c r="H140">
        <v>53</v>
      </c>
      <c r="I140">
        <v>45</v>
      </c>
      <c r="J140">
        <v>46</v>
      </c>
      <c r="K140">
        <v>133</v>
      </c>
      <c r="L140">
        <v>0</v>
      </c>
      <c r="M140">
        <v>1</v>
      </c>
      <c r="N140">
        <v>0</v>
      </c>
      <c r="O140">
        <v>105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31.841836734693899</v>
      </c>
      <c r="X140">
        <v>-0.65095692999020405</v>
      </c>
      <c r="Y140">
        <v>148.14367346938801</v>
      </c>
      <c r="Z140">
        <v>-0.68255602956007899</v>
      </c>
      <c r="AA140">
        <v>52.458979591836702</v>
      </c>
      <c r="AB140">
        <v>-0.82206140726711296</v>
      </c>
      <c r="AC140">
        <v>327.61</v>
      </c>
      <c r="AD140">
        <v>-0.88068735544739996</v>
      </c>
      <c r="AE140">
        <v>-15.6918320859095</v>
      </c>
      <c r="AF140">
        <v>246.23359421238001</v>
      </c>
      <c r="AG140">
        <v>-1.5749243650898701</v>
      </c>
      <c r="AH140">
        <v>61</v>
      </c>
      <c r="AI140">
        <v>162</v>
      </c>
      <c r="AJ140">
        <v>144</v>
      </c>
      <c r="AK140">
        <v>476</v>
      </c>
      <c r="AL140">
        <v>0.30252100840336099</v>
      </c>
      <c r="AM140">
        <v>0.376744186046512</v>
      </c>
      <c r="AN140">
        <v>0.67926519444987299</v>
      </c>
      <c r="AO140">
        <v>476</v>
      </c>
      <c r="AP140">
        <v>-39.520754406379098</v>
      </c>
      <c r="AQ140">
        <v>1579.67662853863</v>
      </c>
      <c r="AR140">
        <v>-1.14073825788366</v>
      </c>
      <c r="AS140">
        <v>-5.7519243452383302</v>
      </c>
    </row>
    <row r="141" spans="1:45" x14ac:dyDescent="0.25">
      <c r="A141">
        <v>527043</v>
      </c>
      <c r="B141" t="s">
        <v>199</v>
      </c>
      <c r="C141">
        <v>221</v>
      </c>
      <c r="D141">
        <v>52</v>
      </c>
      <c r="E141">
        <v>12</v>
      </c>
      <c r="F141">
        <v>1</v>
      </c>
      <c r="G141">
        <v>11</v>
      </c>
      <c r="H141">
        <v>27</v>
      </c>
      <c r="I141">
        <v>31</v>
      </c>
      <c r="J141">
        <v>17</v>
      </c>
      <c r="K141">
        <v>48</v>
      </c>
      <c r="L141">
        <v>0</v>
      </c>
      <c r="M141">
        <v>3</v>
      </c>
      <c r="N141">
        <v>0</v>
      </c>
      <c r="O141">
        <v>0</v>
      </c>
      <c r="P141">
        <v>29</v>
      </c>
      <c r="Q141">
        <v>0</v>
      </c>
      <c r="R141">
        <v>21</v>
      </c>
      <c r="S141">
        <v>0</v>
      </c>
      <c r="T141">
        <v>22</v>
      </c>
      <c r="U141">
        <v>0</v>
      </c>
      <c r="V141">
        <v>0</v>
      </c>
      <c r="W141">
        <v>44.127551020408198</v>
      </c>
      <c r="X141">
        <v>-0.76631638593783602</v>
      </c>
      <c r="Y141">
        <v>1457.0579591836699</v>
      </c>
      <c r="Z141">
        <v>-2.1405982523292599</v>
      </c>
      <c r="AA141">
        <v>27.487551020408201</v>
      </c>
      <c r="AB141">
        <v>-0.59506220210459704</v>
      </c>
      <c r="AC141">
        <v>1030.4100000000001</v>
      </c>
      <c r="AD141">
        <v>-1.56188199501997</v>
      </c>
      <c r="AE141">
        <v>-6.4323136999674704</v>
      </c>
      <c r="AF141">
        <v>41.374659534788996</v>
      </c>
      <c r="AG141">
        <v>-0.64558475482775102</v>
      </c>
      <c r="AH141">
        <v>28</v>
      </c>
      <c r="AI141">
        <v>99</v>
      </c>
      <c r="AJ141">
        <v>69</v>
      </c>
      <c r="AK141">
        <v>238</v>
      </c>
      <c r="AL141">
        <v>0.28991596638655498</v>
      </c>
      <c r="AM141">
        <v>0.44796380090497701</v>
      </c>
      <c r="AN141">
        <v>0.73787976729153204</v>
      </c>
      <c r="AO141">
        <v>238</v>
      </c>
      <c r="AP141">
        <v>-5.8101088668746899</v>
      </c>
      <c r="AQ141">
        <v>36.415195500617401</v>
      </c>
      <c r="AR141">
        <v>-0.17319814394150601</v>
      </c>
      <c r="AS141">
        <v>-5.8826417341609201</v>
      </c>
    </row>
    <row r="142" spans="1:45" x14ac:dyDescent="0.25">
      <c r="A142">
        <v>458675</v>
      </c>
      <c r="B142" t="s">
        <v>120</v>
      </c>
      <c r="C142">
        <v>276</v>
      </c>
      <c r="D142">
        <v>62</v>
      </c>
      <c r="E142">
        <v>9</v>
      </c>
      <c r="F142">
        <v>1</v>
      </c>
      <c r="G142">
        <v>12</v>
      </c>
      <c r="H142">
        <v>34</v>
      </c>
      <c r="I142">
        <v>39</v>
      </c>
      <c r="J142">
        <v>30</v>
      </c>
      <c r="K142">
        <v>94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88</v>
      </c>
      <c r="U142">
        <v>21</v>
      </c>
      <c r="V142">
        <v>11</v>
      </c>
      <c r="X142">
        <v>-0.65095692999020405</v>
      </c>
      <c r="Z142">
        <v>-1.74804842312217</v>
      </c>
      <c r="AB142">
        <v>-0.82206140726711296</v>
      </c>
      <c r="AD142">
        <v>-1.1726279152642201</v>
      </c>
      <c r="AE142">
        <v>-10.9742922225838</v>
      </c>
      <c r="AG142">
        <v>-1.1014443766883899</v>
      </c>
      <c r="AH142">
        <v>40</v>
      </c>
      <c r="AI142">
        <v>109</v>
      </c>
      <c r="AJ142">
        <v>92</v>
      </c>
      <c r="AK142">
        <v>306</v>
      </c>
      <c r="AL142">
        <v>0.30065359477124198</v>
      </c>
      <c r="AM142">
        <v>0.39492753623188398</v>
      </c>
      <c r="AN142">
        <v>0.69558113100312602</v>
      </c>
      <c r="AO142">
        <v>306</v>
      </c>
      <c r="AP142">
        <v>-20.4135226759483</v>
      </c>
      <c r="AQ142">
        <v>425.92350434779598</v>
      </c>
      <c r="AR142">
        <v>-0.59233543528224297</v>
      </c>
      <c r="AS142">
        <v>-6.0874744876143403</v>
      </c>
    </row>
    <row r="143" spans="1:45" x14ac:dyDescent="0.25">
      <c r="A143">
        <v>503556</v>
      </c>
      <c r="B143" t="s">
        <v>175</v>
      </c>
      <c r="C143">
        <v>260</v>
      </c>
      <c r="D143">
        <v>68</v>
      </c>
      <c r="E143">
        <v>14</v>
      </c>
      <c r="F143">
        <v>1</v>
      </c>
      <c r="G143">
        <v>7</v>
      </c>
      <c r="H143">
        <v>30</v>
      </c>
      <c r="I143">
        <v>25</v>
      </c>
      <c r="J143">
        <v>12</v>
      </c>
      <c r="K143">
        <v>58</v>
      </c>
      <c r="L143">
        <v>0</v>
      </c>
      <c r="M143">
        <v>4</v>
      </c>
      <c r="N143">
        <v>0</v>
      </c>
      <c r="O143">
        <v>0</v>
      </c>
      <c r="P143">
        <v>87</v>
      </c>
      <c r="Q143">
        <v>15</v>
      </c>
      <c r="R143">
        <v>21</v>
      </c>
      <c r="S143">
        <v>8</v>
      </c>
      <c r="T143">
        <v>16</v>
      </c>
      <c r="U143">
        <v>1</v>
      </c>
      <c r="V143">
        <v>0</v>
      </c>
      <c r="X143">
        <v>-1.22775420972836</v>
      </c>
      <c r="Z143">
        <v>-1.9723626112405099</v>
      </c>
      <c r="AB143">
        <v>-0.48156259952333902</v>
      </c>
      <c r="AD143">
        <v>-1.8538225548367899</v>
      </c>
      <c r="AE143">
        <v>-0.74389847054995095</v>
      </c>
      <c r="AG143">
        <v>-7.4662016519677896E-2</v>
      </c>
      <c r="AH143">
        <v>46</v>
      </c>
      <c r="AI143">
        <v>105</v>
      </c>
      <c r="AJ143">
        <v>80</v>
      </c>
      <c r="AK143">
        <v>272</v>
      </c>
      <c r="AL143">
        <v>0.29411764705882398</v>
      </c>
      <c r="AM143">
        <v>0.40384615384615402</v>
      </c>
      <c r="AN143">
        <v>0.69796380090497701</v>
      </c>
      <c r="AO143">
        <v>272</v>
      </c>
      <c r="AP143">
        <v>-17.4972672764282</v>
      </c>
      <c r="AQ143">
        <v>314.05719220451198</v>
      </c>
      <c r="AR143">
        <v>-0.50863504816774596</v>
      </c>
      <c r="AS143">
        <v>-6.1187990400164303</v>
      </c>
    </row>
    <row r="144" spans="1:45" x14ac:dyDescent="0.25">
      <c r="A144">
        <v>455759</v>
      </c>
      <c r="B144" t="s">
        <v>107</v>
      </c>
      <c r="C144">
        <v>186</v>
      </c>
      <c r="D144">
        <v>47</v>
      </c>
      <c r="E144">
        <v>14</v>
      </c>
      <c r="F144">
        <v>0</v>
      </c>
      <c r="G144">
        <v>7</v>
      </c>
      <c r="H144">
        <v>27</v>
      </c>
      <c r="I144">
        <v>22</v>
      </c>
      <c r="J144">
        <v>18</v>
      </c>
      <c r="K144">
        <v>47</v>
      </c>
      <c r="L144">
        <v>0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60</v>
      </c>
      <c r="U144">
        <v>3</v>
      </c>
      <c r="V144">
        <v>2</v>
      </c>
      <c r="X144">
        <v>-1.22775420972836</v>
      </c>
      <c r="Z144">
        <v>-2.1405982523292599</v>
      </c>
      <c r="AB144">
        <v>-0.59506220210459704</v>
      </c>
      <c r="AD144">
        <v>-1.9997928347452001</v>
      </c>
      <c r="AE144">
        <v>-2.1783273673934298</v>
      </c>
      <c r="AG144">
        <v>-0.21862971941501799</v>
      </c>
      <c r="AH144">
        <v>26</v>
      </c>
      <c r="AI144">
        <v>82</v>
      </c>
      <c r="AJ144">
        <v>65</v>
      </c>
      <c r="AK144">
        <v>204</v>
      </c>
      <c r="AL144">
        <v>0.31862745098039202</v>
      </c>
      <c r="AM144">
        <v>0.44086021505376299</v>
      </c>
      <c r="AN144">
        <v>0.75948766603415596</v>
      </c>
      <c r="AO144">
        <v>204</v>
      </c>
      <c r="AP144">
        <v>-0.57208197096881097</v>
      </c>
      <c r="AQ144">
        <v>0.63437009855659399</v>
      </c>
      <c r="AR144">
        <v>-2.2859844019072501E-2</v>
      </c>
      <c r="AS144">
        <v>-6.2046970623415101</v>
      </c>
    </row>
    <row r="145" spans="1:45" x14ac:dyDescent="0.25">
      <c r="A145">
        <v>542921</v>
      </c>
      <c r="B145" t="s">
        <v>204</v>
      </c>
      <c r="C145">
        <v>221</v>
      </c>
      <c r="D145">
        <v>54</v>
      </c>
      <c r="E145">
        <v>12</v>
      </c>
      <c r="F145">
        <v>4</v>
      </c>
      <c r="G145">
        <v>8</v>
      </c>
      <c r="H145">
        <v>27</v>
      </c>
      <c r="I145">
        <v>23</v>
      </c>
      <c r="J145">
        <v>17</v>
      </c>
      <c r="K145">
        <v>70</v>
      </c>
      <c r="L145">
        <v>0</v>
      </c>
      <c r="M145">
        <v>4</v>
      </c>
      <c r="N145">
        <v>0</v>
      </c>
      <c r="O145">
        <v>0</v>
      </c>
      <c r="P145">
        <v>6</v>
      </c>
      <c r="Q145">
        <v>19</v>
      </c>
      <c r="R145">
        <v>7</v>
      </c>
      <c r="S145">
        <v>26</v>
      </c>
      <c r="T145">
        <v>0</v>
      </c>
      <c r="U145">
        <v>0</v>
      </c>
      <c r="V145">
        <v>0</v>
      </c>
      <c r="X145">
        <v>-1.1123947537807299</v>
      </c>
      <c r="Z145">
        <v>-2.1405982523292599</v>
      </c>
      <c r="AB145">
        <v>-0.48156259952333902</v>
      </c>
      <c r="AD145">
        <v>-1.95113607477573</v>
      </c>
      <c r="AE145">
        <v>-4.4323136999674704</v>
      </c>
      <c r="AG145">
        <v>-0.444853016625673</v>
      </c>
      <c r="AH145">
        <v>30</v>
      </c>
      <c r="AI145">
        <v>98</v>
      </c>
      <c r="AJ145">
        <v>71</v>
      </c>
      <c r="AK145">
        <v>238</v>
      </c>
      <c r="AL145">
        <v>0.29831932773109199</v>
      </c>
      <c r="AM145">
        <v>0.44343891402714902</v>
      </c>
      <c r="AN145">
        <v>0.74175824175824201</v>
      </c>
      <c r="AO145">
        <v>238</v>
      </c>
      <c r="AP145">
        <v>-4.8870319437977701</v>
      </c>
      <c r="AQ145">
        <v>26.126650318750201</v>
      </c>
      <c r="AR145">
        <v>-0.14670461535319701</v>
      </c>
      <c r="AS145">
        <v>-6.27724931238793</v>
      </c>
    </row>
    <row r="146" spans="1:45" x14ac:dyDescent="0.25">
      <c r="A146">
        <v>620439</v>
      </c>
      <c r="B146" t="s">
        <v>332</v>
      </c>
      <c r="C146">
        <v>159</v>
      </c>
      <c r="D146">
        <v>46</v>
      </c>
      <c r="E146">
        <v>10</v>
      </c>
      <c r="F146">
        <v>2</v>
      </c>
      <c r="G146">
        <v>3</v>
      </c>
      <c r="H146">
        <v>20</v>
      </c>
      <c r="I146">
        <v>15</v>
      </c>
      <c r="J146">
        <v>11</v>
      </c>
      <c r="K146">
        <v>30</v>
      </c>
      <c r="L146">
        <v>0</v>
      </c>
      <c r="M146">
        <v>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v>-1.6891920335188899</v>
      </c>
      <c r="Z146">
        <v>-2.5331480815363498</v>
      </c>
      <c r="AB146">
        <v>-0.14106379177956399</v>
      </c>
      <c r="AD146">
        <v>-2.34039015453149</v>
      </c>
      <c r="AE146">
        <v>3.9604620891636801</v>
      </c>
      <c r="AG146">
        <v>0.397495219620629</v>
      </c>
      <c r="AH146">
        <v>31</v>
      </c>
      <c r="AI146">
        <v>69</v>
      </c>
      <c r="AJ146">
        <v>57</v>
      </c>
      <c r="AK146">
        <v>170</v>
      </c>
      <c r="AL146">
        <v>0.33529411764705902</v>
      </c>
      <c r="AM146">
        <v>0.43396226415094302</v>
      </c>
      <c r="AN146">
        <v>0.76925638179800204</v>
      </c>
      <c r="AO146">
        <v>170</v>
      </c>
      <c r="AP146">
        <v>1.1839467040465901</v>
      </c>
      <c r="AQ146">
        <v>0.92074605877714399</v>
      </c>
      <c r="AR146">
        <v>2.7540501542956401E-2</v>
      </c>
      <c r="AS146">
        <v>-6.2787583402026996</v>
      </c>
    </row>
    <row r="147" spans="1:45" x14ac:dyDescent="0.25">
      <c r="A147">
        <v>457706</v>
      </c>
      <c r="B147" t="s">
        <v>115</v>
      </c>
      <c r="C147">
        <v>188</v>
      </c>
      <c r="D147">
        <v>50</v>
      </c>
      <c r="E147">
        <v>12</v>
      </c>
      <c r="F147">
        <v>1</v>
      </c>
      <c r="G147">
        <v>4</v>
      </c>
      <c r="H147">
        <v>28</v>
      </c>
      <c r="I147">
        <v>19</v>
      </c>
      <c r="J147">
        <v>16</v>
      </c>
      <c r="K147">
        <v>39</v>
      </c>
      <c r="L147">
        <v>0</v>
      </c>
      <c r="M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54</v>
      </c>
      <c r="V147">
        <v>0</v>
      </c>
      <c r="X147">
        <v>-1.5738325775712501</v>
      </c>
      <c r="Z147">
        <v>-2.0845197052996798</v>
      </c>
      <c r="AB147">
        <v>-0.36806299694208</v>
      </c>
      <c r="AD147">
        <v>-2.1457631146536098</v>
      </c>
      <c r="AE147">
        <v>0.29287341360233698</v>
      </c>
      <c r="AG147">
        <v>2.9394494692787598E-2</v>
      </c>
      <c r="AH147">
        <v>33</v>
      </c>
      <c r="AI147">
        <v>76</v>
      </c>
      <c r="AJ147">
        <v>66</v>
      </c>
      <c r="AK147">
        <v>204</v>
      </c>
      <c r="AL147">
        <v>0.32352941176470601</v>
      </c>
      <c r="AM147">
        <v>0.40425531914893598</v>
      </c>
      <c r="AN147">
        <v>0.72778473091364204</v>
      </c>
      <c r="AO147">
        <v>204</v>
      </c>
      <c r="AP147">
        <v>-7.03948073555358</v>
      </c>
      <c r="AQ147">
        <v>52.763840844878203</v>
      </c>
      <c r="AR147">
        <v>-0.208482742585722</v>
      </c>
      <c r="AS147">
        <v>-6.3512666423595601</v>
      </c>
    </row>
    <row r="148" spans="1:45" x14ac:dyDescent="0.25">
      <c r="A148">
        <v>573627</v>
      </c>
      <c r="B148" t="s">
        <v>254</v>
      </c>
      <c r="C148">
        <v>210</v>
      </c>
      <c r="D148">
        <v>48</v>
      </c>
      <c r="E148">
        <v>10</v>
      </c>
      <c r="F148">
        <v>1</v>
      </c>
      <c r="G148">
        <v>10</v>
      </c>
      <c r="H148">
        <v>27</v>
      </c>
      <c r="I148">
        <v>29</v>
      </c>
      <c r="J148">
        <v>28</v>
      </c>
      <c r="K148">
        <v>67</v>
      </c>
      <c r="L148">
        <v>0</v>
      </c>
      <c r="M148">
        <v>0</v>
      </c>
      <c r="N148">
        <v>0</v>
      </c>
      <c r="O148">
        <v>0</v>
      </c>
      <c r="P148">
        <v>24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-0.88167584188546699</v>
      </c>
      <c r="Z148">
        <v>-2.1405982523292599</v>
      </c>
      <c r="AB148">
        <v>-0.93556100984837098</v>
      </c>
      <c r="AD148">
        <v>-1.6591955149589099</v>
      </c>
      <c r="AE148">
        <v>-7.5239179954441902</v>
      </c>
      <c r="AG148">
        <v>-0.75514456865769897</v>
      </c>
      <c r="AH148">
        <v>27</v>
      </c>
      <c r="AI148">
        <v>90</v>
      </c>
      <c r="AJ148">
        <v>76</v>
      </c>
      <c r="AK148">
        <v>238</v>
      </c>
      <c r="AL148">
        <v>0.31932773109243701</v>
      </c>
      <c r="AM148">
        <v>0.42857142857142899</v>
      </c>
      <c r="AN148">
        <v>0.747899159663865</v>
      </c>
      <c r="AO148">
        <v>238</v>
      </c>
      <c r="AP148">
        <v>-3.4254934822593199</v>
      </c>
      <c r="AQ148">
        <v>13.3216608813854</v>
      </c>
      <c r="AR148">
        <v>-0.104756528421707</v>
      </c>
      <c r="AS148">
        <v>-6.4769317161014204</v>
      </c>
    </row>
    <row r="149" spans="1:45" x14ac:dyDescent="0.25">
      <c r="A149">
        <v>425834</v>
      </c>
      <c r="B149" t="s">
        <v>71</v>
      </c>
      <c r="C149">
        <v>219</v>
      </c>
      <c r="D149">
        <v>50</v>
      </c>
      <c r="E149">
        <v>8</v>
      </c>
      <c r="F149">
        <v>2</v>
      </c>
      <c r="G149">
        <v>7</v>
      </c>
      <c r="H149">
        <v>27</v>
      </c>
      <c r="I149">
        <v>22</v>
      </c>
      <c r="J149">
        <v>19</v>
      </c>
      <c r="K149">
        <v>71</v>
      </c>
      <c r="L149">
        <v>0</v>
      </c>
      <c r="M149">
        <v>10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113</v>
      </c>
      <c r="U149">
        <v>27</v>
      </c>
      <c r="V149">
        <v>3</v>
      </c>
      <c r="X149">
        <v>-1.22775420972836</v>
      </c>
      <c r="Z149">
        <v>-2.1405982523292599</v>
      </c>
      <c r="AB149">
        <v>0.19943501596421101</v>
      </c>
      <c r="AD149">
        <v>-1.9997928347452001</v>
      </c>
      <c r="AE149">
        <v>-7.9035144809632296</v>
      </c>
      <c r="AG149">
        <v>-0.79324309983451702</v>
      </c>
      <c r="AH149">
        <v>33</v>
      </c>
      <c r="AI149">
        <v>83</v>
      </c>
      <c r="AJ149">
        <v>69</v>
      </c>
      <c r="AK149">
        <v>238</v>
      </c>
      <c r="AL149">
        <v>0.28991596638655498</v>
      </c>
      <c r="AM149">
        <v>0.37899543378995398</v>
      </c>
      <c r="AN149">
        <v>0.66891140017650896</v>
      </c>
      <c r="AO149">
        <v>238</v>
      </c>
      <c r="AP149">
        <v>-22.224580240250202</v>
      </c>
      <c r="AQ149">
        <v>503.956335255478</v>
      </c>
      <c r="AR149">
        <v>-0.64431518275005695</v>
      </c>
      <c r="AS149">
        <v>-6.6062685634231899</v>
      </c>
    </row>
    <row r="150" spans="1:45" x14ac:dyDescent="0.25">
      <c r="A150">
        <v>519083</v>
      </c>
      <c r="B150" t="s">
        <v>191</v>
      </c>
      <c r="C150">
        <v>279</v>
      </c>
      <c r="D150">
        <v>64</v>
      </c>
      <c r="E150">
        <v>12</v>
      </c>
      <c r="F150">
        <v>1</v>
      </c>
      <c r="G150">
        <v>9</v>
      </c>
      <c r="H150">
        <v>32</v>
      </c>
      <c r="I150">
        <v>31</v>
      </c>
      <c r="J150">
        <v>27</v>
      </c>
      <c r="K150">
        <v>87</v>
      </c>
      <c r="L150">
        <v>0</v>
      </c>
      <c r="M150">
        <v>4</v>
      </c>
      <c r="N150">
        <v>0</v>
      </c>
      <c r="O150">
        <v>113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-0.99703529783309797</v>
      </c>
      <c r="Z150">
        <v>-1.8602055171813401</v>
      </c>
      <c r="AB150">
        <v>-0.48156259952333902</v>
      </c>
      <c r="AD150">
        <v>-1.56188199501997</v>
      </c>
      <c r="AE150">
        <v>-9.7674910510901505</v>
      </c>
      <c r="AG150">
        <v>-0.98032272827927802</v>
      </c>
      <c r="AH150">
        <v>42</v>
      </c>
      <c r="AI150">
        <v>105</v>
      </c>
      <c r="AJ150">
        <v>91</v>
      </c>
      <c r="AK150">
        <v>306</v>
      </c>
      <c r="AL150">
        <v>0.29738562091503301</v>
      </c>
      <c r="AM150">
        <v>0.37634408602150499</v>
      </c>
      <c r="AN150">
        <v>0.673729706936538</v>
      </c>
      <c r="AO150">
        <v>306</v>
      </c>
      <c r="AP150">
        <v>-27.100058440324201</v>
      </c>
      <c r="AQ150">
        <v>746.62556826698403</v>
      </c>
      <c r="AR150">
        <v>-0.78424785558167498</v>
      </c>
      <c r="AS150">
        <v>-6.6652559934187101</v>
      </c>
    </row>
    <row r="151" spans="1:45" x14ac:dyDescent="0.25">
      <c r="A151">
        <v>650490</v>
      </c>
      <c r="B151" t="s">
        <v>361</v>
      </c>
      <c r="C151">
        <v>150</v>
      </c>
      <c r="D151">
        <v>43</v>
      </c>
      <c r="E151">
        <v>7</v>
      </c>
      <c r="F151">
        <v>1</v>
      </c>
      <c r="G151">
        <v>3</v>
      </c>
      <c r="H151">
        <v>19</v>
      </c>
      <c r="I151">
        <v>17</v>
      </c>
      <c r="J151">
        <v>20</v>
      </c>
      <c r="K151">
        <v>32</v>
      </c>
      <c r="L151">
        <v>0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-1.6891920335188899</v>
      </c>
      <c r="Z151">
        <v>-2.58922662856593</v>
      </c>
      <c r="AB151">
        <v>-0.59506220210459704</v>
      </c>
      <c r="AD151">
        <v>-2.2430766345925499</v>
      </c>
      <c r="AE151">
        <v>3.3400585746827098</v>
      </c>
      <c r="AG151">
        <v>0.33522788169640799</v>
      </c>
      <c r="AH151">
        <v>32</v>
      </c>
      <c r="AI151">
        <v>61</v>
      </c>
      <c r="AJ151">
        <v>63</v>
      </c>
      <c r="AK151">
        <v>170</v>
      </c>
      <c r="AL151">
        <v>0.370588235294118</v>
      </c>
      <c r="AM151">
        <v>0.40666666666666701</v>
      </c>
      <c r="AN151">
        <v>0.77725490196078495</v>
      </c>
      <c r="AO151">
        <v>170</v>
      </c>
      <c r="AP151">
        <v>2.54369513171955</v>
      </c>
      <c r="AQ151">
        <v>5.3791690198694901</v>
      </c>
      <c r="AR151">
        <v>6.6567079871207205E-2</v>
      </c>
      <c r="AS151">
        <v>-6.7147625372143498</v>
      </c>
    </row>
    <row r="152" spans="1:45" x14ac:dyDescent="0.25">
      <c r="A152">
        <v>446386</v>
      </c>
      <c r="B152" t="s">
        <v>96</v>
      </c>
      <c r="C152">
        <v>191</v>
      </c>
      <c r="D152">
        <v>50</v>
      </c>
      <c r="E152">
        <v>11</v>
      </c>
      <c r="F152">
        <v>1</v>
      </c>
      <c r="G152">
        <v>4</v>
      </c>
      <c r="H152">
        <v>27</v>
      </c>
      <c r="I152">
        <v>19</v>
      </c>
      <c r="J152">
        <v>13</v>
      </c>
      <c r="K152">
        <v>35</v>
      </c>
      <c r="L152">
        <v>0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49</v>
      </c>
      <c r="U152">
        <v>18</v>
      </c>
      <c r="V152">
        <v>17</v>
      </c>
      <c r="X152">
        <v>-1.5738325775712501</v>
      </c>
      <c r="Z152">
        <v>-2.1405982523292599</v>
      </c>
      <c r="AB152">
        <v>-0.48156259952333902</v>
      </c>
      <c r="AD152">
        <v>-2.1457631146536098</v>
      </c>
      <c r="AE152">
        <v>-0.50032541490400495</v>
      </c>
      <c r="AG152">
        <v>-5.0215595100176903E-2</v>
      </c>
      <c r="AH152">
        <v>34</v>
      </c>
      <c r="AI152">
        <v>75</v>
      </c>
      <c r="AJ152">
        <v>63</v>
      </c>
      <c r="AK152">
        <v>204</v>
      </c>
      <c r="AL152">
        <v>0.308823529411765</v>
      </c>
      <c r="AM152">
        <v>0.39267015706806302</v>
      </c>
      <c r="AN152">
        <v>0.70149368647982802</v>
      </c>
      <c r="AO152">
        <v>204</v>
      </c>
      <c r="AP152">
        <v>-12.4028538000517</v>
      </c>
      <c r="AQ152">
        <v>159.44732558940899</v>
      </c>
      <c r="AR152">
        <v>-0.36241864333427598</v>
      </c>
      <c r="AS152">
        <v>-6.75439078251192</v>
      </c>
    </row>
    <row r="153" spans="1:45" x14ac:dyDescent="0.25">
      <c r="A153">
        <v>543510</v>
      </c>
      <c r="B153" t="s">
        <v>216</v>
      </c>
      <c r="C153">
        <v>387</v>
      </c>
      <c r="D153">
        <v>90</v>
      </c>
      <c r="E153">
        <v>16</v>
      </c>
      <c r="F153">
        <v>2</v>
      </c>
      <c r="G153">
        <v>11</v>
      </c>
      <c r="H153">
        <v>34</v>
      </c>
      <c r="I153">
        <v>46</v>
      </c>
      <c r="J153">
        <v>21</v>
      </c>
      <c r="K153">
        <v>104</v>
      </c>
      <c r="L153">
        <v>0</v>
      </c>
      <c r="M153">
        <v>1</v>
      </c>
      <c r="N153">
        <v>0</v>
      </c>
      <c r="O153">
        <v>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-0.76631638593783602</v>
      </c>
      <c r="Z153">
        <v>-1.74804842312217</v>
      </c>
      <c r="AB153">
        <v>-0.82206140726711296</v>
      </c>
      <c r="AD153">
        <v>-0.83203059547793001</v>
      </c>
      <c r="AE153">
        <v>-12.322648877318599</v>
      </c>
      <c r="AG153">
        <v>-1.23677336419902</v>
      </c>
      <c r="AH153">
        <v>61</v>
      </c>
      <c r="AI153">
        <v>143</v>
      </c>
      <c r="AJ153">
        <v>111</v>
      </c>
      <c r="AK153">
        <v>408</v>
      </c>
      <c r="AL153">
        <v>0.27205882352941202</v>
      </c>
      <c r="AM153">
        <v>0.36950904392764899</v>
      </c>
      <c r="AN153">
        <v>0.64156786745705996</v>
      </c>
      <c r="AO153">
        <v>408</v>
      </c>
      <c r="AP153">
        <v>-49.255441761392497</v>
      </c>
      <c r="AQ153">
        <v>2448.2539063218001</v>
      </c>
      <c r="AR153">
        <v>-1.42013666043349</v>
      </c>
      <c r="AS153">
        <v>-6.8253668364375599</v>
      </c>
    </row>
    <row r="154" spans="1:45" x14ac:dyDescent="0.25">
      <c r="A154">
        <v>607223</v>
      </c>
      <c r="B154" t="s">
        <v>318</v>
      </c>
      <c r="C154">
        <v>214</v>
      </c>
      <c r="D154">
        <v>50</v>
      </c>
      <c r="E154">
        <v>12</v>
      </c>
      <c r="F154">
        <v>1</v>
      </c>
      <c r="G154">
        <v>7</v>
      </c>
      <c r="H154">
        <v>27</v>
      </c>
      <c r="I154">
        <v>31</v>
      </c>
      <c r="J154">
        <v>24</v>
      </c>
      <c r="K154">
        <v>66</v>
      </c>
      <c r="L154">
        <v>0</v>
      </c>
      <c r="M154">
        <v>0</v>
      </c>
      <c r="N154">
        <v>0</v>
      </c>
      <c r="O154">
        <v>0</v>
      </c>
      <c r="P154">
        <v>32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-1.22775420972836</v>
      </c>
      <c r="Z154">
        <v>-2.1405982523292599</v>
      </c>
      <c r="AB154">
        <v>-0.93556100984837098</v>
      </c>
      <c r="AD154">
        <v>-1.56188199501997</v>
      </c>
      <c r="AE154">
        <v>-6.5815164334526601</v>
      </c>
      <c r="AG154">
        <v>-0.66055961684624198</v>
      </c>
      <c r="AH154">
        <v>30</v>
      </c>
      <c r="AI154">
        <v>85</v>
      </c>
      <c r="AJ154">
        <v>74</v>
      </c>
      <c r="AK154">
        <v>238</v>
      </c>
      <c r="AL154">
        <v>0.310924369747899</v>
      </c>
      <c r="AM154">
        <v>0.39719626168224298</v>
      </c>
      <c r="AN154">
        <v>0.70812063143014203</v>
      </c>
      <c r="AO154">
        <v>238</v>
      </c>
      <c r="AP154">
        <v>-12.8927832018855</v>
      </c>
      <c r="AQ154">
        <v>172.06027394831699</v>
      </c>
      <c r="AR154">
        <v>-0.376480265165824</v>
      </c>
      <c r="AS154">
        <v>-6.9028353489380301</v>
      </c>
    </row>
    <row r="155" spans="1:45" x14ac:dyDescent="0.25">
      <c r="A155">
        <v>607387</v>
      </c>
      <c r="B155" t="s">
        <v>322</v>
      </c>
      <c r="C155">
        <v>284</v>
      </c>
      <c r="D155">
        <v>64</v>
      </c>
      <c r="E155">
        <v>10</v>
      </c>
      <c r="F155">
        <v>0</v>
      </c>
      <c r="G155">
        <v>9</v>
      </c>
      <c r="H155">
        <v>36</v>
      </c>
      <c r="I155">
        <v>26</v>
      </c>
      <c r="J155">
        <v>22</v>
      </c>
      <c r="K155">
        <v>92</v>
      </c>
      <c r="L155">
        <v>0</v>
      </c>
      <c r="M155">
        <v>6</v>
      </c>
      <c r="N155">
        <v>0</v>
      </c>
      <c r="O155">
        <v>0</v>
      </c>
      <c r="P155">
        <v>27</v>
      </c>
      <c r="Q155">
        <v>0</v>
      </c>
      <c r="R155">
        <v>2</v>
      </c>
      <c r="S155">
        <v>0</v>
      </c>
      <c r="T155">
        <v>59</v>
      </c>
      <c r="U155">
        <v>4</v>
      </c>
      <c r="V155">
        <v>3</v>
      </c>
      <c r="X155">
        <v>-0.99703529783309797</v>
      </c>
      <c r="Z155">
        <v>-1.6358913290630099</v>
      </c>
      <c r="AB155">
        <v>-0.25456339436082198</v>
      </c>
      <c r="AD155">
        <v>-1.8051657948673201</v>
      </c>
      <c r="AE155">
        <v>-11.0894890986007</v>
      </c>
      <c r="AG155">
        <v>-1.1130062112675501</v>
      </c>
      <c r="AH155">
        <v>45</v>
      </c>
      <c r="AI155">
        <v>101</v>
      </c>
      <c r="AJ155">
        <v>86</v>
      </c>
      <c r="AK155">
        <v>306</v>
      </c>
      <c r="AL155">
        <v>0.28104575163398698</v>
      </c>
      <c r="AM155">
        <v>0.35563380281690099</v>
      </c>
      <c r="AN155">
        <v>0.63667955445088797</v>
      </c>
      <c r="AO155">
        <v>306</v>
      </c>
      <c r="AP155">
        <v>-38.437405100932999</v>
      </c>
      <c r="AQ155">
        <v>1494.7345216834699</v>
      </c>
      <c r="AR155">
        <v>-1.1096446999391201</v>
      </c>
      <c r="AS155">
        <v>-6.9153067273309201</v>
      </c>
    </row>
    <row r="156" spans="1:45" x14ac:dyDescent="0.25">
      <c r="A156">
        <v>642133</v>
      </c>
      <c r="B156" t="s">
        <v>355</v>
      </c>
      <c r="C156">
        <v>90</v>
      </c>
      <c r="D156">
        <v>26</v>
      </c>
      <c r="E156">
        <v>6</v>
      </c>
      <c r="F156">
        <v>0</v>
      </c>
      <c r="G156">
        <v>5</v>
      </c>
      <c r="H156">
        <v>13</v>
      </c>
      <c r="I156">
        <v>15</v>
      </c>
      <c r="J156">
        <v>12</v>
      </c>
      <c r="K156">
        <v>21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-1.45847312162362</v>
      </c>
      <c r="Z156">
        <v>-2.9256979107434402</v>
      </c>
      <c r="AB156">
        <v>-0.82206140726711296</v>
      </c>
      <c r="AD156">
        <v>-2.34039015453149</v>
      </c>
      <c r="AE156">
        <v>2.2040351448096298</v>
      </c>
      <c r="AG156">
        <v>0.221209902838053</v>
      </c>
      <c r="AH156">
        <v>15</v>
      </c>
      <c r="AI156">
        <v>47</v>
      </c>
      <c r="AJ156">
        <v>38</v>
      </c>
      <c r="AK156">
        <v>102</v>
      </c>
      <c r="AL156">
        <v>0.37254901960784298</v>
      </c>
      <c r="AM156">
        <v>0.52222222222222203</v>
      </c>
      <c r="AN156">
        <v>0.89477124183006496</v>
      </c>
      <c r="AO156">
        <v>102</v>
      </c>
      <c r="AP156">
        <v>13.512883745698399</v>
      </c>
      <c r="AQ156">
        <v>176.58402435209501</v>
      </c>
      <c r="AR156">
        <v>0.38139730135079603</v>
      </c>
      <c r="AS156">
        <v>-6.9440153899768102</v>
      </c>
    </row>
    <row r="157" spans="1:45" x14ac:dyDescent="0.25">
      <c r="A157">
        <v>430001</v>
      </c>
      <c r="B157" t="s">
        <v>76</v>
      </c>
      <c r="C157">
        <v>184</v>
      </c>
      <c r="D157">
        <v>42</v>
      </c>
      <c r="E157">
        <v>9</v>
      </c>
      <c r="F157">
        <v>1</v>
      </c>
      <c r="G157">
        <v>7</v>
      </c>
      <c r="H157">
        <v>25</v>
      </c>
      <c r="I157">
        <v>24</v>
      </c>
      <c r="J157">
        <v>20</v>
      </c>
      <c r="K157">
        <v>54</v>
      </c>
      <c r="L157">
        <v>0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36</v>
      </c>
      <c r="U157">
        <v>0</v>
      </c>
      <c r="V157">
        <v>2</v>
      </c>
      <c r="X157">
        <v>-1.22775420972836</v>
      </c>
      <c r="Z157">
        <v>-2.25275534638843</v>
      </c>
      <c r="AB157">
        <v>-0.59506220210459704</v>
      </c>
      <c r="AD157">
        <v>-1.90247931480626</v>
      </c>
      <c r="AE157">
        <v>-6.6495281483891997</v>
      </c>
      <c r="AG157">
        <v>-0.66738567172490104</v>
      </c>
      <c r="AH157">
        <v>25</v>
      </c>
      <c r="AI157">
        <v>74</v>
      </c>
      <c r="AJ157">
        <v>62</v>
      </c>
      <c r="AK157">
        <v>204</v>
      </c>
      <c r="AL157">
        <v>0.30392156862745101</v>
      </c>
      <c r="AM157">
        <v>0.40217391304347799</v>
      </c>
      <c r="AN157">
        <v>0.70609548167092895</v>
      </c>
      <c r="AO157">
        <v>204</v>
      </c>
      <c r="AP157">
        <v>-11.464087581067</v>
      </c>
      <c r="AQ157">
        <v>136.62054482226901</v>
      </c>
      <c r="AR157">
        <v>-0.33547481120216399</v>
      </c>
      <c r="AS157">
        <v>-6.9809115559547097</v>
      </c>
    </row>
    <row r="158" spans="1:45" x14ac:dyDescent="0.25">
      <c r="A158">
        <v>660162</v>
      </c>
      <c r="B158" t="s">
        <v>364</v>
      </c>
      <c r="C158">
        <v>154</v>
      </c>
      <c r="D158">
        <v>37</v>
      </c>
      <c r="E158">
        <v>5</v>
      </c>
      <c r="F158">
        <v>3</v>
      </c>
      <c r="G158">
        <v>5</v>
      </c>
      <c r="H158">
        <v>23</v>
      </c>
      <c r="I158">
        <v>15</v>
      </c>
      <c r="J158">
        <v>16</v>
      </c>
      <c r="K158">
        <v>49</v>
      </c>
      <c r="L158">
        <v>0</v>
      </c>
      <c r="M158">
        <v>6</v>
      </c>
      <c r="N158">
        <v>0</v>
      </c>
      <c r="O158">
        <v>0</v>
      </c>
      <c r="P158">
        <v>0</v>
      </c>
      <c r="Q158">
        <v>0</v>
      </c>
      <c r="R158">
        <v>5</v>
      </c>
      <c r="S158">
        <v>0</v>
      </c>
      <c r="T158">
        <v>0</v>
      </c>
      <c r="U158">
        <v>0</v>
      </c>
      <c r="V158">
        <v>0</v>
      </c>
      <c r="X158">
        <v>-1.45847312162362</v>
      </c>
      <c r="Z158">
        <v>-2.3649124404476001</v>
      </c>
      <c r="AB158">
        <v>-0.25456339436082198</v>
      </c>
      <c r="AD158">
        <v>-2.34039015453149</v>
      </c>
      <c r="AE158">
        <v>-3.7175398633257402</v>
      </c>
      <c r="AG158">
        <v>-0.37311411930044303</v>
      </c>
      <c r="AH158">
        <v>24</v>
      </c>
      <c r="AI158">
        <v>63</v>
      </c>
      <c r="AJ158">
        <v>53</v>
      </c>
      <c r="AK158">
        <v>170</v>
      </c>
      <c r="AL158">
        <v>0.311764705882353</v>
      </c>
      <c r="AM158">
        <v>0.40909090909090901</v>
      </c>
      <c r="AN158">
        <v>0.720855614973262</v>
      </c>
      <c r="AO158">
        <v>170</v>
      </c>
      <c r="AP158">
        <v>-7.0441836561592401</v>
      </c>
      <c r="AQ158">
        <v>52.832185791808499</v>
      </c>
      <c r="AR158">
        <v>-0.208617722627363</v>
      </c>
      <c r="AS158">
        <v>-7.0000709528913401</v>
      </c>
    </row>
    <row r="159" spans="1:45" x14ac:dyDescent="0.25">
      <c r="A159">
        <v>605125</v>
      </c>
      <c r="B159" t="s">
        <v>308</v>
      </c>
      <c r="C159">
        <v>252</v>
      </c>
      <c r="D159">
        <v>59</v>
      </c>
      <c r="E159">
        <v>17</v>
      </c>
      <c r="F159">
        <v>0</v>
      </c>
      <c r="G159">
        <v>8</v>
      </c>
      <c r="H159">
        <v>28</v>
      </c>
      <c r="I159">
        <v>25</v>
      </c>
      <c r="J159">
        <v>20</v>
      </c>
      <c r="K159">
        <v>65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52</v>
      </c>
      <c r="U159">
        <v>0</v>
      </c>
      <c r="V159">
        <v>0</v>
      </c>
      <c r="X159">
        <v>-1.1123947537807299</v>
      </c>
      <c r="Z159">
        <v>-2.0845197052996798</v>
      </c>
      <c r="AB159">
        <v>-0.70856180468585495</v>
      </c>
      <c r="AD159">
        <v>-1.8538225548367899</v>
      </c>
      <c r="AE159">
        <v>-7.6287015945330401</v>
      </c>
      <c r="AG159">
        <v>-0.76566126564778603</v>
      </c>
      <c r="AH159">
        <v>34</v>
      </c>
      <c r="AI159">
        <v>100</v>
      </c>
      <c r="AJ159">
        <v>79</v>
      </c>
      <c r="AK159">
        <v>272</v>
      </c>
      <c r="AL159">
        <v>0.29044117647058798</v>
      </c>
      <c r="AM159">
        <v>0.39682539682539703</v>
      </c>
      <c r="AN159">
        <v>0.68726657329598495</v>
      </c>
      <c r="AO159">
        <v>272</v>
      </c>
      <c r="AP159">
        <v>-20.4069131860741</v>
      </c>
      <c r="AQ159">
        <v>425.650735862712</v>
      </c>
      <c r="AR159">
        <v>-0.592145734180896</v>
      </c>
      <c r="AS159">
        <v>-7.1171058184317397</v>
      </c>
    </row>
    <row r="160" spans="1:45" x14ac:dyDescent="0.25">
      <c r="A160">
        <v>596144</v>
      </c>
      <c r="B160" t="s">
        <v>301</v>
      </c>
      <c r="C160">
        <v>190</v>
      </c>
      <c r="D160">
        <v>49</v>
      </c>
      <c r="E160">
        <v>10</v>
      </c>
      <c r="F160">
        <v>1</v>
      </c>
      <c r="G160">
        <v>5</v>
      </c>
      <c r="H160">
        <v>20</v>
      </c>
      <c r="I160">
        <v>21</v>
      </c>
      <c r="J160">
        <v>14</v>
      </c>
      <c r="K160">
        <v>36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118</v>
      </c>
      <c r="S160">
        <v>0</v>
      </c>
      <c r="T160">
        <v>0</v>
      </c>
      <c r="U160">
        <v>0</v>
      </c>
      <c r="V160">
        <v>0</v>
      </c>
      <c r="X160">
        <v>-1.45847312162362</v>
      </c>
      <c r="Z160">
        <v>-2.5331480815363498</v>
      </c>
      <c r="AB160">
        <v>-0.70856180468585495</v>
      </c>
      <c r="AD160">
        <v>-2.0484495947146701</v>
      </c>
      <c r="AE160">
        <v>-1.23592580540189</v>
      </c>
      <c r="AG160">
        <v>-0.12404476760356099</v>
      </c>
      <c r="AH160">
        <v>33</v>
      </c>
      <c r="AI160">
        <v>76</v>
      </c>
      <c r="AJ160">
        <v>63</v>
      </c>
      <c r="AK160">
        <v>204</v>
      </c>
      <c r="AL160">
        <v>0.308823529411765</v>
      </c>
      <c r="AM160">
        <v>0.4</v>
      </c>
      <c r="AN160">
        <v>0.70882352941176496</v>
      </c>
      <c r="AO160">
        <v>204</v>
      </c>
      <c r="AP160">
        <v>-10.9075658419366</v>
      </c>
      <c r="AQ160">
        <v>123.92047578054201</v>
      </c>
      <c r="AR160">
        <v>-0.31950190121269101</v>
      </c>
      <c r="AS160">
        <v>-7.1921792713767498</v>
      </c>
    </row>
    <row r="161" spans="1:45" x14ac:dyDescent="0.25">
      <c r="A161">
        <v>434567</v>
      </c>
      <c r="B161" t="s">
        <v>83</v>
      </c>
      <c r="C161">
        <v>246</v>
      </c>
      <c r="D161">
        <v>56</v>
      </c>
      <c r="E161">
        <v>14</v>
      </c>
      <c r="F161">
        <v>0</v>
      </c>
      <c r="G161">
        <v>9</v>
      </c>
      <c r="H161">
        <v>28</v>
      </c>
      <c r="I161">
        <v>27</v>
      </c>
      <c r="J161">
        <v>26</v>
      </c>
      <c r="K161">
        <v>79</v>
      </c>
      <c r="L161">
        <v>0</v>
      </c>
      <c r="M161">
        <v>0</v>
      </c>
      <c r="N161">
        <v>0</v>
      </c>
      <c r="O161">
        <v>23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X161">
        <v>-0.99703529783309797</v>
      </c>
      <c r="Z161">
        <v>-2.0845197052996798</v>
      </c>
      <c r="AB161">
        <v>-0.93556100984837098</v>
      </c>
      <c r="AD161">
        <v>-1.75650903489785</v>
      </c>
      <c r="AE161">
        <v>-9.0423039375203391</v>
      </c>
      <c r="AG161">
        <v>-0.90753869336497095</v>
      </c>
      <c r="AH161">
        <v>33</v>
      </c>
      <c r="AI161">
        <v>97</v>
      </c>
      <c r="AJ161">
        <v>82</v>
      </c>
      <c r="AK161">
        <v>272</v>
      </c>
      <c r="AL161">
        <v>0.30147058823529399</v>
      </c>
      <c r="AM161">
        <v>0.39430894308943099</v>
      </c>
      <c r="AN161">
        <v>0.69577953132472503</v>
      </c>
      <c r="AO161">
        <v>272</v>
      </c>
      <c r="AP161">
        <v>-18.091388602256899</v>
      </c>
      <c r="AQ161">
        <v>335.46780325159301</v>
      </c>
      <c r="AR161">
        <v>-0.52568711602607499</v>
      </c>
      <c r="AS161">
        <v>-7.2068508572700498</v>
      </c>
    </row>
    <row r="162" spans="1:45" x14ac:dyDescent="0.25">
      <c r="A162">
        <v>543305</v>
      </c>
      <c r="B162" t="s">
        <v>210</v>
      </c>
      <c r="C162">
        <v>216</v>
      </c>
      <c r="D162">
        <v>53</v>
      </c>
      <c r="E162">
        <v>9</v>
      </c>
      <c r="F162">
        <v>1</v>
      </c>
      <c r="G162">
        <v>5</v>
      </c>
      <c r="H162">
        <v>25</v>
      </c>
      <c r="I162">
        <v>21</v>
      </c>
      <c r="J162">
        <v>22</v>
      </c>
      <c r="K162">
        <v>48</v>
      </c>
      <c r="L162">
        <v>0</v>
      </c>
      <c r="M162">
        <v>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25</v>
      </c>
      <c r="U162">
        <v>23</v>
      </c>
      <c r="V162">
        <v>77</v>
      </c>
      <c r="X162">
        <v>-1.45847312162362</v>
      </c>
      <c r="Z162">
        <v>-2.25275534638843</v>
      </c>
      <c r="AB162">
        <v>-0.48156259952333902</v>
      </c>
      <c r="AD162">
        <v>-2.0484495947146701</v>
      </c>
      <c r="AE162">
        <v>-4.1103156524568902</v>
      </c>
      <c r="AG162">
        <v>-0.41253540273843697</v>
      </c>
      <c r="AH162">
        <v>38</v>
      </c>
      <c r="AI162">
        <v>79</v>
      </c>
      <c r="AJ162">
        <v>75</v>
      </c>
      <c r="AK162">
        <v>238</v>
      </c>
      <c r="AL162">
        <v>0.315126050420168</v>
      </c>
      <c r="AM162">
        <v>0.36574074074074098</v>
      </c>
      <c r="AN162">
        <v>0.68086679116090898</v>
      </c>
      <c r="AO162">
        <v>238</v>
      </c>
      <c r="AP162">
        <v>-19.379197185963001</v>
      </c>
      <c r="AQ162">
        <v>384.30069204137499</v>
      </c>
      <c r="AR162">
        <v>-0.56264892568215497</v>
      </c>
      <c r="AS162">
        <v>-7.2164249906706504</v>
      </c>
    </row>
    <row r="163" spans="1:45" x14ac:dyDescent="0.25">
      <c r="A163">
        <v>506702</v>
      </c>
      <c r="B163" t="s">
        <v>176</v>
      </c>
      <c r="C163">
        <v>344</v>
      </c>
      <c r="D163">
        <v>83</v>
      </c>
      <c r="E163">
        <v>16</v>
      </c>
      <c r="F163">
        <v>1</v>
      </c>
      <c r="G163">
        <v>6</v>
      </c>
      <c r="H163">
        <v>37</v>
      </c>
      <c r="I163">
        <v>35</v>
      </c>
      <c r="J163">
        <v>30</v>
      </c>
      <c r="K163">
        <v>85</v>
      </c>
      <c r="L163">
        <v>0</v>
      </c>
      <c r="M163">
        <v>0</v>
      </c>
      <c r="N163">
        <v>0</v>
      </c>
      <c r="O163">
        <v>69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-1.3431136656759901</v>
      </c>
      <c r="Z163">
        <v>-1.57981278203342</v>
      </c>
      <c r="AB163">
        <v>-0.93556100984837098</v>
      </c>
      <c r="AD163">
        <v>-1.3672549551421</v>
      </c>
      <c r="AE163">
        <v>-7.9534656687276302</v>
      </c>
      <c r="AG163">
        <v>-0.79825649420711997</v>
      </c>
      <c r="AH163">
        <v>60</v>
      </c>
      <c r="AI163">
        <v>119</v>
      </c>
      <c r="AJ163">
        <v>113</v>
      </c>
      <c r="AK163">
        <v>374</v>
      </c>
      <c r="AL163">
        <v>0.30213903743315501</v>
      </c>
      <c r="AM163">
        <v>0.34593023255813998</v>
      </c>
      <c r="AN163">
        <v>0.64806926999129499</v>
      </c>
      <c r="AO163">
        <v>374</v>
      </c>
      <c r="AP163">
        <v>-42.719297066806199</v>
      </c>
      <c r="AQ163">
        <v>1844.16039357823</v>
      </c>
      <c r="AR163">
        <v>-1.2325406627498601</v>
      </c>
      <c r="AS163">
        <v>-7.2565395696568604</v>
      </c>
    </row>
    <row r="164" spans="1:45" x14ac:dyDescent="0.25">
      <c r="A164">
        <v>628338</v>
      </c>
      <c r="B164" t="s">
        <v>345</v>
      </c>
      <c r="C164">
        <v>183</v>
      </c>
      <c r="D164">
        <v>46</v>
      </c>
      <c r="E164">
        <v>8</v>
      </c>
      <c r="F164">
        <v>1</v>
      </c>
      <c r="G164">
        <v>2</v>
      </c>
      <c r="H164">
        <v>32</v>
      </c>
      <c r="I164">
        <v>16</v>
      </c>
      <c r="J164">
        <v>21</v>
      </c>
      <c r="K164">
        <v>25</v>
      </c>
      <c r="L164">
        <v>0</v>
      </c>
      <c r="M164">
        <v>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28</v>
      </c>
      <c r="U164">
        <v>0</v>
      </c>
      <c r="V164">
        <v>14</v>
      </c>
      <c r="X164">
        <v>-1.80455148946652</v>
      </c>
      <c r="Z164">
        <v>-1.8602055171813401</v>
      </c>
      <c r="AB164">
        <v>-0.59506220210459704</v>
      </c>
      <c r="AD164">
        <v>-2.2917333945620202</v>
      </c>
      <c r="AE164">
        <v>-2.38512853888709</v>
      </c>
      <c r="AG164">
        <v>-0.23938549872309201</v>
      </c>
      <c r="AH164">
        <v>35</v>
      </c>
      <c r="AI164">
        <v>62</v>
      </c>
      <c r="AJ164">
        <v>67</v>
      </c>
      <c r="AK164">
        <v>204</v>
      </c>
      <c r="AL164">
        <v>0.32843137254902</v>
      </c>
      <c r="AM164">
        <v>0.33879781420764998</v>
      </c>
      <c r="AN164">
        <v>0.66722918675666998</v>
      </c>
      <c r="AO164">
        <v>204</v>
      </c>
      <c r="AP164">
        <v>-19.392811743575901</v>
      </c>
      <c r="AQ164">
        <v>384.83466577457898</v>
      </c>
      <c r="AR164">
        <v>-0.56303968149276695</v>
      </c>
      <c r="AS164">
        <v>-7.3539777835303299</v>
      </c>
    </row>
    <row r="165" spans="1:45" x14ac:dyDescent="0.25">
      <c r="A165">
        <v>542454</v>
      </c>
      <c r="B165" t="s">
        <v>202</v>
      </c>
      <c r="C165">
        <v>229</v>
      </c>
      <c r="D165">
        <v>58</v>
      </c>
      <c r="E165">
        <v>11</v>
      </c>
      <c r="F165">
        <v>3</v>
      </c>
      <c r="G165">
        <v>1</v>
      </c>
      <c r="H165">
        <v>29</v>
      </c>
      <c r="I165">
        <v>14</v>
      </c>
      <c r="J165">
        <v>9</v>
      </c>
      <c r="K165">
        <v>54</v>
      </c>
      <c r="L165">
        <v>0</v>
      </c>
      <c r="M165">
        <v>10</v>
      </c>
      <c r="N165">
        <v>0</v>
      </c>
      <c r="O165">
        <v>0</v>
      </c>
      <c r="P165">
        <v>0</v>
      </c>
      <c r="Q165">
        <v>3</v>
      </c>
      <c r="R165">
        <v>1</v>
      </c>
      <c r="S165">
        <v>3</v>
      </c>
      <c r="T165">
        <v>17</v>
      </c>
      <c r="U165">
        <v>40</v>
      </c>
      <c r="V165">
        <v>6</v>
      </c>
      <c r="X165">
        <v>-1.9199109454141501</v>
      </c>
      <c r="Z165">
        <v>-2.0284411582700899</v>
      </c>
      <c r="AB165">
        <v>0.19943501596421101</v>
      </c>
      <c r="AD165">
        <v>-2.3890469145009599</v>
      </c>
      <c r="AE165">
        <v>-2.5475105759843801</v>
      </c>
      <c r="AG165">
        <v>-0.25568311300275898</v>
      </c>
      <c r="AH165">
        <v>43</v>
      </c>
      <c r="AI165">
        <v>78</v>
      </c>
      <c r="AJ165">
        <v>67</v>
      </c>
      <c r="AK165">
        <v>238</v>
      </c>
      <c r="AL165">
        <v>0.28151260504201697</v>
      </c>
      <c r="AM165">
        <v>0.34061135371179002</v>
      </c>
      <c r="AN165">
        <v>0.62212395875380699</v>
      </c>
      <c r="AO165">
        <v>238</v>
      </c>
      <c r="AP165">
        <v>-33.359991298853203</v>
      </c>
      <c r="AQ165">
        <v>1127.91077255915</v>
      </c>
      <c r="AR165">
        <v>-0.96391620824237101</v>
      </c>
      <c r="AS165">
        <v>-7.3575633234661204</v>
      </c>
    </row>
    <row r="166" spans="1:45" x14ac:dyDescent="0.25">
      <c r="A166">
        <v>605508</v>
      </c>
      <c r="B166" t="s">
        <v>313</v>
      </c>
      <c r="C166">
        <v>317</v>
      </c>
      <c r="D166">
        <v>75</v>
      </c>
      <c r="E166">
        <v>12</v>
      </c>
      <c r="F166">
        <v>5</v>
      </c>
      <c r="G166">
        <v>3</v>
      </c>
      <c r="H166">
        <v>35</v>
      </c>
      <c r="I166">
        <v>23</v>
      </c>
      <c r="J166">
        <v>23</v>
      </c>
      <c r="K166">
        <v>56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X166">
        <v>-1.6891920335188899</v>
      </c>
      <c r="Z166">
        <v>-1.6919698760925901</v>
      </c>
      <c r="AB166">
        <v>0.19943501596421101</v>
      </c>
      <c r="AD166">
        <v>-1.95113607477573</v>
      </c>
      <c r="AE166">
        <v>-8.8146762121705304</v>
      </c>
      <c r="AG166">
        <v>-0.88469263887874405</v>
      </c>
      <c r="AH166">
        <v>55</v>
      </c>
      <c r="AI166">
        <v>106</v>
      </c>
      <c r="AJ166">
        <v>98</v>
      </c>
      <c r="AK166">
        <v>340</v>
      </c>
      <c r="AL166">
        <v>0.28823529411764698</v>
      </c>
      <c r="AM166">
        <v>0.33438485804416401</v>
      </c>
      <c r="AN166">
        <v>0.62262015216181099</v>
      </c>
      <c r="AO166">
        <v>340</v>
      </c>
      <c r="AP166">
        <v>-47.488424668211799</v>
      </c>
      <c r="AQ166">
        <v>2276.51283320724</v>
      </c>
      <c r="AR166">
        <v>-1.36942093273642</v>
      </c>
      <c r="AS166">
        <v>-7.3869765400381597</v>
      </c>
    </row>
    <row r="167" spans="1:45" x14ac:dyDescent="0.25">
      <c r="A167">
        <v>449181</v>
      </c>
      <c r="B167" t="s">
        <v>98</v>
      </c>
      <c r="C167">
        <v>164</v>
      </c>
      <c r="D167">
        <v>44</v>
      </c>
      <c r="E167">
        <v>8</v>
      </c>
      <c r="F167">
        <v>2</v>
      </c>
      <c r="G167">
        <v>3</v>
      </c>
      <c r="H167">
        <v>17</v>
      </c>
      <c r="I167">
        <v>15</v>
      </c>
      <c r="J167">
        <v>6</v>
      </c>
      <c r="K167">
        <v>36</v>
      </c>
      <c r="L167">
        <v>0</v>
      </c>
      <c r="M167">
        <v>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35</v>
      </c>
      <c r="V167">
        <v>81</v>
      </c>
      <c r="X167">
        <v>-1.6891920335188899</v>
      </c>
      <c r="Z167">
        <v>-2.7013837226251001</v>
      </c>
      <c r="AB167">
        <v>-0.36806299694208</v>
      </c>
      <c r="AD167">
        <v>-2.34039015453149</v>
      </c>
      <c r="AE167">
        <v>0.638464041653101</v>
      </c>
      <c r="AG167">
        <v>6.4079998430276397E-2</v>
      </c>
      <c r="AH167">
        <v>31</v>
      </c>
      <c r="AI167">
        <v>65</v>
      </c>
      <c r="AJ167">
        <v>50</v>
      </c>
      <c r="AK167">
        <v>170</v>
      </c>
      <c r="AL167">
        <v>0.29411764705882398</v>
      </c>
      <c r="AM167">
        <v>0.396341463414634</v>
      </c>
      <c r="AN167">
        <v>0.69045911047345798</v>
      </c>
      <c r="AO167">
        <v>170</v>
      </c>
      <c r="AP167">
        <v>-12.211589421126</v>
      </c>
      <c r="AQ167">
        <v>154.65362316626101</v>
      </c>
      <c r="AR167">
        <v>-0.356929102685699</v>
      </c>
      <c r="AS167">
        <v>-7.3918780118729801</v>
      </c>
    </row>
    <row r="168" spans="1:45" x14ac:dyDescent="0.25">
      <c r="A168">
        <v>608336</v>
      </c>
      <c r="B168" t="s">
        <v>327</v>
      </c>
      <c r="C168">
        <v>149</v>
      </c>
      <c r="D168">
        <v>30</v>
      </c>
      <c r="E168">
        <v>6</v>
      </c>
      <c r="F168">
        <v>2</v>
      </c>
      <c r="G168">
        <v>8</v>
      </c>
      <c r="H168">
        <v>21</v>
      </c>
      <c r="I168">
        <v>22</v>
      </c>
      <c r="J168">
        <v>21</v>
      </c>
      <c r="K168">
        <v>72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X168">
        <v>-1.1123947537807299</v>
      </c>
      <c r="Z168">
        <v>-2.4770695345067701</v>
      </c>
      <c r="AB168">
        <v>-0.70856180468585495</v>
      </c>
      <c r="AD168">
        <v>-1.9997928347452001</v>
      </c>
      <c r="AE168">
        <v>-9.3955418158151591</v>
      </c>
      <c r="AG168">
        <v>-0.94299172001943798</v>
      </c>
      <c r="AH168">
        <v>14</v>
      </c>
      <c r="AI168">
        <v>64</v>
      </c>
      <c r="AJ168">
        <v>51</v>
      </c>
      <c r="AK168">
        <v>170</v>
      </c>
      <c r="AL168">
        <v>0.3</v>
      </c>
      <c r="AM168">
        <v>0.42953020134228198</v>
      </c>
      <c r="AN168">
        <v>0.72953020134228197</v>
      </c>
      <c r="AO168">
        <v>170</v>
      </c>
      <c r="AP168">
        <v>-5.5695039734258804</v>
      </c>
      <c r="AQ168">
        <v>33.569225546985002</v>
      </c>
      <c r="AR168">
        <v>-0.16629246526651001</v>
      </c>
      <c r="AS168">
        <v>-7.4071031130045002</v>
      </c>
    </row>
    <row r="169" spans="1:45" x14ac:dyDescent="0.25">
      <c r="A169">
        <v>592325</v>
      </c>
      <c r="B169" t="s">
        <v>264</v>
      </c>
      <c r="C169">
        <v>126</v>
      </c>
      <c r="D169">
        <v>34</v>
      </c>
      <c r="E169">
        <v>6</v>
      </c>
      <c r="F169">
        <v>1</v>
      </c>
      <c r="G169">
        <v>3</v>
      </c>
      <c r="H169">
        <v>17</v>
      </c>
      <c r="I169">
        <v>12</v>
      </c>
      <c r="J169">
        <v>10</v>
      </c>
      <c r="K169">
        <v>29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21</v>
      </c>
      <c r="X169">
        <v>-1.6891920335188899</v>
      </c>
      <c r="Z169">
        <v>-2.7013837226251001</v>
      </c>
      <c r="AB169">
        <v>-0.59506220210459704</v>
      </c>
      <c r="AD169">
        <v>-2.4863604344399</v>
      </c>
      <c r="AE169">
        <v>0.68564920273347996</v>
      </c>
      <c r="AG169">
        <v>6.8815778130781102E-2</v>
      </c>
      <c r="AH169">
        <v>24</v>
      </c>
      <c r="AI169">
        <v>51</v>
      </c>
      <c r="AJ169">
        <v>44</v>
      </c>
      <c r="AK169">
        <v>136</v>
      </c>
      <c r="AL169">
        <v>0.32352941176470601</v>
      </c>
      <c r="AM169">
        <v>0.40476190476190499</v>
      </c>
      <c r="AN169">
        <v>0.72829131652661105</v>
      </c>
      <c r="AO169">
        <v>136</v>
      </c>
      <c r="AP169">
        <v>-4.6240915136719796</v>
      </c>
      <c r="AQ169">
        <v>23.507788194958401</v>
      </c>
      <c r="AR169">
        <v>-0.139157877233757</v>
      </c>
      <c r="AS169">
        <v>-7.5423404917914603</v>
      </c>
    </row>
    <row r="170" spans="1:45" x14ac:dyDescent="0.25">
      <c r="A170">
        <v>547379</v>
      </c>
      <c r="B170" t="s">
        <v>228</v>
      </c>
      <c r="C170">
        <v>241</v>
      </c>
      <c r="D170">
        <v>53</v>
      </c>
      <c r="E170">
        <v>12</v>
      </c>
      <c r="F170">
        <v>2</v>
      </c>
      <c r="G170">
        <v>8</v>
      </c>
      <c r="H170">
        <v>26</v>
      </c>
      <c r="I170">
        <v>28</v>
      </c>
      <c r="J170">
        <v>31</v>
      </c>
      <c r="K170">
        <v>78</v>
      </c>
      <c r="L170">
        <v>0</v>
      </c>
      <c r="M170">
        <v>0</v>
      </c>
      <c r="N170">
        <v>0</v>
      </c>
      <c r="O170">
        <v>54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v>-1.1123947537807299</v>
      </c>
      <c r="Z170">
        <v>-2.1966767993588499</v>
      </c>
      <c r="AB170">
        <v>-0.93556100984837098</v>
      </c>
      <c r="AD170">
        <v>-1.70785227492838</v>
      </c>
      <c r="AE170">
        <v>-10.720305890009801</v>
      </c>
      <c r="AG170">
        <v>-1.0759528176798101</v>
      </c>
      <c r="AH170">
        <v>31</v>
      </c>
      <c r="AI170">
        <v>93</v>
      </c>
      <c r="AJ170">
        <v>84</v>
      </c>
      <c r="AK170">
        <v>272</v>
      </c>
      <c r="AL170">
        <v>0.308823529411765</v>
      </c>
      <c r="AM170">
        <v>0.38589211618257302</v>
      </c>
      <c r="AN170">
        <v>0.69471564559433696</v>
      </c>
      <c r="AO170">
        <v>272</v>
      </c>
      <c r="AP170">
        <v>-18.380765520922299</v>
      </c>
      <c r="AQ170">
        <v>346.15187030999601</v>
      </c>
      <c r="AR170">
        <v>-0.53399261633249095</v>
      </c>
      <c r="AS170">
        <v>-7.5624302719286298</v>
      </c>
    </row>
    <row r="171" spans="1:45" x14ac:dyDescent="0.25">
      <c r="A171">
        <v>591720</v>
      </c>
      <c r="B171" t="s">
        <v>257</v>
      </c>
      <c r="C171">
        <v>226</v>
      </c>
      <c r="D171">
        <v>58</v>
      </c>
      <c r="E171">
        <v>10</v>
      </c>
      <c r="F171">
        <v>4</v>
      </c>
      <c r="G171">
        <v>1</v>
      </c>
      <c r="H171">
        <v>27</v>
      </c>
      <c r="I171">
        <v>18</v>
      </c>
      <c r="J171">
        <v>12</v>
      </c>
      <c r="K171">
        <v>24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8</v>
      </c>
      <c r="R171">
        <v>32</v>
      </c>
      <c r="S171">
        <v>13</v>
      </c>
      <c r="T171">
        <v>0</v>
      </c>
      <c r="U171">
        <v>0</v>
      </c>
      <c r="V171">
        <v>2</v>
      </c>
      <c r="X171">
        <v>-1.9199109454141501</v>
      </c>
      <c r="Z171">
        <v>-2.1405982523292599</v>
      </c>
      <c r="AB171">
        <v>-0.36806299694208</v>
      </c>
      <c r="AD171">
        <v>-2.1944198746230801</v>
      </c>
      <c r="AE171">
        <v>-1.7543117474780401</v>
      </c>
      <c r="AG171">
        <v>-0.17607302320979401</v>
      </c>
      <c r="AH171">
        <v>43</v>
      </c>
      <c r="AI171">
        <v>79</v>
      </c>
      <c r="AJ171">
        <v>70</v>
      </c>
      <c r="AK171">
        <v>238</v>
      </c>
      <c r="AL171">
        <v>0.29411764705882398</v>
      </c>
      <c r="AM171">
        <v>0.34955752212389402</v>
      </c>
      <c r="AN171">
        <v>0.64367516918271706</v>
      </c>
      <c r="AO171">
        <v>238</v>
      </c>
      <c r="AP171">
        <v>-28.2308032167726</v>
      </c>
      <c r="AQ171">
        <v>809.69811024932005</v>
      </c>
      <c r="AR171">
        <v>-0.81670172623100101</v>
      </c>
      <c r="AS171">
        <v>-7.6157668187493597</v>
      </c>
    </row>
    <row r="172" spans="1:45" x14ac:dyDescent="0.25">
      <c r="A172">
        <v>476883</v>
      </c>
      <c r="B172" t="s">
        <v>145</v>
      </c>
      <c r="C172">
        <v>92</v>
      </c>
      <c r="D172">
        <v>23</v>
      </c>
      <c r="E172">
        <v>4</v>
      </c>
      <c r="F172">
        <v>0</v>
      </c>
      <c r="G172">
        <v>6</v>
      </c>
      <c r="H172">
        <v>12</v>
      </c>
      <c r="I172">
        <v>14</v>
      </c>
      <c r="J172">
        <v>10</v>
      </c>
      <c r="K172">
        <v>27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</v>
      </c>
      <c r="S172">
        <v>0</v>
      </c>
      <c r="T172">
        <v>0</v>
      </c>
      <c r="U172">
        <v>0</v>
      </c>
      <c r="V172">
        <v>0</v>
      </c>
      <c r="X172">
        <v>-1.3431136656759901</v>
      </c>
      <c r="Z172">
        <v>-2.9817764577730199</v>
      </c>
      <c r="AB172">
        <v>-0.93556100984837098</v>
      </c>
      <c r="AD172">
        <v>-2.3890469145009599</v>
      </c>
      <c r="AE172">
        <v>-1.3247640741946001</v>
      </c>
      <c r="AG172">
        <v>-0.13296109766037301</v>
      </c>
      <c r="AH172">
        <v>13</v>
      </c>
      <c r="AI172">
        <v>45</v>
      </c>
      <c r="AJ172">
        <v>33</v>
      </c>
      <c r="AK172">
        <v>102</v>
      </c>
      <c r="AL172">
        <v>0.32352941176470601</v>
      </c>
      <c r="AM172">
        <v>0.48913043478260898</v>
      </c>
      <c r="AN172">
        <v>0.81265984654731505</v>
      </c>
      <c r="AO172">
        <v>102</v>
      </c>
      <c r="AP172">
        <v>5.13752142685781</v>
      </c>
      <c r="AQ172">
        <v>24.138845008278601</v>
      </c>
      <c r="AR172">
        <v>0.141013325233174</v>
      </c>
      <c r="AS172">
        <v>-7.64144582022554</v>
      </c>
    </row>
    <row r="173" spans="1:45" x14ac:dyDescent="0.25">
      <c r="A173">
        <v>607385</v>
      </c>
      <c r="B173" t="s">
        <v>321</v>
      </c>
      <c r="C173">
        <v>219</v>
      </c>
      <c r="D173">
        <v>49</v>
      </c>
      <c r="E173">
        <v>7</v>
      </c>
      <c r="F173">
        <v>2</v>
      </c>
      <c r="G173">
        <v>7</v>
      </c>
      <c r="H173">
        <v>22</v>
      </c>
      <c r="I173">
        <v>26</v>
      </c>
      <c r="J173">
        <v>19</v>
      </c>
      <c r="K173">
        <v>58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13</v>
      </c>
      <c r="U173">
        <v>29</v>
      </c>
      <c r="V173">
        <v>7</v>
      </c>
      <c r="X173">
        <v>-1.22775420972836</v>
      </c>
      <c r="Z173">
        <v>-2.4209909874771798</v>
      </c>
      <c r="AB173">
        <v>-0.59506220210459704</v>
      </c>
      <c r="AD173">
        <v>-1.8051657948673201</v>
      </c>
      <c r="AE173">
        <v>-8.9035144809632296</v>
      </c>
      <c r="AG173">
        <v>-0.89360896893555597</v>
      </c>
      <c r="AH173">
        <v>33</v>
      </c>
      <c r="AI173">
        <v>81</v>
      </c>
      <c r="AJ173">
        <v>68</v>
      </c>
      <c r="AK173">
        <v>238</v>
      </c>
      <c r="AL173">
        <v>0.28571428571428598</v>
      </c>
      <c r="AM173">
        <v>0.36986301369863001</v>
      </c>
      <c r="AN173">
        <v>0.65557729941291598</v>
      </c>
      <c r="AO173">
        <v>238</v>
      </c>
      <c r="AP173">
        <v>-25.398096221985298</v>
      </c>
      <c r="AQ173">
        <v>656.51188055692603</v>
      </c>
      <c r="AR173">
        <v>-0.73539928883657701</v>
      </c>
      <c r="AS173">
        <v>-7.6779814519495897</v>
      </c>
    </row>
    <row r="174" spans="1:45" x14ac:dyDescent="0.25">
      <c r="A174">
        <v>461865</v>
      </c>
      <c r="B174" t="s">
        <v>131</v>
      </c>
      <c r="C174">
        <v>223</v>
      </c>
      <c r="D174">
        <v>53</v>
      </c>
      <c r="E174">
        <v>6</v>
      </c>
      <c r="F174">
        <v>0</v>
      </c>
      <c r="G174">
        <v>2</v>
      </c>
      <c r="H174">
        <v>28</v>
      </c>
      <c r="I174">
        <v>16</v>
      </c>
      <c r="J174">
        <v>15</v>
      </c>
      <c r="K174">
        <v>54</v>
      </c>
      <c r="L174">
        <v>0</v>
      </c>
      <c r="M174">
        <v>11</v>
      </c>
      <c r="N174">
        <v>0</v>
      </c>
      <c r="O174">
        <v>0</v>
      </c>
      <c r="P174">
        <v>18</v>
      </c>
      <c r="Q174">
        <v>12</v>
      </c>
      <c r="R174">
        <v>42</v>
      </c>
      <c r="S174">
        <v>12</v>
      </c>
      <c r="T174">
        <v>0</v>
      </c>
      <c r="U174">
        <v>22</v>
      </c>
      <c r="V174">
        <v>2</v>
      </c>
      <c r="X174">
        <v>-1.80455148946652</v>
      </c>
      <c r="Z174">
        <v>-2.0845197052996798</v>
      </c>
      <c r="AB174">
        <v>0.312934618545469</v>
      </c>
      <c r="AD174">
        <v>-2.2917333945620202</v>
      </c>
      <c r="AE174">
        <v>-5.9611129189716898</v>
      </c>
      <c r="AG174">
        <v>-0.59829227892202197</v>
      </c>
      <c r="AH174">
        <v>45</v>
      </c>
      <c r="AI174">
        <v>65</v>
      </c>
      <c r="AJ174">
        <v>68</v>
      </c>
      <c r="AK174">
        <v>238</v>
      </c>
      <c r="AL174">
        <v>0.28571428571428598</v>
      </c>
      <c r="AM174">
        <v>0.29147982062780298</v>
      </c>
      <c r="AN174">
        <v>0.57719410634208901</v>
      </c>
      <c r="AO174">
        <v>238</v>
      </c>
      <c r="AP174">
        <v>-44.053296172842302</v>
      </c>
      <c r="AQ174">
        <v>1960.51363169105</v>
      </c>
      <c r="AR174">
        <v>-1.27082820149012</v>
      </c>
      <c r="AS174">
        <v>-7.7369904511948802</v>
      </c>
    </row>
    <row r="175" spans="1:45" x14ac:dyDescent="0.25">
      <c r="A175">
        <v>501659</v>
      </c>
      <c r="B175" t="s">
        <v>163</v>
      </c>
      <c r="C175">
        <v>158</v>
      </c>
      <c r="D175">
        <v>39</v>
      </c>
      <c r="E175">
        <v>10</v>
      </c>
      <c r="F175">
        <v>1</v>
      </c>
      <c r="G175">
        <v>2</v>
      </c>
      <c r="H175">
        <v>20</v>
      </c>
      <c r="I175">
        <v>16</v>
      </c>
      <c r="J175">
        <v>12</v>
      </c>
      <c r="K175">
        <v>38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31</v>
      </c>
      <c r="U175">
        <v>2</v>
      </c>
      <c r="V175">
        <v>33</v>
      </c>
      <c r="X175">
        <v>-1.80455148946652</v>
      </c>
      <c r="Z175">
        <v>-2.5331480815363498</v>
      </c>
      <c r="AB175">
        <v>-0.36806299694208</v>
      </c>
      <c r="AD175">
        <v>-2.2917333945620202</v>
      </c>
      <c r="AE175">
        <v>-2.7751383013341999</v>
      </c>
      <c r="AG175">
        <v>-0.27852916748898598</v>
      </c>
      <c r="AH175">
        <v>26</v>
      </c>
      <c r="AI175">
        <v>57</v>
      </c>
      <c r="AJ175">
        <v>51</v>
      </c>
      <c r="AK175">
        <v>170</v>
      </c>
      <c r="AL175">
        <v>0.3</v>
      </c>
      <c r="AM175">
        <v>0.360759493670886</v>
      </c>
      <c r="AN175">
        <v>0.66075949367088604</v>
      </c>
      <c r="AO175">
        <v>170</v>
      </c>
      <c r="AP175">
        <v>-17.260524277563199</v>
      </c>
      <c r="AQ175">
        <v>305.722282132553</v>
      </c>
      <c r="AR175">
        <v>-0.50184021097519005</v>
      </c>
      <c r="AS175">
        <v>-7.7778653409711396</v>
      </c>
    </row>
    <row r="176" spans="1:45" x14ac:dyDescent="0.25">
      <c r="A176">
        <v>500871</v>
      </c>
      <c r="B176" t="s">
        <v>161</v>
      </c>
      <c r="C176">
        <v>255</v>
      </c>
      <c r="D176">
        <v>62</v>
      </c>
      <c r="E176">
        <v>14</v>
      </c>
      <c r="F176">
        <v>2</v>
      </c>
      <c r="G176">
        <v>4</v>
      </c>
      <c r="H176">
        <v>26</v>
      </c>
      <c r="I176">
        <v>26</v>
      </c>
      <c r="J176">
        <v>17</v>
      </c>
      <c r="K176">
        <v>53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3</v>
      </c>
      <c r="R176">
        <v>20</v>
      </c>
      <c r="S176">
        <v>70</v>
      </c>
      <c r="T176">
        <v>2</v>
      </c>
      <c r="U176">
        <v>0</v>
      </c>
      <c r="V176">
        <v>0</v>
      </c>
      <c r="X176">
        <v>-1.5738325775712501</v>
      </c>
      <c r="Z176">
        <v>-2.1966767993588499</v>
      </c>
      <c r="AB176">
        <v>-0.82206140726711296</v>
      </c>
      <c r="AD176">
        <v>-1.8051657948673201</v>
      </c>
      <c r="AE176">
        <v>-5.4219004230393804</v>
      </c>
      <c r="AG176">
        <v>-0.54417374813763397</v>
      </c>
      <c r="AH176">
        <v>42</v>
      </c>
      <c r="AI176">
        <v>92</v>
      </c>
      <c r="AJ176">
        <v>79</v>
      </c>
      <c r="AK176">
        <v>272</v>
      </c>
      <c r="AL176">
        <v>0.29044117647058798</v>
      </c>
      <c r="AM176">
        <v>0.36078431372549002</v>
      </c>
      <c r="AN176">
        <v>0.651225490196079</v>
      </c>
      <c r="AO176">
        <v>272</v>
      </c>
      <c r="AP176">
        <v>-30.2100877892487</v>
      </c>
      <c r="AQ176">
        <v>926.25753375746399</v>
      </c>
      <c r="AR176">
        <v>-0.87350981133673899</v>
      </c>
      <c r="AS176">
        <v>-7.8154201385389097</v>
      </c>
    </row>
    <row r="177" spans="1:45" x14ac:dyDescent="0.25">
      <c r="A177">
        <v>476704</v>
      </c>
      <c r="B177" t="s">
        <v>144</v>
      </c>
      <c r="C177">
        <v>344</v>
      </c>
      <c r="D177">
        <v>81</v>
      </c>
      <c r="E177">
        <v>17</v>
      </c>
      <c r="F177">
        <v>1</v>
      </c>
      <c r="G177">
        <v>5</v>
      </c>
      <c r="H177">
        <v>38</v>
      </c>
      <c r="I177">
        <v>30</v>
      </c>
      <c r="J177">
        <v>30</v>
      </c>
      <c r="K177">
        <v>68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82</v>
      </c>
      <c r="R177">
        <v>0</v>
      </c>
      <c r="S177">
        <v>2</v>
      </c>
      <c r="T177">
        <v>0</v>
      </c>
      <c r="U177">
        <v>0</v>
      </c>
      <c r="V177">
        <v>0</v>
      </c>
      <c r="X177">
        <v>-1.45847312162362</v>
      </c>
      <c r="Z177">
        <v>-1.5237342350038401</v>
      </c>
      <c r="AB177">
        <v>-0.82206140726711296</v>
      </c>
      <c r="AD177">
        <v>-1.6105387549894401</v>
      </c>
      <c r="AE177">
        <v>-9.9534656687276293</v>
      </c>
      <c r="AG177">
        <v>-0.99898823240919699</v>
      </c>
      <c r="AH177">
        <v>58</v>
      </c>
      <c r="AI177">
        <v>115</v>
      </c>
      <c r="AJ177">
        <v>111</v>
      </c>
      <c r="AK177">
        <v>374</v>
      </c>
      <c r="AL177">
        <v>0.29679144385026701</v>
      </c>
      <c r="AM177">
        <v>0.334302325581395</v>
      </c>
      <c r="AN177">
        <v>0.63109376943166295</v>
      </c>
      <c r="AO177">
        <v>374</v>
      </c>
      <c r="AP177">
        <v>-49.068134276108502</v>
      </c>
      <c r="AQ177">
        <v>2429.7531041093798</v>
      </c>
      <c r="AR177">
        <v>-1.41476068786596</v>
      </c>
      <c r="AS177">
        <v>-7.82855643915918</v>
      </c>
    </row>
    <row r="178" spans="1:45" x14ac:dyDescent="0.25">
      <c r="A178">
        <v>543484</v>
      </c>
      <c r="B178" t="s">
        <v>215</v>
      </c>
      <c r="C178">
        <v>226</v>
      </c>
      <c r="D178">
        <v>52</v>
      </c>
      <c r="E178">
        <v>11</v>
      </c>
      <c r="F178">
        <v>1</v>
      </c>
      <c r="G178">
        <v>7</v>
      </c>
      <c r="H178">
        <v>23</v>
      </c>
      <c r="I178">
        <v>19</v>
      </c>
      <c r="J178">
        <v>12</v>
      </c>
      <c r="K178">
        <v>68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26</v>
      </c>
      <c r="U178">
        <v>18</v>
      </c>
      <c r="V178">
        <v>12</v>
      </c>
      <c r="X178">
        <v>-1.22775420972836</v>
      </c>
      <c r="Z178">
        <v>-2.3649124404476001</v>
      </c>
      <c r="AB178">
        <v>-0.59506220210459704</v>
      </c>
      <c r="AD178">
        <v>-2.1457631146536098</v>
      </c>
      <c r="AE178">
        <v>-7.7543117474780399</v>
      </c>
      <c r="AG178">
        <v>-0.77826823781602505</v>
      </c>
      <c r="AH178">
        <v>33</v>
      </c>
      <c r="AI178">
        <v>86</v>
      </c>
      <c r="AJ178">
        <v>64</v>
      </c>
      <c r="AK178">
        <v>238</v>
      </c>
      <c r="AL178">
        <v>0.26890756302521002</v>
      </c>
      <c r="AM178">
        <v>0.38053097345132703</v>
      </c>
      <c r="AN178">
        <v>0.64943853647653804</v>
      </c>
      <c r="AO178">
        <v>238</v>
      </c>
      <c r="AP178">
        <v>-26.859121800843401</v>
      </c>
      <c r="AQ178">
        <v>733.51669640980901</v>
      </c>
      <c r="AR178">
        <v>-0.77733265535678098</v>
      </c>
      <c r="AS178">
        <v>-7.8890928601069703</v>
      </c>
    </row>
    <row r="179" spans="1:45" x14ac:dyDescent="0.25">
      <c r="A179">
        <v>656305</v>
      </c>
      <c r="B179" t="s">
        <v>362</v>
      </c>
      <c r="C179">
        <v>122</v>
      </c>
      <c r="D179">
        <v>26</v>
      </c>
      <c r="E179">
        <v>6</v>
      </c>
      <c r="F179">
        <v>1</v>
      </c>
      <c r="G179">
        <v>5</v>
      </c>
      <c r="H179">
        <v>19</v>
      </c>
      <c r="I179">
        <v>19</v>
      </c>
      <c r="J179">
        <v>14</v>
      </c>
      <c r="K179">
        <v>44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-1.45847312162362</v>
      </c>
      <c r="Z179">
        <v>-2.58922662856593</v>
      </c>
      <c r="AB179">
        <v>-0.82206140726711296</v>
      </c>
      <c r="AD179">
        <v>-2.1457631146536098</v>
      </c>
      <c r="AE179">
        <v>-6.2567523592580603</v>
      </c>
      <c r="AG179">
        <v>-0.62796438828690704</v>
      </c>
      <c r="AH179">
        <v>14</v>
      </c>
      <c r="AI179">
        <v>49</v>
      </c>
      <c r="AJ179">
        <v>40</v>
      </c>
      <c r="AK179">
        <v>136</v>
      </c>
      <c r="AL179">
        <v>0.29411764705882398</v>
      </c>
      <c r="AM179">
        <v>0.40163934426229497</v>
      </c>
      <c r="AN179">
        <v>0.69575699132111901</v>
      </c>
      <c r="AO179">
        <v>136</v>
      </c>
      <c r="AP179">
        <v>-9.0487597416189107</v>
      </c>
      <c r="AQ179">
        <v>85.991335214336402</v>
      </c>
      <c r="AR179">
        <v>-0.26615170760722801</v>
      </c>
      <c r="AS179">
        <v>-7.9096403680044096</v>
      </c>
    </row>
    <row r="180" spans="1:45" x14ac:dyDescent="0.25">
      <c r="A180">
        <v>641820</v>
      </c>
      <c r="B180" t="s">
        <v>352</v>
      </c>
      <c r="C180">
        <v>125</v>
      </c>
      <c r="D180">
        <v>32</v>
      </c>
      <c r="E180">
        <v>5</v>
      </c>
      <c r="F180">
        <v>1</v>
      </c>
      <c r="G180">
        <v>4</v>
      </c>
      <c r="H180">
        <v>15</v>
      </c>
      <c r="I180">
        <v>13</v>
      </c>
      <c r="J180">
        <v>11</v>
      </c>
      <c r="K180">
        <v>35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-1.5738325775712501</v>
      </c>
      <c r="Z180">
        <v>-2.8135408166842701</v>
      </c>
      <c r="AB180">
        <v>-0.93556100984837098</v>
      </c>
      <c r="AD180">
        <v>-2.4377036744704301</v>
      </c>
      <c r="AE180">
        <v>-1.0499511877644001</v>
      </c>
      <c r="AG180">
        <v>-0.10537926347364</v>
      </c>
      <c r="AH180">
        <v>22</v>
      </c>
      <c r="AI180">
        <v>51</v>
      </c>
      <c r="AJ180">
        <v>43</v>
      </c>
      <c r="AK180">
        <v>136</v>
      </c>
      <c r="AL180">
        <v>0.316176470588235</v>
      </c>
      <c r="AM180">
        <v>0.40799999999999997</v>
      </c>
      <c r="AN180">
        <v>0.72417647058823498</v>
      </c>
      <c r="AO180">
        <v>136</v>
      </c>
      <c r="AP180">
        <v>-5.1837105612910497</v>
      </c>
      <c r="AQ180">
        <v>29.247568642737502</v>
      </c>
      <c r="AR180">
        <v>-0.15521968407347</v>
      </c>
      <c r="AS180">
        <v>-8.0212370261214296</v>
      </c>
    </row>
    <row r="181" spans="1:45" x14ac:dyDescent="0.25">
      <c r="A181">
        <v>571602</v>
      </c>
      <c r="B181" t="s">
        <v>239</v>
      </c>
      <c r="C181">
        <v>217</v>
      </c>
      <c r="D181">
        <v>49</v>
      </c>
      <c r="E181">
        <v>12</v>
      </c>
      <c r="F181">
        <v>0</v>
      </c>
      <c r="G181">
        <v>6</v>
      </c>
      <c r="H181">
        <v>21</v>
      </c>
      <c r="I181">
        <v>28</v>
      </c>
      <c r="J181">
        <v>21</v>
      </c>
      <c r="K181">
        <v>80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-1.3431136656759901</v>
      </c>
      <c r="Z181">
        <v>-2.4770695345067701</v>
      </c>
      <c r="AB181">
        <v>-0.93556100984837098</v>
      </c>
      <c r="AD181">
        <v>-1.70785227492838</v>
      </c>
      <c r="AE181">
        <v>-8.3747152619590004</v>
      </c>
      <c r="AG181">
        <v>-0.84053557574024595</v>
      </c>
      <c r="AH181">
        <v>31</v>
      </c>
      <c r="AI181">
        <v>79</v>
      </c>
      <c r="AJ181">
        <v>70</v>
      </c>
      <c r="AK181">
        <v>238</v>
      </c>
      <c r="AL181">
        <v>0.29411764705882398</v>
      </c>
      <c r="AM181">
        <v>0.36405529953916999</v>
      </c>
      <c r="AN181">
        <v>0.65817294659799397</v>
      </c>
      <c r="AO181">
        <v>238</v>
      </c>
      <c r="AP181">
        <v>-24.7803321919368</v>
      </c>
      <c r="AQ181">
        <v>625.23621031950699</v>
      </c>
      <c r="AR181">
        <v>-0.71766864409641196</v>
      </c>
      <c r="AS181">
        <v>-8.0218007047961706</v>
      </c>
    </row>
    <row r="182" spans="1:45" x14ac:dyDescent="0.25">
      <c r="A182">
        <v>543434</v>
      </c>
      <c r="B182" t="s">
        <v>214</v>
      </c>
      <c r="C182">
        <v>127</v>
      </c>
      <c r="D182">
        <v>31</v>
      </c>
      <c r="E182">
        <v>7</v>
      </c>
      <c r="F182">
        <v>0</v>
      </c>
      <c r="G182">
        <v>4</v>
      </c>
      <c r="H182">
        <v>14</v>
      </c>
      <c r="I182">
        <v>15</v>
      </c>
      <c r="J182">
        <v>9</v>
      </c>
      <c r="K182">
        <v>33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92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-1.5738325775712501</v>
      </c>
      <c r="Z182">
        <v>-2.8696193637138498</v>
      </c>
      <c r="AB182">
        <v>-0.70856180468585495</v>
      </c>
      <c r="AD182">
        <v>-2.34039015453149</v>
      </c>
      <c r="AE182">
        <v>-2.5787504067686302</v>
      </c>
      <c r="AG182">
        <v>-0.25881852576998898</v>
      </c>
      <c r="AH182">
        <v>20</v>
      </c>
      <c r="AI182">
        <v>50</v>
      </c>
      <c r="AJ182">
        <v>40</v>
      </c>
      <c r="AK182">
        <v>136</v>
      </c>
      <c r="AL182">
        <v>0.29411764705882398</v>
      </c>
      <c r="AM182">
        <v>0.39370078740157499</v>
      </c>
      <c r="AN182">
        <v>0.68781843446039803</v>
      </c>
      <c r="AO182">
        <v>136</v>
      </c>
      <c r="AP182">
        <v>-10.128403474676899</v>
      </c>
      <c r="AQ182">
        <v>107.180365199302</v>
      </c>
      <c r="AR182">
        <v>-0.2971389107231</v>
      </c>
      <c r="AS182">
        <v>-8.0483613369955407</v>
      </c>
    </row>
    <row r="183" spans="1:45" x14ac:dyDescent="0.25">
      <c r="A183">
        <v>596119</v>
      </c>
      <c r="B183" t="s">
        <v>298</v>
      </c>
      <c r="C183">
        <v>124</v>
      </c>
      <c r="D183">
        <v>32</v>
      </c>
      <c r="E183">
        <v>6</v>
      </c>
      <c r="F183">
        <v>1</v>
      </c>
      <c r="G183">
        <v>2</v>
      </c>
      <c r="H183">
        <v>16</v>
      </c>
      <c r="I183">
        <v>13</v>
      </c>
      <c r="J183">
        <v>12</v>
      </c>
      <c r="K183">
        <v>28</v>
      </c>
      <c r="L183">
        <v>0</v>
      </c>
      <c r="M183">
        <v>2</v>
      </c>
      <c r="N183">
        <v>0</v>
      </c>
      <c r="O183">
        <v>6</v>
      </c>
      <c r="P183">
        <v>0</v>
      </c>
      <c r="Q183">
        <v>0</v>
      </c>
      <c r="R183">
        <v>0</v>
      </c>
      <c r="S183">
        <v>0</v>
      </c>
      <c r="T183">
        <v>13</v>
      </c>
      <c r="U183">
        <v>0</v>
      </c>
      <c r="V183">
        <v>0</v>
      </c>
      <c r="X183">
        <v>-1.80455148946652</v>
      </c>
      <c r="Z183">
        <v>-2.75746226965469</v>
      </c>
      <c r="AB183">
        <v>-0.70856180468585495</v>
      </c>
      <c r="AD183">
        <v>-2.4377036744704301</v>
      </c>
      <c r="AE183">
        <v>-0.78555157826228605</v>
      </c>
      <c r="AG183">
        <v>-7.8842566875985606E-2</v>
      </c>
      <c r="AH183">
        <v>23</v>
      </c>
      <c r="AI183">
        <v>46</v>
      </c>
      <c r="AJ183">
        <v>44</v>
      </c>
      <c r="AK183">
        <v>136</v>
      </c>
      <c r="AL183">
        <v>0.32352941176470601</v>
      </c>
      <c r="AM183">
        <v>0.37096774193548399</v>
      </c>
      <c r="AN183">
        <v>0.69449715370019005</v>
      </c>
      <c r="AO183">
        <v>136</v>
      </c>
      <c r="AP183">
        <v>-9.2200976580652192</v>
      </c>
      <c r="AQ183">
        <v>89.198376744571505</v>
      </c>
      <c r="AR183">
        <v>-0.27106933242716202</v>
      </c>
      <c r="AS183">
        <v>-8.0581911375806303</v>
      </c>
    </row>
    <row r="184" spans="1:45" x14ac:dyDescent="0.25">
      <c r="A184">
        <v>519222</v>
      </c>
      <c r="B184" t="s">
        <v>193</v>
      </c>
      <c r="C184">
        <v>161</v>
      </c>
      <c r="D184">
        <v>39</v>
      </c>
      <c r="E184">
        <v>9</v>
      </c>
      <c r="F184">
        <v>0</v>
      </c>
      <c r="G184">
        <v>4</v>
      </c>
      <c r="H184">
        <v>17</v>
      </c>
      <c r="I184">
        <v>20</v>
      </c>
      <c r="J184">
        <v>9</v>
      </c>
      <c r="K184">
        <v>34</v>
      </c>
      <c r="L184">
        <v>0</v>
      </c>
      <c r="M184">
        <v>1</v>
      </c>
      <c r="N184">
        <v>0</v>
      </c>
      <c r="O184">
        <v>46</v>
      </c>
      <c r="P184">
        <v>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-1.5738325775712501</v>
      </c>
      <c r="Z184">
        <v>-2.7013837226251001</v>
      </c>
      <c r="AB184">
        <v>-0.82206140726711296</v>
      </c>
      <c r="AD184">
        <v>-2.09710635468414</v>
      </c>
      <c r="AE184">
        <v>-3.56833712984055</v>
      </c>
      <c r="AG184">
        <v>-0.35813925728195101</v>
      </c>
      <c r="AH184">
        <v>26</v>
      </c>
      <c r="AI184">
        <v>60</v>
      </c>
      <c r="AJ184">
        <v>48</v>
      </c>
      <c r="AK184">
        <v>170</v>
      </c>
      <c r="AL184">
        <v>0.28235294117647097</v>
      </c>
      <c r="AM184">
        <v>0.37267080745341602</v>
      </c>
      <c r="AN184">
        <v>0.65502374862988699</v>
      </c>
      <c r="AO184">
        <v>170</v>
      </c>
      <c r="AP184">
        <v>-18.2356009345331</v>
      </c>
      <c r="AQ184">
        <v>340.77132320004603</v>
      </c>
      <c r="AR184">
        <v>-0.529826200703017</v>
      </c>
      <c r="AS184">
        <v>-8.0823495201325795</v>
      </c>
    </row>
    <row r="185" spans="1:45" x14ac:dyDescent="0.25">
      <c r="A185">
        <v>457454</v>
      </c>
      <c r="B185" t="s">
        <v>114</v>
      </c>
      <c r="C185">
        <v>150</v>
      </c>
      <c r="D185">
        <v>32</v>
      </c>
      <c r="E185">
        <v>6</v>
      </c>
      <c r="F185">
        <v>0</v>
      </c>
      <c r="G185">
        <v>6</v>
      </c>
      <c r="H185">
        <v>19</v>
      </c>
      <c r="I185">
        <v>21</v>
      </c>
      <c r="J185">
        <v>20</v>
      </c>
      <c r="K185">
        <v>62</v>
      </c>
      <c r="L185">
        <v>0</v>
      </c>
      <c r="M185">
        <v>0</v>
      </c>
      <c r="N185">
        <v>0</v>
      </c>
      <c r="O185">
        <v>65</v>
      </c>
      <c r="P185">
        <v>11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-1.3431136656759901</v>
      </c>
      <c r="Z185">
        <v>-2.58922662856593</v>
      </c>
      <c r="AB185">
        <v>-0.93556100984837098</v>
      </c>
      <c r="AD185">
        <v>-2.0484495947146701</v>
      </c>
      <c r="AE185">
        <v>-7.6599414253172897</v>
      </c>
      <c r="AG185">
        <v>-0.76879667841501598</v>
      </c>
      <c r="AH185">
        <v>20</v>
      </c>
      <c r="AI185">
        <v>56</v>
      </c>
      <c r="AJ185">
        <v>52</v>
      </c>
      <c r="AK185">
        <v>170</v>
      </c>
      <c r="AL185">
        <v>0.30588235294117599</v>
      </c>
      <c r="AM185">
        <v>0.37333333333333302</v>
      </c>
      <c r="AN185">
        <v>0.67921568627451001</v>
      </c>
      <c r="AO185">
        <v>170</v>
      </c>
      <c r="AP185">
        <v>-14.1229715349471</v>
      </c>
      <c r="AQ185">
        <v>205.846828012836</v>
      </c>
      <c r="AR185">
        <v>-0.411788297417711</v>
      </c>
      <c r="AS185">
        <v>-8.0969358746376905</v>
      </c>
    </row>
    <row r="186" spans="1:45" x14ac:dyDescent="0.25">
      <c r="A186">
        <v>553882</v>
      </c>
      <c r="B186" t="s">
        <v>232</v>
      </c>
      <c r="C186">
        <v>346</v>
      </c>
      <c r="D186">
        <v>85</v>
      </c>
      <c r="E186">
        <v>13</v>
      </c>
      <c r="F186">
        <v>0</v>
      </c>
      <c r="G186">
        <v>4</v>
      </c>
      <c r="H186">
        <v>33</v>
      </c>
      <c r="I186">
        <v>29</v>
      </c>
      <c r="J186">
        <v>28</v>
      </c>
      <c r="K186">
        <v>50</v>
      </c>
      <c r="L186">
        <v>0</v>
      </c>
      <c r="M186">
        <v>0</v>
      </c>
      <c r="N186">
        <v>0</v>
      </c>
      <c r="O186">
        <v>28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-1.5738325775712501</v>
      </c>
      <c r="Z186">
        <v>-1.8041269701517599</v>
      </c>
      <c r="AB186">
        <v>-0.93556100984837098</v>
      </c>
      <c r="AD186">
        <v>-1.6591955149589099</v>
      </c>
      <c r="AE186">
        <v>-6.4822648877318603</v>
      </c>
      <c r="AG186">
        <v>-0.65059814920035297</v>
      </c>
      <c r="AH186">
        <v>68</v>
      </c>
      <c r="AI186">
        <v>110</v>
      </c>
      <c r="AJ186">
        <v>113</v>
      </c>
      <c r="AK186">
        <v>374</v>
      </c>
      <c r="AL186">
        <v>0.30213903743315501</v>
      </c>
      <c r="AM186">
        <v>0.31791907514450901</v>
      </c>
      <c r="AN186">
        <v>0.62005811257766397</v>
      </c>
      <c r="AO186">
        <v>374</v>
      </c>
      <c r="AP186">
        <v>-53.1954699395041</v>
      </c>
      <c r="AQ186">
        <v>2853.68160349964</v>
      </c>
      <c r="AR186">
        <v>-1.5332206803736601</v>
      </c>
      <c r="AS186">
        <v>-8.1565349021043101</v>
      </c>
    </row>
    <row r="187" spans="1:45" x14ac:dyDescent="0.25">
      <c r="A187">
        <v>455139</v>
      </c>
      <c r="B187" t="s">
        <v>106</v>
      </c>
      <c r="C187">
        <v>93</v>
      </c>
      <c r="D187">
        <v>21</v>
      </c>
      <c r="E187">
        <v>6</v>
      </c>
      <c r="F187">
        <v>0</v>
      </c>
      <c r="G187">
        <v>5</v>
      </c>
      <c r="H187">
        <v>12</v>
      </c>
      <c r="I187">
        <v>14</v>
      </c>
      <c r="J187">
        <v>9</v>
      </c>
      <c r="K187">
        <v>26</v>
      </c>
      <c r="L187">
        <v>0</v>
      </c>
      <c r="M187">
        <v>0</v>
      </c>
      <c r="N187">
        <v>0</v>
      </c>
      <c r="O187">
        <v>51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v>-1.45847312162362</v>
      </c>
      <c r="Z187">
        <v>-2.9817764577730199</v>
      </c>
      <c r="AB187">
        <v>-0.93556100984837098</v>
      </c>
      <c r="AD187">
        <v>-2.3890469145009599</v>
      </c>
      <c r="AE187">
        <v>-3.58916368369671</v>
      </c>
      <c r="AG187">
        <v>-0.36022953246010497</v>
      </c>
      <c r="AH187">
        <v>10</v>
      </c>
      <c r="AI187">
        <v>42</v>
      </c>
      <c r="AJ187">
        <v>30</v>
      </c>
      <c r="AK187">
        <v>102</v>
      </c>
      <c r="AL187">
        <v>0.29411764705882398</v>
      </c>
      <c r="AM187">
        <v>0.45161290322580599</v>
      </c>
      <c r="AN187">
        <v>0.74573055028462998</v>
      </c>
      <c r="AO187">
        <v>102</v>
      </c>
      <c r="AP187">
        <v>-1.68926679193602</v>
      </c>
      <c r="AQ187">
        <v>3.66208831922359</v>
      </c>
      <c r="AR187">
        <v>-5.4924526011185901E-2</v>
      </c>
      <c r="AS187">
        <v>-8.1800115622172704</v>
      </c>
    </row>
    <row r="188" spans="1:45" x14ac:dyDescent="0.25">
      <c r="A188">
        <v>542208</v>
      </c>
      <c r="B188" t="s">
        <v>201</v>
      </c>
      <c r="C188">
        <v>289</v>
      </c>
      <c r="D188">
        <v>67</v>
      </c>
      <c r="E188">
        <v>17</v>
      </c>
      <c r="F188">
        <v>0</v>
      </c>
      <c r="G188">
        <v>5</v>
      </c>
      <c r="H188">
        <v>27</v>
      </c>
      <c r="I188">
        <v>30</v>
      </c>
      <c r="J188">
        <v>17</v>
      </c>
      <c r="K188">
        <v>54</v>
      </c>
      <c r="L188">
        <v>0</v>
      </c>
      <c r="M188">
        <v>1</v>
      </c>
      <c r="N188">
        <v>0</v>
      </c>
      <c r="O188">
        <v>78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-1.45847312162362</v>
      </c>
      <c r="Z188">
        <v>-2.1405982523292599</v>
      </c>
      <c r="AB188">
        <v>-0.82206140726711296</v>
      </c>
      <c r="AD188">
        <v>-1.6105387549894401</v>
      </c>
      <c r="AE188">
        <v>-9.4114871461113001</v>
      </c>
      <c r="AG188">
        <v>-0.94459208695271202</v>
      </c>
      <c r="AH188">
        <v>45</v>
      </c>
      <c r="AI188">
        <v>99</v>
      </c>
      <c r="AJ188">
        <v>84</v>
      </c>
      <c r="AK188">
        <v>306</v>
      </c>
      <c r="AL188">
        <v>0.27450980392156898</v>
      </c>
      <c r="AM188">
        <v>0.34256055363321802</v>
      </c>
      <c r="AN188">
        <v>0.61707035755478701</v>
      </c>
      <c r="AO188">
        <v>306</v>
      </c>
      <c r="AP188">
        <v>-44.437819351140099</v>
      </c>
      <c r="AQ188">
        <v>1994.7130842014101</v>
      </c>
      <c r="AR188">
        <v>-1.28186452529198</v>
      </c>
      <c r="AS188">
        <v>-8.25812814845413</v>
      </c>
    </row>
    <row r="189" spans="1:45" x14ac:dyDescent="0.25">
      <c r="A189">
        <v>593160</v>
      </c>
      <c r="B189" t="s">
        <v>280</v>
      </c>
      <c r="C189">
        <v>129</v>
      </c>
      <c r="D189">
        <v>33</v>
      </c>
      <c r="E189">
        <v>7</v>
      </c>
      <c r="F189">
        <v>1</v>
      </c>
      <c r="G189">
        <v>1</v>
      </c>
      <c r="H189">
        <v>15</v>
      </c>
      <c r="I189">
        <v>10</v>
      </c>
      <c r="J189">
        <v>7</v>
      </c>
      <c r="K189">
        <v>26</v>
      </c>
      <c r="L189">
        <v>0</v>
      </c>
      <c r="M189">
        <v>5</v>
      </c>
      <c r="N189">
        <v>0</v>
      </c>
      <c r="O189">
        <v>0</v>
      </c>
      <c r="P189">
        <v>0</v>
      </c>
      <c r="Q189">
        <v>57</v>
      </c>
      <c r="R189">
        <v>3</v>
      </c>
      <c r="S189">
        <v>0</v>
      </c>
      <c r="T189">
        <v>13</v>
      </c>
      <c r="U189">
        <v>0</v>
      </c>
      <c r="V189">
        <v>4</v>
      </c>
      <c r="X189">
        <v>-1.9199109454141501</v>
      </c>
      <c r="Z189">
        <v>-2.8135408166842701</v>
      </c>
      <c r="AB189">
        <v>-0.36806299694208</v>
      </c>
      <c r="AD189">
        <v>-2.5836739543788401</v>
      </c>
      <c r="AE189">
        <v>-1.1075496257728601</v>
      </c>
      <c r="AG189">
        <v>-0.111160180763222</v>
      </c>
      <c r="AH189">
        <v>24</v>
      </c>
      <c r="AI189">
        <v>45</v>
      </c>
      <c r="AJ189">
        <v>40</v>
      </c>
      <c r="AK189">
        <v>136</v>
      </c>
      <c r="AL189">
        <v>0.29411764705882398</v>
      </c>
      <c r="AM189">
        <v>0.34883720930232598</v>
      </c>
      <c r="AN189">
        <v>0.64295485636114902</v>
      </c>
      <c r="AO189">
        <v>136</v>
      </c>
      <c r="AP189">
        <v>-16.2298500961748</v>
      </c>
      <c r="AQ189">
        <v>270.74206874882998</v>
      </c>
      <c r="AR189">
        <v>-0.47225849876119003</v>
      </c>
      <c r="AS189">
        <v>-8.2686073929437391</v>
      </c>
    </row>
    <row r="190" spans="1:45" x14ac:dyDescent="0.25">
      <c r="A190">
        <v>572033</v>
      </c>
      <c r="B190" t="s">
        <v>246</v>
      </c>
      <c r="C190">
        <v>162</v>
      </c>
      <c r="D190">
        <v>37</v>
      </c>
      <c r="E190">
        <v>10</v>
      </c>
      <c r="F190">
        <v>1</v>
      </c>
      <c r="G190">
        <v>5</v>
      </c>
      <c r="H190">
        <v>17</v>
      </c>
      <c r="I190">
        <v>19</v>
      </c>
      <c r="J190">
        <v>9</v>
      </c>
      <c r="K190">
        <v>36</v>
      </c>
      <c r="L190">
        <v>0</v>
      </c>
      <c r="M190">
        <v>0</v>
      </c>
      <c r="N190">
        <v>0</v>
      </c>
      <c r="O190">
        <v>25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-1.45847312162362</v>
      </c>
      <c r="Z190">
        <v>-2.7013837226251001</v>
      </c>
      <c r="AB190">
        <v>-0.93556100984837098</v>
      </c>
      <c r="AD190">
        <v>-2.1457631146536098</v>
      </c>
      <c r="AE190">
        <v>-5.8327367393426597</v>
      </c>
      <c r="AG190">
        <v>-0.58540769208168297</v>
      </c>
      <c r="AH190">
        <v>21</v>
      </c>
      <c r="AI190">
        <v>64</v>
      </c>
      <c r="AJ190">
        <v>46</v>
      </c>
      <c r="AK190">
        <v>171</v>
      </c>
      <c r="AL190">
        <v>0.26900584795321603</v>
      </c>
      <c r="AM190">
        <v>0.39506172839506198</v>
      </c>
      <c r="AN190">
        <v>0.66406757634827795</v>
      </c>
      <c r="AO190">
        <v>171</v>
      </c>
      <c r="AP190">
        <v>-16.796374635479498</v>
      </c>
      <c r="AQ190">
        <v>289.70648215947398</v>
      </c>
      <c r="AR190">
        <v>-0.48851850234574301</v>
      </c>
      <c r="AS190">
        <v>-8.3151071631781299</v>
      </c>
    </row>
    <row r="191" spans="1:45" x14ac:dyDescent="0.25">
      <c r="A191">
        <v>553988</v>
      </c>
      <c r="B191" t="s">
        <v>233</v>
      </c>
      <c r="C191">
        <v>154</v>
      </c>
      <c r="D191">
        <v>38</v>
      </c>
      <c r="E191">
        <v>8</v>
      </c>
      <c r="F191">
        <v>1</v>
      </c>
      <c r="G191">
        <v>1</v>
      </c>
      <c r="H191">
        <v>16</v>
      </c>
      <c r="I191">
        <v>13</v>
      </c>
      <c r="J191">
        <v>16</v>
      </c>
      <c r="K191">
        <v>25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2</v>
      </c>
      <c r="R191">
        <v>0</v>
      </c>
      <c r="S191">
        <v>4</v>
      </c>
      <c r="T191">
        <v>0</v>
      </c>
      <c r="U191">
        <v>0</v>
      </c>
      <c r="V191">
        <v>0</v>
      </c>
      <c r="X191">
        <v>-1.9199109454141501</v>
      </c>
      <c r="Z191">
        <v>-2.75746226965469</v>
      </c>
      <c r="AB191">
        <v>-0.36806299694208</v>
      </c>
      <c r="AD191">
        <v>-2.4377036744704301</v>
      </c>
      <c r="AE191">
        <v>-2.7175398633257402</v>
      </c>
      <c r="AG191">
        <v>-0.27274825019940402</v>
      </c>
      <c r="AH191">
        <v>28</v>
      </c>
      <c r="AI191">
        <v>51</v>
      </c>
      <c r="AJ191">
        <v>54</v>
      </c>
      <c r="AK191">
        <v>170</v>
      </c>
      <c r="AL191">
        <v>0.317647058823529</v>
      </c>
      <c r="AM191">
        <v>0.331168831168831</v>
      </c>
      <c r="AN191">
        <v>0.64881588999236095</v>
      </c>
      <c r="AO191">
        <v>170</v>
      </c>
      <c r="AP191">
        <v>-19.290936902912499</v>
      </c>
      <c r="AQ191">
        <v>380.848045334446</v>
      </c>
      <c r="AR191">
        <v>-0.56011573882225896</v>
      </c>
      <c r="AS191">
        <v>-8.3160038755030001</v>
      </c>
    </row>
    <row r="192" spans="1:45" x14ac:dyDescent="0.25">
      <c r="A192">
        <v>519295</v>
      </c>
      <c r="B192" t="s">
        <v>194</v>
      </c>
      <c r="C192">
        <v>126</v>
      </c>
      <c r="D192">
        <v>31</v>
      </c>
      <c r="E192">
        <v>6</v>
      </c>
      <c r="F192">
        <v>0</v>
      </c>
      <c r="G192">
        <v>3</v>
      </c>
      <c r="H192">
        <v>15</v>
      </c>
      <c r="I192">
        <v>14</v>
      </c>
      <c r="J192">
        <v>10</v>
      </c>
      <c r="K192">
        <v>24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16</v>
      </c>
      <c r="U192">
        <v>45</v>
      </c>
      <c r="V192">
        <v>27</v>
      </c>
      <c r="X192">
        <v>-1.6891920335188899</v>
      </c>
      <c r="Z192">
        <v>-2.8135408166842701</v>
      </c>
      <c r="AB192">
        <v>-0.82206140726711296</v>
      </c>
      <c r="AD192">
        <v>-2.3890469145009599</v>
      </c>
      <c r="AE192">
        <v>-2.31435079726652</v>
      </c>
      <c r="AG192">
        <v>-0.232281829172335</v>
      </c>
      <c r="AH192">
        <v>22</v>
      </c>
      <c r="AI192">
        <v>46</v>
      </c>
      <c r="AJ192">
        <v>41</v>
      </c>
      <c r="AK192">
        <v>136</v>
      </c>
      <c r="AL192">
        <v>0.30147058823529399</v>
      </c>
      <c r="AM192">
        <v>0.365079365079365</v>
      </c>
      <c r="AN192">
        <v>0.66654995331465905</v>
      </c>
      <c r="AO192">
        <v>136</v>
      </c>
      <c r="AP192">
        <v>-13.0209169104974</v>
      </c>
      <c r="AQ192">
        <v>175.43819669519601</v>
      </c>
      <c r="AR192">
        <v>-0.38015787207741197</v>
      </c>
      <c r="AS192">
        <v>-8.3262808732209699</v>
      </c>
    </row>
    <row r="193" spans="1:45" x14ac:dyDescent="0.25">
      <c r="A193">
        <v>572073</v>
      </c>
      <c r="B193" t="s">
        <v>247</v>
      </c>
      <c r="C193">
        <v>124</v>
      </c>
      <c r="D193">
        <v>31</v>
      </c>
      <c r="E193">
        <v>6</v>
      </c>
      <c r="F193">
        <v>1</v>
      </c>
      <c r="G193">
        <v>1</v>
      </c>
      <c r="H193">
        <v>16</v>
      </c>
      <c r="I193">
        <v>9</v>
      </c>
      <c r="J193">
        <v>12</v>
      </c>
      <c r="K193">
        <v>27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31</v>
      </c>
      <c r="U193">
        <v>13</v>
      </c>
      <c r="V193">
        <v>51</v>
      </c>
      <c r="X193">
        <v>-1.9199109454141501</v>
      </c>
      <c r="Z193">
        <v>-2.75746226965469</v>
      </c>
      <c r="AB193">
        <v>-0.48156259952333902</v>
      </c>
      <c r="AD193">
        <v>-2.6323307143483099</v>
      </c>
      <c r="AE193">
        <v>-1.7855515782622899</v>
      </c>
      <c r="AG193">
        <v>-0.17920843597702399</v>
      </c>
      <c r="AH193">
        <v>23</v>
      </c>
      <c r="AI193">
        <v>42</v>
      </c>
      <c r="AJ193">
        <v>43</v>
      </c>
      <c r="AK193">
        <v>136</v>
      </c>
      <c r="AL193">
        <v>0.316176470588235</v>
      </c>
      <c r="AM193">
        <v>0.33870967741935498</v>
      </c>
      <c r="AN193">
        <v>0.65488614800759004</v>
      </c>
      <c r="AO193">
        <v>136</v>
      </c>
      <c r="AP193">
        <v>-14.607194432258799</v>
      </c>
      <c r="AQ193">
        <v>219.97594328827</v>
      </c>
      <c r="AR193">
        <v>-0.425686135021839</v>
      </c>
      <c r="AS193">
        <v>-8.3961610999393397</v>
      </c>
    </row>
    <row r="194" spans="1:45" x14ac:dyDescent="0.25">
      <c r="A194">
        <v>641933</v>
      </c>
      <c r="B194" t="s">
        <v>353</v>
      </c>
      <c r="C194">
        <v>60</v>
      </c>
      <c r="D194">
        <v>16</v>
      </c>
      <c r="E194">
        <v>3</v>
      </c>
      <c r="F194">
        <v>0</v>
      </c>
      <c r="G194">
        <v>1</v>
      </c>
      <c r="H194">
        <v>8</v>
      </c>
      <c r="I194">
        <v>12</v>
      </c>
      <c r="J194">
        <v>8</v>
      </c>
      <c r="K194">
        <v>21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-1.9199109454141501</v>
      </c>
      <c r="Z194">
        <v>-3.2060906458913601</v>
      </c>
      <c r="AB194">
        <v>-0.70856180468585495</v>
      </c>
      <c r="AD194">
        <v>-2.4863604344399</v>
      </c>
      <c r="AE194">
        <v>0.13602342987308599</v>
      </c>
      <c r="AG194">
        <v>1.3652109757317701E-2</v>
      </c>
      <c r="AH194">
        <v>12</v>
      </c>
      <c r="AI194">
        <v>22</v>
      </c>
      <c r="AJ194">
        <v>24</v>
      </c>
      <c r="AK194">
        <v>68</v>
      </c>
      <c r="AL194">
        <v>0.35294117647058798</v>
      </c>
      <c r="AM194">
        <v>0.36666666666666697</v>
      </c>
      <c r="AN194">
        <v>0.71960784313725501</v>
      </c>
      <c r="AO194">
        <v>68</v>
      </c>
      <c r="AP194">
        <v>-2.9025219473121902</v>
      </c>
      <c r="AQ194">
        <v>9.7775881333377193</v>
      </c>
      <c r="AR194">
        <v>-8.9746553667047299E-2</v>
      </c>
      <c r="AS194">
        <v>-8.39701827434099</v>
      </c>
    </row>
    <row r="195" spans="1:45" x14ac:dyDescent="0.25">
      <c r="A195">
        <v>543094</v>
      </c>
      <c r="B195" t="s">
        <v>207</v>
      </c>
      <c r="C195">
        <v>120</v>
      </c>
      <c r="D195">
        <v>26</v>
      </c>
      <c r="E195">
        <v>6</v>
      </c>
      <c r="F195">
        <v>1</v>
      </c>
      <c r="G195">
        <v>3</v>
      </c>
      <c r="H195">
        <v>15</v>
      </c>
      <c r="I195">
        <v>10</v>
      </c>
      <c r="J195">
        <v>16</v>
      </c>
      <c r="K195">
        <v>31</v>
      </c>
      <c r="L195">
        <v>0</v>
      </c>
      <c r="M195">
        <v>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</v>
      </c>
      <c r="U195">
        <v>1</v>
      </c>
      <c r="V195">
        <v>7</v>
      </c>
      <c r="X195">
        <v>-1.6891920335188899</v>
      </c>
      <c r="Z195">
        <v>-2.8135408166842701</v>
      </c>
      <c r="AB195">
        <v>-0.36806299694208</v>
      </c>
      <c r="AD195">
        <v>-2.5836739543788401</v>
      </c>
      <c r="AE195">
        <v>-5.7279531402538302</v>
      </c>
      <c r="AG195">
        <v>-0.57489099509159702</v>
      </c>
      <c r="AH195">
        <v>16</v>
      </c>
      <c r="AI195">
        <v>43</v>
      </c>
      <c r="AJ195">
        <v>42</v>
      </c>
      <c r="AK195">
        <v>136</v>
      </c>
      <c r="AL195">
        <v>0.308823529411765</v>
      </c>
      <c r="AM195">
        <v>0.358333333333333</v>
      </c>
      <c r="AN195">
        <v>0.667156862745098</v>
      </c>
      <c r="AO195">
        <v>136</v>
      </c>
      <c r="AP195">
        <v>-12.9383772279577</v>
      </c>
      <c r="AQ195">
        <v>173.25848238045</v>
      </c>
      <c r="AR195">
        <v>-0.37778887401845701</v>
      </c>
      <c r="AS195">
        <v>-8.4071496706341193</v>
      </c>
    </row>
    <row r="196" spans="1:45" x14ac:dyDescent="0.25">
      <c r="A196">
        <v>595144</v>
      </c>
      <c r="B196" t="s">
        <v>292</v>
      </c>
      <c r="C196">
        <v>95</v>
      </c>
      <c r="D196">
        <v>24</v>
      </c>
      <c r="E196">
        <v>5</v>
      </c>
      <c r="F196">
        <v>1</v>
      </c>
      <c r="G196">
        <v>2</v>
      </c>
      <c r="H196">
        <v>11</v>
      </c>
      <c r="I196">
        <v>13</v>
      </c>
      <c r="J196">
        <v>7</v>
      </c>
      <c r="K196">
        <v>23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v>-1.80455148946652</v>
      </c>
      <c r="Z196">
        <v>-3.0378550048026098</v>
      </c>
      <c r="AB196">
        <v>-0.82206140726711296</v>
      </c>
      <c r="AD196">
        <v>-2.4377036744704301</v>
      </c>
      <c r="AE196">
        <v>-1.1179629027009499</v>
      </c>
      <c r="AG196">
        <v>-0.11220531835229899</v>
      </c>
      <c r="AH196">
        <v>16</v>
      </c>
      <c r="AI196">
        <v>37</v>
      </c>
      <c r="AJ196">
        <v>31</v>
      </c>
      <c r="AK196">
        <v>102</v>
      </c>
      <c r="AL196">
        <v>0.30392156862745101</v>
      </c>
      <c r="AM196">
        <v>0.38947368421052603</v>
      </c>
      <c r="AN196">
        <v>0.69339525283797698</v>
      </c>
      <c r="AO196">
        <v>102</v>
      </c>
      <c r="AP196">
        <v>-7.0274671314946104</v>
      </c>
      <c r="AQ196">
        <v>52.589454599976698</v>
      </c>
      <c r="AR196">
        <v>-0.20813793625958801</v>
      </c>
      <c r="AS196">
        <v>-8.4225148306185496</v>
      </c>
    </row>
    <row r="197" spans="1:45" x14ac:dyDescent="0.25">
      <c r="A197">
        <v>455117</v>
      </c>
      <c r="B197" t="s">
        <v>105</v>
      </c>
      <c r="C197">
        <v>302</v>
      </c>
      <c r="D197">
        <v>62</v>
      </c>
      <c r="E197">
        <v>11</v>
      </c>
      <c r="F197">
        <v>0</v>
      </c>
      <c r="G197">
        <v>10</v>
      </c>
      <c r="H197">
        <v>28</v>
      </c>
      <c r="I197">
        <v>30</v>
      </c>
      <c r="J197">
        <v>38</v>
      </c>
      <c r="K197">
        <v>82</v>
      </c>
      <c r="L197">
        <v>0</v>
      </c>
      <c r="M197">
        <v>1</v>
      </c>
      <c r="N197">
        <v>0</v>
      </c>
      <c r="O197">
        <v>64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-0.88167584188546699</v>
      </c>
      <c r="Z197">
        <v>-2.0845197052996798</v>
      </c>
      <c r="AB197">
        <v>-0.82206140726711296</v>
      </c>
      <c r="AD197">
        <v>-1.6105387549894401</v>
      </c>
      <c r="AE197">
        <v>-17.848682069638802</v>
      </c>
      <c r="AG197">
        <v>-1.7913984882274201</v>
      </c>
      <c r="AH197">
        <v>41</v>
      </c>
      <c r="AI197">
        <v>103</v>
      </c>
      <c r="AJ197">
        <v>100</v>
      </c>
      <c r="AK197">
        <v>340</v>
      </c>
      <c r="AL197">
        <v>0.29411764705882398</v>
      </c>
      <c r="AM197">
        <v>0.34105960264900698</v>
      </c>
      <c r="AN197">
        <v>0.63517724970782996</v>
      </c>
      <c r="AO197">
        <v>340</v>
      </c>
      <c r="AP197">
        <v>-43.219011502565301</v>
      </c>
      <c r="AQ197">
        <v>1887.3292703668301</v>
      </c>
      <c r="AR197">
        <v>-1.24688312799712</v>
      </c>
      <c r="AS197">
        <v>-8.4370773256662392</v>
      </c>
    </row>
    <row r="198" spans="1:45" x14ac:dyDescent="0.25">
      <c r="A198">
        <v>456714</v>
      </c>
      <c r="B198" t="s">
        <v>112</v>
      </c>
      <c r="C198">
        <v>94</v>
      </c>
      <c r="D198">
        <v>25</v>
      </c>
      <c r="E198">
        <v>6</v>
      </c>
      <c r="F198">
        <v>0</v>
      </c>
      <c r="G198">
        <v>2</v>
      </c>
      <c r="H198">
        <v>10</v>
      </c>
      <c r="I198">
        <v>12</v>
      </c>
      <c r="J198">
        <v>8</v>
      </c>
      <c r="K198">
        <v>16</v>
      </c>
      <c r="L198">
        <v>0</v>
      </c>
      <c r="M198">
        <v>0</v>
      </c>
      <c r="N198">
        <v>0</v>
      </c>
      <c r="O198">
        <v>0</v>
      </c>
      <c r="P198">
        <v>24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-1.80455148946652</v>
      </c>
      <c r="Z198">
        <v>-3.09393355183219</v>
      </c>
      <c r="AB198">
        <v>-0.93556100984837098</v>
      </c>
      <c r="AD198">
        <v>-2.4863604344399</v>
      </c>
      <c r="AE198">
        <v>0.14643670680116799</v>
      </c>
      <c r="AG198">
        <v>1.4697247346394399E-2</v>
      </c>
      <c r="AH198">
        <v>17</v>
      </c>
      <c r="AI198">
        <v>37</v>
      </c>
      <c r="AJ198">
        <v>33</v>
      </c>
      <c r="AK198">
        <v>102</v>
      </c>
      <c r="AL198">
        <v>0.32352941176470601</v>
      </c>
      <c r="AM198">
        <v>0.39361702127659598</v>
      </c>
      <c r="AN198">
        <v>0.71714643304130199</v>
      </c>
      <c r="AO198">
        <v>102</v>
      </c>
      <c r="AP198">
        <v>-4.6048467507555104</v>
      </c>
      <c r="AQ198">
        <v>23.3215427410288</v>
      </c>
      <c r="AR198">
        <v>-0.138605527084212</v>
      </c>
      <c r="AS198">
        <v>-8.4443147653247905</v>
      </c>
    </row>
    <row r="199" spans="1:45" x14ac:dyDescent="0.25">
      <c r="A199">
        <v>475247</v>
      </c>
      <c r="B199" t="s">
        <v>142</v>
      </c>
      <c r="C199">
        <v>156</v>
      </c>
      <c r="D199">
        <v>35</v>
      </c>
      <c r="E199">
        <v>6</v>
      </c>
      <c r="F199">
        <v>1</v>
      </c>
      <c r="G199">
        <v>4</v>
      </c>
      <c r="H199">
        <v>19</v>
      </c>
      <c r="I199">
        <v>17</v>
      </c>
      <c r="J199">
        <v>14</v>
      </c>
      <c r="K199">
        <v>43</v>
      </c>
      <c r="L199">
        <v>0</v>
      </c>
      <c r="M199">
        <v>1</v>
      </c>
      <c r="N199">
        <v>0</v>
      </c>
      <c r="O199">
        <v>0</v>
      </c>
      <c r="P199">
        <v>6</v>
      </c>
      <c r="Q199">
        <v>0</v>
      </c>
      <c r="R199">
        <v>40</v>
      </c>
      <c r="S199">
        <v>13</v>
      </c>
      <c r="T199">
        <v>3</v>
      </c>
      <c r="U199">
        <v>0</v>
      </c>
      <c r="V199">
        <v>6</v>
      </c>
      <c r="X199">
        <v>-1.5738325775712501</v>
      </c>
      <c r="Z199">
        <v>-2.58922662856593</v>
      </c>
      <c r="AB199">
        <v>-0.82206140726711296</v>
      </c>
      <c r="AD199">
        <v>-2.2430766345925499</v>
      </c>
      <c r="AE199">
        <v>-6.24633908232998</v>
      </c>
      <c r="AG199">
        <v>-0.62691925069783005</v>
      </c>
      <c r="AH199">
        <v>24</v>
      </c>
      <c r="AI199">
        <v>55</v>
      </c>
      <c r="AJ199">
        <v>49</v>
      </c>
      <c r="AK199">
        <v>170</v>
      </c>
      <c r="AL199">
        <v>0.28823529411764698</v>
      </c>
      <c r="AM199">
        <v>0.35256410256410298</v>
      </c>
      <c r="AN199">
        <v>0.64079939668175001</v>
      </c>
      <c r="AO199">
        <v>170</v>
      </c>
      <c r="AP199">
        <v>-20.6537407657164</v>
      </c>
      <c r="AQ199">
        <v>435.89640975148899</v>
      </c>
      <c r="AR199">
        <v>-0.59923001218000005</v>
      </c>
      <c r="AS199">
        <v>-8.4543465108746805</v>
      </c>
    </row>
    <row r="200" spans="1:45" x14ac:dyDescent="0.25">
      <c r="A200">
        <v>594576</v>
      </c>
      <c r="B200" t="s">
        <v>287</v>
      </c>
      <c r="C200">
        <v>261</v>
      </c>
      <c r="D200">
        <v>59</v>
      </c>
      <c r="E200">
        <v>14</v>
      </c>
      <c r="F200">
        <v>1</v>
      </c>
      <c r="G200">
        <v>1</v>
      </c>
      <c r="H200">
        <v>26</v>
      </c>
      <c r="I200">
        <v>16</v>
      </c>
      <c r="J200">
        <v>11</v>
      </c>
      <c r="K200">
        <v>74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-1.9199109454141501</v>
      </c>
      <c r="Z200">
        <v>-2.1966767993588499</v>
      </c>
      <c r="AB200">
        <v>0.53993382370798604</v>
      </c>
      <c r="AD200">
        <v>-2.2917333945620202</v>
      </c>
      <c r="AE200">
        <v>-10.0082980800521</v>
      </c>
      <c r="AG200">
        <v>-1.0044915350266801</v>
      </c>
      <c r="AH200">
        <v>43</v>
      </c>
      <c r="AI200">
        <v>78</v>
      </c>
      <c r="AJ200">
        <v>70</v>
      </c>
      <c r="AK200">
        <v>272</v>
      </c>
      <c r="AL200">
        <v>0.25735294117647101</v>
      </c>
      <c r="AM200">
        <v>0.29885057471264398</v>
      </c>
      <c r="AN200">
        <v>0.55620351588911399</v>
      </c>
      <c r="AO200">
        <v>272</v>
      </c>
      <c r="AP200">
        <v>-56.056064800743002</v>
      </c>
      <c r="AQ200">
        <v>3167.4897690937</v>
      </c>
      <c r="AR200">
        <v>-1.6153235364207801</v>
      </c>
      <c r="AS200">
        <v>-8.4882023870744892</v>
      </c>
    </row>
    <row r="201" spans="1:45" x14ac:dyDescent="0.25">
      <c r="A201">
        <v>570560</v>
      </c>
      <c r="B201" t="s">
        <v>236</v>
      </c>
      <c r="C201">
        <v>163</v>
      </c>
      <c r="D201">
        <v>38</v>
      </c>
      <c r="E201">
        <v>9</v>
      </c>
      <c r="F201">
        <v>1</v>
      </c>
      <c r="G201">
        <v>2</v>
      </c>
      <c r="H201">
        <v>17</v>
      </c>
      <c r="I201">
        <v>17</v>
      </c>
      <c r="J201">
        <v>7</v>
      </c>
      <c r="K201">
        <v>39</v>
      </c>
      <c r="L201">
        <v>0</v>
      </c>
      <c r="M201">
        <v>4</v>
      </c>
      <c r="N201">
        <v>0</v>
      </c>
      <c r="O201">
        <v>0</v>
      </c>
      <c r="P201">
        <v>0</v>
      </c>
      <c r="Q201">
        <v>23</v>
      </c>
      <c r="R201">
        <v>6</v>
      </c>
      <c r="S201">
        <v>4</v>
      </c>
      <c r="T201">
        <v>0</v>
      </c>
      <c r="U201">
        <v>0</v>
      </c>
      <c r="V201">
        <v>0</v>
      </c>
      <c r="X201">
        <v>-1.80455148946652</v>
      </c>
      <c r="Z201">
        <v>-2.7013837226251001</v>
      </c>
      <c r="AB201">
        <v>-0.48156259952333902</v>
      </c>
      <c r="AD201">
        <v>-2.2430766345925499</v>
      </c>
      <c r="AE201">
        <v>-5.0971363488447796</v>
      </c>
      <c r="AG201">
        <v>-0.51157851957829903</v>
      </c>
      <c r="AH201">
        <v>26</v>
      </c>
      <c r="AI201">
        <v>55</v>
      </c>
      <c r="AJ201">
        <v>45</v>
      </c>
      <c r="AK201">
        <v>170</v>
      </c>
      <c r="AL201">
        <v>0.26470588235294101</v>
      </c>
      <c r="AM201">
        <v>0.33742331288343602</v>
      </c>
      <c r="AN201">
        <v>0.60212919523637698</v>
      </c>
      <c r="AO201">
        <v>170</v>
      </c>
      <c r="AP201">
        <v>-27.227675011429699</v>
      </c>
      <c r="AQ201">
        <v>753.61595949106299</v>
      </c>
      <c r="AR201">
        <v>-0.78791061996284595</v>
      </c>
      <c r="AS201">
        <v>-8.5300635857486498</v>
      </c>
    </row>
    <row r="202" spans="1:45" x14ac:dyDescent="0.25">
      <c r="A202">
        <v>543877</v>
      </c>
      <c r="B202" t="s">
        <v>220</v>
      </c>
      <c r="C202">
        <v>221</v>
      </c>
      <c r="D202">
        <v>54</v>
      </c>
      <c r="E202">
        <v>13</v>
      </c>
      <c r="F202">
        <v>1</v>
      </c>
      <c r="G202">
        <v>1</v>
      </c>
      <c r="H202">
        <v>24</v>
      </c>
      <c r="I202">
        <v>20</v>
      </c>
      <c r="J202">
        <v>17</v>
      </c>
      <c r="K202">
        <v>47</v>
      </c>
      <c r="L202">
        <v>0</v>
      </c>
      <c r="M202">
        <v>1</v>
      </c>
      <c r="N202">
        <v>0</v>
      </c>
      <c r="O202">
        <v>53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-1.9199109454141501</v>
      </c>
      <c r="Z202">
        <v>-2.3088338934180102</v>
      </c>
      <c r="AB202">
        <v>-0.82206140726711296</v>
      </c>
      <c r="AD202">
        <v>-2.09710635468414</v>
      </c>
      <c r="AE202">
        <v>-4.4323136999674704</v>
      </c>
      <c r="AG202">
        <v>-0.444853016625673</v>
      </c>
      <c r="AH202">
        <v>39</v>
      </c>
      <c r="AI202">
        <v>72</v>
      </c>
      <c r="AJ202">
        <v>71</v>
      </c>
      <c r="AK202">
        <v>238</v>
      </c>
      <c r="AL202">
        <v>0.29831932773109199</v>
      </c>
      <c r="AM202">
        <v>0.32579185520361997</v>
      </c>
      <c r="AN202">
        <v>0.62411118293471202</v>
      </c>
      <c r="AO202">
        <v>238</v>
      </c>
      <c r="AP202">
        <v>-32.887031943797801</v>
      </c>
      <c r="AQ202">
        <v>1096.3663669892401</v>
      </c>
      <c r="AR202">
        <v>-0.95034164919858</v>
      </c>
      <c r="AS202">
        <v>-8.5431072666076702</v>
      </c>
    </row>
    <row r="203" spans="1:45" x14ac:dyDescent="0.25">
      <c r="A203">
        <v>430637</v>
      </c>
      <c r="B203" t="s">
        <v>77</v>
      </c>
      <c r="C203">
        <v>94</v>
      </c>
      <c r="D203">
        <v>23</v>
      </c>
      <c r="E203">
        <v>4</v>
      </c>
      <c r="F203">
        <v>0</v>
      </c>
      <c r="G203">
        <v>3</v>
      </c>
      <c r="H203">
        <v>9</v>
      </c>
      <c r="I203">
        <v>12</v>
      </c>
      <c r="J203">
        <v>8</v>
      </c>
      <c r="K203">
        <v>23</v>
      </c>
      <c r="L203">
        <v>0</v>
      </c>
      <c r="M203">
        <v>1</v>
      </c>
      <c r="N203">
        <v>0</v>
      </c>
      <c r="O203">
        <v>0</v>
      </c>
      <c r="P203">
        <v>3</v>
      </c>
      <c r="Q203">
        <v>49</v>
      </c>
      <c r="R203">
        <v>21</v>
      </c>
      <c r="S203">
        <v>1</v>
      </c>
      <c r="T203">
        <v>15</v>
      </c>
      <c r="U203">
        <v>0</v>
      </c>
      <c r="V203">
        <v>0</v>
      </c>
      <c r="X203">
        <v>-1.6891920335188899</v>
      </c>
      <c r="Z203">
        <v>-3.1500120988617701</v>
      </c>
      <c r="AB203">
        <v>-0.82206140726711296</v>
      </c>
      <c r="AD203">
        <v>-2.4863604344399</v>
      </c>
      <c r="AE203">
        <v>-1.85356329319883</v>
      </c>
      <c r="AG203">
        <v>-0.18603449085568299</v>
      </c>
      <c r="AH203">
        <v>16</v>
      </c>
      <c r="AI203">
        <v>36</v>
      </c>
      <c r="AJ203">
        <v>31</v>
      </c>
      <c r="AK203">
        <v>102</v>
      </c>
      <c r="AL203">
        <v>0.30392156862745101</v>
      </c>
      <c r="AM203">
        <v>0.38297872340425498</v>
      </c>
      <c r="AN203">
        <v>0.68690029203170599</v>
      </c>
      <c r="AO203">
        <v>102</v>
      </c>
      <c r="AP203">
        <v>-7.6899531337342504</v>
      </c>
      <c r="AQ203">
        <v>62.636852060642198</v>
      </c>
      <c r="AR203">
        <v>-0.22715216075258701</v>
      </c>
      <c r="AS203">
        <v>-8.5608126256959398</v>
      </c>
    </row>
    <row r="204" spans="1:45" x14ac:dyDescent="0.25">
      <c r="A204">
        <v>622194</v>
      </c>
      <c r="B204" t="s">
        <v>341</v>
      </c>
      <c r="C204">
        <v>61</v>
      </c>
      <c r="D204">
        <v>16</v>
      </c>
      <c r="E204">
        <v>3</v>
      </c>
      <c r="F204">
        <v>0</v>
      </c>
      <c r="G204">
        <v>2</v>
      </c>
      <c r="H204">
        <v>7</v>
      </c>
      <c r="I204">
        <v>11</v>
      </c>
      <c r="J204">
        <v>7</v>
      </c>
      <c r="K204">
        <v>14</v>
      </c>
      <c r="L204">
        <v>0</v>
      </c>
      <c r="M204">
        <v>0</v>
      </c>
      <c r="N204">
        <v>0</v>
      </c>
      <c r="O204">
        <v>23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v>-1.80455148946652</v>
      </c>
      <c r="Z204">
        <v>-3.2621691929209402</v>
      </c>
      <c r="AB204">
        <v>-0.93556100984837098</v>
      </c>
      <c r="AD204">
        <v>-2.5350171944093698</v>
      </c>
      <c r="AE204">
        <v>-0.128376179629029</v>
      </c>
      <c r="AG204">
        <v>-1.28845868403374E-2</v>
      </c>
      <c r="AH204">
        <v>11</v>
      </c>
      <c r="AI204">
        <v>25</v>
      </c>
      <c r="AJ204">
        <v>23</v>
      </c>
      <c r="AK204">
        <v>68</v>
      </c>
      <c r="AL204">
        <v>0.33823529411764702</v>
      </c>
      <c r="AM204">
        <v>0.40983606557377</v>
      </c>
      <c r="AN204">
        <v>0.74807135969141803</v>
      </c>
      <c r="AO204">
        <v>68</v>
      </c>
      <c r="AP204">
        <v>-0.96700282162912399</v>
      </c>
      <c r="AQ204">
        <v>1.41942059205723</v>
      </c>
      <c r="AR204">
        <v>-3.4194594770084998E-2</v>
      </c>
      <c r="AS204">
        <v>-8.5843780682556208</v>
      </c>
    </row>
    <row r="205" spans="1:45" x14ac:dyDescent="0.25">
      <c r="A205">
        <v>666560</v>
      </c>
      <c r="B205" t="s">
        <v>365</v>
      </c>
      <c r="C205">
        <v>62</v>
      </c>
      <c r="D205">
        <v>16</v>
      </c>
      <c r="E205">
        <v>3</v>
      </c>
      <c r="F205">
        <v>0</v>
      </c>
      <c r="G205">
        <v>3</v>
      </c>
      <c r="H205">
        <v>7</v>
      </c>
      <c r="I205">
        <v>8</v>
      </c>
      <c r="J205">
        <v>6</v>
      </c>
      <c r="K205">
        <v>19</v>
      </c>
      <c r="L205">
        <v>0</v>
      </c>
      <c r="M205">
        <v>0</v>
      </c>
      <c r="N205">
        <v>0</v>
      </c>
      <c r="O205">
        <v>0</v>
      </c>
      <c r="P205">
        <v>25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-1.6891920335188899</v>
      </c>
      <c r="Z205">
        <v>-3.2621691929209402</v>
      </c>
      <c r="AB205">
        <v>-0.93556100984837098</v>
      </c>
      <c r="AD205">
        <v>-2.6809874743177802</v>
      </c>
      <c r="AE205">
        <v>-0.39277578913114303</v>
      </c>
      <c r="AG205">
        <v>-3.9421283437992199E-2</v>
      </c>
      <c r="AH205">
        <v>10</v>
      </c>
      <c r="AI205">
        <v>28</v>
      </c>
      <c r="AJ205">
        <v>22</v>
      </c>
      <c r="AK205">
        <v>68</v>
      </c>
      <c r="AL205">
        <v>0.32352941176470601</v>
      </c>
      <c r="AM205">
        <v>0.45161290322580599</v>
      </c>
      <c r="AN205">
        <v>0.775142314990512</v>
      </c>
      <c r="AO205">
        <v>68</v>
      </c>
      <c r="AP205">
        <v>0.87382213870931902</v>
      </c>
      <c r="AQ205">
        <v>0.42176006594426502</v>
      </c>
      <c r="AR205">
        <v>1.8639516335448199E-2</v>
      </c>
      <c r="AS205">
        <v>-8.5886914777085206</v>
      </c>
    </row>
    <row r="206" spans="1:45" x14ac:dyDescent="0.25">
      <c r="A206">
        <v>488721</v>
      </c>
      <c r="B206" t="s">
        <v>148</v>
      </c>
      <c r="C206">
        <v>128</v>
      </c>
      <c r="D206">
        <v>30</v>
      </c>
      <c r="E206">
        <v>6</v>
      </c>
      <c r="F206">
        <v>2</v>
      </c>
      <c r="G206">
        <v>2</v>
      </c>
      <c r="H206">
        <v>17</v>
      </c>
      <c r="I206">
        <v>9</v>
      </c>
      <c r="J206">
        <v>8</v>
      </c>
      <c r="K206">
        <v>33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113</v>
      </c>
      <c r="X206">
        <v>-1.80455148946652</v>
      </c>
      <c r="Z206">
        <v>-2.7013837226251001</v>
      </c>
      <c r="AB206">
        <v>-0.59506220210459704</v>
      </c>
      <c r="AD206">
        <v>-2.6323307143483099</v>
      </c>
      <c r="AE206">
        <v>-3.8431500162707501</v>
      </c>
      <c r="AG206">
        <v>-0.385721091468683</v>
      </c>
      <c r="AH206">
        <v>20</v>
      </c>
      <c r="AI206">
        <v>46</v>
      </c>
      <c r="AJ206">
        <v>38</v>
      </c>
      <c r="AK206">
        <v>136</v>
      </c>
      <c r="AL206">
        <v>0.27941176470588203</v>
      </c>
      <c r="AM206">
        <v>0.359375</v>
      </c>
      <c r="AN206">
        <v>0.63878676470588203</v>
      </c>
      <c r="AO206">
        <v>136</v>
      </c>
      <c r="AP206">
        <v>-16.796710561291</v>
      </c>
      <c r="AQ206">
        <v>289.71791770172001</v>
      </c>
      <c r="AR206">
        <v>-0.48852814386084198</v>
      </c>
      <c r="AS206">
        <v>-8.60757736387405</v>
      </c>
    </row>
    <row r="207" spans="1:45" x14ac:dyDescent="0.25">
      <c r="A207">
        <v>518568</v>
      </c>
      <c r="B207" t="s">
        <v>183</v>
      </c>
      <c r="C207">
        <v>126</v>
      </c>
      <c r="D207">
        <v>32</v>
      </c>
      <c r="E207">
        <v>5</v>
      </c>
      <c r="F207">
        <v>0</v>
      </c>
      <c r="G207">
        <v>1</v>
      </c>
      <c r="H207">
        <v>12</v>
      </c>
      <c r="I207">
        <v>10</v>
      </c>
      <c r="J207">
        <v>10</v>
      </c>
      <c r="K207">
        <v>15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32</v>
      </c>
      <c r="R207">
        <v>15</v>
      </c>
      <c r="S207">
        <v>4</v>
      </c>
      <c r="T207">
        <v>0</v>
      </c>
      <c r="U207">
        <v>0</v>
      </c>
      <c r="V207">
        <v>0</v>
      </c>
      <c r="X207">
        <v>-1.9199109454141501</v>
      </c>
      <c r="Z207">
        <v>-2.9817764577730199</v>
      </c>
      <c r="AB207">
        <v>-0.48156259952333902</v>
      </c>
      <c r="AD207">
        <v>-2.5836739543788401</v>
      </c>
      <c r="AE207">
        <v>-1.31435079726652</v>
      </c>
      <c r="AG207">
        <v>-0.131915960071296</v>
      </c>
      <c r="AH207">
        <v>26</v>
      </c>
      <c r="AI207">
        <v>40</v>
      </c>
      <c r="AJ207">
        <v>42</v>
      </c>
      <c r="AK207">
        <v>136</v>
      </c>
      <c r="AL207">
        <v>0.308823529411765</v>
      </c>
      <c r="AM207">
        <v>0.317460317460317</v>
      </c>
      <c r="AN207">
        <v>0.62628384687208205</v>
      </c>
      <c r="AO207">
        <v>136</v>
      </c>
      <c r="AP207">
        <v>-18.497107386687901</v>
      </c>
      <c r="AQ207">
        <v>350.49452311693898</v>
      </c>
      <c r="AR207">
        <v>-0.53733178175805696</v>
      </c>
      <c r="AS207">
        <v>-8.6361716989186998</v>
      </c>
    </row>
    <row r="208" spans="1:45" x14ac:dyDescent="0.25">
      <c r="A208">
        <v>488671</v>
      </c>
      <c r="B208" t="s">
        <v>147</v>
      </c>
      <c r="C208">
        <v>228</v>
      </c>
      <c r="D208">
        <v>48</v>
      </c>
      <c r="E208">
        <v>9</v>
      </c>
      <c r="F208">
        <v>0</v>
      </c>
      <c r="G208">
        <v>5</v>
      </c>
      <c r="H208">
        <v>27</v>
      </c>
      <c r="I208">
        <v>21</v>
      </c>
      <c r="J208">
        <v>44</v>
      </c>
      <c r="K208">
        <v>90</v>
      </c>
      <c r="L208">
        <v>0</v>
      </c>
      <c r="M208">
        <v>0</v>
      </c>
      <c r="N208">
        <v>0</v>
      </c>
      <c r="O208">
        <v>50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v>-1.45847312162362</v>
      </c>
      <c r="Z208">
        <v>-2.1405982523292599</v>
      </c>
      <c r="AB208">
        <v>-0.93556100984837098</v>
      </c>
      <c r="AD208">
        <v>-2.0484495947146701</v>
      </c>
      <c r="AE208">
        <v>-12.283110966482299</v>
      </c>
      <c r="AG208">
        <v>-1.23280510741549</v>
      </c>
      <c r="AH208">
        <v>34</v>
      </c>
      <c r="AI208">
        <v>72</v>
      </c>
      <c r="AJ208">
        <v>92</v>
      </c>
      <c r="AK208">
        <v>272</v>
      </c>
      <c r="AL208">
        <v>0.33823529411764702</v>
      </c>
      <c r="AM208">
        <v>0.31578947368421001</v>
      </c>
      <c r="AN208">
        <v>0.65402476780185803</v>
      </c>
      <c r="AO208">
        <v>272</v>
      </c>
      <c r="AP208">
        <v>-29.448684280476801</v>
      </c>
      <c r="AQ208">
        <v>880.49143031985602</v>
      </c>
      <c r="AR208">
        <v>-0.85165652357427701</v>
      </c>
      <c r="AS208">
        <v>-8.6675436095056906</v>
      </c>
    </row>
    <row r="209" spans="1:45" x14ac:dyDescent="0.25">
      <c r="A209">
        <v>592647</v>
      </c>
      <c r="B209" t="s">
        <v>272</v>
      </c>
      <c r="C209">
        <v>62</v>
      </c>
      <c r="D209">
        <v>16</v>
      </c>
      <c r="E209">
        <v>2</v>
      </c>
      <c r="F209">
        <v>1</v>
      </c>
      <c r="G209">
        <v>1</v>
      </c>
      <c r="H209">
        <v>9</v>
      </c>
      <c r="I209">
        <v>5</v>
      </c>
      <c r="J209">
        <v>6</v>
      </c>
      <c r="K209">
        <v>14</v>
      </c>
      <c r="L209">
        <v>0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X209">
        <v>-1.9199109454141501</v>
      </c>
      <c r="Z209">
        <v>-3.1500120988617701</v>
      </c>
      <c r="AB209">
        <v>-0.59506220210459704</v>
      </c>
      <c r="AD209">
        <v>-2.8269577542261799</v>
      </c>
      <c r="AE209">
        <v>-0.39277578913114303</v>
      </c>
      <c r="AG209">
        <v>-3.9421283437992199E-2</v>
      </c>
      <c r="AH209">
        <v>12</v>
      </c>
      <c r="AI209">
        <v>23</v>
      </c>
      <c r="AJ209">
        <v>22</v>
      </c>
      <c r="AK209">
        <v>68</v>
      </c>
      <c r="AL209">
        <v>0.32352941176470601</v>
      </c>
      <c r="AM209">
        <v>0.37096774193548399</v>
      </c>
      <c r="AN209">
        <v>0.69449715370019005</v>
      </c>
      <c r="AO209">
        <v>68</v>
      </c>
      <c r="AP209">
        <v>-4.6100488290326096</v>
      </c>
      <c r="AQ209">
        <v>23.371813954154899</v>
      </c>
      <c r="AR209">
        <v>-0.13875483361122801</v>
      </c>
      <c r="AS209">
        <v>-8.6701191176559202</v>
      </c>
    </row>
    <row r="210" spans="1:45" x14ac:dyDescent="0.25">
      <c r="A210">
        <v>446381</v>
      </c>
      <c r="B210" t="s">
        <v>95</v>
      </c>
      <c r="C210">
        <v>192</v>
      </c>
      <c r="D210">
        <v>46</v>
      </c>
      <c r="E210">
        <v>9</v>
      </c>
      <c r="F210">
        <v>1</v>
      </c>
      <c r="G210">
        <v>2</v>
      </c>
      <c r="H210">
        <v>22</v>
      </c>
      <c r="I210">
        <v>14</v>
      </c>
      <c r="J210">
        <v>12</v>
      </c>
      <c r="K210">
        <v>32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38</v>
      </c>
      <c r="R210">
        <v>31</v>
      </c>
      <c r="S210">
        <v>25</v>
      </c>
      <c r="T210">
        <v>5</v>
      </c>
      <c r="U210">
        <v>0</v>
      </c>
      <c r="V210">
        <v>0</v>
      </c>
      <c r="X210">
        <v>-1.80455148946652</v>
      </c>
      <c r="Z210">
        <v>-2.4209909874771798</v>
      </c>
      <c r="AB210">
        <v>-0.70856180468585495</v>
      </c>
      <c r="AD210">
        <v>-2.3890469145009599</v>
      </c>
      <c r="AE210">
        <v>-4.7647250244061201</v>
      </c>
      <c r="AG210">
        <v>-0.47821576810198602</v>
      </c>
      <c r="AH210">
        <v>34</v>
      </c>
      <c r="AI210">
        <v>63</v>
      </c>
      <c r="AJ210">
        <v>58</v>
      </c>
      <c r="AK210">
        <v>204</v>
      </c>
      <c r="AL210">
        <v>0.28431372549019601</v>
      </c>
      <c r="AM210">
        <v>0.328125</v>
      </c>
      <c r="AN210">
        <v>0.61243872549019596</v>
      </c>
      <c r="AO210">
        <v>204</v>
      </c>
      <c r="AP210">
        <v>-30.5700658419366</v>
      </c>
      <c r="AQ210">
        <v>948.29860718318696</v>
      </c>
      <c r="AR210">
        <v>-0.88384165756929201</v>
      </c>
      <c r="AS210">
        <v>-8.6852086218017899</v>
      </c>
    </row>
    <row r="211" spans="1:45" x14ac:dyDescent="0.25">
      <c r="A211">
        <v>456422</v>
      </c>
      <c r="B211" t="s">
        <v>110</v>
      </c>
      <c r="C211">
        <v>94</v>
      </c>
      <c r="D211">
        <v>23</v>
      </c>
      <c r="E211">
        <v>3</v>
      </c>
      <c r="F211">
        <v>1</v>
      </c>
      <c r="G211">
        <v>1</v>
      </c>
      <c r="H211">
        <v>11</v>
      </c>
      <c r="I211">
        <v>8</v>
      </c>
      <c r="J211">
        <v>8</v>
      </c>
      <c r="K211">
        <v>24</v>
      </c>
      <c r="L211">
        <v>0</v>
      </c>
      <c r="M211">
        <v>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</v>
      </c>
      <c r="U211">
        <v>77</v>
      </c>
      <c r="V211">
        <v>14</v>
      </c>
      <c r="X211">
        <v>-1.9199109454141501</v>
      </c>
      <c r="Z211">
        <v>-3.0378550048026098</v>
      </c>
      <c r="AB211">
        <v>-0.48156259952333902</v>
      </c>
      <c r="AD211">
        <v>-2.6809874743177802</v>
      </c>
      <c r="AE211">
        <v>-1.85356329319883</v>
      </c>
      <c r="AG211">
        <v>-0.18603449085568299</v>
      </c>
      <c r="AH211">
        <v>18</v>
      </c>
      <c r="AI211">
        <v>31</v>
      </c>
      <c r="AJ211">
        <v>31</v>
      </c>
      <c r="AK211">
        <v>102</v>
      </c>
      <c r="AL211">
        <v>0.30392156862745101</v>
      </c>
      <c r="AM211">
        <v>0.329787234042553</v>
      </c>
      <c r="AN211">
        <v>0.63370880267000396</v>
      </c>
      <c r="AO211">
        <v>102</v>
      </c>
      <c r="AP211">
        <v>-13.1154850486279</v>
      </c>
      <c r="AQ211">
        <v>177.952308151529</v>
      </c>
      <c r="AR211">
        <v>-0.382872102721107</v>
      </c>
      <c r="AS211">
        <v>-8.6892226176346608</v>
      </c>
    </row>
    <row r="212" spans="1:45" x14ac:dyDescent="0.25">
      <c r="A212">
        <v>598284</v>
      </c>
      <c r="B212" t="s">
        <v>305</v>
      </c>
      <c r="C212">
        <v>65</v>
      </c>
      <c r="D212">
        <v>14</v>
      </c>
      <c r="E212">
        <v>3</v>
      </c>
      <c r="F212">
        <v>1</v>
      </c>
      <c r="G212">
        <v>5</v>
      </c>
      <c r="H212">
        <v>6</v>
      </c>
      <c r="I212">
        <v>8</v>
      </c>
      <c r="J212">
        <v>3</v>
      </c>
      <c r="K212">
        <v>23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16</v>
      </c>
      <c r="U212">
        <v>0</v>
      </c>
      <c r="V212">
        <v>0</v>
      </c>
      <c r="X212">
        <v>-1.45847312162362</v>
      </c>
      <c r="Z212">
        <v>-3.3182477399505301</v>
      </c>
      <c r="AB212">
        <v>-0.93556100984837098</v>
      </c>
      <c r="AD212">
        <v>-2.6809874743177802</v>
      </c>
      <c r="AE212">
        <v>-3.1859746176374899</v>
      </c>
      <c r="AG212">
        <v>-0.31976311143303399</v>
      </c>
      <c r="AH212">
        <v>5</v>
      </c>
      <c r="AI212">
        <v>34</v>
      </c>
      <c r="AJ212">
        <v>17</v>
      </c>
      <c r="AK212">
        <v>68</v>
      </c>
      <c r="AL212">
        <v>0.25</v>
      </c>
      <c r="AM212">
        <v>0.52307692307692299</v>
      </c>
      <c r="AN212">
        <v>0.77307692307692299</v>
      </c>
      <c r="AO212">
        <v>68</v>
      </c>
      <c r="AP212">
        <v>0.73337548858525203</v>
      </c>
      <c r="AQ212">
        <v>0.259064631235981</v>
      </c>
      <c r="AR212">
        <v>1.46085117169044E-2</v>
      </c>
      <c r="AS212">
        <v>-8.6984239454564207</v>
      </c>
    </row>
    <row r="213" spans="1:45" x14ac:dyDescent="0.25">
      <c r="A213">
        <v>592685</v>
      </c>
      <c r="B213" t="s">
        <v>274</v>
      </c>
      <c r="C213">
        <v>61</v>
      </c>
      <c r="D213">
        <v>14</v>
      </c>
      <c r="E213">
        <v>3</v>
      </c>
      <c r="F213">
        <v>1</v>
      </c>
      <c r="G213">
        <v>2</v>
      </c>
      <c r="H213">
        <v>8</v>
      </c>
      <c r="I213">
        <v>7</v>
      </c>
      <c r="J213">
        <v>7</v>
      </c>
      <c r="K213">
        <v>21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-1.80455148946652</v>
      </c>
      <c r="Z213">
        <v>-3.2060906458913601</v>
      </c>
      <c r="AB213">
        <v>-0.70856180468585495</v>
      </c>
      <c r="AD213">
        <v>-2.7296442342872398</v>
      </c>
      <c r="AE213">
        <v>-2.1283761796290301</v>
      </c>
      <c r="AG213">
        <v>-0.21361632504241401</v>
      </c>
      <c r="AH213">
        <v>8</v>
      </c>
      <c r="AI213">
        <v>25</v>
      </c>
      <c r="AJ213">
        <v>21</v>
      </c>
      <c r="AK213">
        <v>68</v>
      </c>
      <c r="AL213">
        <v>0.308823529411765</v>
      </c>
      <c r="AM213">
        <v>0.40983606557377</v>
      </c>
      <c r="AN213">
        <v>0.718659594985535</v>
      </c>
      <c r="AO213">
        <v>68</v>
      </c>
      <c r="AP213">
        <v>-2.9670028216291202</v>
      </c>
      <c r="AQ213">
        <v>10.1849981512746</v>
      </c>
      <c r="AR213">
        <v>-9.1597240044755196E-2</v>
      </c>
      <c r="AS213">
        <v>-8.7540617394181393</v>
      </c>
    </row>
    <row r="214" spans="1:45" x14ac:dyDescent="0.25">
      <c r="A214">
        <v>460060</v>
      </c>
      <c r="B214" t="s">
        <v>124</v>
      </c>
      <c r="C214">
        <v>183</v>
      </c>
      <c r="D214">
        <v>42</v>
      </c>
      <c r="E214">
        <v>5</v>
      </c>
      <c r="F214">
        <v>1</v>
      </c>
      <c r="G214">
        <v>2</v>
      </c>
      <c r="H214">
        <v>19</v>
      </c>
      <c r="I214">
        <v>15</v>
      </c>
      <c r="J214">
        <v>21</v>
      </c>
      <c r="K214">
        <v>41</v>
      </c>
      <c r="L214">
        <v>0</v>
      </c>
      <c r="M214">
        <v>4</v>
      </c>
      <c r="N214">
        <v>0</v>
      </c>
      <c r="O214">
        <v>0</v>
      </c>
      <c r="P214">
        <v>3</v>
      </c>
      <c r="Q214">
        <v>52</v>
      </c>
      <c r="R214">
        <v>1</v>
      </c>
      <c r="S214">
        <v>13</v>
      </c>
      <c r="T214">
        <v>0</v>
      </c>
      <c r="U214">
        <v>0</v>
      </c>
      <c r="V214">
        <v>0</v>
      </c>
      <c r="X214">
        <v>-1.80455148946652</v>
      </c>
      <c r="Z214">
        <v>-2.58922662856593</v>
      </c>
      <c r="AB214">
        <v>-0.48156259952333902</v>
      </c>
      <c r="AD214">
        <v>-2.34039015453149</v>
      </c>
      <c r="AE214">
        <v>-6.3851285388870904</v>
      </c>
      <c r="AG214">
        <v>-0.64084897512724603</v>
      </c>
      <c r="AH214">
        <v>34</v>
      </c>
      <c r="AI214">
        <v>55</v>
      </c>
      <c r="AJ214">
        <v>63</v>
      </c>
      <c r="AK214">
        <v>204</v>
      </c>
      <c r="AL214">
        <v>0.308823529411765</v>
      </c>
      <c r="AM214">
        <v>0.30054644808743203</v>
      </c>
      <c r="AN214">
        <v>0.60936997749919597</v>
      </c>
      <c r="AO214">
        <v>204</v>
      </c>
      <c r="AP214">
        <v>-31.196090432100501</v>
      </c>
      <c r="AQ214">
        <v>987.24668912964898</v>
      </c>
      <c r="AR214">
        <v>-0.90180939131049298</v>
      </c>
      <c r="AS214">
        <v>-8.7583892385250106</v>
      </c>
    </row>
    <row r="215" spans="1:45" x14ac:dyDescent="0.25">
      <c r="A215">
        <v>493351</v>
      </c>
      <c r="B215" t="s">
        <v>160</v>
      </c>
      <c r="C215">
        <v>97</v>
      </c>
      <c r="D215">
        <v>24</v>
      </c>
      <c r="E215">
        <v>5</v>
      </c>
      <c r="F215">
        <v>0</v>
      </c>
      <c r="G215">
        <v>2</v>
      </c>
      <c r="H215">
        <v>9</v>
      </c>
      <c r="I215">
        <v>10</v>
      </c>
      <c r="J215">
        <v>5</v>
      </c>
      <c r="K215">
        <v>12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118</v>
      </c>
      <c r="T215">
        <v>0</v>
      </c>
      <c r="U215">
        <v>0</v>
      </c>
      <c r="V215">
        <v>3</v>
      </c>
      <c r="X215">
        <v>-1.80455148946652</v>
      </c>
      <c r="Z215">
        <v>-3.1500120988617701</v>
      </c>
      <c r="AB215">
        <v>-0.70856180468585495</v>
      </c>
      <c r="AD215">
        <v>-2.5836739543788401</v>
      </c>
      <c r="AE215">
        <v>-1.64676212170518</v>
      </c>
      <c r="AG215">
        <v>-0.16527871154760901</v>
      </c>
      <c r="AH215">
        <v>17</v>
      </c>
      <c r="AI215">
        <v>35</v>
      </c>
      <c r="AJ215">
        <v>29</v>
      </c>
      <c r="AK215">
        <v>102</v>
      </c>
      <c r="AL215">
        <v>0.28431372549019601</v>
      </c>
      <c r="AM215">
        <v>0.36082474226804101</v>
      </c>
      <c r="AN215">
        <v>0.64513846775823702</v>
      </c>
      <c r="AO215">
        <v>102</v>
      </c>
      <c r="AP215">
        <v>-11.9496592096281</v>
      </c>
      <c r="AQ215">
        <v>148.20751234053299</v>
      </c>
      <c r="AR215">
        <v>-0.34941135917703198</v>
      </c>
      <c r="AS215">
        <v>-8.7614894181176197</v>
      </c>
    </row>
    <row r="216" spans="1:45" x14ac:dyDescent="0.25">
      <c r="A216">
        <v>592731</v>
      </c>
      <c r="B216" t="s">
        <v>277</v>
      </c>
      <c r="C216">
        <v>63</v>
      </c>
      <c r="D216">
        <v>16</v>
      </c>
      <c r="E216">
        <v>6</v>
      </c>
      <c r="F216">
        <v>0</v>
      </c>
      <c r="G216">
        <v>2</v>
      </c>
      <c r="H216">
        <v>8</v>
      </c>
      <c r="I216">
        <v>7</v>
      </c>
      <c r="J216">
        <v>5</v>
      </c>
      <c r="K216">
        <v>18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</v>
      </c>
      <c r="U216">
        <v>1</v>
      </c>
      <c r="V216">
        <v>4</v>
      </c>
      <c r="X216">
        <v>-1.80455148946652</v>
      </c>
      <c r="Z216">
        <v>-3.2060906458913601</v>
      </c>
      <c r="AB216">
        <v>-0.93556100984837098</v>
      </c>
      <c r="AD216">
        <v>-2.7296442342872398</v>
      </c>
      <c r="AE216">
        <v>-0.65717539863326002</v>
      </c>
      <c r="AG216">
        <v>-6.5957980035647401E-2</v>
      </c>
      <c r="AH216">
        <v>8</v>
      </c>
      <c r="AI216">
        <v>28</v>
      </c>
      <c r="AJ216">
        <v>21</v>
      </c>
      <c r="AK216">
        <v>68</v>
      </c>
      <c r="AL216">
        <v>0.308823529411765</v>
      </c>
      <c r="AM216">
        <v>0.44444444444444398</v>
      </c>
      <c r="AN216">
        <v>0.75326797385620903</v>
      </c>
      <c r="AO216">
        <v>68</v>
      </c>
      <c r="AP216">
        <v>-0.61363305842329796</v>
      </c>
      <c r="AQ216">
        <v>0.70228527478556102</v>
      </c>
      <c r="AR216">
        <v>-2.4052415186035899E-2</v>
      </c>
      <c r="AS216">
        <v>-8.7658577747151707</v>
      </c>
    </row>
    <row r="217" spans="1:45" x14ac:dyDescent="0.25">
      <c r="A217">
        <v>605548</v>
      </c>
      <c r="B217" t="s">
        <v>315</v>
      </c>
      <c r="C217">
        <v>61</v>
      </c>
      <c r="D217">
        <v>14</v>
      </c>
      <c r="E217">
        <v>3</v>
      </c>
      <c r="F217">
        <v>0</v>
      </c>
      <c r="G217">
        <v>1</v>
      </c>
      <c r="H217">
        <v>8</v>
      </c>
      <c r="I217">
        <v>7</v>
      </c>
      <c r="J217">
        <v>7</v>
      </c>
      <c r="K217">
        <v>22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v>-1.9199109454141501</v>
      </c>
      <c r="Z217">
        <v>-3.2060906458913601</v>
      </c>
      <c r="AB217">
        <v>-0.48156259952333902</v>
      </c>
      <c r="AD217">
        <v>-2.7296442342872398</v>
      </c>
      <c r="AE217">
        <v>-2.1283761796290301</v>
      </c>
      <c r="AG217">
        <v>-0.21361632504241401</v>
      </c>
      <c r="AH217">
        <v>10</v>
      </c>
      <c r="AI217">
        <v>20</v>
      </c>
      <c r="AJ217">
        <v>21</v>
      </c>
      <c r="AK217">
        <v>68</v>
      </c>
      <c r="AL217">
        <v>0.308823529411765</v>
      </c>
      <c r="AM217">
        <v>0.32786885245901598</v>
      </c>
      <c r="AN217">
        <v>0.63669238187078103</v>
      </c>
      <c r="AO217">
        <v>68</v>
      </c>
      <c r="AP217">
        <v>-8.5407733134324104</v>
      </c>
      <c r="AQ217">
        <v>76.828115401767505</v>
      </c>
      <c r="AR217">
        <v>-0.25157182523645899</v>
      </c>
      <c r="AS217">
        <v>-8.80239657539496</v>
      </c>
    </row>
    <row r="218" spans="1:45" x14ac:dyDescent="0.25">
      <c r="A218">
        <v>621563</v>
      </c>
      <c r="B218" t="s">
        <v>338</v>
      </c>
      <c r="C218">
        <v>98</v>
      </c>
      <c r="D218">
        <v>24</v>
      </c>
      <c r="E218">
        <v>5</v>
      </c>
      <c r="F218">
        <v>1</v>
      </c>
      <c r="G218">
        <v>1</v>
      </c>
      <c r="H218">
        <v>12</v>
      </c>
      <c r="I218">
        <v>10</v>
      </c>
      <c r="J218">
        <v>4</v>
      </c>
      <c r="K218">
        <v>22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19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-1.9199109454141501</v>
      </c>
      <c r="Z218">
        <v>-2.9817764577730199</v>
      </c>
      <c r="AB218">
        <v>-0.70856180468585495</v>
      </c>
      <c r="AD218">
        <v>-2.5836739543788401</v>
      </c>
      <c r="AE218">
        <v>-1.9111617312072899</v>
      </c>
      <c r="AG218">
        <v>-0.19181540814526399</v>
      </c>
      <c r="AH218">
        <v>17</v>
      </c>
      <c r="AI218">
        <v>34</v>
      </c>
      <c r="AJ218">
        <v>28</v>
      </c>
      <c r="AK218">
        <v>102</v>
      </c>
      <c r="AL218">
        <v>0.27450980392156898</v>
      </c>
      <c r="AM218">
        <v>0.34693877551020402</v>
      </c>
      <c r="AN218">
        <v>0.62144857943177301</v>
      </c>
      <c r="AO218">
        <v>102</v>
      </c>
      <c r="AP218">
        <v>-14.366027818927501</v>
      </c>
      <c r="AQ218">
        <v>212.88033789154099</v>
      </c>
      <c r="AR218">
        <v>-0.41876433424326198</v>
      </c>
      <c r="AS218">
        <v>-8.8045029046403904</v>
      </c>
    </row>
    <row r="219" spans="1:45" x14ac:dyDescent="0.25">
      <c r="A219">
        <v>641553</v>
      </c>
      <c r="B219" t="s">
        <v>351</v>
      </c>
      <c r="C219">
        <v>94</v>
      </c>
      <c r="D219">
        <v>20</v>
      </c>
      <c r="E219">
        <v>4</v>
      </c>
      <c r="F219">
        <v>2</v>
      </c>
      <c r="G219">
        <v>1</v>
      </c>
      <c r="H219">
        <v>12</v>
      </c>
      <c r="I219">
        <v>7</v>
      </c>
      <c r="J219">
        <v>8</v>
      </c>
      <c r="K219">
        <v>30</v>
      </c>
      <c r="L219">
        <v>0</v>
      </c>
      <c r="M219">
        <v>6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-1.9199109454141501</v>
      </c>
      <c r="Z219">
        <v>-2.9817764577730199</v>
      </c>
      <c r="AB219">
        <v>-0.25456339436082198</v>
      </c>
      <c r="AD219">
        <v>-2.7296442342872398</v>
      </c>
      <c r="AE219">
        <v>-4.85356329319883</v>
      </c>
      <c r="AG219">
        <v>-0.48713209815879799</v>
      </c>
      <c r="AH219">
        <v>13</v>
      </c>
      <c r="AI219">
        <v>31</v>
      </c>
      <c r="AJ219">
        <v>28</v>
      </c>
      <c r="AK219">
        <v>102</v>
      </c>
      <c r="AL219">
        <v>0.27450980392156898</v>
      </c>
      <c r="AM219">
        <v>0.329787234042553</v>
      </c>
      <c r="AN219">
        <v>0.60429703796412204</v>
      </c>
      <c r="AO219">
        <v>102</v>
      </c>
      <c r="AP219">
        <v>-16.1154850486279</v>
      </c>
      <c r="AQ219">
        <v>266.99156785234698</v>
      </c>
      <c r="AR219">
        <v>-0.46897607063311197</v>
      </c>
      <c r="AS219">
        <v>-8.8420032006271505</v>
      </c>
    </row>
    <row r="220" spans="1:45" x14ac:dyDescent="0.25">
      <c r="A220">
        <v>642715</v>
      </c>
      <c r="B220" t="s">
        <v>357</v>
      </c>
      <c r="C220">
        <v>60</v>
      </c>
      <c r="D220">
        <v>15</v>
      </c>
      <c r="E220">
        <v>3</v>
      </c>
      <c r="F220">
        <v>1</v>
      </c>
      <c r="G220">
        <v>1</v>
      </c>
      <c r="H220">
        <v>9</v>
      </c>
      <c r="I220">
        <v>6</v>
      </c>
      <c r="J220">
        <v>8</v>
      </c>
      <c r="K220">
        <v>17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-1.9199109454141501</v>
      </c>
      <c r="Z220">
        <v>-3.1500120988617701</v>
      </c>
      <c r="AB220">
        <v>-0.82206140726711296</v>
      </c>
      <c r="AD220">
        <v>-2.7783009942567101</v>
      </c>
      <c r="AE220">
        <v>-0.86397657012691398</v>
      </c>
      <c r="AG220">
        <v>-8.67137593437209E-2</v>
      </c>
      <c r="AH220">
        <v>10</v>
      </c>
      <c r="AI220">
        <v>23</v>
      </c>
      <c r="AJ220">
        <v>23</v>
      </c>
      <c r="AK220">
        <v>68</v>
      </c>
      <c r="AL220">
        <v>0.33823529411764702</v>
      </c>
      <c r="AM220">
        <v>0.38333333333333303</v>
      </c>
      <c r="AN220">
        <v>0.72156862745098105</v>
      </c>
      <c r="AO220">
        <v>68</v>
      </c>
      <c r="AP220">
        <v>-2.7691886139788502</v>
      </c>
      <c r="AQ220">
        <v>8.9615223069854792</v>
      </c>
      <c r="AR220">
        <v>-8.5919710648735798E-2</v>
      </c>
      <c r="AS220">
        <v>-8.8429189157922092</v>
      </c>
    </row>
    <row r="221" spans="1:45" x14ac:dyDescent="0.25">
      <c r="A221">
        <v>641343</v>
      </c>
      <c r="B221" t="s">
        <v>349</v>
      </c>
      <c r="C221">
        <v>60</v>
      </c>
      <c r="D221">
        <v>15</v>
      </c>
      <c r="E221">
        <v>3</v>
      </c>
      <c r="F221">
        <v>0</v>
      </c>
      <c r="G221">
        <v>1</v>
      </c>
      <c r="H221">
        <v>8</v>
      </c>
      <c r="I221">
        <v>8</v>
      </c>
      <c r="J221">
        <v>8</v>
      </c>
      <c r="K221">
        <v>12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-1.9199109454141501</v>
      </c>
      <c r="Z221">
        <v>-3.2060906458913601</v>
      </c>
      <c r="AB221">
        <v>-0.82206140726711296</v>
      </c>
      <c r="AD221">
        <v>-2.6809874743177802</v>
      </c>
      <c r="AE221">
        <v>-0.86397657012691398</v>
      </c>
      <c r="AG221">
        <v>-8.67137593437209E-2</v>
      </c>
      <c r="AH221">
        <v>11</v>
      </c>
      <c r="AI221">
        <v>21</v>
      </c>
      <c r="AJ221">
        <v>23</v>
      </c>
      <c r="AK221">
        <v>68</v>
      </c>
      <c r="AL221">
        <v>0.33823529411764702</v>
      </c>
      <c r="AM221">
        <v>0.35</v>
      </c>
      <c r="AN221">
        <v>0.68823529411764695</v>
      </c>
      <c r="AO221">
        <v>68</v>
      </c>
      <c r="AP221">
        <v>-5.0358552806455199</v>
      </c>
      <c r="AQ221">
        <v>27.6701969105284</v>
      </c>
      <c r="AR221">
        <v>-0.15097604196002901</v>
      </c>
      <c r="AS221">
        <v>-8.8667402741941395</v>
      </c>
    </row>
    <row r="222" spans="1:45" x14ac:dyDescent="0.25">
      <c r="A222">
        <v>592419</v>
      </c>
      <c r="B222" t="s">
        <v>266</v>
      </c>
      <c r="C222">
        <v>63</v>
      </c>
      <c r="D222">
        <v>14</v>
      </c>
      <c r="E222">
        <v>3</v>
      </c>
      <c r="F222">
        <v>1</v>
      </c>
      <c r="G222">
        <v>2</v>
      </c>
      <c r="H222">
        <v>7</v>
      </c>
      <c r="I222">
        <v>8</v>
      </c>
      <c r="J222">
        <v>5</v>
      </c>
      <c r="K222">
        <v>15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</v>
      </c>
      <c r="U222">
        <v>1</v>
      </c>
      <c r="V222">
        <v>10</v>
      </c>
      <c r="X222">
        <v>-1.80455148946652</v>
      </c>
      <c r="Z222">
        <v>-3.2621691929209402</v>
      </c>
      <c r="AB222">
        <v>-0.70856180468585495</v>
      </c>
      <c r="AD222">
        <v>-2.6809874743177802</v>
      </c>
      <c r="AE222">
        <v>-2.6571753986332598</v>
      </c>
      <c r="AG222">
        <v>-0.26668971823772403</v>
      </c>
      <c r="AH222">
        <v>8</v>
      </c>
      <c r="AI222">
        <v>25</v>
      </c>
      <c r="AJ222">
        <v>19</v>
      </c>
      <c r="AK222">
        <v>68</v>
      </c>
      <c r="AL222">
        <v>0.27941176470588203</v>
      </c>
      <c r="AM222">
        <v>0.39682539682539703</v>
      </c>
      <c r="AN222">
        <v>0.676237161531279</v>
      </c>
      <c r="AO222">
        <v>68</v>
      </c>
      <c r="AP222">
        <v>-5.8517282965185302</v>
      </c>
      <c r="AQ222">
        <v>36.919232610125803</v>
      </c>
      <c r="AR222">
        <v>-0.17439267661969601</v>
      </c>
      <c r="AS222">
        <v>-8.8973523562485095</v>
      </c>
    </row>
    <row r="223" spans="1:45" x14ac:dyDescent="0.25">
      <c r="A223">
        <v>607752</v>
      </c>
      <c r="B223" t="s">
        <v>324</v>
      </c>
      <c r="C223">
        <v>31</v>
      </c>
      <c r="D223">
        <v>9</v>
      </c>
      <c r="E223">
        <v>2</v>
      </c>
      <c r="F223">
        <v>0</v>
      </c>
      <c r="G223">
        <v>1</v>
      </c>
      <c r="H223">
        <v>5</v>
      </c>
      <c r="I223">
        <v>5</v>
      </c>
      <c r="J223">
        <v>3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-1.9199109454141501</v>
      </c>
      <c r="Z223">
        <v>-3.3743262869801098</v>
      </c>
      <c r="AB223">
        <v>-0.93556100984837098</v>
      </c>
      <c r="AD223">
        <v>-2.8269577542261799</v>
      </c>
      <c r="AE223">
        <v>0.80361210543442896</v>
      </c>
      <c r="AG223">
        <v>8.0655227382043101E-2</v>
      </c>
      <c r="AH223">
        <v>6</v>
      </c>
      <c r="AI223">
        <v>14</v>
      </c>
      <c r="AJ223">
        <v>12</v>
      </c>
      <c r="AK223">
        <v>34</v>
      </c>
      <c r="AL223">
        <v>0.35294117647058798</v>
      </c>
      <c r="AM223">
        <v>0.45161290322580599</v>
      </c>
      <c r="AN223">
        <v>0.80455407969639503</v>
      </c>
      <c r="AO223">
        <v>34</v>
      </c>
      <c r="AP223">
        <v>1.4369110693546601</v>
      </c>
      <c r="AQ223">
        <v>1.4702035407404701</v>
      </c>
      <c r="AR223">
        <v>3.48009134074121E-2</v>
      </c>
      <c r="AS223">
        <v>-8.9412998556793593</v>
      </c>
    </row>
    <row r="224" spans="1:45" x14ac:dyDescent="0.25">
      <c r="A224">
        <v>545350</v>
      </c>
      <c r="B224" t="s">
        <v>223</v>
      </c>
      <c r="C224">
        <v>97</v>
      </c>
      <c r="D224">
        <v>21</v>
      </c>
      <c r="E224">
        <v>5</v>
      </c>
      <c r="F224">
        <v>0</v>
      </c>
      <c r="G224">
        <v>2</v>
      </c>
      <c r="H224">
        <v>12</v>
      </c>
      <c r="I224">
        <v>8</v>
      </c>
      <c r="J224">
        <v>5</v>
      </c>
      <c r="K224">
        <v>28</v>
      </c>
      <c r="L224">
        <v>0</v>
      </c>
      <c r="M224">
        <v>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26</v>
      </c>
      <c r="U224">
        <v>65</v>
      </c>
      <c r="V224">
        <v>5</v>
      </c>
      <c r="X224">
        <v>-1.80455148946652</v>
      </c>
      <c r="Z224">
        <v>-2.9817764577730199</v>
      </c>
      <c r="AB224">
        <v>-0.48156259952333902</v>
      </c>
      <c r="AD224">
        <v>-2.6809874743177802</v>
      </c>
      <c r="AE224">
        <v>-4.64676212170518</v>
      </c>
      <c r="AG224">
        <v>-0.466376318850725</v>
      </c>
      <c r="AH224">
        <v>14</v>
      </c>
      <c r="AI224">
        <v>32</v>
      </c>
      <c r="AJ224">
        <v>26</v>
      </c>
      <c r="AK224">
        <v>102</v>
      </c>
      <c r="AL224">
        <v>0.25490196078431399</v>
      </c>
      <c r="AM224">
        <v>0.32989690721649501</v>
      </c>
      <c r="AN224">
        <v>0.58479886800080805</v>
      </c>
      <c r="AO224">
        <v>102</v>
      </c>
      <c r="AP224">
        <v>-18.104298384885801</v>
      </c>
      <c r="AQ224">
        <v>335.94087539544</v>
      </c>
      <c r="AR224">
        <v>-0.52605764386248599</v>
      </c>
      <c r="AS224">
        <v>-8.9413119837938595</v>
      </c>
    </row>
    <row r="225" spans="1:45" x14ac:dyDescent="0.25">
      <c r="A225">
        <v>572365</v>
      </c>
      <c r="B225" t="s">
        <v>250</v>
      </c>
      <c r="C225">
        <v>94</v>
      </c>
      <c r="D225">
        <v>23</v>
      </c>
      <c r="E225">
        <v>4</v>
      </c>
      <c r="F225">
        <v>1</v>
      </c>
      <c r="G225">
        <v>1</v>
      </c>
      <c r="H225">
        <v>11</v>
      </c>
      <c r="I225">
        <v>9</v>
      </c>
      <c r="J225">
        <v>8</v>
      </c>
      <c r="K225">
        <v>21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36</v>
      </c>
      <c r="R225">
        <v>6</v>
      </c>
      <c r="S225">
        <v>27</v>
      </c>
      <c r="T225">
        <v>2</v>
      </c>
      <c r="U225">
        <v>0</v>
      </c>
      <c r="V225">
        <v>1</v>
      </c>
      <c r="X225">
        <v>-1.9199109454141501</v>
      </c>
      <c r="Z225">
        <v>-3.0378550048026098</v>
      </c>
      <c r="AB225">
        <v>-0.82206140726711296</v>
      </c>
      <c r="AD225">
        <v>-2.6323307143483099</v>
      </c>
      <c r="AE225">
        <v>-1.85356329319883</v>
      </c>
      <c r="AG225">
        <v>-0.18603449085568299</v>
      </c>
      <c r="AH225">
        <v>17</v>
      </c>
      <c r="AI225">
        <v>32</v>
      </c>
      <c r="AJ225">
        <v>31</v>
      </c>
      <c r="AK225">
        <v>102</v>
      </c>
      <c r="AL225">
        <v>0.30392156862745101</v>
      </c>
      <c r="AM225">
        <v>0.340425531914894</v>
      </c>
      <c r="AN225">
        <v>0.64434710054234501</v>
      </c>
      <c r="AO225">
        <v>102</v>
      </c>
      <c r="AP225">
        <v>-12.030378665649099</v>
      </c>
      <c r="AQ225">
        <v>150.179393483827</v>
      </c>
      <c r="AR225">
        <v>-0.35172811432740297</v>
      </c>
      <c r="AS225">
        <v>-8.9499206770152604</v>
      </c>
    </row>
    <row r="226" spans="1:45" x14ac:dyDescent="0.25">
      <c r="A226">
        <v>434563</v>
      </c>
      <c r="B226" t="s">
        <v>82</v>
      </c>
      <c r="C226">
        <v>157</v>
      </c>
      <c r="D226">
        <v>37</v>
      </c>
      <c r="E226">
        <v>8</v>
      </c>
      <c r="F226">
        <v>1</v>
      </c>
      <c r="G226">
        <v>2</v>
      </c>
      <c r="H226">
        <v>15</v>
      </c>
      <c r="I226">
        <v>13</v>
      </c>
      <c r="J226">
        <v>13</v>
      </c>
      <c r="K226">
        <v>21</v>
      </c>
      <c r="L226">
        <v>0</v>
      </c>
      <c r="M226">
        <v>1</v>
      </c>
      <c r="N226">
        <v>0</v>
      </c>
      <c r="O226">
        <v>53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v>-1.80455148946652</v>
      </c>
      <c r="Z226">
        <v>-2.8135408166842701</v>
      </c>
      <c r="AB226">
        <v>-0.82206140726711296</v>
      </c>
      <c r="AD226">
        <v>-2.4377036744704301</v>
      </c>
      <c r="AE226">
        <v>-4.5107386918320902</v>
      </c>
      <c r="AG226">
        <v>-0.45272420909340799</v>
      </c>
      <c r="AH226">
        <v>26</v>
      </c>
      <c r="AI226">
        <v>53</v>
      </c>
      <c r="AJ226">
        <v>50</v>
      </c>
      <c r="AK226">
        <v>170</v>
      </c>
      <c r="AL226">
        <v>0.29411764705882398</v>
      </c>
      <c r="AM226">
        <v>0.337579617834395</v>
      </c>
      <c r="AN226">
        <v>0.63169726489321798</v>
      </c>
      <c r="AO226">
        <v>170</v>
      </c>
      <c r="AP226">
        <v>-22.2011031697667</v>
      </c>
      <c r="AQ226">
        <v>502.902814241459</v>
      </c>
      <c r="AR226">
        <v>-0.64364135977553005</v>
      </c>
      <c r="AS226">
        <v>-8.9742229567572593</v>
      </c>
    </row>
    <row r="227" spans="1:45" x14ac:dyDescent="0.25">
      <c r="A227">
        <v>542642</v>
      </c>
      <c r="B227" t="s">
        <v>203</v>
      </c>
      <c r="C227">
        <v>62</v>
      </c>
      <c r="D227">
        <v>15</v>
      </c>
      <c r="E227">
        <v>3</v>
      </c>
      <c r="F227">
        <v>0</v>
      </c>
      <c r="G227">
        <v>1</v>
      </c>
      <c r="H227">
        <v>8</v>
      </c>
      <c r="I227">
        <v>6</v>
      </c>
      <c r="J227">
        <v>6</v>
      </c>
      <c r="K227">
        <v>20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-1.9199109454141501</v>
      </c>
      <c r="Z227">
        <v>-3.2060906458913601</v>
      </c>
      <c r="AB227">
        <v>-0.70856180468585495</v>
      </c>
      <c r="AD227">
        <v>-2.7783009942567101</v>
      </c>
      <c r="AE227">
        <v>-1.3927757891311401</v>
      </c>
      <c r="AG227">
        <v>-0.13978715253903101</v>
      </c>
      <c r="AH227">
        <v>11</v>
      </c>
      <c r="AI227">
        <v>21</v>
      </c>
      <c r="AJ227">
        <v>21</v>
      </c>
      <c r="AK227">
        <v>68</v>
      </c>
      <c r="AL227">
        <v>0.308823529411765</v>
      </c>
      <c r="AM227">
        <v>0.33870967741935498</v>
      </c>
      <c r="AN227">
        <v>0.64753320683112003</v>
      </c>
      <c r="AO227">
        <v>68</v>
      </c>
      <c r="AP227">
        <v>-7.8035972161293996</v>
      </c>
      <c r="AQ227">
        <v>64.448603920920505</v>
      </c>
      <c r="AR227">
        <v>-0.23041389622723399</v>
      </c>
      <c r="AS227">
        <v>-8.9830654390143394</v>
      </c>
    </row>
    <row r="228" spans="1:45" x14ac:dyDescent="0.25">
      <c r="A228">
        <v>492841</v>
      </c>
      <c r="B228" t="s">
        <v>157</v>
      </c>
      <c r="C228">
        <v>127</v>
      </c>
      <c r="D228">
        <v>29</v>
      </c>
      <c r="E228">
        <v>9</v>
      </c>
      <c r="F228">
        <v>1</v>
      </c>
      <c r="G228">
        <v>2</v>
      </c>
      <c r="H228">
        <v>11</v>
      </c>
      <c r="I228">
        <v>11</v>
      </c>
      <c r="J228">
        <v>9</v>
      </c>
      <c r="K228">
        <v>32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17</v>
      </c>
      <c r="R228">
        <v>2</v>
      </c>
      <c r="S228">
        <v>5</v>
      </c>
      <c r="T228">
        <v>8</v>
      </c>
      <c r="U228">
        <v>9</v>
      </c>
      <c r="V228">
        <v>11</v>
      </c>
      <c r="X228">
        <v>-1.80455148946652</v>
      </c>
      <c r="Z228">
        <v>-3.0378550048026098</v>
      </c>
      <c r="AB228">
        <v>-0.70856180468585495</v>
      </c>
      <c r="AD228">
        <v>-2.5350171944093698</v>
      </c>
      <c r="AE228">
        <v>-4.5787504067686298</v>
      </c>
      <c r="AG228">
        <v>-0.459550263972067</v>
      </c>
      <c r="AH228">
        <v>17</v>
      </c>
      <c r="AI228">
        <v>46</v>
      </c>
      <c r="AJ228">
        <v>38</v>
      </c>
      <c r="AK228">
        <v>136</v>
      </c>
      <c r="AL228">
        <v>0.27941176470588203</v>
      </c>
      <c r="AM228">
        <v>0.36220472440944901</v>
      </c>
      <c r="AN228">
        <v>0.64161648911533098</v>
      </c>
      <c r="AO228">
        <v>136</v>
      </c>
      <c r="AP228">
        <v>-16.411868041605999</v>
      </c>
      <c r="AQ228">
        <v>276.76513380403702</v>
      </c>
      <c r="AR228">
        <v>-0.47748265453879701</v>
      </c>
      <c r="AS228">
        <v>-9.0230184118752099</v>
      </c>
    </row>
    <row r="229" spans="1:45" x14ac:dyDescent="0.25">
      <c r="A229">
        <v>666971</v>
      </c>
      <c r="B229" t="s">
        <v>366</v>
      </c>
      <c r="C229">
        <v>65</v>
      </c>
      <c r="D229">
        <v>14</v>
      </c>
      <c r="E229">
        <v>5</v>
      </c>
      <c r="F229">
        <v>0</v>
      </c>
      <c r="G229">
        <v>2</v>
      </c>
      <c r="H229">
        <v>7</v>
      </c>
      <c r="I229">
        <v>8</v>
      </c>
      <c r="J229">
        <v>3</v>
      </c>
      <c r="K229">
        <v>14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-1.80455148946652</v>
      </c>
      <c r="Z229">
        <v>-3.2621691929209402</v>
      </c>
      <c r="AB229">
        <v>-0.70856180468585495</v>
      </c>
      <c r="AD229">
        <v>-2.6809874743177802</v>
      </c>
      <c r="AE229">
        <v>-3.1859746176374899</v>
      </c>
      <c r="AG229">
        <v>-0.31976311143303399</v>
      </c>
      <c r="AH229">
        <v>7</v>
      </c>
      <c r="AI229">
        <v>25</v>
      </c>
      <c r="AJ229">
        <v>17</v>
      </c>
      <c r="AK229">
        <v>68</v>
      </c>
      <c r="AL229">
        <v>0.25</v>
      </c>
      <c r="AM229">
        <v>0.38461538461538503</v>
      </c>
      <c r="AN229">
        <v>0.63461538461538503</v>
      </c>
      <c r="AO229">
        <v>68</v>
      </c>
      <c r="AP229">
        <v>-8.68200912679937</v>
      </c>
      <c r="AQ229">
        <v>79.323973339443597</v>
      </c>
      <c r="AR229">
        <v>-0.25562547988385098</v>
      </c>
      <c r="AS229">
        <v>-9.0316585527079702</v>
      </c>
    </row>
    <row r="230" spans="1:45" x14ac:dyDescent="0.25">
      <c r="A230">
        <v>621566</v>
      </c>
      <c r="B230" t="s">
        <v>339</v>
      </c>
      <c r="C230">
        <v>59</v>
      </c>
      <c r="D230">
        <v>13</v>
      </c>
      <c r="E230">
        <v>4</v>
      </c>
      <c r="F230">
        <v>0</v>
      </c>
      <c r="G230">
        <v>2</v>
      </c>
      <c r="H230">
        <v>8</v>
      </c>
      <c r="I230">
        <v>7</v>
      </c>
      <c r="J230">
        <v>9</v>
      </c>
      <c r="K230">
        <v>17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-1.80455148946652</v>
      </c>
      <c r="Z230">
        <v>-3.2060906458913601</v>
      </c>
      <c r="AB230">
        <v>-0.93556100984837098</v>
      </c>
      <c r="AD230">
        <v>-2.7296442342872398</v>
      </c>
      <c r="AE230">
        <v>-2.5995769606248</v>
      </c>
      <c r="AG230">
        <v>-0.260908800948143</v>
      </c>
      <c r="AH230">
        <v>7</v>
      </c>
      <c r="AI230">
        <v>23</v>
      </c>
      <c r="AJ230">
        <v>22</v>
      </c>
      <c r="AK230">
        <v>68</v>
      </c>
      <c r="AL230">
        <v>0.32352941176470601</v>
      </c>
      <c r="AM230">
        <v>0.38983050847457601</v>
      </c>
      <c r="AN230">
        <v>0.71335992023928196</v>
      </c>
      <c r="AO230">
        <v>68</v>
      </c>
      <c r="AP230">
        <v>-3.3273807043743302</v>
      </c>
      <c r="AQ230">
        <v>12.6150862760517</v>
      </c>
      <c r="AR230">
        <v>-0.10194056192878501</v>
      </c>
      <c r="AS230">
        <v>-9.0386967423704192</v>
      </c>
    </row>
    <row r="231" spans="1:45" x14ac:dyDescent="0.25">
      <c r="A231">
        <v>592660</v>
      </c>
      <c r="B231" t="s">
        <v>273</v>
      </c>
      <c r="C231">
        <v>63</v>
      </c>
      <c r="D231">
        <v>15</v>
      </c>
      <c r="E231">
        <v>4</v>
      </c>
      <c r="F231">
        <v>0</v>
      </c>
      <c r="G231">
        <v>1</v>
      </c>
      <c r="H231">
        <v>9</v>
      </c>
      <c r="I231">
        <v>8</v>
      </c>
      <c r="J231">
        <v>5</v>
      </c>
      <c r="K231">
        <v>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-1.9199109454141501</v>
      </c>
      <c r="Z231">
        <v>-3.1500120988617701</v>
      </c>
      <c r="AB231">
        <v>-0.93556100984837098</v>
      </c>
      <c r="AD231">
        <v>-2.6809874743177802</v>
      </c>
      <c r="AE231">
        <v>-1.65717539863326</v>
      </c>
      <c r="AG231">
        <v>-0.16632384913668599</v>
      </c>
      <c r="AH231">
        <v>10</v>
      </c>
      <c r="AI231">
        <v>22</v>
      </c>
      <c r="AJ231">
        <v>20</v>
      </c>
      <c r="AK231">
        <v>68</v>
      </c>
      <c r="AL231">
        <v>0.29411764705882398</v>
      </c>
      <c r="AM231">
        <v>0.34920634920634902</v>
      </c>
      <c r="AN231">
        <v>0.643323996265173</v>
      </c>
      <c r="AO231">
        <v>68</v>
      </c>
      <c r="AP231">
        <v>-8.0898235346137799</v>
      </c>
      <c r="AQ231">
        <v>69.126172775444402</v>
      </c>
      <c r="AR231">
        <v>-0.23862897014135101</v>
      </c>
      <c r="AS231">
        <v>-9.0914243477201104</v>
      </c>
    </row>
    <row r="232" spans="1:45" x14ac:dyDescent="0.25">
      <c r="A232">
        <v>600524</v>
      </c>
      <c r="B232" t="s">
        <v>307</v>
      </c>
      <c r="C232">
        <v>64</v>
      </c>
      <c r="D232">
        <v>15</v>
      </c>
      <c r="E232">
        <v>3</v>
      </c>
      <c r="F232">
        <v>0</v>
      </c>
      <c r="G232">
        <v>2</v>
      </c>
      <c r="H232">
        <v>7</v>
      </c>
      <c r="I232">
        <v>8</v>
      </c>
      <c r="J232">
        <v>4</v>
      </c>
      <c r="K232">
        <v>15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-1.80455148946652</v>
      </c>
      <c r="Z232">
        <v>-3.2621691929209402</v>
      </c>
      <c r="AB232">
        <v>-0.93556100984837098</v>
      </c>
      <c r="AD232">
        <v>-2.6809874743177802</v>
      </c>
      <c r="AE232">
        <v>-1.92157500813537</v>
      </c>
      <c r="AG232">
        <v>-0.192860545734341</v>
      </c>
      <c r="AH232">
        <v>10</v>
      </c>
      <c r="AI232">
        <v>24</v>
      </c>
      <c r="AJ232">
        <v>19</v>
      </c>
      <c r="AK232">
        <v>68</v>
      </c>
      <c r="AL232">
        <v>0.27941176470588203</v>
      </c>
      <c r="AM232">
        <v>0.375</v>
      </c>
      <c r="AN232">
        <v>0.65441176470588203</v>
      </c>
      <c r="AO232">
        <v>68</v>
      </c>
      <c r="AP232">
        <v>-7.3358552806455197</v>
      </c>
      <c r="AQ232">
        <v>57.157332415103703</v>
      </c>
      <c r="AR232">
        <v>-0.2169890840259</v>
      </c>
      <c r="AS232">
        <v>-9.0931187963138402</v>
      </c>
    </row>
    <row r="233" spans="1:45" x14ac:dyDescent="0.25">
      <c r="A233">
        <v>489267</v>
      </c>
      <c r="B233" t="s">
        <v>154</v>
      </c>
      <c r="C233">
        <v>127</v>
      </c>
      <c r="D233">
        <v>28</v>
      </c>
      <c r="E233">
        <v>5</v>
      </c>
      <c r="F233">
        <v>0</v>
      </c>
      <c r="G233">
        <v>3</v>
      </c>
      <c r="H233">
        <v>12</v>
      </c>
      <c r="I233">
        <v>11</v>
      </c>
      <c r="J233">
        <v>9</v>
      </c>
      <c r="K233">
        <v>34</v>
      </c>
      <c r="L233">
        <v>0</v>
      </c>
      <c r="M233">
        <v>2</v>
      </c>
      <c r="N233">
        <v>0</v>
      </c>
      <c r="O233">
        <v>0</v>
      </c>
      <c r="P233">
        <v>1</v>
      </c>
      <c r="Q233">
        <v>36</v>
      </c>
      <c r="R233">
        <v>40</v>
      </c>
      <c r="S233">
        <v>12</v>
      </c>
      <c r="T233">
        <v>2</v>
      </c>
      <c r="U233">
        <v>0</v>
      </c>
      <c r="V233">
        <v>1</v>
      </c>
      <c r="X233">
        <v>-1.6891920335188899</v>
      </c>
      <c r="Z233">
        <v>-2.9817764577730199</v>
      </c>
      <c r="AB233">
        <v>-0.70856180468585495</v>
      </c>
      <c r="AD233">
        <v>-2.5350171944093698</v>
      </c>
      <c r="AE233">
        <v>-5.5787504067686298</v>
      </c>
      <c r="AG233">
        <v>-0.55991613307310495</v>
      </c>
      <c r="AH233">
        <v>20</v>
      </c>
      <c r="AI233">
        <v>42</v>
      </c>
      <c r="AJ233">
        <v>37</v>
      </c>
      <c r="AK233">
        <v>136</v>
      </c>
      <c r="AL233">
        <v>0.27205882352941202</v>
      </c>
      <c r="AM233">
        <v>0.33070866141732302</v>
      </c>
      <c r="AN233">
        <v>0.60276748494673504</v>
      </c>
      <c r="AO233">
        <v>136</v>
      </c>
      <c r="AP233">
        <v>-21.6953326085351</v>
      </c>
      <c r="AQ233">
        <v>480.47430798305999</v>
      </c>
      <c r="AR233">
        <v>-0.62912507571715803</v>
      </c>
      <c r="AS233">
        <v>-9.10358869917739</v>
      </c>
    </row>
    <row r="234" spans="1:45" x14ac:dyDescent="0.25">
      <c r="A234">
        <v>460269</v>
      </c>
      <c r="B234" t="s">
        <v>127</v>
      </c>
      <c r="C234">
        <v>189</v>
      </c>
      <c r="D234">
        <v>41</v>
      </c>
      <c r="E234">
        <v>9</v>
      </c>
      <c r="F234">
        <v>0</v>
      </c>
      <c r="G234">
        <v>3</v>
      </c>
      <c r="H234">
        <v>21</v>
      </c>
      <c r="I234">
        <v>18</v>
      </c>
      <c r="J234">
        <v>15</v>
      </c>
      <c r="K234">
        <v>55</v>
      </c>
      <c r="L234">
        <v>0</v>
      </c>
      <c r="M234">
        <v>1</v>
      </c>
      <c r="N234">
        <v>0</v>
      </c>
      <c r="O234">
        <v>57</v>
      </c>
      <c r="P234">
        <v>4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X234">
        <v>-1.6891920335188899</v>
      </c>
      <c r="Z234">
        <v>-2.4770695345067701</v>
      </c>
      <c r="AB234">
        <v>-0.82206140726711296</v>
      </c>
      <c r="AD234">
        <v>-2.1944198746230801</v>
      </c>
      <c r="AE234">
        <v>-8.9715261958997807</v>
      </c>
      <c r="AG234">
        <v>-0.90043502381421403</v>
      </c>
      <c r="AH234">
        <v>29</v>
      </c>
      <c r="AI234">
        <v>59</v>
      </c>
      <c r="AJ234">
        <v>56</v>
      </c>
      <c r="AK234">
        <v>204</v>
      </c>
      <c r="AL234">
        <v>0.27450980392156898</v>
      </c>
      <c r="AM234">
        <v>0.31216931216931199</v>
      </c>
      <c r="AN234">
        <v>0.58667911609088097</v>
      </c>
      <c r="AO234">
        <v>204</v>
      </c>
      <c r="AP234">
        <v>-35.825026159396899</v>
      </c>
      <c r="AQ234">
        <v>1299.56051849699</v>
      </c>
      <c r="AR234">
        <v>-1.0346659690871101</v>
      </c>
      <c r="AS234">
        <v>-9.1178438428171695</v>
      </c>
    </row>
    <row r="235" spans="1:45" x14ac:dyDescent="0.25">
      <c r="A235">
        <v>570481</v>
      </c>
      <c r="B235" t="s">
        <v>235</v>
      </c>
      <c r="C235">
        <v>33</v>
      </c>
      <c r="D235">
        <v>9</v>
      </c>
      <c r="E235">
        <v>2</v>
      </c>
      <c r="F235">
        <v>0</v>
      </c>
      <c r="G235">
        <v>1</v>
      </c>
      <c r="H235">
        <v>4</v>
      </c>
      <c r="I235">
        <v>3</v>
      </c>
      <c r="J235">
        <v>1</v>
      </c>
      <c r="K235">
        <v>7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4</v>
      </c>
      <c r="R235">
        <v>2</v>
      </c>
      <c r="S235">
        <v>3</v>
      </c>
      <c r="T235">
        <v>0</v>
      </c>
      <c r="U235">
        <v>0</v>
      </c>
      <c r="V235">
        <v>2</v>
      </c>
      <c r="X235">
        <v>-1.9199109454141501</v>
      </c>
      <c r="Z235">
        <v>-3.43040483400969</v>
      </c>
      <c r="AB235">
        <v>-0.82206140726711296</v>
      </c>
      <c r="AD235">
        <v>-2.92427127416512</v>
      </c>
      <c r="AE235">
        <v>0.27481288643019802</v>
      </c>
      <c r="AG235">
        <v>2.7581834186733E-2</v>
      </c>
      <c r="AH235">
        <v>6</v>
      </c>
      <c r="AI235">
        <v>14</v>
      </c>
      <c r="AJ235">
        <v>10</v>
      </c>
      <c r="AK235">
        <v>34</v>
      </c>
      <c r="AL235">
        <v>0.29411764705882398</v>
      </c>
      <c r="AM235">
        <v>0.42424242424242398</v>
      </c>
      <c r="AN235">
        <v>0.71836007130124802</v>
      </c>
      <c r="AO235">
        <v>34</v>
      </c>
      <c r="AP235">
        <v>-1.49368521608033</v>
      </c>
      <c r="AQ235">
        <v>2.9517878365978598</v>
      </c>
      <c r="AR235">
        <v>-4.93110761006334E-2</v>
      </c>
      <c r="AS235">
        <v>-9.1183777027699797</v>
      </c>
    </row>
    <row r="236" spans="1:45" x14ac:dyDescent="0.25">
      <c r="A236">
        <v>593523</v>
      </c>
      <c r="B236" t="s">
        <v>282</v>
      </c>
      <c r="C236">
        <v>32</v>
      </c>
      <c r="D236">
        <v>8</v>
      </c>
      <c r="E236">
        <v>1</v>
      </c>
      <c r="F236">
        <v>1</v>
      </c>
      <c r="G236">
        <v>1</v>
      </c>
      <c r="H236">
        <v>4</v>
      </c>
      <c r="I236">
        <v>4</v>
      </c>
      <c r="J236">
        <v>2</v>
      </c>
      <c r="K236">
        <v>8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12</v>
      </c>
      <c r="R236">
        <v>10</v>
      </c>
      <c r="S236">
        <v>2</v>
      </c>
      <c r="T236">
        <v>0</v>
      </c>
      <c r="U236">
        <v>0</v>
      </c>
      <c r="V236">
        <v>0</v>
      </c>
      <c r="X236">
        <v>-1.9199109454141501</v>
      </c>
      <c r="Z236">
        <v>-3.43040483400969</v>
      </c>
      <c r="AB236">
        <v>-0.82206140726711296</v>
      </c>
      <c r="AD236">
        <v>-2.8756145141956502</v>
      </c>
      <c r="AE236">
        <v>-0.46078750406768698</v>
      </c>
      <c r="AG236">
        <v>-4.6247338316650503E-2</v>
      </c>
      <c r="AH236">
        <v>5</v>
      </c>
      <c r="AI236">
        <v>14</v>
      </c>
      <c r="AJ236">
        <v>10</v>
      </c>
      <c r="AK236">
        <v>34</v>
      </c>
      <c r="AL236">
        <v>0.29411764705882398</v>
      </c>
      <c r="AM236">
        <v>0.4375</v>
      </c>
      <c r="AN236">
        <v>0.73161764705882404</v>
      </c>
      <c r="AO236">
        <v>34</v>
      </c>
      <c r="AP236">
        <v>-1.0429276403227601</v>
      </c>
      <c r="AQ236">
        <v>1.6060979762279</v>
      </c>
      <c r="AR236">
        <v>-3.6373737487592199E-2</v>
      </c>
      <c r="AS236">
        <v>-9.1306127766908496</v>
      </c>
    </row>
    <row r="237" spans="1:45" x14ac:dyDescent="0.25">
      <c r="A237">
        <v>640449</v>
      </c>
      <c r="B237" t="s">
        <v>346</v>
      </c>
      <c r="C237">
        <v>31</v>
      </c>
      <c r="D237">
        <v>8</v>
      </c>
      <c r="E237">
        <v>2</v>
      </c>
      <c r="F237">
        <v>0</v>
      </c>
      <c r="G237">
        <v>1</v>
      </c>
      <c r="H237">
        <v>4</v>
      </c>
      <c r="I237">
        <v>3</v>
      </c>
      <c r="J237">
        <v>3</v>
      </c>
      <c r="K237">
        <v>9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v>-1.9199109454141501</v>
      </c>
      <c r="Z237">
        <v>-3.43040483400969</v>
      </c>
      <c r="AB237">
        <v>-0.82206140726711296</v>
      </c>
      <c r="AD237">
        <v>-2.92427127416512</v>
      </c>
      <c r="AE237">
        <v>-0.19638789456557201</v>
      </c>
      <c r="AG237">
        <v>-1.97106417189955E-2</v>
      </c>
      <c r="AH237">
        <v>5</v>
      </c>
      <c r="AI237">
        <v>13</v>
      </c>
      <c r="AJ237">
        <v>11</v>
      </c>
      <c r="AK237">
        <v>34</v>
      </c>
      <c r="AL237">
        <v>0.32352941176470601</v>
      </c>
      <c r="AM237">
        <v>0.41935483870967799</v>
      </c>
      <c r="AN237">
        <v>0.742884250474383</v>
      </c>
      <c r="AO237">
        <v>34</v>
      </c>
      <c r="AP237">
        <v>-0.65986312419372695</v>
      </c>
      <c r="AQ237">
        <v>0.78190636097647304</v>
      </c>
      <c r="AR237">
        <v>-2.53792792192582E-2</v>
      </c>
      <c r="AS237">
        <v>-9.1417383817943296</v>
      </c>
    </row>
    <row r="238" spans="1:45" x14ac:dyDescent="0.25">
      <c r="A238">
        <v>596847</v>
      </c>
      <c r="B238" t="s">
        <v>303</v>
      </c>
      <c r="C238">
        <v>30</v>
      </c>
      <c r="D238">
        <v>7</v>
      </c>
      <c r="E238">
        <v>2</v>
      </c>
      <c r="F238">
        <v>0</v>
      </c>
      <c r="G238">
        <v>2</v>
      </c>
      <c r="H238">
        <v>3</v>
      </c>
      <c r="I238">
        <v>4</v>
      </c>
      <c r="J238">
        <v>4</v>
      </c>
      <c r="K238">
        <v>6</v>
      </c>
      <c r="L238">
        <v>0</v>
      </c>
      <c r="M238">
        <v>0</v>
      </c>
      <c r="N238">
        <v>0</v>
      </c>
      <c r="O238">
        <v>0</v>
      </c>
      <c r="P238">
        <v>24</v>
      </c>
      <c r="Q238">
        <v>0</v>
      </c>
      <c r="R238">
        <v>0</v>
      </c>
      <c r="S238">
        <v>0</v>
      </c>
      <c r="T238">
        <v>20</v>
      </c>
      <c r="U238">
        <v>0</v>
      </c>
      <c r="V238">
        <v>0</v>
      </c>
      <c r="X238">
        <v>-1.80455148946652</v>
      </c>
      <c r="Z238">
        <v>-3.4864833810392799</v>
      </c>
      <c r="AB238">
        <v>-0.93556100984837098</v>
      </c>
      <c r="AD238">
        <v>-2.8756145141956502</v>
      </c>
      <c r="AE238">
        <v>-0.93198828506345699</v>
      </c>
      <c r="AG238">
        <v>-9.35398142223791E-2</v>
      </c>
      <c r="AH238">
        <v>3</v>
      </c>
      <c r="AI238">
        <v>15</v>
      </c>
      <c r="AJ238">
        <v>11</v>
      </c>
      <c r="AK238">
        <v>34</v>
      </c>
      <c r="AL238">
        <v>0.32352941176470601</v>
      </c>
      <c r="AM238">
        <v>0.5</v>
      </c>
      <c r="AN238">
        <v>0.82352941176470595</v>
      </c>
      <c r="AO238">
        <v>34</v>
      </c>
      <c r="AP238">
        <v>2.0820723596772401</v>
      </c>
      <c r="AQ238">
        <v>3.4509779231156199</v>
      </c>
      <c r="AR238">
        <v>5.33178957540799E-2</v>
      </c>
      <c r="AS238">
        <v>-9.1424323130181193</v>
      </c>
    </row>
    <row r="239" spans="1:45" x14ac:dyDescent="0.25">
      <c r="A239">
        <v>285078</v>
      </c>
      <c r="B239" t="s">
        <v>64</v>
      </c>
      <c r="C239">
        <v>31</v>
      </c>
      <c r="D239">
        <v>8</v>
      </c>
      <c r="E239">
        <v>2</v>
      </c>
      <c r="F239">
        <v>0</v>
      </c>
      <c r="G239">
        <v>1</v>
      </c>
      <c r="H239">
        <v>4</v>
      </c>
      <c r="I239">
        <v>5</v>
      </c>
      <c r="J239">
        <v>3</v>
      </c>
      <c r="K239">
        <v>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v>-1.9199109454141501</v>
      </c>
      <c r="Z239">
        <v>-3.43040483400969</v>
      </c>
      <c r="AB239">
        <v>-0.93556100984837098</v>
      </c>
      <c r="AD239">
        <v>-2.8269577542261799</v>
      </c>
      <c r="AE239">
        <v>-0.19638789456557201</v>
      </c>
      <c r="AG239">
        <v>-1.97106417189955E-2</v>
      </c>
      <c r="AH239">
        <v>5</v>
      </c>
      <c r="AI239">
        <v>13</v>
      </c>
      <c r="AJ239">
        <v>11</v>
      </c>
      <c r="AK239">
        <v>34</v>
      </c>
      <c r="AL239">
        <v>0.32352941176470601</v>
      </c>
      <c r="AM239">
        <v>0.41935483870967799</v>
      </c>
      <c r="AN239">
        <v>0.742884250474383</v>
      </c>
      <c r="AO239">
        <v>34</v>
      </c>
      <c r="AP239">
        <v>-0.65986312419372695</v>
      </c>
      <c r="AQ239">
        <v>0.78190636097647304</v>
      </c>
      <c r="AR239">
        <v>-2.53792792192582E-2</v>
      </c>
      <c r="AS239">
        <v>-9.1579244644366504</v>
      </c>
    </row>
    <row r="240" spans="1:45" x14ac:dyDescent="0.25">
      <c r="A240">
        <v>571553</v>
      </c>
      <c r="B240" t="s">
        <v>238</v>
      </c>
      <c r="C240">
        <v>32</v>
      </c>
      <c r="D240">
        <v>8</v>
      </c>
      <c r="E240">
        <v>2</v>
      </c>
      <c r="F240">
        <v>0</v>
      </c>
      <c r="G240">
        <v>1</v>
      </c>
      <c r="H240">
        <v>4</v>
      </c>
      <c r="I240">
        <v>4</v>
      </c>
      <c r="J240">
        <v>2</v>
      </c>
      <c r="K240">
        <v>6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8</v>
      </c>
      <c r="U240">
        <v>0</v>
      </c>
      <c r="V240">
        <v>4</v>
      </c>
      <c r="X240">
        <v>-1.9199109454141501</v>
      </c>
      <c r="Z240">
        <v>-3.43040483400969</v>
      </c>
      <c r="AB240">
        <v>-0.82206140726711296</v>
      </c>
      <c r="AD240">
        <v>-2.8756145141956502</v>
      </c>
      <c r="AE240">
        <v>-0.46078750406768698</v>
      </c>
      <c r="AG240">
        <v>-4.6247338316650503E-2</v>
      </c>
      <c r="AH240">
        <v>5</v>
      </c>
      <c r="AI240">
        <v>13</v>
      </c>
      <c r="AJ240">
        <v>10</v>
      </c>
      <c r="AK240">
        <v>34</v>
      </c>
      <c r="AL240">
        <v>0.29411764705882398</v>
      </c>
      <c r="AM240">
        <v>0.40625</v>
      </c>
      <c r="AN240">
        <v>0.70036764705882404</v>
      </c>
      <c r="AO240">
        <v>34</v>
      </c>
      <c r="AP240">
        <v>-2.1054276403227599</v>
      </c>
      <c r="AQ240">
        <v>5.4280575442860703</v>
      </c>
      <c r="AR240">
        <v>-6.6868892789760701E-2</v>
      </c>
      <c r="AS240">
        <v>-9.1611079319930209</v>
      </c>
    </row>
    <row r="241" spans="1:45" x14ac:dyDescent="0.25">
      <c r="A241">
        <v>592710</v>
      </c>
      <c r="B241" t="s">
        <v>276</v>
      </c>
      <c r="C241">
        <v>32</v>
      </c>
      <c r="D241">
        <v>9</v>
      </c>
      <c r="E241">
        <v>2</v>
      </c>
      <c r="F241">
        <v>0</v>
      </c>
      <c r="G241">
        <v>1</v>
      </c>
      <c r="H241">
        <v>4</v>
      </c>
      <c r="I241">
        <v>3</v>
      </c>
      <c r="J241">
        <v>2</v>
      </c>
      <c r="K241">
        <v>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5</v>
      </c>
      <c r="R241">
        <v>17</v>
      </c>
      <c r="S241">
        <v>1</v>
      </c>
      <c r="T241">
        <v>0</v>
      </c>
      <c r="U241">
        <v>0</v>
      </c>
      <c r="V241">
        <v>0</v>
      </c>
      <c r="X241">
        <v>-1.9199109454141501</v>
      </c>
      <c r="Z241">
        <v>-3.43040483400969</v>
      </c>
      <c r="AB241">
        <v>-0.93556100984837098</v>
      </c>
      <c r="AD241">
        <v>-2.92427127416512</v>
      </c>
      <c r="AE241">
        <v>0.53921249593231302</v>
      </c>
      <c r="AG241">
        <v>5.4118530784387997E-2</v>
      </c>
      <c r="AH241">
        <v>6</v>
      </c>
      <c r="AI241">
        <v>14</v>
      </c>
      <c r="AJ241">
        <v>11</v>
      </c>
      <c r="AK241">
        <v>34</v>
      </c>
      <c r="AL241">
        <v>0.32352941176470601</v>
      </c>
      <c r="AM241">
        <v>0.4375</v>
      </c>
      <c r="AN241">
        <v>0.76102941176470595</v>
      </c>
      <c r="AO241">
        <v>34</v>
      </c>
      <c r="AP241">
        <v>-4.2927640322761203E-2</v>
      </c>
      <c r="AQ241">
        <v>7.1459559231978997E-2</v>
      </c>
      <c r="AR241">
        <v>-7.67241485025717E-3</v>
      </c>
      <c r="AS241">
        <v>-9.1637019475032009</v>
      </c>
    </row>
    <row r="242" spans="1:45" x14ac:dyDescent="0.25">
      <c r="A242">
        <v>605253</v>
      </c>
      <c r="B242" t="s">
        <v>311</v>
      </c>
      <c r="C242">
        <v>63</v>
      </c>
      <c r="D242">
        <v>13</v>
      </c>
      <c r="E242">
        <v>0</v>
      </c>
      <c r="F242">
        <v>0</v>
      </c>
      <c r="G242">
        <v>0</v>
      </c>
      <c r="H242">
        <v>6</v>
      </c>
      <c r="I242">
        <v>2</v>
      </c>
      <c r="J242">
        <v>5</v>
      </c>
      <c r="K242">
        <v>16</v>
      </c>
      <c r="L242">
        <v>0</v>
      </c>
      <c r="M242">
        <v>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0</v>
      </c>
      <c r="X242">
        <v>-2.0352704013617799</v>
      </c>
      <c r="Z242">
        <v>-3.3182477399505301</v>
      </c>
      <c r="AB242">
        <v>8.5935413382952797E-2</v>
      </c>
      <c r="AD242">
        <v>-2.9729280341345898</v>
      </c>
      <c r="AE242">
        <v>-3.6571753986332598</v>
      </c>
      <c r="AG242">
        <v>-0.36705558733876298</v>
      </c>
      <c r="AH242">
        <v>13</v>
      </c>
      <c r="AI242">
        <v>13</v>
      </c>
      <c r="AJ242">
        <v>18</v>
      </c>
      <c r="AK242">
        <v>68</v>
      </c>
      <c r="AL242">
        <v>0.26470588235294101</v>
      </c>
      <c r="AM242">
        <v>0.206349206349206</v>
      </c>
      <c r="AN242">
        <v>0.47105508870214802</v>
      </c>
      <c r="AO242">
        <v>68</v>
      </c>
      <c r="AP242">
        <v>-19.804109248899501</v>
      </c>
      <c r="AQ242">
        <v>401.14084497956202</v>
      </c>
      <c r="AR242">
        <v>-0.57484446389299004</v>
      </c>
      <c r="AS242">
        <v>-9.1824108132957001</v>
      </c>
    </row>
    <row r="243" spans="1:45" x14ac:dyDescent="0.25">
      <c r="A243">
        <v>600301</v>
      </c>
      <c r="B243" t="s">
        <v>306</v>
      </c>
      <c r="C243">
        <v>95</v>
      </c>
      <c r="D243">
        <v>18</v>
      </c>
      <c r="E243">
        <v>4</v>
      </c>
      <c r="F243">
        <v>0</v>
      </c>
      <c r="G243">
        <v>3</v>
      </c>
      <c r="H243">
        <v>9</v>
      </c>
      <c r="I243">
        <v>10</v>
      </c>
      <c r="J243">
        <v>7</v>
      </c>
      <c r="K243">
        <v>22</v>
      </c>
      <c r="L243">
        <v>0</v>
      </c>
      <c r="M243">
        <v>4</v>
      </c>
      <c r="N243">
        <v>0</v>
      </c>
      <c r="O243">
        <v>0</v>
      </c>
      <c r="P243">
        <v>1</v>
      </c>
      <c r="Q243">
        <v>6</v>
      </c>
      <c r="R243">
        <v>5</v>
      </c>
      <c r="S243">
        <v>9</v>
      </c>
      <c r="T243">
        <v>7</v>
      </c>
      <c r="U243">
        <v>0</v>
      </c>
      <c r="V243">
        <v>6</v>
      </c>
      <c r="X243">
        <v>-1.6891920335188899</v>
      </c>
      <c r="Z243">
        <v>-3.1500120988617701</v>
      </c>
      <c r="AB243">
        <v>-0.48156259952333902</v>
      </c>
      <c r="AD243">
        <v>-2.5836739543788401</v>
      </c>
      <c r="AE243">
        <v>-7.1179629027009499</v>
      </c>
      <c r="AG243">
        <v>-0.71440053295853001</v>
      </c>
      <c r="AH243">
        <v>11</v>
      </c>
      <c r="AI243">
        <v>31</v>
      </c>
      <c r="AJ243">
        <v>25</v>
      </c>
      <c r="AK243">
        <v>102</v>
      </c>
      <c r="AL243">
        <v>0.24509803921568599</v>
      </c>
      <c r="AM243">
        <v>0.326315789473684</v>
      </c>
      <c r="AN243">
        <v>0.57141382868936996</v>
      </c>
      <c r="AO243">
        <v>102</v>
      </c>
      <c r="AP243">
        <v>-19.469572394652499</v>
      </c>
      <c r="AQ243">
        <v>387.85221656915598</v>
      </c>
      <c r="AR243">
        <v>-0.56524281370516805</v>
      </c>
      <c r="AS243">
        <v>-9.1840840329465294</v>
      </c>
    </row>
    <row r="244" spans="1:45" x14ac:dyDescent="0.25">
      <c r="A244">
        <v>621002</v>
      </c>
      <c r="B244" t="s">
        <v>334</v>
      </c>
      <c r="C244">
        <v>91</v>
      </c>
      <c r="D244">
        <v>22</v>
      </c>
      <c r="E244">
        <v>4</v>
      </c>
      <c r="F244">
        <v>1</v>
      </c>
      <c r="G244">
        <v>1</v>
      </c>
      <c r="H244">
        <v>9</v>
      </c>
      <c r="I244">
        <v>8</v>
      </c>
      <c r="J244">
        <v>11</v>
      </c>
      <c r="K244">
        <v>23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v>-1.9199109454141501</v>
      </c>
      <c r="Z244">
        <v>-3.1500120988617701</v>
      </c>
      <c r="AB244">
        <v>-0.93556100984837098</v>
      </c>
      <c r="AD244">
        <v>-2.6809874743177802</v>
      </c>
      <c r="AE244">
        <v>-2.0603644646924799</v>
      </c>
      <c r="AG244">
        <v>-0.20679027016375601</v>
      </c>
      <c r="AH244">
        <v>16</v>
      </c>
      <c r="AI244">
        <v>31</v>
      </c>
      <c r="AJ244">
        <v>33</v>
      </c>
      <c r="AK244">
        <v>102</v>
      </c>
      <c r="AL244">
        <v>0.32352941176470601</v>
      </c>
      <c r="AM244">
        <v>0.340659340659341</v>
      </c>
      <c r="AN244">
        <v>0.66418875242404696</v>
      </c>
      <c r="AO244">
        <v>102</v>
      </c>
      <c r="AP244">
        <v>-10.0065301737155</v>
      </c>
      <c r="AQ244">
        <v>104.67175968869201</v>
      </c>
      <c r="AR244">
        <v>-0.29364098579133202</v>
      </c>
      <c r="AS244">
        <v>-9.1869027843971605</v>
      </c>
    </row>
    <row r="245" spans="1:45" x14ac:dyDescent="0.25">
      <c r="A245">
        <v>606477</v>
      </c>
      <c r="B245" t="s">
        <v>317</v>
      </c>
      <c r="C245">
        <v>32</v>
      </c>
      <c r="D245">
        <v>9</v>
      </c>
      <c r="E245">
        <v>2</v>
      </c>
      <c r="F245">
        <v>1</v>
      </c>
      <c r="G245">
        <v>0</v>
      </c>
      <c r="H245">
        <v>4</v>
      </c>
      <c r="I245">
        <v>3</v>
      </c>
      <c r="J245">
        <v>2</v>
      </c>
      <c r="K245">
        <v>6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-2.0352704013617799</v>
      </c>
      <c r="Z245">
        <v>-3.43040483400969</v>
      </c>
      <c r="AB245">
        <v>-0.82206140726711296</v>
      </c>
      <c r="AD245">
        <v>-2.92427127416512</v>
      </c>
      <c r="AE245">
        <v>0.53921249593231302</v>
      </c>
      <c r="AG245">
        <v>5.4118530784387997E-2</v>
      </c>
      <c r="AH245">
        <v>6</v>
      </c>
      <c r="AI245">
        <v>13</v>
      </c>
      <c r="AJ245">
        <v>11</v>
      </c>
      <c r="AK245">
        <v>34</v>
      </c>
      <c r="AL245">
        <v>0.32352941176470601</v>
      </c>
      <c r="AM245">
        <v>0.40625</v>
      </c>
      <c r="AN245">
        <v>0.72977941176470595</v>
      </c>
      <c r="AO245">
        <v>34</v>
      </c>
      <c r="AP245">
        <v>-1.1054276403227601</v>
      </c>
      <c r="AQ245">
        <v>1.7684191272901599</v>
      </c>
      <c r="AR245">
        <v>-3.8167570152425702E-2</v>
      </c>
      <c r="AS245">
        <v>-9.1960569561717502</v>
      </c>
    </row>
    <row r="246" spans="1:45" x14ac:dyDescent="0.25">
      <c r="A246">
        <v>642180</v>
      </c>
      <c r="B246" t="s">
        <v>356</v>
      </c>
      <c r="C246">
        <v>30</v>
      </c>
      <c r="D246">
        <v>8</v>
      </c>
      <c r="E246">
        <v>1</v>
      </c>
      <c r="F246">
        <v>0</v>
      </c>
      <c r="G246">
        <v>0</v>
      </c>
      <c r="H246">
        <v>5</v>
      </c>
      <c r="I246">
        <v>2</v>
      </c>
      <c r="J246">
        <v>4</v>
      </c>
      <c r="K246">
        <v>7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-2.0352704013617799</v>
      </c>
      <c r="Z246">
        <v>-3.3743262869801098</v>
      </c>
      <c r="AB246">
        <v>-0.70856180468585495</v>
      </c>
      <c r="AD246">
        <v>-2.9729280341345898</v>
      </c>
      <c r="AE246">
        <v>6.8011714936543094E-2</v>
      </c>
      <c r="AG246">
        <v>6.8260548786594497E-3</v>
      </c>
      <c r="AH246">
        <v>7</v>
      </c>
      <c r="AI246">
        <v>9</v>
      </c>
      <c r="AJ246">
        <v>12</v>
      </c>
      <c r="AK246">
        <v>34</v>
      </c>
      <c r="AL246">
        <v>0.35294117647058798</v>
      </c>
      <c r="AM246">
        <v>0.3</v>
      </c>
      <c r="AN246">
        <v>0.65294117647058803</v>
      </c>
      <c r="AO246">
        <v>34</v>
      </c>
      <c r="AP246">
        <v>-3.7179276403227601</v>
      </c>
      <c r="AQ246">
        <v>15.541880741691999</v>
      </c>
      <c r="AR246">
        <v>-0.113149775542464</v>
      </c>
      <c r="AS246">
        <v>-9.1974102478261397</v>
      </c>
    </row>
    <row r="247" spans="1:45" x14ac:dyDescent="0.25">
      <c r="A247">
        <v>592122</v>
      </c>
      <c r="B247" t="s">
        <v>258</v>
      </c>
      <c r="C247">
        <v>31</v>
      </c>
      <c r="D247">
        <v>8</v>
      </c>
      <c r="E247">
        <v>2</v>
      </c>
      <c r="F247">
        <v>0</v>
      </c>
      <c r="G247">
        <v>1</v>
      </c>
      <c r="H247">
        <v>4</v>
      </c>
      <c r="I247">
        <v>4</v>
      </c>
      <c r="J247">
        <v>3</v>
      </c>
      <c r="K247">
        <v>10</v>
      </c>
      <c r="L247">
        <v>0</v>
      </c>
      <c r="M247">
        <v>0</v>
      </c>
      <c r="N247">
        <v>0</v>
      </c>
      <c r="O247">
        <v>0</v>
      </c>
      <c r="P247">
        <v>20</v>
      </c>
      <c r="Q247">
        <v>0</v>
      </c>
      <c r="R247">
        <v>0</v>
      </c>
      <c r="S247">
        <v>0</v>
      </c>
      <c r="T247">
        <v>2</v>
      </c>
      <c r="U247">
        <v>0</v>
      </c>
      <c r="V247">
        <v>2</v>
      </c>
      <c r="X247">
        <v>-1.9199109454141501</v>
      </c>
      <c r="Z247">
        <v>-3.43040483400969</v>
      </c>
      <c r="AB247">
        <v>-0.93556100984837098</v>
      </c>
      <c r="AD247">
        <v>-2.8756145141956502</v>
      </c>
      <c r="AE247">
        <v>-0.19638789456557201</v>
      </c>
      <c r="AG247">
        <v>-1.97106417189955E-2</v>
      </c>
      <c r="AH247">
        <v>5</v>
      </c>
      <c r="AI247">
        <v>13</v>
      </c>
      <c r="AJ247">
        <v>11</v>
      </c>
      <c r="AK247">
        <v>34</v>
      </c>
      <c r="AL247">
        <v>0.32352941176470601</v>
      </c>
      <c r="AM247">
        <v>0.41935483870967799</v>
      </c>
      <c r="AN247">
        <v>0.742884250474383</v>
      </c>
      <c r="AO247">
        <v>34</v>
      </c>
      <c r="AP247">
        <v>-0.65986312419372695</v>
      </c>
      <c r="AQ247">
        <v>0.78190636097647304</v>
      </c>
      <c r="AR247">
        <v>-2.53792792192582E-2</v>
      </c>
      <c r="AS247">
        <v>-9.2065812244061203</v>
      </c>
    </row>
    <row r="248" spans="1:45" x14ac:dyDescent="0.25">
      <c r="A248">
        <v>543376</v>
      </c>
      <c r="B248" t="s">
        <v>212</v>
      </c>
      <c r="C248">
        <v>161</v>
      </c>
      <c r="D248">
        <v>35</v>
      </c>
      <c r="E248">
        <v>6</v>
      </c>
      <c r="F248">
        <v>0</v>
      </c>
      <c r="G248">
        <v>4</v>
      </c>
      <c r="H248">
        <v>14</v>
      </c>
      <c r="I248">
        <v>17</v>
      </c>
      <c r="J248">
        <v>9</v>
      </c>
      <c r="K248">
        <v>37</v>
      </c>
      <c r="L248">
        <v>0</v>
      </c>
      <c r="M248">
        <v>0</v>
      </c>
      <c r="N248">
        <v>0</v>
      </c>
      <c r="O248">
        <v>46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v>-1.5738325775712501</v>
      </c>
      <c r="Z248">
        <v>-2.8696193637138498</v>
      </c>
      <c r="AB248">
        <v>-0.93556100984837098</v>
      </c>
      <c r="AD248">
        <v>-2.2430766345925499</v>
      </c>
      <c r="AE248">
        <v>-7.5683371298405504</v>
      </c>
      <c r="AG248">
        <v>-0.75960273368610498</v>
      </c>
      <c r="AH248">
        <v>25</v>
      </c>
      <c r="AI248">
        <v>53</v>
      </c>
      <c r="AJ248">
        <v>44</v>
      </c>
      <c r="AK248">
        <v>170</v>
      </c>
      <c r="AL248">
        <v>0.25882352941176501</v>
      </c>
      <c r="AM248">
        <v>0.329192546583851</v>
      </c>
      <c r="AN248">
        <v>0.58801607599561601</v>
      </c>
      <c r="AO248">
        <v>170</v>
      </c>
      <c r="AP248">
        <v>-29.6269052823591</v>
      </c>
      <c r="AQ248">
        <v>891.09992365872097</v>
      </c>
      <c r="AR248">
        <v>-0.85677170205005104</v>
      </c>
      <c r="AS248">
        <v>-9.23846402146218</v>
      </c>
    </row>
    <row r="249" spans="1:45" x14ac:dyDescent="0.25">
      <c r="A249">
        <v>641531</v>
      </c>
      <c r="B249" t="s">
        <v>350</v>
      </c>
      <c r="C249">
        <v>63</v>
      </c>
      <c r="D249">
        <v>15</v>
      </c>
      <c r="E249">
        <v>4</v>
      </c>
      <c r="F249">
        <v>0</v>
      </c>
      <c r="G249">
        <v>1</v>
      </c>
      <c r="H249">
        <v>8</v>
      </c>
      <c r="I249">
        <v>6</v>
      </c>
      <c r="J249">
        <v>5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5</v>
      </c>
      <c r="X249">
        <v>-1.9199109454141501</v>
      </c>
      <c r="Z249">
        <v>-3.2060906458913601</v>
      </c>
      <c r="AB249">
        <v>-0.93556100984837098</v>
      </c>
      <c r="AD249">
        <v>-2.7783009942567101</v>
      </c>
      <c r="AE249">
        <v>-1.65717539863326</v>
      </c>
      <c r="AG249">
        <v>-0.16632384913668599</v>
      </c>
      <c r="AH249">
        <v>10</v>
      </c>
      <c r="AI249">
        <v>22</v>
      </c>
      <c r="AJ249">
        <v>20</v>
      </c>
      <c r="AK249">
        <v>68</v>
      </c>
      <c r="AL249">
        <v>0.29411764705882398</v>
      </c>
      <c r="AM249">
        <v>0.34920634920634902</v>
      </c>
      <c r="AN249">
        <v>0.643323996265173</v>
      </c>
      <c r="AO249">
        <v>68</v>
      </c>
      <c r="AP249">
        <v>-8.0898235346137799</v>
      </c>
      <c r="AQ249">
        <v>69.126172775444402</v>
      </c>
      <c r="AR249">
        <v>-0.23862897014135101</v>
      </c>
      <c r="AS249">
        <v>-9.2448164146886302</v>
      </c>
    </row>
    <row r="250" spans="1:45" x14ac:dyDescent="0.25">
      <c r="A250">
        <v>593643</v>
      </c>
      <c r="B250" t="s">
        <v>284</v>
      </c>
      <c r="C250">
        <v>66</v>
      </c>
      <c r="D250">
        <v>16</v>
      </c>
      <c r="E250">
        <v>3</v>
      </c>
      <c r="F250">
        <v>0</v>
      </c>
      <c r="G250">
        <v>1</v>
      </c>
      <c r="H250">
        <v>6</v>
      </c>
      <c r="I250">
        <v>7</v>
      </c>
      <c r="J250">
        <v>2</v>
      </c>
      <c r="K250">
        <v>8</v>
      </c>
      <c r="L250">
        <v>0</v>
      </c>
      <c r="M250">
        <v>1</v>
      </c>
      <c r="N250">
        <v>0</v>
      </c>
      <c r="O250">
        <v>0</v>
      </c>
      <c r="P250">
        <v>4</v>
      </c>
      <c r="Q250">
        <v>5</v>
      </c>
      <c r="R250">
        <v>9</v>
      </c>
      <c r="S250">
        <v>7</v>
      </c>
      <c r="T250">
        <v>0</v>
      </c>
      <c r="U250">
        <v>0</v>
      </c>
      <c r="V250">
        <v>0</v>
      </c>
      <c r="X250">
        <v>-1.9199109454141501</v>
      </c>
      <c r="Z250">
        <v>-3.3182477399505301</v>
      </c>
      <c r="AB250">
        <v>-0.82206140726711296</v>
      </c>
      <c r="AD250">
        <v>-2.7296442342872398</v>
      </c>
      <c r="AE250">
        <v>-1.4503742271396101</v>
      </c>
      <c r="AG250">
        <v>-0.14556806982861201</v>
      </c>
      <c r="AH250">
        <v>12</v>
      </c>
      <c r="AI250">
        <v>22</v>
      </c>
      <c r="AJ250">
        <v>18</v>
      </c>
      <c r="AK250">
        <v>68</v>
      </c>
      <c r="AL250">
        <v>0.26470588235294101</v>
      </c>
      <c r="AM250">
        <v>0.33333333333333298</v>
      </c>
      <c r="AN250">
        <v>0.59803921568627405</v>
      </c>
      <c r="AO250">
        <v>68</v>
      </c>
      <c r="AP250">
        <v>-11.1691886139789</v>
      </c>
      <c r="AQ250">
        <v>129.81366936717399</v>
      </c>
      <c r="AR250">
        <v>-0.327010820802351</v>
      </c>
      <c r="AS250">
        <v>-9.2624432175499898</v>
      </c>
    </row>
    <row r="251" spans="1:45" x14ac:dyDescent="0.25">
      <c r="A251">
        <v>605233</v>
      </c>
      <c r="B251" t="s">
        <v>310</v>
      </c>
      <c r="C251">
        <v>30</v>
      </c>
      <c r="D251">
        <v>7</v>
      </c>
      <c r="E251">
        <v>1</v>
      </c>
      <c r="F251">
        <v>0</v>
      </c>
      <c r="G251">
        <v>1</v>
      </c>
      <c r="H251">
        <v>3</v>
      </c>
      <c r="I251">
        <v>4</v>
      </c>
      <c r="J251">
        <v>4</v>
      </c>
      <c r="K251">
        <v>11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-1.9199109454141501</v>
      </c>
      <c r="Z251">
        <v>-3.4864833810392799</v>
      </c>
      <c r="AB251">
        <v>-0.82206140726711296</v>
      </c>
      <c r="AD251">
        <v>-2.8756145141956502</v>
      </c>
      <c r="AE251">
        <v>-0.93198828506345699</v>
      </c>
      <c r="AG251">
        <v>-9.35398142223791E-2</v>
      </c>
      <c r="AH251">
        <v>5</v>
      </c>
      <c r="AI251">
        <v>11</v>
      </c>
      <c r="AJ251">
        <v>11</v>
      </c>
      <c r="AK251">
        <v>34</v>
      </c>
      <c r="AL251">
        <v>0.32352941176470601</v>
      </c>
      <c r="AM251">
        <v>0.36666666666666697</v>
      </c>
      <c r="AN251">
        <v>0.69019607843137298</v>
      </c>
      <c r="AO251">
        <v>34</v>
      </c>
      <c r="AP251">
        <v>-2.45126097365609</v>
      </c>
      <c r="AQ251">
        <v>7.1591165246082902</v>
      </c>
      <c r="AR251">
        <v>-7.6794766868505795E-2</v>
      </c>
      <c r="AS251">
        <v>-9.2744048290070804</v>
      </c>
    </row>
    <row r="252" spans="1:45" x14ac:dyDescent="0.25">
      <c r="A252">
        <v>656846</v>
      </c>
      <c r="B252" t="s">
        <v>363</v>
      </c>
      <c r="C252">
        <v>63</v>
      </c>
      <c r="D252">
        <v>15</v>
      </c>
      <c r="E252">
        <v>3</v>
      </c>
      <c r="F252">
        <v>0</v>
      </c>
      <c r="G252">
        <v>1</v>
      </c>
      <c r="H252">
        <v>6</v>
      </c>
      <c r="I252">
        <v>6</v>
      </c>
      <c r="J252">
        <v>5</v>
      </c>
      <c r="K252">
        <v>15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-1.9199109454141501</v>
      </c>
      <c r="Z252">
        <v>-3.3182477399505301</v>
      </c>
      <c r="AB252">
        <v>-0.82206140726711296</v>
      </c>
      <c r="AD252">
        <v>-2.7783009942567101</v>
      </c>
      <c r="AE252">
        <v>-1.65717539863326</v>
      </c>
      <c r="AG252">
        <v>-0.16632384913668599</v>
      </c>
      <c r="AH252">
        <v>11</v>
      </c>
      <c r="AI252">
        <v>21</v>
      </c>
      <c r="AJ252">
        <v>20</v>
      </c>
      <c r="AK252">
        <v>68</v>
      </c>
      <c r="AL252">
        <v>0.29411764705882398</v>
      </c>
      <c r="AM252">
        <v>0.33333333333333298</v>
      </c>
      <c r="AN252">
        <v>0.62745098039215697</v>
      </c>
      <c r="AO252">
        <v>68</v>
      </c>
      <c r="AP252">
        <v>-9.1691886139788501</v>
      </c>
      <c r="AQ252">
        <v>88.239348638557502</v>
      </c>
      <c r="AR252">
        <v>-0.26960817552768102</v>
      </c>
      <c r="AS252">
        <v>-9.2744531115528694</v>
      </c>
    </row>
    <row r="253" spans="1:45" x14ac:dyDescent="0.25">
      <c r="A253">
        <v>640461</v>
      </c>
      <c r="B253" t="s">
        <v>347</v>
      </c>
      <c r="C253">
        <v>32</v>
      </c>
      <c r="D253">
        <v>8</v>
      </c>
      <c r="E253">
        <v>2</v>
      </c>
      <c r="F253">
        <v>0</v>
      </c>
      <c r="G253">
        <v>1</v>
      </c>
      <c r="H253">
        <v>4</v>
      </c>
      <c r="I253">
        <v>4</v>
      </c>
      <c r="J253">
        <v>2</v>
      </c>
      <c r="K253">
        <v>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9</v>
      </c>
      <c r="R253">
        <v>0</v>
      </c>
      <c r="S253">
        <v>6</v>
      </c>
      <c r="T253">
        <v>0</v>
      </c>
      <c r="U253">
        <v>0</v>
      </c>
      <c r="V253">
        <v>0</v>
      </c>
      <c r="X253">
        <v>-1.9199109454141501</v>
      </c>
      <c r="Z253">
        <v>-3.43040483400969</v>
      </c>
      <c r="AB253">
        <v>-0.93556100984837098</v>
      </c>
      <c r="AD253">
        <v>-2.8756145141956502</v>
      </c>
      <c r="AE253">
        <v>-0.46078750406768698</v>
      </c>
      <c r="AG253">
        <v>-4.6247338316650503E-2</v>
      </c>
      <c r="AH253">
        <v>5</v>
      </c>
      <c r="AI253">
        <v>13</v>
      </c>
      <c r="AJ253">
        <v>10</v>
      </c>
      <c r="AK253">
        <v>34</v>
      </c>
      <c r="AL253">
        <v>0.29411764705882398</v>
      </c>
      <c r="AM253">
        <v>0.40625</v>
      </c>
      <c r="AN253">
        <v>0.70036764705882404</v>
      </c>
      <c r="AO253">
        <v>34</v>
      </c>
      <c r="AP253">
        <v>-2.1054276403227599</v>
      </c>
      <c r="AQ253">
        <v>5.4280575442860703</v>
      </c>
      <c r="AR253">
        <v>-6.6868892789760701E-2</v>
      </c>
      <c r="AS253">
        <v>-9.2746075345742796</v>
      </c>
    </row>
    <row r="254" spans="1:45" x14ac:dyDescent="0.25">
      <c r="A254">
        <v>606192</v>
      </c>
      <c r="B254" t="s">
        <v>316</v>
      </c>
      <c r="C254">
        <v>32</v>
      </c>
      <c r="D254">
        <v>7</v>
      </c>
      <c r="E254">
        <v>1</v>
      </c>
      <c r="F254">
        <v>0</v>
      </c>
      <c r="G254">
        <v>1</v>
      </c>
      <c r="H254">
        <v>4</v>
      </c>
      <c r="I254">
        <v>3</v>
      </c>
      <c r="J254">
        <v>2</v>
      </c>
      <c r="K254">
        <v>8</v>
      </c>
      <c r="L254">
        <v>0</v>
      </c>
      <c r="M254">
        <v>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16</v>
      </c>
      <c r="U254">
        <v>12</v>
      </c>
      <c r="V254">
        <v>4</v>
      </c>
      <c r="X254">
        <v>-1.9199109454141501</v>
      </c>
      <c r="Z254">
        <v>-3.43040483400969</v>
      </c>
      <c r="AB254">
        <v>-0.70856180468585495</v>
      </c>
      <c r="AD254">
        <v>-2.92427127416512</v>
      </c>
      <c r="AE254">
        <v>-1.4607875040676901</v>
      </c>
      <c r="AG254">
        <v>-0.14661320741768899</v>
      </c>
      <c r="AH254">
        <v>5</v>
      </c>
      <c r="AI254">
        <v>11</v>
      </c>
      <c r="AJ254">
        <v>9</v>
      </c>
      <c r="AK254">
        <v>34</v>
      </c>
      <c r="AL254">
        <v>0.26470588235294101</v>
      </c>
      <c r="AM254">
        <v>0.34375</v>
      </c>
      <c r="AN254">
        <v>0.60845588235294101</v>
      </c>
      <c r="AO254">
        <v>34</v>
      </c>
      <c r="AP254">
        <v>-5.2304276403227599</v>
      </c>
      <c r="AQ254">
        <v>29.7550525973984</v>
      </c>
      <c r="AR254">
        <v>-0.156560526031433</v>
      </c>
      <c r="AS254">
        <v>-9.2863225917239394</v>
      </c>
    </row>
    <row r="255" spans="1:45" x14ac:dyDescent="0.25">
      <c r="A255">
        <v>519025</v>
      </c>
      <c r="B255" t="s">
        <v>188</v>
      </c>
      <c r="C255">
        <v>33</v>
      </c>
      <c r="D255">
        <v>8</v>
      </c>
      <c r="E255">
        <v>2</v>
      </c>
      <c r="F255">
        <v>0</v>
      </c>
      <c r="G255">
        <v>1</v>
      </c>
      <c r="H255">
        <v>4</v>
      </c>
      <c r="I255">
        <v>5</v>
      </c>
      <c r="J255">
        <v>1</v>
      </c>
      <c r="K255">
        <v>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8</v>
      </c>
      <c r="S255">
        <v>0</v>
      </c>
      <c r="T255">
        <v>0</v>
      </c>
      <c r="U255">
        <v>0</v>
      </c>
      <c r="V255">
        <v>0</v>
      </c>
      <c r="X255">
        <v>-1.9199109454141501</v>
      </c>
      <c r="Z255">
        <v>-3.43040483400969</v>
      </c>
      <c r="AB255">
        <v>-0.93556100984837098</v>
      </c>
      <c r="AD255">
        <v>-2.8269577542261799</v>
      </c>
      <c r="AE255">
        <v>-0.72518711356980303</v>
      </c>
      <c r="AG255">
        <v>-7.2784034914305601E-2</v>
      </c>
      <c r="AH255">
        <v>5</v>
      </c>
      <c r="AI255">
        <v>13</v>
      </c>
      <c r="AJ255">
        <v>9</v>
      </c>
      <c r="AK255">
        <v>34</v>
      </c>
      <c r="AL255">
        <v>0.26470588235294101</v>
      </c>
      <c r="AM255">
        <v>0.39393939393939398</v>
      </c>
      <c r="AN255">
        <v>0.65864527629233505</v>
      </c>
      <c r="AO255">
        <v>34</v>
      </c>
      <c r="AP255">
        <v>-3.5239882463833601</v>
      </c>
      <c r="AQ255">
        <v>14.050351234190099</v>
      </c>
      <c r="AR255">
        <v>-0.10758345842491999</v>
      </c>
      <c r="AS255">
        <v>-9.29320203683762</v>
      </c>
    </row>
    <row r="256" spans="1:45" x14ac:dyDescent="0.25">
      <c r="A256">
        <v>593528</v>
      </c>
      <c r="B256" t="s">
        <v>283</v>
      </c>
      <c r="C256">
        <v>32</v>
      </c>
      <c r="D256">
        <v>8</v>
      </c>
      <c r="E256">
        <v>1</v>
      </c>
      <c r="F256">
        <v>0</v>
      </c>
      <c r="G256">
        <v>1</v>
      </c>
      <c r="H256">
        <v>4</v>
      </c>
      <c r="I256">
        <v>4</v>
      </c>
      <c r="J256">
        <v>2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v>-1.9199109454141501</v>
      </c>
      <c r="Z256">
        <v>-3.43040483400969</v>
      </c>
      <c r="AB256">
        <v>-0.93556100984837098</v>
      </c>
      <c r="AD256">
        <v>-2.8756145141956502</v>
      </c>
      <c r="AE256">
        <v>-0.46078750406768698</v>
      </c>
      <c r="AG256">
        <v>-4.6247338316650503E-2</v>
      </c>
      <c r="AH256">
        <v>6</v>
      </c>
      <c r="AI256">
        <v>12</v>
      </c>
      <c r="AJ256">
        <v>10</v>
      </c>
      <c r="AK256">
        <v>34</v>
      </c>
      <c r="AL256">
        <v>0.29411764705882398</v>
      </c>
      <c r="AM256">
        <v>0.375</v>
      </c>
      <c r="AN256">
        <v>0.66911764705882404</v>
      </c>
      <c r="AO256">
        <v>34</v>
      </c>
      <c r="AP256">
        <v>-3.1679276403227599</v>
      </c>
      <c r="AQ256">
        <v>11.507829612344199</v>
      </c>
      <c r="AR256">
        <v>-9.7364048091929195E-2</v>
      </c>
      <c r="AS256">
        <v>-9.3051026898764508</v>
      </c>
    </row>
    <row r="257" spans="1:45" x14ac:dyDescent="0.25">
      <c r="A257">
        <v>524968</v>
      </c>
      <c r="B257" t="s">
        <v>198</v>
      </c>
      <c r="C257">
        <v>33</v>
      </c>
      <c r="D257">
        <v>9</v>
      </c>
      <c r="E257">
        <v>1</v>
      </c>
      <c r="F257">
        <v>0</v>
      </c>
      <c r="G257">
        <v>1</v>
      </c>
      <c r="H257">
        <v>3</v>
      </c>
      <c r="I257">
        <v>3</v>
      </c>
      <c r="J257">
        <v>1</v>
      </c>
      <c r="K257">
        <v>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-1.9199109454141501</v>
      </c>
      <c r="Z257">
        <v>-3.4864833810392799</v>
      </c>
      <c r="AB257">
        <v>-0.93556100984837098</v>
      </c>
      <c r="AD257">
        <v>-2.92427127416512</v>
      </c>
      <c r="AE257">
        <v>0.27481288643019802</v>
      </c>
      <c r="AG257">
        <v>2.7581834186733E-2</v>
      </c>
      <c r="AH257">
        <v>7</v>
      </c>
      <c r="AI257">
        <v>13</v>
      </c>
      <c r="AJ257">
        <v>10</v>
      </c>
      <c r="AK257">
        <v>34</v>
      </c>
      <c r="AL257">
        <v>0.29411764705882398</v>
      </c>
      <c r="AM257">
        <v>0.39393939393939398</v>
      </c>
      <c r="AN257">
        <v>0.68805704099821796</v>
      </c>
      <c r="AO257">
        <v>34</v>
      </c>
      <c r="AP257">
        <v>-2.5239882463833698</v>
      </c>
      <c r="AQ257">
        <v>7.5535916050730201</v>
      </c>
      <c r="AR257">
        <v>-7.8882135787584795E-2</v>
      </c>
      <c r="AS257">
        <v>-9.3175269120677697</v>
      </c>
    </row>
    <row r="258" spans="1:45" x14ac:dyDescent="0.25">
      <c r="A258">
        <v>592200</v>
      </c>
      <c r="B258" t="s">
        <v>260</v>
      </c>
      <c r="C258">
        <v>30</v>
      </c>
      <c r="D258">
        <v>6</v>
      </c>
      <c r="E258">
        <v>1</v>
      </c>
      <c r="F258">
        <v>0</v>
      </c>
      <c r="G258">
        <v>2</v>
      </c>
      <c r="H258">
        <v>3</v>
      </c>
      <c r="I258">
        <v>4</v>
      </c>
      <c r="J258">
        <v>4</v>
      </c>
      <c r="K258">
        <v>9</v>
      </c>
      <c r="L258">
        <v>0</v>
      </c>
      <c r="M258">
        <v>0</v>
      </c>
      <c r="N258">
        <v>0</v>
      </c>
      <c r="O258">
        <v>73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-1.80455148946652</v>
      </c>
      <c r="Z258">
        <v>-3.4864833810392799</v>
      </c>
      <c r="AB258">
        <v>-0.93556100984837098</v>
      </c>
      <c r="AD258">
        <v>-2.8756145141956502</v>
      </c>
      <c r="AE258">
        <v>-1.93198828506346</v>
      </c>
      <c r="AG258">
        <v>-0.19390568332341801</v>
      </c>
      <c r="AH258">
        <v>3</v>
      </c>
      <c r="AI258">
        <v>13</v>
      </c>
      <c r="AJ258">
        <v>10</v>
      </c>
      <c r="AK258">
        <v>34</v>
      </c>
      <c r="AL258">
        <v>0.29411764705882398</v>
      </c>
      <c r="AM258">
        <v>0.43333333333333302</v>
      </c>
      <c r="AN258">
        <v>0.72745098039215705</v>
      </c>
      <c r="AO258">
        <v>34</v>
      </c>
      <c r="AP258">
        <v>-1.18459430698942</v>
      </c>
      <c r="AQ258">
        <v>1.98524119641343</v>
      </c>
      <c r="AR258">
        <v>-4.0439758194547898E-2</v>
      </c>
      <c r="AS258">
        <v>-9.3365558360677792</v>
      </c>
    </row>
    <row r="259" spans="1:45" x14ac:dyDescent="0.25">
      <c r="A259">
        <v>592863</v>
      </c>
      <c r="B259" t="s">
        <v>279</v>
      </c>
      <c r="C259">
        <v>33</v>
      </c>
      <c r="D259">
        <v>9</v>
      </c>
      <c r="E259">
        <v>2</v>
      </c>
      <c r="F259">
        <v>0</v>
      </c>
      <c r="G259">
        <v>0</v>
      </c>
      <c r="H259">
        <v>4</v>
      </c>
      <c r="I259">
        <v>5</v>
      </c>
      <c r="J259">
        <v>1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</v>
      </c>
      <c r="V259">
        <v>5</v>
      </c>
      <c r="X259">
        <v>-2.0352704013617799</v>
      </c>
      <c r="Z259">
        <v>-3.43040483400969</v>
      </c>
      <c r="AB259">
        <v>-0.93556100984837098</v>
      </c>
      <c r="AD259">
        <v>-2.8269577542261799</v>
      </c>
      <c r="AE259">
        <v>0.27481288643019802</v>
      </c>
      <c r="AG259">
        <v>2.7581834186733E-2</v>
      </c>
      <c r="AH259">
        <v>7</v>
      </c>
      <c r="AI259">
        <v>11</v>
      </c>
      <c r="AJ259">
        <v>10</v>
      </c>
      <c r="AK259">
        <v>34</v>
      </c>
      <c r="AL259">
        <v>0.29411764705882398</v>
      </c>
      <c r="AM259">
        <v>0.33333333333333298</v>
      </c>
      <c r="AN259">
        <v>0.62745098039215697</v>
      </c>
      <c r="AO259">
        <v>34</v>
      </c>
      <c r="AP259">
        <v>-4.5845943069894304</v>
      </c>
      <c r="AQ259">
        <v>23.126345147532898</v>
      </c>
      <c r="AR259">
        <v>-0.138024255161487</v>
      </c>
      <c r="AS259">
        <v>-9.3386364204207801</v>
      </c>
    </row>
    <row r="260" spans="1:45" x14ac:dyDescent="0.25">
      <c r="A260">
        <v>594953</v>
      </c>
      <c r="B260" t="s">
        <v>290</v>
      </c>
      <c r="C260">
        <v>31</v>
      </c>
      <c r="D260">
        <v>7</v>
      </c>
      <c r="E260">
        <v>1</v>
      </c>
      <c r="F260">
        <v>0</v>
      </c>
      <c r="G260">
        <v>1</v>
      </c>
      <c r="H260">
        <v>4</v>
      </c>
      <c r="I260">
        <v>5</v>
      </c>
      <c r="J260">
        <v>3</v>
      </c>
      <c r="K260">
        <v>13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v>-1.9199109454141501</v>
      </c>
      <c r="Z260">
        <v>-3.43040483400969</v>
      </c>
      <c r="AB260">
        <v>-0.93556100984837098</v>
      </c>
      <c r="AD260">
        <v>-2.8269577542261799</v>
      </c>
      <c r="AE260">
        <v>-1.1963878945655699</v>
      </c>
      <c r="AG260">
        <v>-0.120076510820034</v>
      </c>
      <c r="AH260">
        <v>5</v>
      </c>
      <c r="AI260">
        <v>11</v>
      </c>
      <c r="AJ260">
        <v>10</v>
      </c>
      <c r="AK260">
        <v>34</v>
      </c>
      <c r="AL260">
        <v>0.29411764705882398</v>
      </c>
      <c r="AM260">
        <v>0.35483870967741898</v>
      </c>
      <c r="AN260">
        <v>0.64895635673624297</v>
      </c>
      <c r="AO260">
        <v>34</v>
      </c>
      <c r="AP260">
        <v>-3.8534115112905001</v>
      </c>
      <c r="AQ260">
        <v>16.628477954899999</v>
      </c>
      <c r="AR260">
        <v>-0.117038341835264</v>
      </c>
      <c r="AS260">
        <v>-9.3499493961536899</v>
      </c>
    </row>
    <row r="261" spans="1:45" x14ac:dyDescent="0.25">
      <c r="A261">
        <v>608701</v>
      </c>
      <c r="B261" t="s">
        <v>330</v>
      </c>
      <c r="C261">
        <v>31</v>
      </c>
      <c r="D261">
        <v>8</v>
      </c>
      <c r="E261">
        <v>2</v>
      </c>
      <c r="F261">
        <v>0</v>
      </c>
      <c r="G261">
        <v>0</v>
      </c>
      <c r="H261">
        <v>4</v>
      </c>
      <c r="I261">
        <v>3</v>
      </c>
      <c r="J261">
        <v>3</v>
      </c>
      <c r="K261">
        <v>6</v>
      </c>
      <c r="L261">
        <v>0</v>
      </c>
      <c r="M261">
        <v>1</v>
      </c>
      <c r="N261">
        <v>0</v>
      </c>
      <c r="O261">
        <v>0</v>
      </c>
      <c r="P261">
        <v>25</v>
      </c>
      <c r="Q261">
        <v>7</v>
      </c>
      <c r="R261">
        <v>1</v>
      </c>
      <c r="S261">
        <v>0</v>
      </c>
      <c r="T261">
        <v>5</v>
      </c>
      <c r="U261">
        <v>0</v>
      </c>
      <c r="V261">
        <v>22</v>
      </c>
      <c r="X261">
        <v>-2.0352704013617799</v>
      </c>
      <c r="Z261">
        <v>-3.43040483400969</v>
      </c>
      <c r="AB261">
        <v>-0.82206140726711296</v>
      </c>
      <c r="AD261">
        <v>-2.92427127416512</v>
      </c>
      <c r="AE261">
        <v>-0.19638789456557201</v>
      </c>
      <c r="AG261">
        <v>-1.97106417189955E-2</v>
      </c>
      <c r="AH261">
        <v>6</v>
      </c>
      <c r="AI261">
        <v>10</v>
      </c>
      <c r="AJ261">
        <v>11</v>
      </c>
      <c r="AK261">
        <v>34</v>
      </c>
      <c r="AL261">
        <v>0.32352941176470601</v>
      </c>
      <c r="AM261">
        <v>0.32258064516128998</v>
      </c>
      <c r="AN261">
        <v>0.64611005692599599</v>
      </c>
      <c r="AO261">
        <v>34</v>
      </c>
      <c r="AP261">
        <v>-3.9501857048388902</v>
      </c>
      <c r="AQ261">
        <v>17.427095408365801</v>
      </c>
      <c r="AR261">
        <v>-0.119815889187264</v>
      </c>
      <c r="AS261">
        <v>-9.3515344477099696</v>
      </c>
    </row>
    <row r="262" spans="1:45" x14ac:dyDescent="0.25">
      <c r="A262">
        <v>608597</v>
      </c>
      <c r="B262" t="s">
        <v>329</v>
      </c>
      <c r="C262">
        <v>32</v>
      </c>
      <c r="D262">
        <v>8</v>
      </c>
      <c r="E262">
        <v>1</v>
      </c>
      <c r="F262">
        <v>0</v>
      </c>
      <c r="G262">
        <v>1</v>
      </c>
      <c r="H262">
        <v>3</v>
      </c>
      <c r="I262">
        <v>4</v>
      </c>
      <c r="J262">
        <v>2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v>-1.9199109454141501</v>
      </c>
      <c r="Z262">
        <v>-3.4864833810392799</v>
      </c>
      <c r="AB262">
        <v>-0.93556100984837098</v>
      </c>
      <c r="AD262">
        <v>-2.8756145141956502</v>
      </c>
      <c r="AE262">
        <v>-0.46078750406768698</v>
      </c>
      <c r="AG262">
        <v>-4.6247338316650503E-2</v>
      </c>
      <c r="AH262">
        <v>6</v>
      </c>
      <c r="AI262">
        <v>12</v>
      </c>
      <c r="AJ262">
        <v>10</v>
      </c>
      <c r="AK262">
        <v>34</v>
      </c>
      <c r="AL262">
        <v>0.29411764705882398</v>
      </c>
      <c r="AM262">
        <v>0.375</v>
      </c>
      <c r="AN262">
        <v>0.66911764705882404</v>
      </c>
      <c r="AO262">
        <v>34</v>
      </c>
      <c r="AP262">
        <v>-3.1679276403227599</v>
      </c>
      <c r="AQ262">
        <v>11.507829612344199</v>
      </c>
      <c r="AR262">
        <v>-9.7364048091929195E-2</v>
      </c>
      <c r="AS262">
        <v>-9.3611812369060292</v>
      </c>
    </row>
    <row r="263" spans="1:45" x14ac:dyDescent="0.25">
      <c r="A263">
        <v>501983</v>
      </c>
      <c r="B263" t="s">
        <v>165</v>
      </c>
      <c r="C263">
        <v>31</v>
      </c>
      <c r="D263">
        <v>7</v>
      </c>
      <c r="E263">
        <v>2</v>
      </c>
      <c r="F263">
        <v>0</v>
      </c>
      <c r="G263">
        <v>1</v>
      </c>
      <c r="H263">
        <v>4</v>
      </c>
      <c r="I263">
        <v>4</v>
      </c>
      <c r="J263">
        <v>3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-1.9199109454141501</v>
      </c>
      <c r="Z263">
        <v>-3.43040483400969</v>
      </c>
      <c r="AB263">
        <v>-0.93556100984837098</v>
      </c>
      <c r="AD263">
        <v>-2.8756145141956502</v>
      </c>
      <c r="AE263">
        <v>-1.1963878945655699</v>
      </c>
      <c r="AG263">
        <v>-0.120076510820034</v>
      </c>
      <c r="AH263">
        <v>4</v>
      </c>
      <c r="AI263">
        <v>12</v>
      </c>
      <c r="AJ263">
        <v>10</v>
      </c>
      <c r="AK263">
        <v>34</v>
      </c>
      <c r="AL263">
        <v>0.29411764705882398</v>
      </c>
      <c r="AM263">
        <v>0.38709677419354799</v>
      </c>
      <c r="AN263">
        <v>0.68121442125237197</v>
      </c>
      <c r="AO263">
        <v>34</v>
      </c>
      <c r="AP263">
        <v>-2.7566373177421202</v>
      </c>
      <c r="AQ263">
        <v>8.8865332186734705</v>
      </c>
      <c r="AR263">
        <v>-8.5559471845928603E-2</v>
      </c>
      <c r="AS263">
        <v>-9.3671272861338295</v>
      </c>
    </row>
    <row r="264" spans="1:45" x14ac:dyDescent="0.25">
      <c r="A264">
        <v>542993</v>
      </c>
      <c r="B264" t="s">
        <v>205</v>
      </c>
      <c r="C264">
        <v>32</v>
      </c>
      <c r="D264">
        <v>8</v>
      </c>
      <c r="E264">
        <v>1</v>
      </c>
      <c r="F264">
        <v>0</v>
      </c>
      <c r="G264">
        <v>0</v>
      </c>
      <c r="H264">
        <v>4</v>
      </c>
      <c r="I264">
        <v>2</v>
      </c>
      <c r="J264">
        <v>2</v>
      </c>
      <c r="K264">
        <v>6</v>
      </c>
      <c r="L264">
        <v>0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</v>
      </c>
      <c r="U264">
        <v>78</v>
      </c>
      <c r="V264">
        <v>7</v>
      </c>
      <c r="X264">
        <v>-2.0352704013617799</v>
      </c>
      <c r="Z264">
        <v>-3.43040483400969</v>
      </c>
      <c r="AB264">
        <v>-0.70856180468585495</v>
      </c>
      <c r="AD264">
        <v>-2.9729280341345898</v>
      </c>
      <c r="AE264">
        <v>-0.46078750406768698</v>
      </c>
      <c r="AG264">
        <v>-4.6247338316650503E-2</v>
      </c>
      <c r="AH264">
        <v>7</v>
      </c>
      <c r="AI264">
        <v>9</v>
      </c>
      <c r="AJ264">
        <v>10</v>
      </c>
      <c r="AK264">
        <v>34</v>
      </c>
      <c r="AL264">
        <v>0.29411764705882398</v>
      </c>
      <c r="AM264">
        <v>0.28125</v>
      </c>
      <c r="AN264">
        <v>0.57536764705882404</v>
      </c>
      <c r="AO264">
        <v>34</v>
      </c>
      <c r="AP264">
        <v>-6.3554276403227599</v>
      </c>
      <c r="AQ264">
        <v>43.294020816518703</v>
      </c>
      <c r="AR264">
        <v>-0.188849513998435</v>
      </c>
      <c r="AS264">
        <v>-9.3822619265070006</v>
      </c>
    </row>
    <row r="265" spans="1:45" x14ac:dyDescent="0.25">
      <c r="A265">
        <v>620446</v>
      </c>
      <c r="B265" t="s">
        <v>333</v>
      </c>
      <c r="C265">
        <v>33</v>
      </c>
      <c r="D265">
        <v>9</v>
      </c>
      <c r="E265">
        <v>2</v>
      </c>
      <c r="F265">
        <v>1</v>
      </c>
      <c r="G265">
        <v>0</v>
      </c>
      <c r="H265">
        <v>3</v>
      </c>
      <c r="I265">
        <v>4</v>
      </c>
      <c r="J265">
        <v>1</v>
      </c>
      <c r="K265">
        <v>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v>-2.0352704013617799</v>
      </c>
      <c r="Z265">
        <v>-3.4864833810392799</v>
      </c>
      <c r="AB265">
        <v>-0.93556100984837098</v>
      </c>
      <c r="AD265">
        <v>-2.8756145141956502</v>
      </c>
      <c r="AE265">
        <v>0.27481288643019802</v>
      </c>
      <c r="AG265">
        <v>2.7581834186733E-2</v>
      </c>
      <c r="AH265">
        <v>6</v>
      </c>
      <c r="AI265">
        <v>13</v>
      </c>
      <c r="AJ265">
        <v>10</v>
      </c>
      <c r="AK265">
        <v>34</v>
      </c>
      <c r="AL265">
        <v>0.29411764705882398</v>
      </c>
      <c r="AM265">
        <v>0.39393939393939398</v>
      </c>
      <c r="AN265">
        <v>0.68805704099821796</v>
      </c>
      <c r="AO265">
        <v>34</v>
      </c>
      <c r="AP265">
        <v>-2.5239882463833698</v>
      </c>
      <c r="AQ265">
        <v>7.5535916050730201</v>
      </c>
      <c r="AR265">
        <v>-7.8882135787584795E-2</v>
      </c>
      <c r="AS265">
        <v>-9.3842296080459295</v>
      </c>
    </row>
    <row r="266" spans="1:45" x14ac:dyDescent="0.25">
      <c r="A266">
        <v>502100</v>
      </c>
      <c r="B266" t="s">
        <v>167</v>
      </c>
      <c r="C266">
        <v>31</v>
      </c>
      <c r="D266">
        <v>8</v>
      </c>
      <c r="E266">
        <v>2</v>
      </c>
      <c r="F266">
        <v>1</v>
      </c>
      <c r="G266">
        <v>0</v>
      </c>
      <c r="H266">
        <v>3</v>
      </c>
      <c r="I266">
        <v>2</v>
      </c>
      <c r="J266">
        <v>3</v>
      </c>
      <c r="K266">
        <v>6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13</v>
      </c>
      <c r="U266">
        <v>7</v>
      </c>
      <c r="V266">
        <v>13</v>
      </c>
      <c r="X266">
        <v>-2.0352704013617799</v>
      </c>
      <c r="Z266">
        <v>-3.4864833810392799</v>
      </c>
      <c r="AB266">
        <v>-0.82206140726711296</v>
      </c>
      <c r="AD266">
        <v>-2.9729280341345898</v>
      </c>
      <c r="AE266">
        <v>-0.19638789456557201</v>
      </c>
      <c r="AG266">
        <v>-1.97106417189955E-2</v>
      </c>
      <c r="AH266">
        <v>5</v>
      </c>
      <c r="AI266">
        <v>12</v>
      </c>
      <c r="AJ266">
        <v>11</v>
      </c>
      <c r="AK266">
        <v>34</v>
      </c>
      <c r="AL266">
        <v>0.32352941176470601</v>
      </c>
      <c r="AM266">
        <v>0.38709677419354799</v>
      </c>
      <c r="AN266">
        <v>0.710626185958254</v>
      </c>
      <c r="AO266">
        <v>34</v>
      </c>
      <c r="AP266">
        <v>-1.75663731774211</v>
      </c>
      <c r="AQ266">
        <v>3.9244754468388101</v>
      </c>
      <c r="AR266">
        <v>-5.6858149208593403E-2</v>
      </c>
      <c r="AS266">
        <v>-9.3933120147303502</v>
      </c>
    </row>
    <row r="267" spans="1:45" x14ac:dyDescent="0.25">
      <c r="A267">
        <v>642082</v>
      </c>
      <c r="B267" t="s">
        <v>354</v>
      </c>
      <c r="C267">
        <v>30</v>
      </c>
      <c r="D267">
        <v>8</v>
      </c>
      <c r="E267">
        <v>2</v>
      </c>
      <c r="F267">
        <v>0</v>
      </c>
      <c r="G267">
        <v>0</v>
      </c>
      <c r="H267">
        <v>4</v>
      </c>
      <c r="I267">
        <v>3</v>
      </c>
      <c r="J267">
        <v>4</v>
      </c>
      <c r="K267">
        <v>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v>-2.0352704013617799</v>
      </c>
      <c r="Z267">
        <v>-3.43040483400969</v>
      </c>
      <c r="AB267">
        <v>-0.93556100984837098</v>
      </c>
      <c r="AD267">
        <v>-2.92427127416512</v>
      </c>
      <c r="AE267">
        <v>6.8011714936543094E-2</v>
      </c>
      <c r="AG267">
        <v>6.8260548786594497E-3</v>
      </c>
      <c r="AH267">
        <v>6</v>
      </c>
      <c r="AI267">
        <v>10</v>
      </c>
      <c r="AJ267">
        <v>12</v>
      </c>
      <c r="AK267">
        <v>34</v>
      </c>
      <c r="AL267">
        <v>0.35294117647058798</v>
      </c>
      <c r="AM267">
        <v>0.33333333333333298</v>
      </c>
      <c r="AN267">
        <v>0.68627450980392202</v>
      </c>
      <c r="AO267">
        <v>34</v>
      </c>
      <c r="AP267">
        <v>-2.5845943069894299</v>
      </c>
      <c r="AQ267">
        <v>7.8904016468744098</v>
      </c>
      <c r="AR267">
        <v>-8.06216098868172E-2</v>
      </c>
      <c r="AS267">
        <v>-9.3993030743931207</v>
      </c>
    </row>
    <row r="268" spans="1:45" x14ac:dyDescent="0.25">
      <c r="A268">
        <v>501303</v>
      </c>
      <c r="B268" t="s">
        <v>162</v>
      </c>
      <c r="C268">
        <v>32</v>
      </c>
      <c r="D268">
        <v>8</v>
      </c>
      <c r="E268">
        <v>1</v>
      </c>
      <c r="F268">
        <v>0</v>
      </c>
      <c r="G268">
        <v>1</v>
      </c>
      <c r="H268">
        <v>2</v>
      </c>
      <c r="I268">
        <v>2</v>
      </c>
      <c r="J268">
        <v>2</v>
      </c>
      <c r="K268">
        <v>7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7</v>
      </c>
      <c r="R268">
        <v>6</v>
      </c>
      <c r="S268">
        <v>10</v>
      </c>
      <c r="T268">
        <v>0</v>
      </c>
      <c r="U268">
        <v>0</v>
      </c>
      <c r="V268">
        <v>0</v>
      </c>
      <c r="X268">
        <v>-1.9199109454141501</v>
      </c>
      <c r="Z268">
        <v>-3.5425619280688601</v>
      </c>
      <c r="AB268">
        <v>-0.82206140726711296</v>
      </c>
      <c r="AD268">
        <v>-2.9729280341345898</v>
      </c>
      <c r="AE268">
        <v>-0.46078750406768698</v>
      </c>
      <c r="AG268">
        <v>-4.6247338316650503E-2</v>
      </c>
      <c r="AH268">
        <v>6</v>
      </c>
      <c r="AI268">
        <v>12</v>
      </c>
      <c r="AJ268">
        <v>10</v>
      </c>
      <c r="AK268">
        <v>34</v>
      </c>
      <c r="AL268">
        <v>0.29411764705882398</v>
      </c>
      <c r="AM268">
        <v>0.375</v>
      </c>
      <c r="AN268">
        <v>0.66911764705882404</v>
      </c>
      <c r="AO268">
        <v>34</v>
      </c>
      <c r="AP268">
        <v>-3.1679276403227599</v>
      </c>
      <c r="AQ268">
        <v>11.507829612344199</v>
      </c>
      <c r="AR268">
        <v>-9.7364048091929195E-2</v>
      </c>
      <c r="AS268">
        <v>-9.4010737012932903</v>
      </c>
    </row>
    <row r="269" spans="1:45" x14ac:dyDescent="0.25">
      <c r="A269">
        <v>547170</v>
      </c>
      <c r="B269" t="s">
        <v>227</v>
      </c>
      <c r="C269">
        <v>31</v>
      </c>
      <c r="D269">
        <v>7</v>
      </c>
      <c r="E269">
        <v>2</v>
      </c>
      <c r="F269">
        <v>0</v>
      </c>
      <c r="G269">
        <v>1</v>
      </c>
      <c r="H269">
        <v>3</v>
      </c>
      <c r="I269">
        <v>4</v>
      </c>
      <c r="J269">
        <v>3</v>
      </c>
      <c r="K269">
        <v>10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v>-1.9199109454141501</v>
      </c>
      <c r="Z269">
        <v>-3.4864833810392799</v>
      </c>
      <c r="AB269">
        <v>-0.93556100984837098</v>
      </c>
      <c r="AD269">
        <v>-2.8756145141956502</v>
      </c>
      <c r="AE269">
        <v>-1.1963878945655699</v>
      </c>
      <c r="AG269">
        <v>-0.120076510820034</v>
      </c>
      <c r="AH269">
        <v>4</v>
      </c>
      <c r="AI269">
        <v>12</v>
      </c>
      <c r="AJ269">
        <v>10</v>
      </c>
      <c r="AK269">
        <v>34</v>
      </c>
      <c r="AL269">
        <v>0.29411764705882398</v>
      </c>
      <c r="AM269">
        <v>0.38709677419354799</v>
      </c>
      <c r="AN269">
        <v>0.68121442125237197</v>
      </c>
      <c r="AO269">
        <v>34</v>
      </c>
      <c r="AP269">
        <v>-2.7566373177421202</v>
      </c>
      <c r="AQ269">
        <v>8.8865332186734705</v>
      </c>
      <c r="AR269">
        <v>-8.5559471845928603E-2</v>
      </c>
      <c r="AS269">
        <v>-9.4232058331634097</v>
      </c>
    </row>
    <row r="270" spans="1:45" x14ac:dyDescent="0.25">
      <c r="A270">
        <v>643603</v>
      </c>
      <c r="B270" t="s">
        <v>360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4</v>
      </c>
      <c r="J270">
        <v>3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55</v>
      </c>
      <c r="Q270">
        <v>0</v>
      </c>
      <c r="R270">
        <v>3</v>
      </c>
      <c r="S270">
        <v>0</v>
      </c>
      <c r="T270">
        <v>0</v>
      </c>
      <c r="U270">
        <v>0</v>
      </c>
      <c r="V270">
        <v>0</v>
      </c>
      <c r="X270">
        <v>-1.9199109454141501</v>
      </c>
      <c r="Z270">
        <v>-3.4864833810392799</v>
      </c>
      <c r="AB270">
        <v>-0.93556100984837098</v>
      </c>
      <c r="AD270">
        <v>-2.8756145141956502</v>
      </c>
      <c r="AE270">
        <v>-1.1963878945655699</v>
      </c>
      <c r="AG270">
        <v>-0.120076510820034</v>
      </c>
      <c r="AH270">
        <v>4</v>
      </c>
      <c r="AI270">
        <v>12</v>
      </c>
      <c r="AJ270">
        <v>10</v>
      </c>
      <c r="AK270">
        <v>34</v>
      </c>
      <c r="AL270">
        <v>0.29411764705882398</v>
      </c>
      <c r="AM270">
        <v>0.38709677419354799</v>
      </c>
      <c r="AN270">
        <v>0.68121442125237197</v>
      </c>
      <c r="AO270">
        <v>34</v>
      </c>
      <c r="AP270">
        <v>-2.7566373177421202</v>
      </c>
      <c r="AQ270">
        <v>8.8865332186734705</v>
      </c>
      <c r="AR270">
        <v>-8.5559471845928603E-2</v>
      </c>
      <c r="AS270">
        <v>-9.4232058331634097</v>
      </c>
    </row>
    <row r="271" spans="1:45" x14ac:dyDescent="0.25">
      <c r="A271">
        <v>643393</v>
      </c>
      <c r="B271" t="s">
        <v>359</v>
      </c>
      <c r="C271">
        <v>31</v>
      </c>
      <c r="D271">
        <v>8</v>
      </c>
      <c r="E271">
        <v>1</v>
      </c>
      <c r="F271">
        <v>0</v>
      </c>
      <c r="G271">
        <v>0</v>
      </c>
      <c r="H271">
        <v>4</v>
      </c>
      <c r="I271">
        <v>2</v>
      </c>
      <c r="J271">
        <v>3</v>
      </c>
      <c r="K271">
        <v>5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4</v>
      </c>
      <c r="R271">
        <v>0</v>
      </c>
      <c r="S271">
        <v>0</v>
      </c>
      <c r="T271">
        <v>30</v>
      </c>
      <c r="U271">
        <v>1</v>
      </c>
      <c r="V271">
        <v>1</v>
      </c>
      <c r="X271">
        <v>-2.0352704013617799</v>
      </c>
      <c r="Z271">
        <v>-3.43040483400969</v>
      </c>
      <c r="AB271">
        <v>-0.82206140726711296</v>
      </c>
      <c r="AD271">
        <v>-2.9729280341345898</v>
      </c>
      <c r="AE271">
        <v>-0.19638789456557201</v>
      </c>
      <c r="AG271">
        <v>-1.97106417189955E-2</v>
      </c>
      <c r="AH271">
        <v>7</v>
      </c>
      <c r="AI271">
        <v>9</v>
      </c>
      <c r="AJ271">
        <v>11</v>
      </c>
      <c r="AK271">
        <v>34</v>
      </c>
      <c r="AL271">
        <v>0.32352941176470601</v>
      </c>
      <c r="AM271">
        <v>0.29032258064516098</v>
      </c>
      <c r="AN271">
        <v>0.61385199240986699</v>
      </c>
      <c r="AO271">
        <v>34</v>
      </c>
      <c r="AP271">
        <v>-5.0469598983872803</v>
      </c>
      <c r="AQ271">
        <v>27.787146284030399</v>
      </c>
      <c r="AR271">
        <v>-0.15129475917659899</v>
      </c>
      <c r="AS271">
        <v>-9.4316700776687696</v>
      </c>
    </row>
    <row r="272" spans="1:45" x14ac:dyDescent="0.25">
      <c r="A272">
        <v>518542</v>
      </c>
      <c r="B272" t="s">
        <v>182</v>
      </c>
      <c r="C272">
        <v>32</v>
      </c>
      <c r="D272">
        <v>8</v>
      </c>
      <c r="E272">
        <v>2</v>
      </c>
      <c r="F272">
        <v>0</v>
      </c>
      <c r="G272">
        <v>1</v>
      </c>
      <c r="H272">
        <v>2</v>
      </c>
      <c r="I272">
        <v>3</v>
      </c>
      <c r="J272">
        <v>2</v>
      </c>
      <c r="K272">
        <v>6</v>
      </c>
      <c r="L272">
        <v>0</v>
      </c>
      <c r="M272">
        <v>0</v>
      </c>
      <c r="N272">
        <v>0</v>
      </c>
      <c r="O272">
        <v>50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v>-1.9199109454141501</v>
      </c>
      <c r="Z272">
        <v>-3.5425619280688601</v>
      </c>
      <c r="AB272">
        <v>-0.93556100984837098</v>
      </c>
      <c r="AD272">
        <v>-2.92427127416512</v>
      </c>
      <c r="AE272">
        <v>-0.46078750406768698</v>
      </c>
      <c r="AG272">
        <v>-4.6247338316650503E-2</v>
      </c>
      <c r="AH272">
        <v>5</v>
      </c>
      <c r="AI272">
        <v>13</v>
      </c>
      <c r="AJ272">
        <v>10</v>
      </c>
      <c r="AK272">
        <v>34</v>
      </c>
      <c r="AL272">
        <v>0.29411764705882398</v>
      </c>
      <c r="AM272">
        <v>0.40625</v>
      </c>
      <c r="AN272">
        <v>0.70036764705882404</v>
      </c>
      <c r="AO272">
        <v>34</v>
      </c>
      <c r="AP272">
        <v>-2.1054276403227599</v>
      </c>
      <c r="AQ272">
        <v>5.4280575442860703</v>
      </c>
      <c r="AR272">
        <v>-6.6868892789760701E-2</v>
      </c>
      <c r="AS272">
        <v>-9.4354213886029097</v>
      </c>
    </row>
    <row r="273" spans="1:45" x14ac:dyDescent="0.25">
      <c r="A273">
        <v>425900</v>
      </c>
      <c r="B273" t="s">
        <v>72</v>
      </c>
      <c r="C273">
        <v>31</v>
      </c>
      <c r="D273">
        <v>7</v>
      </c>
      <c r="E273">
        <v>1</v>
      </c>
      <c r="F273">
        <v>0</v>
      </c>
      <c r="G273">
        <v>1</v>
      </c>
      <c r="H273">
        <v>3</v>
      </c>
      <c r="I273">
        <v>4</v>
      </c>
      <c r="J273">
        <v>3</v>
      </c>
      <c r="K273">
        <v>6</v>
      </c>
      <c r="L273">
        <v>0</v>
      </c>
      <c r="M273">
        <v>0</v>
      </c>
      <c r="N273">
        <v>0</v>
      </c>
      <c r="O273">
        <v>89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-1.9199109454141501</v>
      </c>
      <c r="Z273">
        <v>-3.4864833810392799</v>
      </c>
      <c r="AB273">
        <v>-0.93556100984837098</v>
      </c>
      <c r="AD273">
        <v>-2.8756145141956502</v>
      </c>
      <c r="AE273">
        <v>-1.1963878945655699</v>
      </c>
      <c r="AG273">
        <v>-0.120076510820034</v>
      </c>
      <c r="AH273">
        <v>5</v>
      </c>
      <c r="AI273">
        <v>11</v>
      </c>
      <c r="AJ273">
        <v>10</v>
      </c>
      <c r="AK273">
        <v>34</v>
      </c>
      <c r="AL273">
        <v>0.29411764705882398</v>
      </c>
      <c r="AM273">
        <v>0.35483870967741898</v>
      </c>
      <c r="AN273">
        <v>0.64895635673624297</v>
      </c>
      <c r="AO273">
        <v>34</v>
      </c>
      <c r="AP273">
        <v>-3.8534115112905001</v>
      </c>
      <c r="AQ273">
        <v>16.628477954899999</v>
      </c>
      <c r="AR273">
        <v>-0.117038341835264</v>
      </c>
      <c r="AS273">
        <v>-9.4546847031527506</v>
      </c>
    </row>
    <row r="274" spans="1:45" x14ac:dyDescent="0.25">
      <c r="A274">
        <v>623993</v>
      </c>
      <c r="B274" t="s">
        <v>342</v>
      </c>
      <c r="C274">
        <v>32</v>
      </c>
      <c r="D274">
        <v>7</v>
      </c>
      <c r="E274">
        <v>1</v>
      </c>
      <c r="F274">
        <v>0</v>
      </c>
      <c r="G274">
        <v>1</v>
      </c>
      <c r="H274">
        <v>4</v>
      </c>
      <c r="I274">
        <v>4</v>
      </c>
      <c r="J274">
        <v>2</v>
      </c>
      <c r="K274">
        <v>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-1.9199109454141501</v>
      </c>
      <c r="Z274">
        <v>-3.43040483400969</v>
      </c>
      <c r="AB274">
        <v>-0.93556100984837098</v>
      </c>
      <c r="AD274">
        <v>-2.8756145141956502</v>
      </c>
      <c r="AE274">
        <v>-1.4607875040676901</v>
      </c>
      <c r="AG274">
        <v>-0.14661320741768899</v>
      </c>
      <c r="AH274">
        <v>5</v>
      </c>
      <c r="AI274">
        <v>11</v>
      </c>
      <c r="AJ274">
        <v>9</v>
      </c>
      <c r="AK274">
        <v>34</v>
      </c>
      <c r="AL274">
        <v>0.26470588235294101</v>
      </c>
      <c r="AM274">
        <v>0.34375</v>
      </c>
      <c r="AN274">
        <v>0.60845588235294101</v>
      </c>
      <c r="AO274">
        <v>34</v>
      </c>
      <c r="AP274">
        <v>-5.2304276403227599</v>
      </c>
      <c r="AQ274">
        <v>29.7550525973984</v>
      </c>
      <c r="AR274">
        <v>-0.156560526031433</v>
      </c>
      <c r="AS274">
        <v>-9.4646650369169905</v>
      </c>
    </row>
    <row r="275" spans="1:45" x14ac:dyDescent="0.25">
      <c r="A275">
        <v>628329</v>
      </c>
      <c r="B275" t="s">
        <v>344</v>
      </c>
      <c r="C275">
        <v>32</v>
      </c>
      <c r="D275">
        <v>8</v>
      </c>
      <c r="E275">
        <v>2</v>
      </c>
      <c r="F275">
        <v>0</v>
      </c>
      <c r="G275">
        <v>0</v>
      </c>
      <c r="H275">
        <v>4</v>
      </c>
      <c r="I275">
        <v>2</v>
      </c>
      <c r="J275">
        <v>2</v>
      </c>
      <c r="K275">
        <v>7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</v>
      </c>
      <c r="U275">
        <v>1</v>
      </c>
      <c r="V275">
        <v>1</v>
      </c>
      <c r="X275">
        <v>-2.0352704013617799</v>
      </c>
      <c r="Z275">
        <v>-3.43040483400969</v>
      </c>
      <c r="AB275">
        <v>-0.82206140726711296</v>
      </c>
      <c r="AD275">
        <v>-2.9729280341345898</v>
      </c>
      <c r="AE275">
        <v>-0.46078750406768698</v>
      </c>
      <c r="AG275">
        <v>-4.6247338316650503E-2</v>
      </c>
      <c r="AH275">
        <v>6</v>
      </c>
      <c r="AI275">
        <v>10</v>
      </c>
      <c r="AJ275">
        <v>10</v>
      </c>
      <c r="AK275">
        <v>34</v>
      </c>
      <c r="AL275">
        <v>0.29411764705882398</v>
      </c>
      <c r="AM275">
        <v>0.3125</v>
      </c>
      <c r="AN275">
        <v>0.60661764705882404</v>
      </c>
      <c r="AO275">
        <v>34</v>
      </c>
      <c r="AP275">
        <v>-5.2929276403227599</v>
      </c>
      <c r="AQ275">
        <v>30.440811248460601</v>
      </c>
      <c r="AR275">
        <v>-0.15835435869626599</v>
      </c>
      <c r="AS275">
        <v>-9.4652663737861005</v>
      </c>
    </row>
    <row r="276" spans="1:45" x14ac:dyDescent="0.25">
      <c r="A276">
        <v>473724</v>
      </c>
      <c r="B276" t="s">
        <v>139</v>
      </c>
      <c r="C276">
        <v>31</v>
      </c>
      <c r="D276">
        <v>7</v>
      </c>
      <c r="E276">
        <v>2</v>
      </c>
      <c r="F276">
        <v>0</v>
      </c>
      <c r="G276">
        <v>1</v>
      </c>
      <c r="H276">
        <v>3</v>
      </c>
      <c r="I276">
        <v>3</v>
      </c>
      <c r="J276">
        <v>3</v>
      </c>
      <c r="K276">
        <v>8</v>
      </c>
      <c r="L276">
        <v>0</v>
      </c>
      <c r="M276">
        <v>0</v>
      </c>
      <c r="N276">
        <v>0</v>
      </c>
      <c r="O276">
        <v>14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X276">
        <v>-1.9199109454141501</v>
      </c>
      <c r="Z276">
        <v>-3.4864833810392799</v>
      </c>
      <c r="AB276">
        <v>-0.93556100984837098</v>
      </c>
      <c r="AD276">
        <v>-2.92427127416512</v>
      </c>
      <c r="AE276">
        <v>-1.1963878945655699</v>
      </c>
      <c r="AG276">
        <v>-0.120076510820034</v>
      </c>
      <c r="AH276">
        <v>4</v>
      </c>
      <c r="AI276">
        <v>12</v>
      </c>
      <c r="AJ276">
        <v>10</v>
      </c>
      <c r="AK276">
        <v>34</v>
      </c>
      <c r="AL276">
        <v>0.29411764705882398</v>
      </c>
      <c r="AM276">
        <v>0.38709677419354799</v>
      </c>
      <c r="AN276">
        <v>0.68121442125237197</v>
      </c>
      <c r="AO276">
        <v>34</v>
      </c>
      <c r="AP276">
        <v>-2.7566373177421202</v>
      </c>
      <c r="AQ276">
        <v>8.8865332186734705</v>
      </c>
      <c r="AR276">
        <v>-8.5559471845928603E-2</v>
      </c>
      <c r="AS276">
        <v>-9.4718625931328795</v>
      </c>
    </row>
    <row r="277" spans="1:45" x14ac:dyDescent="0.25">
      <c r="A277">
        <v>502226</v>
      </c>
      <c r="B277" t="s">
        <v>171</v>
      </c>
      <c r="C277">
        <v>126</v>
      </c>
      <c r="D277">
        <v>26</v>
      </c>
      <c r="E277">
        <v>2</v>
      </c>
      <c r="F277">
        <v>0</v>
      </c>
      <c r="G277">
        <v>1</v>
      </c>
      <c r="H277">
        <v>15</v>
      </c>
      <c r="I277">
        <v>6</v>
      </c>
      <c r="J277">
        <v>10</v>
      </c>
      <c r="K277">
        <v>32</v>
      </c>
      <c r="L277">
        <v>0</v>
      </c>
      <c r="M277">
        <v>6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12</v>
      </c>
      <c r="U277">
        <v>1</v>
      </c>
      <c r="V277">
        <v>0</v>
      </c>
      <c r="X277">
        <v>-1.9199109454141501</v>
      </c>
      <c r="Z277">
        <v>-2.8135408166842701</v>
      </c>
      <c r="AB277">
        <v>-0.25456339436082198</v>
      </c>
      <c r="AD277">
        <v>-2.7783009942567101</v>
      </c>
      <c r="AE277">
        <v>-7.3143507972665196</v>
      </c>
      <c r="AG277">
        <v>-0.73411117467752696</v>
      </c>
      <c r="AH277">
        <v>23</v>
      </c>
      <c r="AI277">
        <v>31</v>
      </c>
      <c r="AJ277">
        <v>36</v>
      </c>
      <c r="AK277">
        <v>136</v>
      </c>
      <c r="AL277">
        <v>0.26470588235294101</v>
      </c>
      <c r="AM277">
        <v>0.24603174603174599</v>
      </c>
      <c r="AN277">
        <v>0.51073762838468695</v>
      </c>
      <c r="AO277">
        <v>136</v>
      </c>
      <c r="AP277">
        <v>-34.211393100973602</v>
      </c>
      <c r="AQ277">
        <v>1185.8232657799799</v>
      </c>
      <c r="AR277">
        <v>-0.98835256605903699</v>
      </c>
      <c r="AS277">
        <v>-9.4887798914525199</v>
      </c>
    </row>
    <row r="278" spans="1:45" x14ac:dyDescent="0.25">
      <c r="A278">
        <v>488912</v>
      </c>
      <c r="B278" t="s">
        <v>152</v>
      </c>
      <c r="C278">
        <v>33</v>
      </c>
      <c r="D278">
        <v>8</v>
      </c>
      <c r="E278">
        <v>1</v>
      </c>
      <c r="F278">
        <v>0</v>
      </c>
      <c r="G278">
        <v>1</v>
      </c>
      <c r="H278">
        <v>3</v>
      </c>
      <c r="I278">
        <v>2</v>
      </c>
      <c r="J278">
        <v>1</v>
      </c>
      <c r="K278">
        <v>6</v>
      </c>
      <c r="L278">
        <v>0</v>
      </c>
      <c r="M278">
        <v>0</v>
      </c>
      <c r="N278">
        <v>0</v>
      </c>
      <c r="O278">
        <v>27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v>-1.9199109454141501</v>
      </c>
      <c r="Z278">
        <v>-3.4864833810392799</v>
      </c>
      <c r="AB278">
        <v>-0.93556100984837098</v>
      </c>
      <c r="AD278">
        <v>-2.9729280341345898</v>
      </c>
      <c r="AE278">
        <v>-0.72518711356980303</v>
      </c>
      <c r="AG278">
        <v>-7.2784034914305601E-2</v>
      </c>
      <c r="AH278">
        <v>6</v>
      </c>
      <c r="AI278">
        <v>12</v>
      </c>
      <c r="AJ278">
        <v>9</v>
      </c>
      <c r="AK278">
        <v>34</v>
      </c>
      <c r="AL278">
        <v>0.26470588235294101</v>
      </c>
      <c r="AM278">
        <v>0.36363636363636398</v>
      </c>
      <c r="AN278">
        <v>0.62834224598930499</v>
      </c>
      <c r="AO278">
        <v>34</v>
      </c>
      <c r="AP278">
        <v>-4.5542912766863903</v>
      </c>
      <c r="AQ278">
        <v>22.8358097317745</v>
      </c>
      <c r="AR278">
        <v>-0.13715451811187099</v>
      </c>
      <c r="AS278">
        <v>-9.5248219234625608</v>
      </c>
    </row>
    <row r="279" spans="1:45" x14ac:dyDescent="0.25">
      <c r="A279">
        <v>592592</v>
      </c>
      <c r="B279" t="s">
        <v>271</v>
      </c>
      <c r="C279">
        <v>32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3</v>
      </c>
      <c r="J279">
        <v>2</v>
      </c>
      <c r="K279">
        <v>8</v>
      </c>
      <c r="L279">
        <v>0</v>
      </c>
      <c r="M279">
        <v>0</v>
      </c>
      <c r="N279">
        <v>0</v>
      </c>
      <c r="O279">
        <v>12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v>-1.9199109454141501</v>
      </c>
      <c r="Z279">
        <v>-3.4864833810392799</v>
      </c>
      <c r="AB279">
        <v>-0.93556100984837098</v>
      </c>
      <c r="AD279">
        <v>-2.92427127416512</v>
      </c>
      <c r="AE279">
        <v>-1.4607875040676901</v>
      </c>
      <c r="AG279">
        <v>-0.14661320741768899</v>
      </c>
      <c r="AH279">
        <v>4</v>
      </c>
      <c r="AI279">
        <v>12</v>
      </c>
      <c r="AJ279">
        <v>9</v>
      </c>
      <c r="AK279">
        <v>34</v>
      </c>
      <c r="AL279">
        <v>0.26470588235294101</v>
      </c>
      <c r="AM279">
        <v>0.375</v>
      </c>
      <c r="AN279">
        <v>0.63970588235294101</v>
      </c>
      <c r="AO279">
        <v>34</v>
      </c>
      <c r="AP279">
        <v>-4.1679276403227599</v>
      </c>
      <c r="AQ279">
        <v>19.292468029340199</v>
      </c>
      <c r="AR279">
        <v>-0.12606537072926399</v>
      </c>
      <c r="AS279">
        <v>-9.5389051886138692</v>
      </c>
    </row>
    <row r="280" spans="1:45" x14ac:dyDescent="0.25">
      <c r="A280">
        <v>605512</v>
      </c>
      <c r="B280" t="s">
        <v>314</v>
      </c>
      <c r="C280">
        <v>32</v>
      </c>
      <c r="D280">
        <v>7</v>
      </c>
      <c r="E280">
        <v>2</v>
      </c>
      <c r="F280">
        <v>0</v>
      </c>
      <c r="G280">
        <v>1</v>
      </c>
      <c r="H280">
        <v>3</v>
      </c>
      <c r="I280">
        <v>3</v>
      </c>
      <c r="J280">
        <v>2</v>
      </c>
      <c r="K280">
        <v>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19</v>
      </c>
      <c r="U280">
        <v>0</v>
      </c>
      <c r="V280">
        <v>3</v>
      </c>
      <c r="X280">
        <v>-1.9199109454141501</v>
      </c>
      <c r="Z280">
        <v>-3.4864833810392799</v>
      </c>
      <c r="AB280">
        <v>-0.93556100984837098</v>
      </c>
      <c r="AD280">
        <v>-2.92427127416512</v>
      </c>
      <c r="AE280">
        <v>-1.4607875040676901</v>
      </c>
      <c r="AG280">
        <v>-0.14661320741768899</v>
      </c>
      <c r="AH280">
        <v>4</v>
      </c>
      <c r="AI280">
        <v>12</v>
      </c>
      <c r="AJ280">
        <v>9</v>
      </c>
      <c r="AK280">
        <v>34</v>
      </c>
      <c r="AL280">
        <v>0.26470588235294101</v>
      </c>
      <c r="AM280">
        <v>0.375</v>
      </c>
      <c r="AN280">
        <v>0.63970588235294101</v>
      </c>
      <c r="AO280">
        <v>34</v>
      </c>
      <c r="AP280">
        <v>-4.1679276403227599</v>
      </c>
      <c r="AQ280">
        <v>19.292468029340199</v>
      </c>
      <c r="AR280">
        <v>-0.12606537072926399</v>
      </c>
      <c r="AS280">
        <v>-9.5389051886138692</v>
      </c>
    </row>
    <row r="281" spans="1:45" x14ac:dyDescent="0.25">
      <c r="A281">
        <v>502523</v>
      </c>
      <c r="B281" t="s">
        <v>174</v>
      </c>
      <c r="C281">
        <v>31</v>
      </c>
      <c r="D281">
        <v>7</v>
      </c>
      <c r="E281">
        <v>1</v>
      </c>
      <c r="F281">
        <v>0</v>
      </c>
      <c r="G281">
        <v>0</v>
      </c>
      <c r="H281">
        <v>4</v>
      </c>
      <c r="I281">
        <v>3</v>
      </c>
      <c r="J281">
        <v>3</v>
      </c>
      <c r="K281">
        <v>8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12</v>
      </c>
      <c r="R281">
        <v>6</v>
      </c>
      <c r="S281">
        <v>32</v>
      </c>
      <c r="T281">
        <v>15</v>
      </c>
      <c r="U281">
        <v>5</v>
      </c>
      <c r="V281">
        <v>19</v>
      </c>
      <c r="X281">
        <v>-2.0352704013617799</v>
      </c>
      <c r="Z281">
        <v>-3.43040483400969</v>
      </c>
      <c r="AB281">
        <v>-0.82206140726711296</v>
      </c>
      <c r="AD281">
        <v>-2.92427127416512</v>
      </c>
      <c r="AE281">
        <v>-1.1963878945655699</v>
      </c>
      <c r="AG281">
        <v>-0.120076510820034</v>
      </c>
      <c r="AH281">
        <v>6</v>
      </c>
      <c r="AI281">
        <v>8</v>
      </c>
      <c r="AJ281">
        <v>10</v>
      </c>
      <c r="AK281">
        <v>34</v>
      </c>
      <c r="AL281">
        <v>0.29411764705882398</v>
      </c>
      <c r="AM281">
        <v>0.25806451612903197</v>
      </c>
      <c r="AN281">
        <v>0.55218216318785596</v>
      </c>
      <c r="AO281">
        <v>34</v>
      </c>
      <c r="AP281">
        <v>-7.1437340919356602</v>
      </c>
      <c r="AQ281">
        <v>54.289275743184199</v>
      </c>
      <c r="AR281">
        <v>-0.21147495180327</v>
      </c>
      <c r="AS281">
        <v>-9.5435593794270108</v>
      </c>
    </row>
    <row r="282" spans="1:45" x14ac:dyDescent="0.25">
      <c r="A282">
        <v>502273</v>
      </c>
      <c r="B282" t="s">
        <v>172</v>
      </c>
      <c r="C282">
        <v>32</v>
      </c>
      <c r="D282">
        <v>8</v>
      </c>
      <c r="E282">
        <v>1</v>
      </c>
      <c r="F282">
        <v>0</v>
      </c>
      <c r="G282">
        <v>0</v>
      </c>
      <c r="H282">
        <v>3</v>
      </c>
      <c r="I282">
        <v>2</v>
      </c>
      <c r="J282">
        <v>2</v>
      </c>
      <c r="K282">
        <v>9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2</v>
      </c>
      <c r="T282">
        <v>1</v>
      </c>
      <c r="U282">
        <v>0</v>
      </c>
      <c r="V282">
        <v>1</v>
      </c>
      <c r="X282">
        <v>-2.0352704013617799</v>
      </c>
      <c r="Z282">
        <v>-3.4864833810392799</v>
      </c>
      <c r="AB282">
        <v>-0.82206140726711296</v>
      </c>
      <c r="AD282">
        <v>-2.9729280341345898</v>
      </c>
      <c r="AE282">
        <v>-0.46078750406768698</v>
      </c>
      <c r="AG282">
        <v>-4.6247338316650503E-2</v>
      </c>
      <c r="AH282">
        <v>7</v>
      </c>
      <c r="AI282">
        <v>9</v>
      </c>
      <c r="AJ282">
        <v>10</v>
      </c>
      <c r="AK282">
        <v>34</v>
      </c>
      <c r="AL282">
        <v>0.29411764705882398</v>
      </c>
      <c r="AM282">
        <v>0.28125</v>
      </c>
      <c r="AN282">
        <v>0.57536764705882404</v>
      </c>
      <c r="AO282">
        <v>34</v>
      </c>
      <c r="AP282">
        <v>-6.3554276403227599</v>
      </c>
      <c r="AQ282">
        <v>43.294020816518703</v>
      </c>
      <c r="AR282">
        <v>-0.188849513998435</v>
      </c>
      <c r="AS282">
        <v>-9.5518400761178501</v>
      </c>
    </row>
    <row r="283" spans="1:45" x14ac:dyDescent="0.25">
      <c r="A283">
        <v>572019</v>
      </c>
      <c r="B283" t="s">
        <v>245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3</v>
      </c>
      <c r="I283">
        <v>3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23</v>
      </c>
      <c r="Q283">
        <v>0</v>
      </c>
      <c r="R283">
        <v>0</v>
      </c>
      <c r="S283">
        <v>0</v>
      </c>
      <c r="T283">
        <v>7</v>
      </c>
      <c r="U283">
        <v>0</v>
      </c>
      <c r="V283">
        <v>0</v>
      </c>
      <c r="X283">
        <v>-1.9199109454141501</v>
      </c>
      <c r="Z283">
        <v>-3.4864833810392799</v>
      </c>
      <c r="AB283">
        <v>-0.93556100984837098</v>
      </c>
      <c r="AD283">
        <v>-2.92427127416512</v>
      </c>
      <c r="AE283">
        <v>-1.4607875040676901</v>
      </c>
      <c r="AG283">
        <v>-0.14661320741768899</v>
      </c>
      <c r="AH283">
        <v>5</v>
      </c>
      <c r="AI283">
        <v>11</v>
      </c>
      <c r="AJ283">
        <v>9</v>
      </c>
      <c r="AK283">
        <v>34</v>
      </c>
      <c r="AL283">
        <v>0.26470588235294101</v>
      </c>
      <c r="AM283">
        <v>0.34375</v>
      </c>
      <c r="AN283">
        <v>0.60845588235294101</v>
      </c>
      <c r="AO283">
        <v>34</v>
      </c>
      <c r="AP283">
        <v>-5.2304276403227599</v>
      </c>
      <c r="AQ283">
        <v>29.7550525973984</v>
      </c>
      <c r="AR283">
        <v>-0.156560526031433</v>
      </c>
      <c r="AS283">
        <v>-9.5694003439160404</v>
      </c>
    </row>
    <row r="284" spans="1:45" x14ac:dyDescent="0.25">
      <c r="A284">
        <v>607256</v>
      </c>
      <c r="B284" t="s">
        <v>319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3</v>
      </c>
      <c r="I284">
        <v>3</v>
      </c>
      <c r="J284">
        <v>2</v>
      </c>
      <c r="K284">
        <v>13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v>-1.9199109454141501</v>
      </c>
      <c r="Z284">
        <v>-3.4864833810392799</v>
      </c>
      <c r="AB284">
        <v>-0.93556100984837098</v>
      </c>
      <c r="AD284">
        <v>-2.92427127416512</v>
      </c>
      <c r="AE284">
        <v>-1.4607875040676901</v>
      </c>
      <c r="AG284">
        <v>-0.14661320741768899</v>
      </c>
      <c r="AH284">
        <v>5</v>
      </c>
      <c r="AI284">
        <v>11</v>
      </c>
      <c r="AJ284">
        <v>9</v>
      </c>
      <c r="AK284">
        <v>34</v>
      </c>
      <c r="AL284">
        <v>0.26470588235294101</v>
      </c>
      <c r="AM284">
        <v>0.34375</v>
      </c>
      <c r="AN284">
        <v>0.60845588235294101</v>
      </c>
      <c r="AO284">
        <v>34</v>
      </c>
      <c r="AP284">
        <v>-5.2304276403227599</v>
      </c>
      <c r="AQ284">
        <v>29.7550525973984</v>
      </c>
      <c r="AR284">
        <v>-0.156560526031433</v>
      </c>
      <c r="AS284">
        <v>-9.5694003439160404</v>
      </c>
    </row>
    <row r="285" spans="1:45" x14ac:dyDescent="0.25">
      <c r="A285">
        <v>506747</v>
      </c>
      <c r="B285" t="s">
        <v>177</v>
      </c>
      <c r="C285">
        <v>32</v>
      </c>
      <c r="D285">
        <v>7</v>
      </c>
      <c r="E285">
        <v>2</v>
      </c>
      <c r="F285">
        <v>0</v>
      </c>
      <c r="G285">
        <v>1</v>
      </c>
      <c r="H285">
        <v>2</v>
      </c>
      <c r="I285">
        <v>3</v>
      </c>
      <c r="J285">
        <v>2</v>
      </c>
      <c r="K285">
        <v>5</v>
      </c>
      <c r="L285">
        <v>0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-1.9199109454141501</v>
      </c>
      <c r="Z285">
        <v>-3.5425619280688601</v>
      </c>
      <c r="AB285">
        <v>-0.93556100984837098</v>
      </c>
      <c r="AD285">
        <v>-2.92427127416512</v>
      </c>
      <c r="AE285">
        <v>-1.4607875040676901</v>
      </c>
      <c r="AG285">
        <v>-0.14661320741768899</v>
      </c>
      <c r="AH285">
        <v>4</v>
      </c>
      <c r="AI285">
        <v>12</v>
      </c>
      <c r="AJ285">
        <v>9</v>
      </c>
      <c r="AK285">
        <v>34</v>
      </c>
      <c r="AL285">
        <v>0.26470588235294101</v>
      </c>
      <c r="AM285">
        <v>0.375</v>
      </c>
      <c r="AN285">
        <v>0.63970588235294101</v>
      </c>
      <c r="AO285">
        <v>34</v>
      </c>
      <c r="AP285">
        <v>-4.1679276403227599</v>
      </c>
      <c r="AQ285">
        <v>19.292468029340199</v>
      </c>
      <c r="AR285">
        <v>-0.12606537072926399</v>
      </c>
      <c r="AS285">
        <v>-9.59498373564346</v>
      </c>
    </row>
    <row r="286" spans="1:45" x14ac:dyDescent="0.25">
      <c r="A286">
        <v>571970</v>
      </c>
      <c r="B286" t="s">
        <v>243</v>
      </c>
      <c r="C286">
        <v>30</v>
      </c>
      <c r="D286">
        <v>6</v>
      </c>
      <c r="E286">
        <v>1</v>
      </c>
      <c r="F286">
        <v>0</v>
      </c>
      <c r="G286">
        <v>1</v>
      </c>
      <c r="H286">
        <v>3</v>
      </c>
      <c r="I286">
        <v>3</v>
      </c>
      <c r="J286">
        <v>4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21</v>
      </c>
      <c r="R286">
        <v>1</v>
      </c>
      <c r="S286">
        <v>0</v>
      </c>
      <c r="T286">
        <v>3</v>
      </c>
      <c r="U286">
        <v>0</v>
      </c>
      <c r="V286">
        <v>17</v>
      </c>
      <c r="X286">
        <v>-1.9199109454141501</v>
      </c>
      <c r="Z286">
        <v>-3.4864833810392799</v>
      </c>
      <c r="AB286">
        <v>-0.93556100984837098</v>
      </c>
      <c r="AD286">
        <v>-2.92427127416512</v>
      </c>
      <c r="AE286">
        <v>-1.93198828506346</v>
      </c>
      <c r="AG286">
        <v>-0.19390568332341801</v>
      </c>
      <c r="AH286">
        <v>4</v>
      </c>
      <c r="AI286">
        <v>10</v>
      </c>
      <c r="AJ286">
        <v>10</v>
      </c>
      <c r="AK286">
        <v>34</v>
      </c>
      <c r="AL286">
        <v>0.29411764705882398</v>
      </c>
      <c r="AM286">
        <v>0.33333333333333298</v>
      </c>
      <c r="AN286">
        <v>0.62745098039215697</v>
      </c>
      <c r="AO286">
        <v>34</v>
      </c>
      <c r="AP286">
        <v>-4.5845943069894304</v>
      </c>
      <c r="AQ286">
        <v>23.126345147532898</v>
      </c>
      <c r="AR286">
        <v>-0.138024255161487</v>
      </c>
      <c r="AS286">
        <v>-9.5981565489518292</v>
      </c>
    </row>
    <row r="287" spans="1:45" x14ac:dyDescent="0.25">
      <c r="A287">
        <v>621471</v>
      </c>
      <c r="B287" t="s">
        <v>337</v>
      </c>
      <c r="C287">
        <v>32</v>
      </c>
      <c r="D287">
        <v>7</v>
      </c>
      <c r="E287">
        <v>1</v>
      </c>
      <c r="F287">
        <v>0</v>
      </c>
      <c r="G287">
        <v>0</v>
      </c>
      <c r="H287">
        <v>4</v>
      </c>
      <c r="I287">
        <v>3</v>
      </c>
      <c r="J287">
        <v>2</v>
      </c>
      <c r="K287">
        <v>6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-2.0352704013617799</v>
      </c>
      <c r="Z287">
        <v>-3.43040483400969</v>
      </c>
      <c r="AB287">
        <v>-0.82206140726711296</v>
      </c>
      <c r="AD287">
        <v>-2.92427127416512</v>
      </c>
      <c r="AE287">
        <v>-1.4607875040676901</v>
      </c>
      <c r="AG287">
        <v>-0.14661320741768899</v>
      </c>
      <c r="AH287">
        <v>6</v>
      </c>
      <c r="AI287">
        <v>8</v>
      </c>
      <c r="AJ287">
        <v>9</v>
      </c>
      <c r="AK287">
        <v>34</v>
      </c>
      <c r="AL287">
        <v>0.26470588235294101</v>
      </c>
      <c r="AM287">
        <v>0.25</v>
      </c>
      <c r="AN287">
        <v>0.51470588235294101</v>
      </c>
      <c r="AO287">
        <v>34</v>
      </c>
      <c r="AP287">
        <v>-8.4179276403227608</v>
      </c>
      <c r="AQ287">
        <v>74.689681301573003</v>
      </c>
      <c r="AR287">
        <v>-0.248045991937939</v>
      </c>
      <c r="AS287">
        <v>-9.6066671161593398</v>
      </c>
    </row>
    <row r="288" spans="1:45" x14ac:dyDescent="0.25">
      <c r="A288">
        <v>592567</v>
      </c>
      <c r="B288" t="s">
        <v>270</v>
      </c>
      <c r="C288">
        <v>32</v>
      </c>
      <c r="D288">
        <v>7</v>
      </c>
      <c r="E288">
        <v>1</v>
      </c>
      <c r="F288">
        <v>0</v>
      </c>
      <c r="G288">
        <v>1</v>
      </c>
      <c r="H288">
        <v>2</v>
      </c>
      <c r="I288">
        <v>3</v>
      </c>
      <c r="J288">
        <v>2</v>
      </c>
      <c r="K288">
        <v>10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</v>
      </c>
      <c r="S288">
        <v>0</v>
      </c>
      <c r="T288">
        <v>0</v>
      </c>
      <c r="U288">
        <v>0</v>
      </c>
      <c r="V288">
        <v>0</v>
      </c>
      <c r="X288">
        <v>-1.9199109454141501</v>
      </c>
      <c r="Z288">
        <v>-3.5425619280688601</v>
      </c>
      <c r="AB288">
        <v>-0.93556100984837098</v>
      </c>
      <c r="AD288">
        <v>-2.92427127416512</v>
      </c>
      <c r="AE288">
        <v>-1.4607875040676901</v>
      </c>
      <c r="AG288">
        <v>-0.14661320741768899</v>
      </c>
      <c r="AH288">
        <v>5</v>
      </c>
      <c r="AI288">
        <v>11</v>
      </c>
      <c r="AJ288">
        <v>9</v>
      </c>
      <c r="AK288">
        <v>34</v>
      </c>
      <c r="AL288">
        <v>0.26470588235294101</v>
      </c>
      <c r="AM288">
        <v>0.34375</v>
      </c>
      <c r="AN288">
        <v>0.60845588235294101</v>
      </c>
      <c r="AO288">
        <v>34</v>
      </c>
      <c r="AP288">
        <v>-5.2304276403227599</v>
      </c>
      <c r="AQ288">
        <v>29.7550525973984</v>
      </c>
      <c r="AR288">
        <v>-0.156560526031433</v>
      </c>
      <c r="AS288">
        <v>-9.6254788909456206</v>
      </c>
    </row>
    <row r="289" spans="1:45" x14ac:dyDescent="0.25">
      <c r="A289">
        <v>592230</v>
      </c>
      <c r="B289" t="s">
        <v>262</v>
      </c>
      <c r="C289">
        <v>32</v>
      </c>
      <c r="D289">
        <v>7</v>
      </c>
      <c r="E289">
        <v>2</v>
      </c>
      <c r="F289">
        <v>0</v>
      </c>
      <c r="G289">
        <v>0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13</v>
      </c>
      <c r="R289">
        <v>17</v>
      </c>
      <c r="S289">
        <v>0</v>
      </c>
      <c r="T289">
        <v>0</v>
      </c>
      <c r="U289">
        <v>0</v>
      </c>
      <c r="V289">
        <v>0</v>
      </c>
      <c r="X289">
        <v>-2.0352704013617799</v>
      </c>
      <c r="Z289">
        <v>-3.4864833810392799</v>
      </c>
      <c r="AB289">
        <v>-0.82206140726711296</v>
      </c>
      <c r="AD289">
        <v>-2.92427127416512</v>
      </c>
      <c r="AE289">
        <v>-1.4607875040676901</v>
      </c>
      <c r="AG289">
        <v>-0.14661320741768899</v>
      </c>
      <c r="AH289">
        <v>5</v>
      </c>
      <c r="AI289">
        <v>9</v>
      </c>
      <c r="AJ289">
        <v>9</v>
      </c>
      <c r="AK289">
        <v>34</v>
      </c>
      <c r="AL289">
        <v>0.26470588235294101</v>
      </c>
      <c r="AM289">
        <v>0.28125</v>
      </c>
      <c r="AN289">
        <v>0.54595588235294101</v>
      </c>
      <c r="AO289">
        <v>34</v>
      </c>
      <c r="AP289">
        <v>-7.3554276403227599</v>
      </c>
      <c r="AQ289">
        <v>57.453659233514699</v>
      </c>
      <c r="AR289">
        <v>-0.21755083663576999</v>
      </c>
      <c r="AS289">
        <v>-9.6322505078867504</v>
      </c>
    </row>
    <row r="290" spans="1:45" x14ac:dyDescent="0.25">
      <c r="A290">
        <v>430910</v>
      </c>
      <c r="B290" t="s">
        <v>79</v>
      </c>
      <c r="C290">
        <v>32</v>
      </c>
      <c r="D290">
        <v>8</v>
      </c>
      <c r="E290">
        <v>2</v>
      </c>
      <c r="F290">
        <v>0</v>
      </c>
      <c r="G290">
        <v>0</v>
      </c>
      <c r="H290">
        <v>2</v>
      </c>
      <c r="I290">
        <v>3</v>
      </c>
      <c r="J290">
        <v>2</v>
      </c>
      <c r="K290">
        <v>4</v>
      </c>
      <c r="L290">
        <v>0</v>
      </c>
      <c r="M290">
        <v>0</v>
      </c>
      <c r="N290">
        <v>0</v>
      </c>
      <c r="O290">
        <v>3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-2.0352704013617799</v>
      </c>
      <c r="Z290">
        <v>-3.5425619280688601</v>
      </c>
      <c r="AB290">
        <v>-0.93556100984837098</v>
      </c>
      <c r="AD290">
        <v>-2.92427127416512</v>
      </c>
      <c r="AE290">
        <v>-0.46078750406768698</v>
      </c>
      <c r="AG290">
        <v>-4.6247338316650503E-2</v>
      </c>
      <c r="AH290">
        <v>6</v>
      </c>
      <c r="AI290">
        <v>10</v>
      </c>
      <c r="AJ290">
        <v>10</v>
      </c>
      <c r="AK290">
        <v>34</v>
      </c>
      <c r="AL290">
        <v>0.29411764705882398</v>
      </c>
      <c r="AM290">
        <v>0.3125</v>
      </c>
      <c r="AN290">
        <v>0.60661764705882404</v>
      </c>
      <c r="AO290">
        <v>34</v>
      </c>
      <c r="AP290">
        <v>-5.2929276403227599</v>
      </c>
      <c r="AQ290">
        <v>30.440811248460601</v>
      </c>
      <c r="AR290">
        <v>-0.15835435869626599</v>
      </c>
      <c r="AS290">
        <v>-9.6422663104570496</v>
      </c>
    </row>
    <row r="291" spans="1:45" x14ac:dyDescent="0.25">
      <c r="A291">
        <v>518911</v>
      </c>
      <c r="B291" t="s">
        <v>186</v>
      </c>
      <c r="C291">
        <v>32</v>
      </c>
      <c r="D291">
        <v>7</v>
      </c>
      <c r="E291">
        <v>1</v>
      </c>
      <c r="F291">
        <v>0</v>
      </c>
      <c r="G291">
        <v>0</v>
      </c>
      <c r="H291">
        <v>4</v>
      </c>
      <c r="I291">
        <v>4</v>
      </c>
      <c r="J291">
        <v>2</v>
      </c>
      <c r="K291">
        <v>7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-2.0352704013617799</v>
      </c>
      <c r="Z291">
        <v>-3.43040483400969</v>
      </c>
      <c r="AB291">
        <v>-0.93556100984837098</v>
      </c>
      <c r="AD291">
        <v>-2.8756145141956502</v>
      </c>
      <c r="AE291">
        <v>-1.4607875040676901</v>
      </c>
      <c r="AG291">
        <v>-0.14661320741768899</v>
      </c>
      <c r="AH291">
        <v>6</v>
      </c>
      <c r="AI291">
        <v>8</v>
      </c>
      <c r="AJ291">
        <v>9</v>
      </c>
      <c r="AK291">
        <v>34</v>
      </c>
      <c r="AL291">
        <v>0.26470588235294101</v>
      </c>
      <c r="AM291">
        <v>0.25</v>
      </c>
      <c r="AN291">
        <v>0.51470588235294101</v>
      </c>
      <c r="AO291">
        <v>34</v>
      </c>
      <c r="AP291">
        <v>-8.4179276403227608</v>
      </c>
      <c r="AQ291">
        <v>74.689681301573003</v>
      </c>
      <c r="AR291">
        <v>-0.248045991937939</v>
      </c>
      <c r="AS291">
        <v>-9.6715099587711304</v>
      </c>
    </row>
    <row r="292" spans="1:45" x14ac:dyDescent="0.25">
      <c r="A292">
        <v>458913</v>
      </c>
      <c r="B292" t="s">
        <v>122</v>
      </c>
      <c r="C292">
        <v>32</v>
      </c>
      <c r="D292">
        <v>6</v>
      </c>
      <c r="E292">
        <v>1</v>
      </c>
      <c r="F292">
        <v>0</v>
      </c>
      <c r="G292">
        <v>0</v>
      </c>
      <c r="H292">
        <v>3</v>
      </c>
      <c r="I292">
        <v>2</v>
      </c>
      <c r="J292">
        <v>2</v>
      </c>
      <c r="K292">
        <v>7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X292">
        <v>-2.0352704013617799</v>
      </c>
      <c r="Z292">
        <v>-3.4864833810392799</v>
      </c>
      <c r="AB292">
        <v>-0.70856180468585495</v>
      </c>
      <c r="AD292">
        <v>-2.9729280341345898</v>
      </c>
      <c r="AE292">
        <v>-2.4607875040676901</v>
      </c>
      <c r="AG292">
        <v>-0.246979076518728</v>
      </c>
      <c r="AH292">
        <v>5</v>
      </c>
      <c r="AI292">
        <v>7</v>
      </c>
      <c r="AJ292">
        <v>8</v>
      </c>
      <c r="AK292">
        <v>34</v>
      </c>
      <c r="AL292">
        <v>0.23529411764705899</v>
      </c>
      <c r="AM292">
        <v>0.21875</v>
      </c>
      <c r="AN292">
        <v>0.45404411764705899</v>
      </c>
      <c r="AO292">
        <v>34</v>
      </c>
      <c r="AP292">
        <v>-10.4804276403228</v>
      </c>
      <c r="AQ292">
        <v>114.593154286627</v>
      </c>
      <c r="AR292">
        <v>-0.30724246987744203</v>
      </c>
      <c r="AS292">
        <v>-9.7574651676176707</v>
      </c>
    </row>
    <row r="293" spans="1:45" x14ac:dyDescent="0.25">
      <c r="A293">
        <v>492802</v>
      </c>
      <c r="B293" t="s">
        <v>156</v>
      </c>
      <c r="C293">
        <v>33</v>
      </c>
      <c r="D293">
        <v>8</v>
      </c>
      <c r="E293">
        <v>1</v>
      </c>
      <c r="F293">
        <v>0</v>
      </c>
      <c r="G293">
        <v>0</v>
      </c>
      <c r="H293">
        <v>2</v>
      </c>
      <c r="I293">
        <v>2</v>
      </c>
      <c r="J293">
        <v>1</v>
      </c>
      <c r="K293">
        <v>5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-2.0352704013617799</v>
      </c>
      <c r="Z293">
        <v>-3.5425619280688601</v>
      </c>
      <c r="AB293">
        <v>-0.93556100984837098</v>
      </c>
      <c r="AD293">
        <v>-2.9729280341345898</v>
      </c>
      <c r="AE293">
        <v>-0.72518711356980303</v>
      </c>
      <c r="AG293">
        <v>-7.2784034914305601E-2</v>
      </c>
      <c r="AH293">
        <v>7</v>
      </c>
      <c r="AI293">
        <v>9</v>
      </c>
      <c r="AJ293">
        <v>9</v>
      </c>
      <c r="AK293">
        <v>34</v>
      </c>
      <c r="AL293">
        <v>0.26470588235294101</v>
      </c>
      <c r="AM293">
        <v>0.27272727272727298</v>
      </c>
      <c r="AN293">
        <v>0.53743315508021405</v>
      </c>
      <c r="AO293">
        <v>34</v>
      </c>
      <c r="AP293">
        <v>-7.64520036759549</v>
      </c>
      <c r="AQ293">
        <v>61.930477235547102</v>
      </c>
      <c r="AR293">
        <v>-0.22586769717272501</v>
      </c>
      <c r="AS293">
        <v>-9.7849731055006401</v>
      </c>
    </row>
    <row r="294" spans="1:45" x14ac:dyDescent="0.25">
      <c r="A294">
        <v>545358</v>
      </c>
      <c r="B294" t="s">
        <v>224</v>
      </c>
      <c r="C294">
        <v>32</v>
      </c>
      <c r="D294">
        <v>6</v>
      </c>
      <c r="E294">
        <v>1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10</v>
      </c>
      <c r="L294">
        <v>0</v>
      </c>
      <c r="M294">
        <v>0</v>
      </c>
      <c r="N294">
        <v>0</v>
      </c>
      <c r="O294">
        <v>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-1.9199109454141501</v>
      </c>
      <c r="Z294">
        <v>-3.5425619280688601</v>
      </c>
      <c r="AB294">
        <v>-0.93556100984837098</v>
      </c>
      <c r="AD294">
        <v>-2.92427127416512</v>
      </c>
      <c r="AE294">
        <v>-2.4607875040676901</v>
      </c>
      <c r="AG294">
        <v>-0.246979076518728</v>
      </c>
      <c r="AH294">
        <v>4</v>
      </c>
      <c r="AI294">
        <v>10</v>
      </c>
      <c r="AJ294">
        <v>8</v>
      </c>
      <c r="AK294">
        <v>34</v>
      </c>
      <c r="AL294">
        <v>0.23529411764705899</v>
      </c>
      <c r="AM294">
        <v>0.3125</v>
      </c>
      <c r="AN294">
        <v>0.54779411764705899</v>
      </c>
      <c r="AO294">
        <v>34</v>
      </c>
      <c r="AP294">
        <v>-7.2929276403227599</v>
      </c>
      <c r="AQ294">
        <v>56.510088082452398</v>
      </c>
      <c r="AR294">
        <v>-0.215757003970936</v>
      </c>
      <c r="AS294">
        <v>-9.7850412379861709</v>
      </c>
    </row>
    <row r="295" spans="1:45" x14ac:dyDescent="0.25">
      <c r="A295">
        <v>463610</v>
      </c>
      <c r="B295" t="s">
        <v>133</v>
      </c>
      <c r="C295">
        <v>32</v>
      </c>
      <c r="D295">
        <v>7</v>
      </c>
      <c r="E295">
        <v>2</v>
      </c>
      <c r="F295">
        <v>0</v>
      </c>
      <c r="G295">
        <v>0</v>
      </c>
      <c r="H295">
        <v>3</v>
      </c>
      <c r="I295">
        <v>2</v>
      </c>
      <c r="J295">
        <v>2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45</v>
      </c>
      <c r="R295">
        <v>10</v>
      </c>
      <c r="S295">
        <v>32</v>
      </c>
      <c r="T295">
        <v>6</v>
      </c>
      <c r="U295">
        <v>0</v>
      </c>
      <c r="V295">
        <v>1</v>
      </c>
      <c r="X295">
        <v>-2.0352704013617799</v>
      </c>
      <c r="Z295">
        <v>-3.4864833810392799</v>
      </c>
      <c r="AB295">
        <v>-0.93556100984837098</v>
      </c>
      <c r="AD295">
        <v>-2.9729280341345898</v>
      </c>
      <c r="AE295">
        <v>-1.4607875040676901</v>
      </c>
      <c r="AG295">
        <v>-0.14661320741768899</v>
      </c>
      <c r="AH295">
        <v>5</v>
      </c>
      <c r="AI295">
        <v>9</v>
      </c>
      <c r="AJ295">
        <v>9</v>
      </c>
      <c r="AK295">
        <v>34</v>
      </c>
      <c r="AL295">
        <v>0.26470588235294101</v>
      </c>
      <c r="AM295">
        <v>0.28125</v>
      </c>
      <c r="AN295">
        <v>0.54595588235294101</v>
      </c>
      <c r="AO295">
        <v>34</v>
      </c>
      <c r="AP295">
        <v>-7.3554276403227599</v>
      </c>
      <c r="AQ295">
        <v>57.453659233514699</v>
      </c>
      <c r="AR295">
        <v>-0.21755083663576999</v>
      </c>
      <c r="AS295">
        <v>-9.7944068704374807</v>
      </c>
    </row>
    <row r="296" spans="1:45" x14ac:dyDescent="0.25">
      <c r="A296">
        <v>595005</v>
      </c>
      <c r="B296" t="s">
        <v>291</v>
      </c>
      <c r="C296">
        <v>32</v>
      </c>
      <c r="D296">
        <v>6</v>
      </c>
      <c r="E296">
        <v>1</v>
      </c>
      <c r="F296">
        <v>0</v>
      </c>
      <c r="G296">
        <v>0</v>
      </c>
      <c r="H296">
        <v>3</v>
      </c>
      <c r="I296">
        <v>2</v>
      </c>
      <c r="J296">
        <v>2</v>
      </c>
      <c r="K296">
        <v>11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v>-2.0352704013617799</v>
      </c>
      <c r="Z296">
        <v>-3.4864833810392799</v>
      </c>
      <c r="AB296">
        <v>-0.82206140726711296</v>
      </c>
      <c r="AD296">
        <v>-2.9729280341345898</v>
      </c>
      <c r="AE296">
        <v>-2.4607875040676901</v>
      </c>
      <c r="AG296">
        <v>-0.246979076518728</v>
      </c>
      <c r="AH296">
        <v>5</v>
      </c>
      <c r="AI296">
        <v>7</v>
      </c>
      <c r="AJ296">
        <v>8</v>
      </c>
      <c r="AK296">
        <v>34</v>
      </c>
      <c r="AL296">
        <v>0.23529411764705899</v>
      </c>
      <c r="AM296">
        <v>0.21875</v>
      </c>
      <c r="AN296">
        <v>0.45404411764705899</v>
      </c>
      <c r="AO296">
        <v>34</v>
      </c>
      <c r="AP296">
        <v>-10.4804276403228</v>
      </c>
      <c r="AQ296">
        <v>114.593154286627</v>
      </c>
      <c r="AR296">
        <v>-0.30724246987744203</v>
      </c>
      <c r="AS296">
        <v>-9.8709647701989294</v>
      </c>
    </row>
    <row r="297" spans="1:45" x14ac:dyDescent="0.25">
      <c r="A297">
        <v>506997</v>
      </c>
      <c r="B297" t="s">
        <v>178</v>
      </c>
      <c r="C297">
        <v>31</v>
      </c>
      <c r="D297">
        <v>5</v>
      </c>
      <c r="E297">
        <v>1</v>
      </c>
      <c r="F297">
        <v>0</v>
      </c>
      <c r="G297">
        <v>1</v>
      </c>
      <c r="H297">
        <v>3</v>
      </c>
      <c r="I297">
        <v>2</v>
      </c>
      <c r="J297">
        <v>3</v>
      </c>
      <c r="K297">
        <v>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-1.9199109454141501</v>
      </c>
      <c r="Z297">
        <v>-3.4864833810392799</v>
      </c>
      <c r="AB297">
        <v>-0.93556100984837098</v>
      </c>
      <c r="AD297">
        <v>-2.9729280341345898</v>
      </c>
      <c r="AE297">
        <v>-3.1963878945655702</v>
      </c>
      <c r="AG297">
        <v>-0.32080824902211103</v>
      </c>
      <c r="AH297">
        <v>3</v>
      </c>
      <c r="AI297">
        <v>9</v>
      </c>
      <c r="AJ297">
        <v>8</v>
      </c>
      <c r="AK297">
        <v>34</v>
      </c>
      <c r="AL297">
        <v>0.23529411764705899</v>
      </c>
      <c r="AM297">
        <v>0.29032258064516098</v>
      </c>
      <c r="AN297">
        <v>0.52561669829222002</v>
      </c>
      <c r="AO297">
        <v>34</v>
      </c>
      <c r="AP297">
        <v>-8.0469598983872803</v>
      </c>
      <c r="AQ297">
        <v>68.415255083405299</v>
      </c>
      <c r="AR297">
        <v>-0.23739872708860399</v>
      </c>
      <c r="AS297">
        <v>-9.8730903465471105</v>
      </c>
    </row>
    <row r="298" spans="1:45" x14ac:dyDescent="0.25">
      <c r="A298">
        <v>453203</v>
      </c>
      <c r="B298" t="s">
        <v>103</v>
      </c>
      <c r="C298">
        <v>32</v>
      </c>
      <c r="D298">
        <v>7</v>
      </c>
      <c r="E298">
        <v>1</v>
      </c>
      <c r="F298">
        <v>0</v>
      </c>
      <c r="G298">
        <v>0</v>
      </c>
      <c r="H298">
        <v>3</v>
      </c>
      <c r="I298">
        <v>1</v>
      </c>
      <c r="J298">
        <v>2</v>
      </c>
      <c r="K298">
        <v>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32</v>
      </c>
      <c r="U298">
        <v>17</v>
      </c>
      <c r="V298">
        <v>4</v>
      </c>
      <c r="X298">
        <v>-2.0352704013617799</v>
      </c>
      <c r="Z298">
        <v>-3.4864833810392799</v>
      </c>
      <c r="AB298">
        <v>-0.93556100984837098</v>
      </c>
      <c r="AD298">
        <v>-3.0215847941040601</v>
      </c>
      <c r="AE298">
        <v>-1.4607875040676901</v>
      </c>
      <c r="AG298">
        <v>-0.14661320741768899</v>
      </c>
      <c r="AH298">
        <v>6</v>
      </c>
      <c r="AI298">
        <v>8</v>
      </c>
      <c r="AJ298">
        <v>9</v>
      </c>
      <c r="AK298">
        <v>34</v>
      </c>
      <c r="AL298">
        <v>0.26470588235294101</v>
      </c>
      <c r="AM298">
        <v>0.25</v>
      </c>
      <c r="AN298">
        <v>0.51470588235294101</v>
      </c>
      <c r="AO298">
        <v>34</v>
      </c>
      <c r="AP298">
        <v>-8.4179276403227608</v>
      </c>
      <c r="AQ298">
        <v>74.689681301573003</v>
      </c>
      <c r="AR298">
        <v>-0.248045991937939</v>
      </c>
      <c r="AS298">
        <v>-9.87355878570912</v>
      </c>
    </row>
    <row r="299" spans="1:45" x14ac:dyDescent="0.25">
      <c r="A299">
        <v>554429</v>
      </c>
      <c r="B299" t="s">
        <v>234</v>
      </c>
      <c r="C299">
        <v>31</v>
      </c>
      <c r="D299">
        <v>6</v>
      </c>
      <c r="E299">
        <v>1</v>
      </c>
      <c r="F299">
        <v>0</v>
      </c>
      <c r="G299">
        <v>0</v>
      </c>
      <c r="H299">
        <v>3</v>
      </c>
      <c r="I299">
        <v>3</v>
      </c>
      <c r="J299">
        <v>3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13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9</v>
      </c>
      <c r="X299">
        <v>-2.0352704013617799</v>
      </c>
      <c r="Z299">
        <v>-3.4864833810392799</v>
      </c>
      <c r="AB299">
        <v>-0.93556100984837098</v>
      </c>
      <c r="AD299">
        <v>-2.92427127416512</v>
      </c>
      <c r="AE299">
        <v>-2.1963878945655702</v>
      </c>
      <c r="AG299">
        <v>-0.22044237992107299</v>
      </c>
      <c r="AH299">
        <v>5</v>
      </c>
      <c r="AI299">
        <v>7</v>
      </c>
      <c r="AJ299">
        <v>9</v>
      </c>
      <c r="AK299">
        <v>34</v>
      </c>
      <c r="AL299">
        <v>0.26470588235294101</v>
      </c>
      <c r="AM299">
        <v>0.225806451612903</v>
      </c>
      <c r="AN299">
        <v>0.49051233396584398</v>
      </c>
      <c r="AO299">
        <v>34</v>
      </c>
      <c r="AP299">
        <v>-9.2405082854840508</v>
      </c>
      <c r="AQ299">
        <v>89.584329239799004</v>
      </c>
      <c r="AR299">
        <v>-0.27165514442993999</v>
      </c>
      <c r="AS299">
        <v>-9.8736835907655607</v>
      </c>
    </row>
    <row r="300" spans="1:45" x14ac:dyDescent="0.25">
      <c r="A300">
        <v>457926</v>
      </c>
      <c r="B300" t="s">
        <v>119</v>
      </c>
      <c r="C300">
        <v>31</v>
      </c>
      <c r="D300">
        <v>6</v>
      </c>
      <c r="E300">
        <v>1</v>
      </c>
      <c r="F300">
        <v>0</v>
      </c>
      <c r="G300">
        <v>0</v>
      </c>
      <c r="H300">
        <v>3</v>
      </c>
      <c r="I300">
        <v>2</v>
      </c>
      <c r="J300">
        <v>3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9</v>
      </c>
      <c r="S300">
        <v>6</v>
      </c>
      <c r="T300">
        <v>0</v>
      </c>
      <c r="U300">
        <v>0</v>
      </c>
      <c r="V300">
        <v>0</v>
      </c>
      <c r="X300">
        <v>-2.0352704013617799</v>
      </c>
      <c r="Z300">
        <v>-3.4864833810392799</v>
      </c>
      <c r="AB300">
        <v>-0.93556100984837098</v>
      </c>
      <c r="AD300">
        <v>-2.9729280341345898</v>
      </c>
      <c r="AE300">
        <v>-2.1963878945655702</v>
      </c>
      <c r="AG300">
        <v>-0.22044237992107299</v>
      </c>
      <c r="AH300">
        <v>5</v>
      </c>
      <c r="AI300">
        <v>7</v>
      </c>
      <c r="AJ300">
        <v>9</v>
      </c>
      <c r="AK300">
        <v>34</v>
      </c>
      <c r="AL300">
        <v>0.26470588235294101</v>
      </c>
      <c r="AM300">
        <v>0.225806451612903</v>
      </c>
      <c r="AN300">
        <v>0.49051233396584398</v>
      </c>
      <c r="AO300">
        <v>34</v>
      </c>
      <c r="AP300">
        <v>-9.2405082854840508</v>
      </c>
      <c r="AQ300">
        <v>89.584329239799004</v>
      </c>
      <c r="AR300">
        <v>-0.27165514442993999</v>
      </c>
      <c r="AS300">
        <v>-9.9223403507350305</v>
      </c>
    </row>
    <row r="301" spans="1:45" x14ac:dyDescent="0.25">
      <c r="A301">
        <v>571918</v>
      </c>
      <c r="B301" t="s">
        <v>242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2</v>
      </c>
      <c r="I301">
        <v>2</v>
      </c>
      <c r="J301">
        <v>2</v>
      </c>
      <c r="K301">
        <v>9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5</v>
      </c>
      <c r="R301">
        <v>3</v>
      </c>
      <c r="S301">
        <v>4</v>
      </c>
      <c r="T301">
        <v>0</v>
      </c>
      <c r="U301">
        <v>0</v>
      </c>
      <c r="V301">
        <v>0</v>
      </c>
      <c r="X301">
        <v>-2.0352704013617799</v>
      </c>
      <c r="Z301">
        <v>-3.5425619280688601</v>
      </c>
      <c r="AB301">
        <v>-0.82206140726711296</v>
      </c>
      <c r="AD301">
        <v>-2.9729280341345898</v>
      </c>
      <c r="AE301">
        <v>-2.4607875040676901</v>
      </c>
      <c r="AG301">
        <v>-0.246979076518728</v>
      </c>
      <c r="AH301">
        <v>5</v>
      </c>
      <c r="AI301">
        <v>7</v>
      </c>
      <c r="AJ301">
        <v>8</v>
      </c>
      <c r="AK301">
        <v>34</v>
      </c>
      <c r="AL301">
        <v>0.23529411764705899</v>
      </c>
      <c r="AM301">
        <v>0.21875</v>
      </c>
      <c r="AN301">
        <v>0.45404411764705899</v>
      </c>
      <c r="AO301">
        <v>34</v>
      </c>
      <c r="AP301">
        <v>-10.4804276403228</v>
      </c>
      <c r="AQ301">
        <v>114.593154286627</v>
      </c>
      <c r="AR301">
        <v>-0.30724246987744203</v>
      </c>
      <c r="AS301">
        <v>-9.9270433172285202</v>
      </c>
    </row>
    <row r="302" spans="1:45" x14ac:dyDescent="0.25">
      <c r="A302">
        <v>546990</v>
      </c>
      <c r="B302" t="s">
        <v>226</v>
      </c>
      <c r="C302">
        <v>63</v>
      </c>
      <c r="D302">
        <v>11</v>
      </c>
      <c r="E302">
        <v>2</v>
      </c>
      <c r="F302">
        <v>0</v>
      </c>
      <c r="G302">
        <v>1</v>
      </c>
      <c r="H302">
        <v>7</v>
      </c>
      <c r="I302">
        <v>5</v>
      </c>
      <c r="J302">
        <v>5</v>
      </c>
      <c r="K302">
        <v>28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-1.9199109454141501</v>
      </c>
      <c r="Z302">
        <v>-3.2621691929209402</v>
      </c>
      <c r="AB302">
        <v>-0.82206140726711296</v>
      </c>
      <c r="AD302">
        <v>-2.8269577542261799</v>
      </c>
      <c r="AE302">
        <v>-5.6571753986332602</v>
      </c>
      <c r="AG302">
        <v>-0.56778732554083999</v>
      </c>
      <c r="AH302">
        <v>8</v>
      </c>
      <c r="AI302">
        <v>16</v>
      </c>
      <c r="AJ302">
        <v>16</v>
      </c>
      <c r="AK302">
        <v>68</v>
      </c>
      <c r="AL302">
        <v>0.23529411764705899</v>
      </c>
      <c r="AM302">
        <v>0.25396825396825401</v>
      </c>
      <c r="AN302">
        <v>0.489262371615313</v>
      </c>
      <c r="AO302">
        <v>68</v>
      </c>
      <c r="AP302">
        <v>-18.566014010804299</v>
      </c>
      <c r="AQ302">
        <v>353.07934182254201</v>
      </c>
      <c r="AR302">
        <v>-0.53930949300867104</v>
      </c>
      <c r="AS302">
        <v>-9.9381961183779008</v>
      </c>
    </row>
    <row r="303" spans="1:45" x14ac:dyDescent="0.25">
      <c r="A303">
        <v>607345</v>
      </c>
      <c r="B303" t="s">
        <v>320</v>
      </c>
      <c r="C303">
        <v>32</v>
      </c>
      <c r="D303">
        <v>5</v>
      </c>
      <c r="E303">
        <v>1</v>
      </c>
      <c r="F303">
        <v>0</v>
      </c>
      <c r="G303">
        <v>1</v>
      </c>
      <c r="H303">
        <v>2</v>
      </c>
      <c r="I303">
        <v>3</v>
      </c>
      <c r="J303">
        <v>2</v>
      </c>
      <c r="K303">
        <v>8</v>
      </c>
      <c r="L303">
        <v>0</v>
      </c>
      <c r="M303">
        <v>0</v>
      </c>
      <c r="N303">
        <v>0</v>
      </c>
      <c r="O303">
        <v>4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-1.9199109454141501</v>
      </c>
      <c r="Z303">
        <v>-3.5425619280688601</v>
      </c>
      <c r="AB303">
        <v>-0.93556100984837098</v>
      </c>
      <c r="AD303">
        <v>-2.92427127416512</v>
      </c>
      <c r="AE303">
        <v>-3.4607875040676901</v>
      </c>
      <c r="AG303">
        <v>-0.34734494561976598</v>
      </c>
      <c r="AH303">
        <v>3</v>
      </c>
      <c r="AI303">
        <v>9</v>
      </c>
      <c r="AJ303">
        <v>7</v>
      </c>
      <c r="AK303">
        <v>34</v>
      </c>
      <c r="AL303">
        <v>0.20588235294117599</v>
      </c>
      <c r="AM303">
        <v>0.28125</v>
      </c>
      <c r="AN303">
        <v>0.48713235294117602</v>
      </c>
      <c r="AO303">
        <v>34</v>
      </c>
      <c r="AP303">
        <v>-9.3554276403227608</v>
      </c>
      <c r="AQ303">
        <v>91.772936067506606</v>
      </c>
      <c r="AR303">
        <v>-0.27495348191044</v>
      </c>
      <c r="AS303">
        <v>-9.9446035850267105</v>
      </c>
    </row>
    <row r="304" spans="1:45" x14ac:dyDescent="0.25">
      <c r="A304">
        <v>460077</v>
      </c>
      <c r="B304" t="s">
        <v>125</v>
      </c>
      <c r="C304">
        <v>127</v>
      </c>
      <c r="D304">
        <v>27</v>
      </c>
      <c r="E304">
        <v>5</v>
      </c>
      <c r="F304">
        <v>0</v>
      </c>
      <c r="G304">
        <v>1</v>
      </c>
      <c r="H304">
        <v>10</v>
      </c>
      <c r="I304">
        <v>9</v>
      </c>
      <c r="J304">
        <v>9</v>
      </c>
      <c r="K304">
        <v>28</v>
      </c>
      <c r="L304">
        <v>0</v>
      </c>
      <c r="M304">
        <v>0</v>
      </c>
      <c r="N304">
        <v>0</v>
      </c>
      <c r="O304">
        <v>46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-1.9199109454141501</v>
      </c>
      <c r="Z304">
        <v>-3.09393355183219</v>
      </c>
      <c r="AB304">
        <v>-0.93556100984837098</v>
      </c>
      <c r="AD304">
        <v>-2.6323307143483099</v>
      </c>
      <c r="AE304">
        <v>-6.5787504067686298</v>
      </c>
      <c r="AG304">
        <v>-0.66028200217414401</v>
      </c>
      <c r="AH304">
        <v>21</v>
      </c>
      <c r="AI304">
        <v>35</v>
      </c>
      <c r="AJ304">
        <v>36</v>
      </c>
      <c r="AK304">
        <v>136</v>
      </c>
      <c r="AL304">
        <v>0.26470588235294101</v>
      </c>
      <c r="AM304">
        <v>0.27559055118110198</v>
      </c>
      <c r="AN304">
        <v>0.540296433534044</v>
      </c>
      <c r="AO304">
        <v>136</v>
      </c>
      <c r="AP304">
        <v>-30.1913956006611</v>
      </c>
      <c r="AQ304">
        <v>925.12010909994797</v>
      </c>
      <c r="AR304">
        <v>-0.87297332080128798</v>
      </c>
      <c r="AS304">
        <v>-10.1149915444184</v>
      </c>
    </row>
    <row r="305" spans="1:45" x14ac:dyDescent="0.25">
      <c r="A305">
        <v>518902</v>
      </c>
      <c r="B305" t="s">
        <v>185</v>
      </c>
      <c r="C305">
        <v>64</v>
      </c>
      <c r="D305">
        <v>11</v>
      </c>
      <c r="E305">
        <v>2</v>
      </c>
      <c r="F305">
        <v>0</v>
      </c>
      <c r="G305">
        <v>0</v>
      </c>
      <c r="H305">
        <v>6</v>
      </c>
      <c r="I305">
        <v>4</v>
      </c>
      <c r="J305">
        <v>4</v>
      </c>
      <c r="K305">
        <v>16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-2.0352704013617799</v>
      </c>
      <c r="Z305">
        <v>-3.3182477399505301</v>
      </c>
      <c r="AB305">
        <v>-0.82206140726711296</v>
      </c>
      <c r="AD305">
        <v>-2.8756145141956502</v>
      </c>
      <c r="AE305">
        <v>-5.9215750081353704</v>
      </c>
      <c r="AG305">
        <v>-0.594324022138495</v>
      </c>
      <c r="AH305">
        <v>9</v>
      </c>
      <c r="AI305">
        <v>13</v>
      </c>
      <c r="AJ305">
        <v>15</v>
      </c>
      <c r="AK305">
        <v>68</v>
      </c>
      <c r="AL305">
        <v>0.220588235294118</v>
      </c>
      <c r="AM305">
        <v>0.203125</v>
      </c>
      <c r="AN305">
        <v>0.42371323529411797</v>
      </c>
      <c r="AO305">
        <v>68</v>
      </c>
      <c r="AP305">
        <v>-23.0233552806455</v>
      </c>
      <c r="AQ305">
        <v>540.457733546854</v>
      </c>
      <c r="AR305">
        <v>-0.66724108289909401</v>
      </c>
      <c r="AS305">
        <v>-10.3127591678127</v>
      </c>
    </row>
    <row r="306" spans="1:45" x14ac:dyDescent="0.25">
      <c r="A306">
        <v>491696</v>
      </c>
      <c r="B306" t="s">
        <v>155</v>
      </c>
      <c r="C306">
        <v>125</v>
      </c>
      <c r="D306">
        <v>22</v>
      </c>
      <c r="E306">
        <v>0</v>
      </c>
      <c r="F306">
        <v>0</v>
      </c>
      <c r="G306">
        <v>0</v>
      </c>
      <c r="H306">
        <v>16</v>
      </c>
      <c r="I306">
        <v>5</v>
      </c>
      <c r="J306">
        <v>11</v>
      </c>
      <c r="K306">
        <v>54</v>
      </c>
      <c r="L306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-2.0352704013617799</v>
      </c>
      <c r="Z306">
        <v>-2.75746226965469</v>
      </c>
      <c r="AB306">
        <v>-0.93556100984837098</v>
      </c>
      <c r="AD306">
        <v>-2.8269577542261799</v>
      </c>
      <c r="AE306">
        <v>-11.0499511877644</v>
      </c>
      <c r="AG306">
        <v>-1.1090379544840301</v>
      </c>
      <c r="AH306">
        <v>22</v>
      </c>
      <c r="AI306">
        <v>22</v>
      </c>
      <c r="AJ306">
        <v>33</v>
      </c>
      <c r="AK306">
        <v>136</v>
      </c>
      <c r="AL306">
        <v>0.24264705882352899</v>
      </c>
      <c r="AM306">
        <v>0.17599999999999999</v>
      </c>
      <c r="AN306">
        <v>0.41864705882352898</v>
      </c>
      <c r="AO306">
        <v>136</v>
      </c>
      <c r="AP306">
        <v>-46.735710561291</v>
      </c>
      <c r="AQ306">
        <v>2205.2511920099</v>
      </c>
      <c r="AR306">
        <v>-1.34781704230002</v>
      </c>
      <c r="AS306">
        <v>-11.0121064318751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topLeftCell="AB262" zoomScale="95" zoomScaleNormal="95" workbookViewId="0">
      <selection activeCell="A10" sqref="A10"/>
    </sheetView>
  </sheetViews>
  <sheetFormatPr defaultRowHeight="15.75" x14ac:dyDescent="0.25"/>
  <cols>
    <col min="1" max="1" width="10.5" customWidth="1"/>
    <col min="2" max="2" width="18.5" customWidth="1"/>
    <col min="3" max="8" width="10.5" customWidth="1"/>
    <col min="9" max="9" width="12.875" customWidth="1"/>
    <col min="10" max="24" width="10.5" customWidth="1"/>
    <col min="25" max="25" width="8.375" hidden="1" customWidth="1"/>
    <col min="26" max="26" width="10.5" customWidth="1"/>
    <col min="27" max="27" width="8.375" hidden="1" customWidth="1"/>
    <col min="28" max="31" width="10.5" customWidth="1"/>
    <col min="32" max="32" width="12.125" customWidth="1"/>
    <col min="33" max="42" width="10.5" customWidth="1"/>
    <col min="43" max="43" width="11.375" customWidth="1"/>
    <col min="44" max="1025" width="10.5" customWidth="1"/>
  </cols>
  <sheetData>
    <row r="1" spans="1:45" x14ac:dyDescent="0.25">
      <c r="A1" t="s">
        <v>0</v>
      </c>
      <c r="B1">
        <v>140</v>
      </c>
    </row>
    <row r="2" spans="1:4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45" ht="20.25" x14ac:dyDescent="0.3">
      <c r="A3" t="s">
        <v>22</v>
      </c>
      <c r="B3">
        <f>SUM(G11:G150)</f>
        <v>2470</v>
      </c>
      <c r="C3">
        <f>SUM(H11:H150)</f>
        <v>9124</v>
      </c>
      <c r="D3">
        <f>SUM(M11:M150)</f>
        <v>1154</v>
      </c>
      <c r="E3">
        <f>SUM(I11:I150)</f>
        <v>8834</v>
      </c>
      <c r="F3">
        <f>SUM(D11:D150)</f>
        <v>17875</v>
      </c>
      <c r="G3">
        <f>SUM(C11:C150)</f>
        <v>67606</v>
      </c>
      <c r="H3">
        <f>F3/G3</f>
        <v>0.26439960950211522</v>
      </c>
      <c r="I3">
        <f>SUM(AE11:AE150)</f>
        <v>-1.6342482922482304E-12</v>
      </c>
      <c r="J3">
        <f>SUM(J11:J150)</f>
        <v>6106</v>
      </c>
      <c r="K3">
        <f>SUM(L11:L150)</f>
        <v>0</v>
      </c>
      <c r="L3">
        <f>SUM(E11:E150)</f>
        <v>3510</v>
      </c>
      <c r="M3">
        <f>SUM(F11:F150)</f>
        <v>373</v>
      </c>
      <c r="N3">
        <f>F3-L3-M3-B3</f>
        <v>11522</v>
      </c>
      <c r="O3">
        <f>N3+(L3*2)+(M3*3)+(B3*4)</f>
        <v>29541</v>
      </c>
      <c r="P3">
        <v>0</v>
      </c>
      <c r="Q3">
        <f>F3+J3+K3</f>
        <v>23981</v>
      </c>
      <c r="R3">
        <f>G3+J3+K3+P3</f>
        <v>73712</v>
      </c>
      <c r="S3">
        <f>Q3/R3</f>
        <v>0.32533373127848925</v>
      </c>
      <c r="T3">
        <f>O3/G3</f>
        <v>0.4369582581427684</v>
      </c>
      <c r="U3">
        <f>S3+T3</f>
        <v>0.76229198942125764</v>
      </c>
      <c r="V3">
        <f>SUM(AP11:AP150)</f>
        <v>31.414819544528441</v>
      </c>
      <c r="AK3" s="1"/>
    </row>
    <row r="4" spans="1:45" x14ac:dyDescent="0.25">
      <c r="A4" t="s">
        <v>23</v>
      </c>
      <c r="B4">
        <f>B3/B1</f>
        <v>17.642857142857142</v>
      </c>
      <c r="C4">
        <f>C3/B1</f>
        <v>65.171428571428578</v>
      </c>
      <c r="D4">
        <f>D3/B1</f>
        <v>8.242857142857142</v>
      </c>
      <c r="E4">
        <f>E3/B1</f>
        <v>63.1</v>
      </c>
      <c r="I4">
        <f>I3/B1</f>
        <v>-1.167320208748736E-14</v>
      </c>
      <c r="V4">
        <f>V3/B1</f>
        <v>0.22439156817520314</v>
      </c>
    </row>
    <row r="5" spans="1:45" x14ac:dyDescent="0.25">
      <c r="A5" t="s">
        <v>24</v>
      </c>
      <c r="B5">
        <f>SUM(W11:W150)</f>
        <v>10520.142857142853</v>
      </c>
      <c r="C5">
        <f>SUM(Y11:Y150)</f>
        <v>44517.885714285709</v>
      </c>
      <c r="D5">
        <f>SUM(AA11:AA150)</f>
        <v>10867.742857142859</v>
      </c>
      <c r="E5">
        <f>SUM(AC11:AC150)</f>
        <v>59134.600000000013</v>
      </c>
      <c r="I5">
        <f>SUM(AF11:AF150)</f>
        <v>13898.116134416157</v>
      </c>
      <c r="V5">
        <f>SUM(AQ11:AQ150)</f>
        <v>169951.19172634225</v>
      </c>
      <c r="AD5" s="2"/>
      <c r="AQ5" s="2"/>
    </row>
    <row r="6" spans="1:45" x14ac:dyDescent="0.25">
      <c r="A6" t="s">
        <v>25</v>
      </c>
      <c r="B6" s="5">
        <f>SQRT(B5/B1)</f>
        <v>8.6685568320811264</v>
      </c>
      <c r="C6">
        <f>SQRT(C5/B1)</f>
        <v>17.832131054901531</v>
      </c>
      <c r="D6">
        <f>SQRT(D5/B1)</f>
        <v>8.8106035374358758</v>
      </c>
      <c r="E6">
        <f>SQRT(E5/B1)</f>
        <v>20.552128843504267</v>
      </c>
      <c r="I6">
        <f>SQRT(I5/B1)</f>
        <v>9.9635464621274572</v>
      </c>
      <c r="V6">
        <f>SQRT(V5/B1)</f>
        <v>34.841599902409584</v>
      </c>
    </row>
    <row r="8" spans="1:45" x14ac:dyDescent="0.25">
      <c r="AD8" s="4"/>
    </row>
    <row r="10" spans="1:45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  <c r="N10" t="s">
        <v>39</v>
      </c>
      <c r="O10" t="s">
        <v>40</v>
      </c>
      <c r="P10" t="s">
        <v>41</v>
      </c>
      <c r="Q10" t="s">
        <v>42</v>
      </c>
      <c r="R10" t="s">
        <v>43</v>
      </c>
      <c r="S10" t="s">
        <v>44</v>
      </c>
      <c r="T10" t="s">
        <v>45</v>
      </c>
      <c r="U10" t="s">
        <v>46</v>
      </c>
      <c r="V10" t="s">
        <v>47</v>
      </c>
      <c r="W10" t="s">
        <v>48</v>
      </c>
      <c r="X10" t="s">
        <v>49</v>
      </c>
      <c r="Y10" t="s">
        <v>50</v>
      </c>
      <c r="Z10" t="s">
        <v>51</v>
      </c>
      <c r="AA10" t="s">
        <v>52</v>
      </c>
      <c r="AB10" t="s">
        <v>53</v>
      </c>
      <c r="AC10" t="s">
        <v>54</v>
      </c>
      <c r="AD10" t="s">
        <v>55</v>
      </c>
      <c r="AE10" t="s">
        <v>8</v>
      </c>
      <c r="AF10" t="s">
        <v>56</v>
      </c>
      <c r="AG10" t="s">
        <v>57</v>
      </c>
      <c r="AH10" t="s">
        <v>13</v>
      </c>
      <c r="AI10" t="s">
        <v>14</v>
      </c>
      <c r="AJ10" t="s">
        <v>16</v>
      </c>
      <c r="AK10" t="s">
        <v>17</v>
      </c>
      <c r="AL10" t="s">
        <v>18</v>
      </c>
      <c r="AM10" t="s">
        <v>19</v>
      </c>
      <c r="AN10" t="s">
        <v>20</v>
      </c>
      <c r="AO10" t="s">
        <v>58</v>
      </c>
      <c r="AP10" t="s">
        <v>21</v>
      </c>
      <c r="AQ10" t="s">
        <v>59</v>
      </c>
      <c r="AR10" t="s">
        <v>60</v>
      </c>
      <c r="AS10" t="s">
        <v>61</v>
      </c>
    </row>
    <row r="11" spans="1:45" x14ac:dyDescent="0.25">
      <c r="A11">
        <v>545361</v>
      </c>
      <c r="B11" t="s">
        <v>225</v>
      </c>
      <c r="C11">
        <v>545</v>
      </c>
      <c r="D11">
        <v>167</v>
      </c>
      <c r="E11">
        <v>31</v>
      </c>
      <c r="F11">
        <v>6</v>
      </c>
      <c r="G11">
        <v>31</v>
      </c>
      <c r="H11">
        <v>116</v>
      </c>
      <c r="I11">
        <v>95</v>
      </c>
      <c r="J11">
        <v>101</v>
      </c>
      <c r="K11">
        <v>147</v>
      </c>
      <c r="L11">
        <v>0</v>
      </c>
      <c r="M11">
        <v>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144</v>
      </c>
      <c r="V11">
        <v>0</v>
      </c>
      <c r="W11">
        <f t="shared" ref="W11:W42" si="0">(G11-B$4)^2</f>
        <v>178.41326530612247</v>
      </c>
      <c r="X11">
        <f t="shared" ref="X11:X74" si="1">(G11-B$4)/B$6</f>
        <v>1.540872733014788</v>
      </c>
      <c r="Y11">
        <f t="shared" ref="Y11:Y42" si="2">(H11-C$4)^2</f>
        <v>2583.5436734693872</v>
      </c>
      <c r="Z11">
        <f t="shared" ref="Z11:Z74" si="3">(H11-C$4)/C$6</f>
        <v>2.8503924333037096</v>
      </c>
      <c r="AA11">
        <f t="shared" ref="AA11:AA42" si="4">(M11-D$4)^2</f>
        <v>115.7161224489796</v>
      </c>
      <c r="AB11">
        <f t="shared" ref="AB11:AB74" si="5">(M11-D$4)/D$6</f>
        <v>1.2209314391955353</v>
      </c>
      <c r="AC11">
        <f t="shared" ref="AC11:AC42" si="6">(I11-E$4)^2</f>
        <v>1017.6099999999999</v>
      </c>
      <c r="AD11">
        <f t="shared" ref="AD11:AD74" si="7">(I11-E$4)/E$6</f>
        <v>1.5521506430260803</v>
      </c>
      <c r="AE11">
        <f t="shared" ref="AE11:AE74" si="8">D11-(C11*H$3)</f>
        <v>22.902212821347206</v>
      </c>
      <c r="AF11">
        <f t="shared" ref="AF11:AF42" si="9">(AE11-I$4)^2</f>
        <v>524.51135211428084</v>
      </c>
      <c r="AG11">
        <f t="shared" ref="AG11:AG74" si="10">(AE11-I$4)/I$6</f>
        <v>2.2986004941514611</v>
      </c>
      <c r="AH11">
        <f t="shared" ref="AH11:AH74" si="11">D11-E11-F11-G11</f>
        <v>99</v>
      </c>
      <c r="AI11">
        <f t="shared" ref="AI11:AI74" si="12">AH11+(2*E11)+(3*F11)+(4*G11)</f>
        <v>303</v>
      </c>
      <c r="AJ11">
        <f t="shared" ref="AJ11:AJ74" si="13">D11+J11+L11</f>
        <v>268</v>
      </c>
      <c r="AK11">
        <f t="shared" ref="AK11:AK74" si="14">C11+J11+L11+N11</f>
        <v>646</v>
      </c>
      <c r="AL11">
        <f t="shared" ref="AL11:AL74" si="15">AJ11/AK11</f>
        <v>0.4148606811145511</v>
      </c>
      <c r="AM11">
        <f t="shared" ref="AM11:AM74" si="16">AI11/C11</f>
        <v>0.55596330275229355</v>
      </c>
      <c r="AN11">
        <f t="shared" ref="AN11:AN74" si="17">AL11+AM11</f>
        <v>0.97082398386684465</v>
      </c>
      <c r="AO11">
        <f t="shared" ref="AO11:AO74" si="18">C11+J11+L11+N11</f>
        <v>646</v>
      </c>
      <c r="AP11">
        <f t="shared" ref="AP11:AP74" si="19">AO11 * (AN11-U$3)</f>
        <v>134.71166841184922</v>
      </c>
      <c r="AQ11">
        <f t="shared" ref="AQ11:AQ74" si="20">(AP11-V$4)^2</f>
        <v>18086.827632827015</v>
      </c>
      <c r="AR11">
        <f t="shared" ref="AR11:AR74" si="21">(AP11-V$4)/V$6</f>
        <v>3.8599627233068912</v>
      </c>
      <c r="AS11">
        <f t="shared" ref="AS11:AS74" si="22">X11+Z11+AB11+AD11+AG11+AR11</f>
        <v>13.322910465998465</v>
      </c>
    </row>
    <row r="12" spans="1:45" x14ac:dyDescent="0.25">
      <c r="A12">
        <v>605141</v>
      </c>
      <c r="B12" t="s">
        <v>309</v>
      </c>
      <c r="C12">
        <v>628</v>
      </c>
      <c r="D12">
        <v>198</v>
      </c>
      <c r="E12">
        <v>43</v>
      </c>
      <c r="F12">
        <v>6</v>
      </c>
      <c r="G12">
        <v>23</v>
      </c>
      <c r="H12">
        <v>104</v>
      </c>
      <c r="I12">
        <v>99</v>
      </c>
      <c r="J12">
        <v>52</v>
      </c>
      <c r="K12">
        <v>79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149</v>
      </c>
      <c r="W12">
        <f t="shared" si="0"/>
        <v>28.698979591836739</v>
      </c>
      <c r="X12">
        <f t="shared" si="1"/>
        <v>0.61799708543373855</v>
      </c>
      <c r="Y12">
        <f t="shared" si="2"/>
        <v>1507.657959183673</v>
      </c>
      <c r="Z12">
        <f t="shared" si="3"/>
        <v>2.1774498689487021</v>
      </c>
      <c r="AA12">
        <f t="shared" si="4"/>
        <v>280.80183673469395</v>
      </c>
      <c r="AB12">
        <f t="shared" si="5"/>
        <v>1.9019290546830849</v>
      </c>
      <c r="AC12">
        <f t="shared" si="6"/>
        <v>1288.81</v>
      </c>
      <c r="AD12">
        <f t="shared" si="7"/>
        <v>1.7467776829039587</v>
      </c>
      <c r="AE12">
        <f t="shared" si="8"/>
        <v>31.957045232671646</v>
      </c>
      <c r="AF12">
        <f t="shared" si="9"/>
        <v>1021.2527400030223</v>
      </c>
      <c r="AG12">
        <f t="shared" si="10"/>
        <v>3.207396618678291</v>
      </c>
      <c r="AH12">
        <f t="shared" si="11"/>
        <v>126</v>
      </c>
      <c r="AI12">
        <f t="shared" si="12"/>
        <v>322</v>
      </c>
      <c r="AJ12">
        <f t="shared" si="13"/>
        <v>250</v>
      </c>
      <c r="AK12">
        <f t="shared" si="14"/>
        <v>680</v>
      </c>
      <c r="AL12">
        <f t="shared" si="15"/>
        <v>0.36764705882352944</v>
      </c>
      <c r="AM12">
        <f t="shared" si="16"/>
        <v>0.51273885350318471</v>
      </c>
      <c r="AN12">
        <f t="shared" si="17"/>
        <v>0.88038591232671415</v>
      </c>
      <c r="AO12">
        <f t="shared" si="18"/>
        <v>680</v>
      </c>
      <c r="AP12">
        <f t="shared" si="19"/>
        <v>80.303867575710427</v>
      </c>
      <c r="AQ12">
        <f t="shared" si="20"/>
        <v>6412.7224776414087</v>
      </c>
      <c r="AR12">
        <f t="shared" si="21"/>
        <v>2.2983868775210023</v>
      </c>
      <c r="AS12">
        <f t="shared" si="22"/>
        <v>11.949937188168777</v>
      </c>
    </row>
    <row r="13" spans="1:45" x14ac:dyDescent="0.25">
      <c r="A13">
        <v>514888</v>
      </c>
      <c r="B13" t="s">
        <v>179</v>
      </c>
      <c r="C13">
        <v>635</v>
      </c>
      <c r="D13">
        <v>206</v>
      </c>
      <c r="E13">
        <v>40</v>
      </c>
      <c r="F13">
        <v>4</v>
      </c>
      <c r="G13">
        <v>20</v>
      </c>
      <c r="H13">
        <v>93</v>
      </c>
      <c r="I13">
        <v>92</v>
      </c>
      <c r="J13">
        <v>45</v>
      </c>
      <c r="K13">
        <v>65</v>
      </c>
      <c r="L13">
        <v>0</v>
      </c>
      <c r="M13">
        <v>25</v>
      </c>
      <c r="N13">
        <v>0</v>
      </c>
      <c r="O13">
        <v>0</v>
      </c>
      <c r="P13">
        <v>0</v>
      </c>
      <c r="Q13">
        <v>141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5.5561224489795942</v>
      </c>
      <c r="X13">
        <f t="shared" si="1"/>
        <v>0.27191871759084496</v>
      </c>
      <c r="Y13">
        <f t="shared" si="2"/>
        <v>774.42938775510163</v>
      </c>
      <c r="Z13">
        <f t="shared" si="3"/>
        <v>1.5605858516232787</v>
      </c>
      <c r="AA13">
        <f t="shared" si="4"/>
        <v>280.80183673469395</v>
      </c>
      <c r="AB13">
        <f t="shared" si="5"/>
        <v>1.9019290546830849</v>
      </c>
      <c r="AC13">
        <f t="shared" si="6"/>
        <v>835.20999999999992</v>
      </c>
      <c r="AD13">
        <f t="shared" si="7"/>
        <v>1.4061803631176715</v>
      </c>
      <c r="AE13">
        <f t="shared" si="8"/>
        <v>38.106247966156843</v>
      </c>
      <c r="AF13">
        <f t="shared" si="9"/>
        <v>1452.0861340582337</v>
      </c>
      <c r="AG13">
        <f t="shared" si="10"/>
        <v>3.8245666953030151</v>
      </c>
      <c r="AH13">
        <f t="shared" si="11"/>
        <v>142</v>
      </c>
      <c r="AI13">
        <f t="shared" si="12"/>
        <v>314</v>
      </c>
      <c r="AJ13">
        <f t="shared" si="13"/>
        <v>251</v>
      </c>
      <c r="AK13">
        <f t="shared" si="14"/>
        <v>680</v>
      </c>
      <c r="AL13">
        <f t="shared" si="15"/>
        <v>0.36911764705882355</v>
      </c>
      <c r="AM13">
        <f t="shared" si="16"/>
        <v>0.49448818897637797</v>
      </c>
      <c r="AN13">
        <f t="shared" si="17"/>
        <v>0.86360583603520147</v>
      </c>
      <c r="AO13">
        <f t="shared" si="18"/>
        <v>680</v>
      </c>
      <c r="AP13">
        <f t="shared" si="19"/>
        <v>68.893415697481799</v>
      </c>
      <c r="AQ13">
        <f t="shared" si="20"/>
        <v>4715.434874871291</v>
      </c>
      <c r="AR13">
        <f t="shared" si="21"/>
        <v>1.9708918167261764</v>
      </c>
      <c r="AS13">
        <f t="shared" si="22"/>
        <v>10.936072499044073</v>
      </c>
    </row>
    <row r="14" spans="1:45" x14ac:dyDescent="0.25">
      <c r="A14">
        <v>408234</v>
      </c>
      <c r="B14" t="s">
        <v>69</v>
      </c>
      <c r="C14">
        <v>569</v>
      </c>
      <c r="D14">
        <v>176</v>
      </c>
      <c r="E14">
        <v>35</v>
      </c>
      <c r="F14">
        <v>1</v>
      </c>
      <c r="G14">
        <v>32</v>
      </c>
      <c r="H14">
        <v>85</v>
      </c>
      <c r="I14">
        <v>102</v>
      </c>
      <c r="J14">
        <v>77</v>
      </c>
      <c r="K14">
        <v>109</v>
      </c>
      <c r="L14">
        <v>0</v>
      </c>
      <c r="M14">
        <v>0</v>
      </c>
      <c r="N14">
        <v>0</v>
      </c>
      <c r="O14">
        <v>0</v>
      </c>
      <c r="P14">
        <v>138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f t="shared" si="0"/>
        <v>206.12755102040819</v>
      </c>
      <c r="X14">
        <f t="shared" si="1"/>
        <v>1.6562321889624192</v>
      </c>
      <c r="Y14">
        <f t="shared" si="2"/>
        <v>393.17224489795893</v>
      </c>
      <c r="Z14">
        <f t="shared" si="3"/>
        <v>1.1119574753866071</v>
      </c>
      <c r="AA14">
        <f t="shared" si="4"/>
        <v>67.944693877551003</v>
      </c>
      <c r="AB14">
        <f t="shared" si="5"/>
        <v>-0.93556100984837154</v>
      </c>
      <c r="AC14">
        <f t="shared" si="6"/>
        <v>1513.2099999999998</v>
      </c>
      <c r="AD14">
        <f t="shared" si="7"/>
        <v>1.8927479628123673</v>
      </c>
      <c r="AE14">
        <f t="shared" si="8"/>
        <v>25.556622193296448</v>
      </c>
      <c r="AF14">
        <f t="shared" si="9"/>
        <v>653.14093793089307</v>
      </c>
      <c r="AG14">
        <f t="shared" si="10"/>
        <v>2.565012597717089</v>
      </c>
      <c r="AH14">
        <f t="shared" si="11"/>
        <v>108</v>
      </c>
      <c r="AI14">
        <f t="shared" si="12"/>
        <v>309</v>
      </c>
      <c r="AJ14">
        <f t="shared" si="13"/>
        <v>253</v>
      </c>
      <c r="AK14">
        <f t="shared" si="14"/>
        <v>646</v>
      </c>
      <c r="AL14">
        <f t="shared" si="15"/>
        <v>0.39164086687306504</v>
      </c>
      <c r="AM14">
        <f t="shared" si="16"/>
        <v>0.54305799648506148</v>
      </c>
      <c r="AN14">
        <f t="shared" si="17"/>
        <v>0.93469886335812657</v>
      </c>
      <c r="AO14">
        <f t="shared" si="18"/>
        <v>646</v>
      </c>
      <c r="AP14">
        <f t="shared" si="19"/>
        <v>111.37484056321733</v>
      </c>
      <c r="AQ14">
        <f t="shared" si="20"/>
        <v>12354.422311799461</v>
      </c>
      <c r="AR14">
        <f t="shared" si="21"/>
        <v>3.190164897891361</v>
      </c>
      <c r="AS14">
        <f t="shared" si="22"/>
        <v>9.480554112921471</v>
      </c>
    </row>
    <row r="15" spans="1:45" x14ac:dyDescent="0.25">
      <c r="A15">
        <v>518626</v>
      </c>
      <c r="B15" t="s">
        <v>184</v>
      </c>
      <c r="C15">
        <v>560</v>
      </c>
      <c r="D15">
        <v>157</v>
      </c>
      <c r="E15">
        <v>32</v>
      </c>
      <c r="F15">
        <v>3</v>
      </c>
      <c r="G15">
        <v>33</v>
      </c>
      <c r="H15">
        <v>108</v>
      </c>
      <c r="I15">
        <v>99</v>
      </c>
      <c r="J15">
        <v>86</v>
      </c>
      <c r="K15">
        <v>117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127</v>
      </c>
      <c r="S15">
        <v>0</v>
      </c>
      <c r="T15">
        <v>0</v>
      </c>
      <c r="U15">
        <v>0</v>
      </c>
      <c r="V15">
        <v>0</v>
      </c>
      <c r="W15">
        <f t="shared" si="0"/>
        <v>235.84183673469389</v>
      </c>
      <c r="X15">
        <f t="shared" si="1"/>
        <v>1.7715916449100504</v>
      </c>
      <c r="Y15">
        <f t="shared" si="2"/>
        <v>1834.2865306122444</v>
      </c>
      <c r="Z15">
        <f t="shared" si="3"/>
        <v>2.4017640570670382</v>
      </c>
      <c r="AA15">
        <f t="shared" si="4"/>
        <v>5.0304081632653022</v>
      </c>
      <c r="AB15">
        <f t="shared" si="5"/>
        <v>-0.25456339436082198</v>
      </c>
      <c r="AC15">
        <f t="shared" si="6"/>
        <v>1288.81</v>
      </c>
      <c r="AD15">
        <f t="shared" si="7"/>
        <v>1.7467776829039587</v>
      </c>
      <c r="AE15">
        <f t="shared" si="8"/>
        <v>8.9362186788154645</v>
      </c>
      <c r="AF15">
        <f t="shared" si="9"/>
        <v>79.85600427561063</v>
      </c>
      <c r="AG15">
        <f t="shared" si="10"/>
        <v>0.89689135417624966</v>
      </c>
      <c r="AH15">
        <f t="shared" si="11"/>
        <v>89</v>
      </c>
      <c r="AI15">
        <f t="shared" si="12"/>
        <v>294</v>
      </c>
      <c r="AJ15">
        <f t="shared" si="13"/>
        <v>243</v>
      </c>
      <c r="AK15">
        <f t="shared" si="14"/>
        <v>646</v>
      </c>
      <c r="AL15">
        <f t="shared" si="15"/>
        <v>0.37616099071207432</v>
      </c>
      <c r="AM15">
        <f t="shared" si="16"/>
        <v>0.52500000000000002</v>
      </c>
      <c r="AN15">
        <f t="shared" si="17"/>
        <v>0.90116099071207434</v>
      </c>
      <c r="AO15">
        <f t="shared" si="18"/>
        <v>646</v>
      </c>
      <c r="AP15">
        <f t="shared" si="19"/>
        <v>89.709374833867585</v>
      </c>
      <c r="AQ15">
        <f t="shared" si="20"/>
        <v>8007.5622300612449</v>
      </c>
      <c r="AR15">
        <f t="shared" si="21"/>
        <v>2.5683373759051675</v>
      </c>
      <c r="AS15">
        <f t="shared" si="22"/>
        <v>9.1307987206016428</v>
      </c>
    </row>
    <row r="16" spans="1:45" x14ac:dyDescent="0.25">
      <c r="A16">
        <v>429665</v>
      </c>
      <c r="B16" t="s">
        <v>74</v>
      </c>
      <c r="C16">
        <v>563</v>
      </c>
      <c r="D16">
        <v>150</v>
      </c>
      <c r="E16">
        <v>32</v>
      </c>
      <c r="F16">
        <v>0</v>
      </c>
      <c r="G16">
        <v>38</v>
      </c>
      <c r="H16">
        <v>99</v>
      </c>
      <c r="I16">
        <v>118</v>
      </c>
      <c r="J16">
        <v>83</v>
      </c>
      <c r="K16">
        <v>101</v>
      </c>
      <c r="L16">
        <v>0</v>
      </c>
      <c r="M16">
        <v>3</v>
      </c>
      <c r="N16">
        <v>0</v>
      </c>
      <c r="O16">
        <v>0</v>
      </c>
      <c r="P16">
        <v>67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414.41326530612247</v>
      </c>
      <c r="X16">
        <f t="shared" si="1"/>
        <v>2.3483889246482064</v>
      </c>
      <c r="Y16">
        <f t="shared" si="2"/>
        <v>1144.3722448979588</v>
      </c>
      <c r="Z16">
        <f t="shared" si="3"/>
        <v>1.8970571338007824</v>
      </c>
      <c r="AA16">
        <f t="shared" si="4"/>
        <v>27.487551020408155</v>
      </c>
      <c r="AB16">
        <f t="shared" si="5"/>
        <v>-0.5950622021045967</v>
      </c>
      <c r="AC16">
        <f t="shared" si="6"/>
        <v>3014.0099999999998</v>
      </c>
      <c r="AD16">
        <f t="shared" si="7"/>
        <v>2.6712561223238809</v>
      </c>
      <c r="AE16">
        <f t="shared" si="8"/>
        <v>1.1430198503091447</v>
      </c>
      <c r="AF16">
        <f t="shared" si="9"/>
        <v>1.3064943782007663</v>
      </c>
      <c r="AG16">
        <f t="shared" si="10"/>
        <v>0.11472018067601746</v>
      </c>
      <c r="AH16">
        <f t="shared" si="11"/>
        <v>80</v>
      </c>
      <c r="AI16">
        <f t="shared" si="12"/>
        <v>296</v>
      </c>
      <c r="AJ16">
        <f t="shared" si="13"/>
        <v>233</v>
      </c>
      <c r="AK16">
        <f t="shared" si="14"/>
        <v>646</v>
      </c>
      <c r="AL16">
        <f t="shared" si="15"/>
        <v>0.36068111455108359</v>
      </c>
      <c r="AM16">
        <f t="shared" si="16"/>
        <v>0.52575488454706931</v>
      </c>
      <c r="AN16">
        <f t="shared" si="17"/>
        <v>0.88643599909815296</v>
      </c>
      <c r="AO16">
        <f t="shared" si="18"/>
        <v>646</v>
      </c>
      <c r="AP16">
        <f t="shared" si="19"/>
        <v>80.19703025127437</v>
      </c>
      <c r="AQ16">
        <f t="shared" si="20"/>
        <v>6395.6229379375291</v>
      </c>
      <c r="AR16">
        <f t="shared" si="21"/>
        <v>2.2953205050026533</v>
      </c>
      <c r="AS16">
        <f t="shared" si="22"/>
        <v>8.7316806643469427</v>
      </c>
    </row>
    <row r="17" spans="1:45" x14ac:dyDescent="0.25">
      <c r="A17">
        <v>592518</v>
      </c>
      <c r="B17" t="s">
        <v>269</v>
      </c>
      <c r="C17">
        <v>630</v>
      </c>
      <c r="D17">
        <v>181</v>
      </c>
      <c r="E17">
        <v>33</v>
      </c>
      <c r="F17">
        <v>1</v>
      </c>
      <c r="G17">
        <v>35</v>
      </c>
      <c r="H17">
        <v>97</v>
      </c>
      <c r="I17">
        <v>98</v>
      </c>
      <c r="J17">
        <v>50</v>
      </c>
      <c r="K17">
        <v>117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105</v>
      </c>
      <c r="S17">
        <v>45</v>
      </c>
      <c r="T17">
        <v>0</v>
      </c>
      <c r="U17">
        <v>0</v>
      </c>
      <c r="V17">
        <v>0</v>
      </c>
      <c r="W17">
        <f t="shared" si="0"/>
        <v>301.2704081632653</v>
      </c>
      <c r="X17">
        <f t="shared" si="1"/>
        <v>2.0023105568053126</v>
      </c>
      <c r="Y17">
        <f t="shared" si="2"/>
        <v>1013.057959183673</v>
      </c>
      <c r="Z17">
        <f t="shared" si="3"/>
        <v>1.7849000397416146</v>
      </c>
      <c r="AA17">
        <f t="shared" si="4"/>
        <v>10.516122448979587</v>
      </c>
      <c r="AB17">
        <f t="shared" si="5"/>
        <v>-0.36806299694208022</v>
      </c>
      <c r="AC17">
        <f t="shared" si="6"/>
        <v>1218.01</v>
      </c>
      <c r="AD17">
        <f t="shared" si="7"/>
        <v>1.6981209229344891</v>
      </c>
      <c r="AE17">
        <f t="shared" si="8"/>
        <v>14.428246013667405</v>
      </c>
      <c r="AF17">
        <f t="shared" si="9"/>
        <v>208.17428303090972</v>
      </c>
      <c r="AG17">
        <f t="shared" si="10"/>
        <v>1.448103450765325</v>
      </c>
      <c r="AH17">
        <f t="shared" si="11"/>
        <v>112</v>
      </c>
      <c r="AI17">
        <f t="shared" si="12"/>
        <v>321</v>
      </c>
      <c r="AJ17">
        <f t="shared" si="13"/>
        <v>231</v>
      </c>
      <c r="AK17">
        <f t="shared" si="14"/>
        <v>680</v>
      </c>
      <c r="AL17">
        <f t="shared" si="15"/>
        <v>0.33970588235294119</v>
      </c>
      <c r="AM17">
        <f t="shared" si="16"/>
        <v>0.50952380952380949</v>
      </c>
      <c r="AN17">
        <f t="shared" si="17"/>
        <v>0.84922969187675068</v>
      </c>
      <c r="AO17">
        <f t="shared" si="18"/>
        <v>680</v>
      </c>
      <c r="AP17">
        <f t="shared" si="19"/>
        <v>59.117637669735267</v>
      </c>
      <c r="AQ17">
        <f t="shared" si="20"/>
        <v>3468.4144363789201</v>
      </c>
      <c r="AR17">
        <f t="shared" si="21"/>
        <v>1.690314057520852</v>
      </c>
      <c r="AS17">
        <f t="shared" si="22"/>
        <v>8.2556860308255136</v>
      </c>
    </row>
    <row r="18" spans="1:45" x14ac:dyDescent="0.25">
      <c r="A18">
        <v>443558</v>
      </c>
      <c r="B18" t="s">
        <v>91</v>
      </c>
      <c r="C18">
        <v>557</v>
      </c>
      <c r="D18">
        <v>159</v>
      </c>
      <c r="E18">
        <v>26</v>
      </c>
      <c r="F18">
        <v>1</v>
      </c>
      <c r="G18">
        <v>38</v>
      </c>
      <c r="H18">
        <v>85</v>
      </c>
      <c r="I18">
        <v>95</v>
      </c>
      <c r="J18">
        <v>55</v>
      </c>
      <c r="K18">
        <v>147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48</v>
      </c>
      <c r="W18">
        <f t="shared" si="0"/>
        <v>414.41326530612247</v>
      </c>
      <c r="X18">
        <f t="shared" si="1"/>
        <v>2.3483889246482064</v>
      </c>
      <c r="Y18">
        <f t="shared" si="2"/>
        <v>393.17224489795893</v>
      </c>
      <c r="Z18">
        <f t="shared" si="3"/>
        <v>1.1119574753866071</v>
      </c>
      <c r="AA18">
        <f t="shared" si="4"/>
        <v>27.487551020408155</v>
      </c>
      <c r="AB18">
        <f t="shared" si="5"/>
        <v>-0.5950622021045967</v>
      </c>
      <c r="AC18">
        <f t="shared" si="6"/>
        <v>1017.6099999999999</v>
      </c>
      <c r="AD18">
        <f t="shared" si="7"/>
        <v>1.5521506430260803</v>
      </c>
      <c r="AE18">
        <f t="shared" si="8"/>
        <v>11.729417507321813</v>
      </c>
      <c r="AF18">
        <f t="shared" si="9"/>
        <v>137.57923506106775</v>
      </c>
      <c r="AG18">
        <f t="shared" si="10"/>
        <v>1.177233182171292</v>
      </c>
      <c r="AH18">
        <f t="shared" si="11"/>
        <v>94</v>
      </c>
      <c r="AI18">
        <f t="shared" si="12"/>
        <v>301</v>
      </c>
      <c r="AJ18">
        <f t="shared" si="13"/>
        <v>214</v>
      </c>
      <c r="AK18">
        <f t="shared" si="14"/>
        <v>612</v>
      </c>
      <c r="AL18">
        <f t="shared" si="15"/>
        <v>0.34967320261437906</v>
      </c>
      <c r="AM18">
        <f t="shared" si="16"/>
        <v>0.54039497307001794</v>
      </c>
      <c r="AN18">
        <f t="shared" si="17"/>
        <v>0.890068175684397</v>
      </c>
      <c r="AO18">
        <f t="shared" si="18"/>
        <v>612</v>
      </c>
      <c r="AP18">
        <f t="shared" si="19"/>
        <v>78.199025993041289</v>
      </c>
      <c r="AQ18">
        <f t="shared" si="20"/>
        <v>6080.0436136915105</v>
      </c>
      <c r="AR18">
        <f t="shared" si="21"/>
        <v>2.2379751401563364</v>
      </c>
      <c r="AS18">
        <f t="shared" si="22"/>
        <v>7.832643163283926</v>
      </c>
    </row>
    <row r="19" spans="1:45" x14ac:dyDescent="0.25">
      <c r="A19">
        <v>429664</v>
      </c>
      <c r="B19" t="s">
        <v>73</v>
      </c>
      <c r="C19">
        <v>632</v>
      </c>
      <c r="D19">
        <v>188</v>
      </c>
      <c r="E19">
        <v>34</v>
      </c>
      <c r="F19">
        <v>2</v>
      </c>
      <c r="G19">
        <v>29</v>
      </c>
      <c r="H19">
        <v>93</v>
      </c>
      <c r="I19">
        <v>93</v>
      </c>
      <c r="J19">
        <v>48</v>
      </c>
      <c r="K19">
        <v>95</v>
      </c>
      <c r="L19">
        <v>0</v>
      </c>
      <c r="M19">
        <v>1</v>
      </c>
      <c r="N19">
        <v>0</v>
      </c>
      <c r="O19">
        <v>0</v>
      </c>
      <c r="P19">
        <v>0</v>
      </c>
      <c r="Q19">
        <v>148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128.98469387755102</v>
      </c>
      <c r="X19">
        <f t="shared" si="1"/>
        <v>1.3101538211195256</v>
      </c>
      <c r="Y19">
        <f t="shared" si="2"/>
        <v>774.42938775510163</v>
      </c>
      <c r="Z19">
        <f t="shared" si="3"/>
        <v>1.5605858516232787</v>
      </c>
      <c r="AA19">
        <f t="shared" si="4"/>
        <v>52.458979591836723</v>
      </c>
      <c r="AB19">
        <f t="shared" si="5"/>
        <v>-0.82206140726711319</v>
      </c>
      <c r="AC19">
        <f t="shared" si="6"/>
        <v>894.00999999999988</v>
      </c>
      <c r="AD19">
        <f t="shared" si="7"/>
        <v>1.4548371230871411</v>
      </c>
      <c r="AE19">
        <f t="shared" si="8"/>
        <v>20.899446794663191</v>
      </c>
      <c r="AF19">
        <f t="shared" si="9"/>
        <v>436.78687632295799</v>
      </c>
      <c r="AG19">
        <f t="shared" si="10"/>
        <v>2.0975911412772863</v>
      </c>
      <c r="AH19">
        <f t="shared" si="11"/>
        <v>123</v>
      </c>
      <c r="AI19">
        <f t="shared" si="12"/>
        <v>313</v>
      </c>
      <c r="AJ19">
        <f t="shared" si="13"/>
        <v>236</v>
      </c>
      <c r="AK19">
        <f t="shared" si="14"/>
        <v>680</v>
      </c>
      <c r="AL19">
        <f t="shared" si="15"/>
        <v>0.34705882352941175</v>
      </c>
      <c r="AM19">
        <f t="shared" si="16"/>
        <v>0.495253164556962</v>
      </c>
      <c r="AN19">
        <f t="shared" si="17"/>
        <v>0.84231198808637375</v>
      </c>
      <c r="AO19">
        <f t="shared" si="18"/>
        <v>680</v>
      </c>
      <c r="AP19">
        <f t="shared" si="19"/>
        <v>54.413599092278957</v>
      </c>
      <c r="AQ19">
        <f t="shared" si="20"/>
        <v>2936.4702120903835</v>
      </c>
      <c r="AR19">
        <f t="shared" si="21"/>
        <v>1.5553019286108078</v>
      </c>
      <c r="AS19">
        <f t="shared" si="22"/>
        <v>7.156408458450926</v>
      </c>
    </row>
    <row r="20" spans="1:45" x14ac:dyDescent="0.25">
      <c r="A20">
        <v>621043</v>
      </c>
      <c r="B20" t="s">
        <v>335</v>
      </c>
      <c r="C20">
        <v>578</v>
      </c>
      <c r="D20">
        <v>162</v>
      </c>
      <c r="E20">
        <v>38</v>
      </c>
      <c r="F20">
        <v>3</v>
      </c>
      <c r="G20">
        <v>23</v>
      </c>
      <c r="H20">
        <v>78</v>
      </c>
      <c r="I20">
        <v>96</v>
      </c>
      <c r="J20">
        <v>68</v>
      </c>
      <c r="K20">
        <v>128</v>
      </c>
      <c r="L20">
        <v>0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145</v>
      </c>
      <c r="T20">
        <v>0</v>
      </c>
      <c r="U20">
        <v>0</v>
      </c>
      <c r="V20">
        <v>0</v>
      </c>
      <c r="W20">
        <f t="shared" si="0"/>
        <v>28.698979591836739</v>
      </c>
      <c r="X20">
        <f t="shared" si="1"/>
        <v>0.61799708543373855</v>
      </c>
      <c r="Y20">
        <f t="shared" si="2"/>
        <v>164.57224489795902</v>
      </c>
      <c r="Z20">
        <f t="shared" si="3"/>
        <v>0.71940764617951947</v>
      </c>
      <c r="AA20">
        <f t="shared" si="4"/>
        <v>95.201836734693899</v>
      </c>
      <c r="AB20">
        <f t="shared" si="5"/>
        <v>1.107431836614277</v>
      </c>
      <c r="AC20">
        <f t="shared" si="6"/>
        <v>1082.4099999999999</v>
      </c>
      <c r="AD20">
        <f t="shared" si="7"/>
        <v>1.6008074029955499</v>
      </c>
      <c r="AE20">
        <f t="shared" si="8"/>
        <v>9.1770257077774033</v>
      </c>
      <c r="AF20">
        <f t="shared" si="9"/>
        <v>84.217800841207577</v>
      </c>
      <c r="AG20">
        <f t="shared" si="10"/>
        <v>0.92106016092365361</v>
      </c>
      <c r="AH20">
        <f t="shared" si="11"/>
        <v>98</v>
      </c>
      <c r="AI20">
        <f t="shared" si="12"/>
        <v>275</v>
      </c>
      <c r="AJ20">
        <f t="shared" si="13"/>
        <v>230</v>
      </c>
      <c r="AK20">
        <f t="shared" si="14"/>
        <v>646</v>
      </c>
      <c r="AL20">
        <f t="shared" si="15"/>
        <v>0.35603715170278638</v>
      </c>
      <c r="AM20">
        <f t="shared" si="16"/>
        <v>0.47577854671280279</v>
      </c>
      <c r="AN20">
        <f t="shared" si="17"/>
        <v>0.83181569841558911</v>
      </c>
      <c r="AO20">
        <f t="shared" si="18"/>
        <v>646</v>
      </c>
      <c r="AP20">
        <f t="shared" si="19"/>
        <v>44.912316010338131</v>
      </c>
      <c r="AQ20">
        <f t="shared" si="20"/>
        <v>1997.010590948463</v>
      </c>
      <c r="AR20">
        <f t="shared" si="21"/>
        <v>1.2826025374073706</v>
      </c>
      <c r="AS20">
        <f t="shared" si="22"/>
        <v>6.2493066695541089</v>
      </c>
    </row>
    <row r="21" spans="1:45" x14ac:dyDescent="0.25">
      <c r="A21">
        <v>572821</v>
      </c>
      <c r="B21" t="s">
        <v>252</v>
      </c>
      <c r="C21">
        <v>587</v>
      </c>
      <c r="D21">
        <v>149</v>
      </c>
      <c r="E21">
        <v>34</v>
      </c>
      <c r="F21">
        <v>4</v>
      </c>
      <c r="G21">
        <v>34</v>
      </c>
      <c r="H21">
        <v>96</v>
      </c>
      <c r="I21">
        <v>83</v>
      </c>
      <c r="J21">
        <v>59</v>
      </c>
      <c r="K21">
        <v>133</v>
      </c>
      <c r="L21">
        <v>0</v>
      </c>
      <c r="M21">
        <v>17</v>
      </c>
      <c r="N21">
        <v>0</v>
      </c>
      <c r="O21">
        <v>0</v>
      </c>
      <c r="P21">
        <v>0</v>
      </c>
      <c r="Q21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267.55612244897964</v>
      </c>
      <c r="X21">
        <f t="shared" si="1"/>
        <v>1.8869511008576816</v>
      </c>
      <c r="Y21">
        <f t="shared" si="2"/>
        <v>950.40081632653016</v>
      </c>
      <c r="Z21">
        <f t="shared" si="3"/>
        <v>1.7288214927120307</v>
      </c>
      <c r="AA21">
        <f t="shared" si="4"/>
        <v>76.687551020408179</v>
      </c>
      <c r="AB21">
        <f t="shared" si="5"/>
        <v>0.99393223403301878</v>
      </c>
      <c r="AC21">
        <f t="shared" si="6"/>
        <v>396.00999999999993</v>
      </c>
      <c r="AD21">
        <f t="shared" si="7"/>
        <v>0.96826952339244499</v>
      </c>
      <c r="AE21">
        <f t="shared" si="8"/>
        <v>-6.2025707777416415</v>
      </c>
      <c r="AF21">
        <f t="shared" si="9"/>
        <v>38.471884252894405</v>
      </c>
      <c r="AG21">
        <f t="shared" si="10"/>
        <v>-0.62252640676874327</v>
      </c>
      <c r="AH21">
        <f t="shared" si="11"/>
        <v>77</v>
      </c>
      <c r="AI21">
        <f t="shared" si="12"/>
        <v>293</v>
      </c>
      <c r="AJ21">
        <f t="shared" si="13"/>
        <v>208</v>
      </c>
      <c r="AK21">
        <f t="shared" si="14"/>
        <v>646</v>
      </c>
      <c r="AL21">
        <f t="shared" si="15"/>
        <v>0.32198142414860681</v>
      </c>
      <c r="AM21">
        <f t="shared" si="16"/>
        <v>0.49914821124361158</v>
      </c>
      <c r="AN21">
        <f t="shared" si="17"/>
        <v>0.82112963539221839</v>
      </c>
      <c r="AO21">
        <f t="shared" si="18"/>
        <v>646</v>
      </c>
      <c r="AP21">
        <f t="shared" si="19"/>
        <v>38.009119297240645</v>
      </c>
      <c r="AQ21">
        <f t="shared" si="20"/>
        <v>1427.6856495596071</v>
      </c>
      <c r="AR21">
        <f t="shared" si="21"/>
        <v>1.0844716613157686</v>
      </c>
      <c r="AS21">
        <f t="shared" si="22"/>
        <v>6.0399196055422024</v>
      </c>
    </row>
    <row r="22" spans="1:45" x14ac:dyDescent="0.25">
      <c r="A22">
        <v>596059</v>
      </c>
      <c r="B22" t="s">
        <v>297</v>
      </c>
      <c r="C22">
        <v>651</v>
      </c>
      <c r="D22">
        <v>179</v>
      </c>
      <c r="E22">
        <v>35</v>
      </c>
      <c r="F22">
        <v>8</v>
      </c>
      <c r="G22">
        <v>29</v>
      </c>
      <c r="H22">
        <v>89</v>
      </c>
      <c r="I22">
        <v>92</v>
      </c>
      <c r="J22">
        <v>29</v>
      </c>
      <c r="K22">
        <v>130</v>
      </c>
      <c r="L22">
        <v>0</v>
      </c>
      <c r="M22">
        <v>11</v>
      </c>
      <c r="N22">
        <v>0</v>
      </c>
      <c r="O22">
        <v>0</v>
      </c>
      <c r="P22">
        <v>0</v>
      </c>
      <c r="Q22">
        <v>139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128.98469387755102</v>
      </c>
      <c r="X22">
        <f t="shared" si="1"/>
        <v>1.3101538211195256</v>
      </c>
      <c r="Y22">
        <f t="shared" si="2"/>
        <v>567.80081632653025</v>
      </c>
      <c r="Z22">
        <f t="shared" si="3"/>
        <v>1.336271663504943</v>
      </c>
      <c r="AA22">
        <f t="shared" si="4"/>
        <v>7.6018367346938822</v>
      </c>
      <c r="AB22">
        <f t="shared" si="5"/>
        <v>0.31293461854546928</v>
      </c>
      <c r="AC22">
        <f t="shared" si="6"/>
        <v>835.20999999999992</v>
      </c>
      <c r="AD22">
        <f t="shared" si="7"/>
        <v>1.4061803631176715</v>
      </c>
      <c r="AE22">
        <f t="shared" si="8"/>
        <v>6.8758542141229952</v>
      </c>
      <c r="AF22">
        <f t="shared" si="9"/>
        <v>47.277371173873114</v>
      </c>
      <c r="AG22">
        <f t="shared" si="10"/>
        <v>0.69010108401249393</v>
      </c>
      <c r="AH22">
        <f t="shared" si="11"/>
        <v>107</v>
      </c>
      <c r="AI22">
        <f t="shared" si="12"/>
        <v>317</v>
      </c>
      <c r="AJ22">
        <f t="shared" si="13"/>
        <v>208</v>
      </c>
      <c r="AK22">
        <f t="shared" si="14"/>
        <v>680</v>
      </c>
      <c r="AL22">
        <f t="shared" si="15"/>
        <v>0.30588235294117649</v>
      </c>
      <c r="AM22">
        <f t="shared" si="16"/>
        <v>0.48694316436251922</v>
      </c>
      <c r="AN22">
        <f t="shared" si="17"/>
        <v>0.79282551730369577</v>
      </c>
      <c r="AO22">
        <f t="shared" si="18"/>
        <v>680</v>
      </c>
      <c r="AP22">
        <f t="shared" si="19"/>
        <v>20.762798960057928</v>
      </c>
      <c r="AQ22">
        <f t="shared" si="20"/>
        <v>421.82617819494294</v>
      </c>
      <c r="AR22">
        <f t="shared" si="21"/>
        <v>0.58947945701145388</v>
      </c>
      <c r="AS22">
        <f t="shared" si="22"/>
        <v>5.6451210073115572</v>
      </c>
    </row>
    <row r="23" spans="1:45" x14ac:dyDescent="0.25">
      <c r="A23">
        <v>134181</v>
      </c>
      <c r="B23" t="s">
        <v>62</v>
      </c>
      <c r="C23">
        <v>534</v>
      </c>
      <c r="D23">
        <v>157</v>
      </c>
      <c r="E23">
        <v>30</v>
      </c>
      <c r="F23">
        <v>2</v>
      </c>
      <c r="G23">
        <v>24</v>
      </c>
      <c r="H23">
        <v>81</v>
      </c>
      <c r="I23">
        <v>87</v>
      </c>
      <c r="J23">
        <v>44</v>
      </c>
      <c r="K23">
        <v>63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135</v>
      </c>
      <c r="S23">
        <v>0</v>
      </c>
      <c r="T23">
        <v>0</v>
      </c>
      <c r="U23">
        <v>0</v>
      </c>
      <c r="V23">
        <v>0</v>
      </c>
      <c r="W23">
        <f t="shared" si="0"/>
        <v>40.413265306122454</v>
      </c>
      <c r="X23">
        <f t="shared" si="1"/>
        <v>0.73335654138136974</v>
      </c>
      <c r="Y23">
        <f t="shared" si="2"/>
        <v>250.54367346938756</v>
      </c>
      <c r="Z23">
        <f t="shared" si="3"/>
        <v>0.88764328726827135</v>
      </c>
      <c r="AA23">
        <f t="shared" si="4"/>
        <v>52.458979591836723</v>
      </c>
      <c r="AB23">
        <f t="shared" si="5"/>
        <v>-0.82206140726711319</v>
      </c>
      <c r="AC23">
        <f t="shared" si="6"/>
        <v>571.20999999999992</v>
      </c>
      <c r="AD23">
        <f t="shared" si="7"/>
        <v>1.1628965632703234</v>
      </c>
      <c r="AE23">
        <f t="shared" si="8"/>
        <v>15.810608525870464</v>
      </c>
      <c r="AF23">
        <f t="shared" si="9"/>
        <v>249.97534195832819</v>
      </c>
      <c r="AG23">
        <f t="shared" si="10"/>
        <v>1.5868454657152802</v>
      </c>
      <c r="AH23">
        <f t="shared" si="11"/>
        <v>101</v>
      </c>
      <c r="AI23">
        <f t="shared" si="12"/>
        <v>263</v>
      </c>
      <c r="AJ23">
        <f t="shared" si="13"/>
        <v>201</v>
      </c>
      <c r="AK23">
        <f t="shared" si="14"/>
        <v>578</v>
      </c>
      <c r="AL23">
        <f t="shared" si="15"/>
        <v>0.34775086505190311</v>
      </c>
      <c r="AM23">
        <f t="shared" si="16"/>
        <v>0.49250936329588013</v>
      </c>
      <c r="AN23">
        <f t="shared" si="17"/>
        <v>0.84026022834778324</v>
      </c>
      <c r="AO23">
        <f t="shared" si="18"/>
        <v>578</v>
      </c>
      <c r="AP23">
        <f t="shared" si="19"/>
        <v>45.0656420995318</v>
      </c>
      <c r="AQ23">
        <f t="shared" si="20"/>
        <v>2010.7377492158885</v>
      </c>
      <c r="AR23">
        <f t="shared" si="21"/>
        <v>1.287003198962039</v>
      </c>
      <c r="AS23">
        <f t="shared" si="22"/>
        <v>4.8356836493301705</v>
      </c>
    </row>
    <row r="24" spans="1:45" x14ac:dyDescent="0.25">
      <c r="A24">
        <v>435079</v>
      </c>
      <c r="B24" t="s">
        <v>89</v>
      </c>
      <c r="C24">
        <v>603</v>
      </c>
      <c r="D24">
        <v>173</v>
      </c>
      <c r="E24">
        <v>31</v>
      </c>
      <c r="F24">
        <v>5</v>
      </c>
      <c r="G24">
        <v>18</v>
      </c>
      <c r="H24">
        <v>101</v>
      </c>
      <c r="I24">
        <v>75</v>
      </c>
      <c r="J24">
        <v>43</v>
      </c>
      <c r="K24">
        <v>92</v>
      </c>
      <c r="L24">
        <v>0</v>
      </c>
      <c r="M24">
        <v>13</v>
      </c>
      <c r="N24">
        <v>0</v>
      </c>
      <c r="O24">
        <v>0</v>
      </c>
      <c r="P24">
        <v>0</v>
      </c>
      <c r="Q24">
        <v>142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0.12755102040816363</v>
      </c>
      <c r="X24">
        <f t="shared" si="1"/>
        <v>4.1199805695582625E-2</v>
      </c>
      <c r="Y24">
        <f t="shared" si="2"/>
        <v>1283.6865306122445</v>
      </c>
      <c r="Z24">
        <f t="shared" si="3"/>
        <v>2.0092142278599505</v>
      </c>
      <c r="AA24">
        <f t="shared" si="4"/>
        <v>22.630408163265315</v>
      </c>
      <c r="AB24">
        <f t="shared" si="5"/>
        <v>0.53993382370798582</v>
      </c>
      <c r="AC24">
        <f t="shared" si="6"/>
        <v>141.60999999999996</v>
      </c>
      <c r="AD24">
        <f t="shared" si="7"/>
        <v>0.57901544363668822</v>
      </c>
      <c r="AE24">
        <f t="shared" si="8"/>
        <v>13.567035470224511</v>
      </c>
      <c r="AF24">
        <f t="shared" si="9"/>
        <v>184.06445145033035</v>
      </c>
      <c r="AG24">
        <f t="shared" si="10"/>
        <v>1.3616673060937012</v>
      </c>
      <c r="AH24">
        <f t="shared" si="11"/>
        <v>119</v>
      </c>
      <c r="AI24">
        <f t="shared" si="12"/>
        <v>268</v>
      </c>
      <c r="AJ24">
        <f t="shared" si="13"/>
        <v>216</v>
      </c>
      <c r="AK24">
        <f t="shared" si="14"/>
        <v>646</v>
      </c>
      <c r="AL24">
        <f t="shared" si="15"/>
        <v>0.33436532507739936</v>
      </c>
      <c r="AM24">
        <f t="shared" si="16"/>
        <v>0.44444444444444442</v>
      </c>
      <c r="AN24">
        <f t="shared" si="17"/>
        <v>0.77880976952184378</v>
      </c>
      <c r="AO24">
        <f t="shared" si="18"/>
        <v>646</v>
      </c>
      <c r="AP24">
        <f t="shared" si="19"/>
        <v>10.670485944978642</v>
      </c>
      <c r="AQ24">
        <f t="shared" si="20"/>
        <v>109.12088772908442</v>
      </c>
      <c r="AR24">
        <f t="shared" si="21"/>
        <v>0.29981672500868722</v>
      </c>
      <c r="AS24">
        <f t="shared" si="22"/>
        <v>4.8308473320025964</v>
      </c>
    </row>
    <row r="25" spans="1:45" x14ac:dyDescent="0.25">
      <c r="A25">
        <v>547989</v>
      </c>
      <c r="B25" t="s">
        <v>231</v>
      </c>
      <c r="C25">
        <v>564</v>
      </c>
      <c r="D25">
        <v>163</v>
      </c>
      <c r="E25">
        <v>30</v>
      </c>
      <c r="F25">
        <v>2</v>
      </c>
      <c r="G25">
        <v>26</v>
      </c>
      <c r="H25">
        <v>74</v>
      </c>
      <c r="I25">
        <v>94</v>
      </c>
      <c r="J25">
        <v>48</v>
      </c>
      <c r="K25">
        <v>116</v>
      </c>
      <c r="L25">
        <v>0</v>
      </c>
      <c r="M25">
        <v>1</v>
      </c>
      <c r="N25">
        <v>0</v>
      </c>
      <c r="O25">
        <v>0</v>
      </c>
      <c r="P25">
        <v>142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69.841836734693885</v>
      </c>
      <c r="X25">
        <f t="shared" si="1"/>
        <v>0.96407545327663202</v>
      </c>
      <c r="Y25">
        <f t="shared" si="2"/>
        <v>77.943673469387647</v>
      </c>
      <c r="Z25">
        <f t="shared" si="3"/>
        <v>0.49509345806118366</v>
      </c>
      <c r="AA25">
        <f t="shared" si="4"/>
        <v>52.458979591836723</v>
      </c>
      <c r="AB25">
        <f t="shared" si="5"/>
        <v>-0.82206140726711319</v>
      </c>
      <c r="AC25">
        <f t="shared" si="6"/>
        <v>954.81</v>
      </c>
      <c r="AD25">
        <f t="shared" si="7"/>
        <v>1.5034938830566107</v>
      </c>
      <c r="AE25">
        <f t="shared" si="8"/>
        <v>13.87862024080701</v>
      </c>
      <c r="AF25">
        <f t="shared" si="9"/>
        <v>192.61609978853835</v>
      </c>
      <c r="AG25">
        <f t="shared" si="10"/>
        <v>1.3929397823918614</v>
      </c>
      <c r="AH25">
        <f t="shared" si="11"/>
        <v>105</v>
      </c>
      <c r="AI25">
        <f t="shared" si="12"/>
        <v>275</v>
      </c>
      <c r="AJ25">
        <f t="shared" si="13"/>
        <v>211</v>
      </c>
      <c r="AK25">
        <f t="shared" si="14"/>
        <v>612</v>
      </c>
      <c r="AL25">
        <f t="shared" si="15"/>
        <v>0.34477124183006536</v>
      </c>
      <c r="AM25">
        <f t="shared" si="16"/>
        <v>0.48758865248226951</v>
      </c>
      <c r="AN25">
        <f t="shared" si="17"/>
        <v>0.83235989431233492</v>
      </c>
      <c r="AO25">
        <f t="shared" si="18"/>
        <v>612</v>
      </c>
      <c r="AP25">
        <f t="shared" si="19"/>
        <v>42.881557793339297</v>
      </c>
      <c r="AQ25">
        <f t="shared" si="20"/>
        <v>1819.6338303612806</v>
      </c>
      <c r="AR25">
        <f t="shared" si="21"/>
        <v>1.2243170906228678</v>
      </c>
      <c r="AS25">
        <f t="shared" si="22"/>
        <v>4.7578582601420418</v>
      </c>
    </row>
    <row r="26" spans="1:45" x14ac:dyDescent="0.25">
      <c r="A26">
        <v>457708</v>
      </c>
      <c r="B26" t="s">
        <v>116</v>
      </c>
      <c r="C26">
        <v>586</v>
      </c>
      <c r="D26">
        <v>150</v>
      </c>
      <c r="E26">
        <v>29</v>
      </c>
      <c r="F26">
        <v>2</v>
      </c>
      <c r="G26">
        <v>31</v>
      </c>
      <c r="H26">
        <v>88</v>
      </c>
      <c r="I26">
        <v>92</v>
      </c>
      <c r="J26">
        <v>60</v>
      </c>
      <c r="K26">
        <v>174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137</v>
      </c>
      <c r="U26">
        <v>6</v>
      </c>
      <c r="V26">
        <v>0</v>
      </c>
      <c r="W26">
        <f t="shared" si="0"/>
        <v>178.41326530612247</v>
      </c>
      <c r="X26">
        <f t="shared" si="1"/>
        <v>1.540872733014788</v>
      </c>
      <c r="Y26">
        <f t="shared" si="2"/>
        <v>521.14367346938741</v>
      </c>
      <c r="Z26">
        <f t="shared" si="3"/>
        <v>1.280193116475359</v>
      </c>
      <c r="AA26">
        <f t="shared" si="4"/>
        <v>3.0875510204081662</v>
      </c>
      <c r="AB26">
        <f t="shared" si="5"/>
        <v>0.19943501596421104</v>
      </c>
      <c r="AC26">
        <f t="shared" si="6"/>
        <v>835.20999999999992</v>
      </c>
      <c r="AD26">
        <f t="shared" si="7"/>
        <v>1.4061803631176715</v>
      </c>
      <c r="AE26">
        <f t="shared" si="8"/>
        <v>-4.9381711682395064</v>
      </c>
      <c r="AF26">
        <f t="shared" si="9"/>
        <v>24.385534486831819</v>
      </c>
      <c r="AG26">
        <f t="shared" si="10"/>
        <v>-0.4956238410700477</v>
      </c>
      <c r="AH26">
        <f t="shared" si="11"/>
        <v>88</v>
      </c>
      <c r="AI26">
        <f t="shared" si="12"/>
        <v>276</v>
      </c>
      <c r="AJ26">
        <f t="shared" si="13"/>
        <v>210</v>
      </c>
      <c r="AK26">
        <f t="shared" si="14"/>
        <v>646</v>
      </c>
      <c r="AL26">
        <f t="shared" si="15"/>
        <v>0.32507739938080493</v>
      </c>
      <c r="AM26">
        <f t="shared" si="16"/>
        <v>0.47098976109215018</v>
      </c>
      <c r="AN26">
        <f t="shared" si="17"/>
        <v>0.79606716047295512</v>
      </c>
      <c r="AO26">
        <f t="shared" si="18"/>
        <v>646</v>
      </c>
      <c r="AP26">
        <f t="shared" si="19"/>
        <v>21.818760499396568</v>
      </c>
      <c r="AQ26">
        <f t="shared" si="20"/>
        <v>466.31676953769852</v>
      </c>
      <c r="AR26">
        <f t="shared" si="21"/>
        <v>0.61978694984462912</v>
      </c>
      <c r="AS26">
        <f t="shared" si="22"/>
        <v>4.5508443373466108</v>
      </c>
    </row>
    <row r="27" spans="1:45" x14ac:dyDescent="0.25">
      <c r="A27">
        <v>434670</v>
      </c>
      <c r="B27" t="s">
        <v>86</v>
      </c>
      <c r="C27">
        <v>527</v>
      </c>
      <c r="D27">
        <v>147</v>
      </c>
      <c r="E27">
        <v>27</v>
      </c>
      <c r="F27">
        <v>1</v>
      </c>
      <c r="G27">
        <v>25</v>
      </c>
      <c r="H27">
        <v>78</v>
      </c>
      <c r="I27">
        <v>93</v>
      </c>
      <c r="J27">
        <v>51</v>
      </c>
      <c r="K27">
        <v>109</v>
      </c>
      <c r="L27">
        <v>0</v>
      </c>
      <c r="M27">
        <v>6</v>
      </c>
      <c r="N27">
        <v>0</v>
      </c>
      <c r="O27">
        <v>0</v>
      </c>
      <c r="P27">
        <v>125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54.12755102040817</v>
      </c>
      <c r="X27">
        <f t="shared" si="1"/>
        <v>0.84871599732900094</v>
      </c>
      <c r="Y27">
        <f t="shared" si="2"/>
        <v>164.57224489795902</v>
      </c>
      <c r="Z27">
        <f t="shared" si="3"/>
        <v>0.71940764617951947</v>
      </c>
      <c r="AA27">
        <f t="shared" si="4"/>
        <v>5.0304081632653022</v>
      </c>
      <c r="AB27">
        <f t="shared" si="5"/>
        <v>-0.25456339436082198</v>
      </c>
      <c r="AC27">
        <f t="shared" si="6"/>
        <v>894.00999999999988</v>
      </c>
      <c r="AD27">
        <f t="shared" si="7"/>
        <v>1.4548371230871411</v>
      </c>
      <c r="AE27">
        <f t="shared" si="8"/>
        <v>7.661405792385267</v>
      </c>
      <c r="AF27">
        <f t="shared" si="9"/>
        <v>58.697138715594697</v>
      </c>
      <c r="AG27">
        <f t="shared" si="10"/>
        <v>0.76894365088847927</v>
      </c>
      <c r="AH27">
        <f t="shared" si="11"/>
        <v>94</v>
      </c>
      <c r="AI27">
        <f t="shared" si="12"/>
        <v>251</v>
      </c>
      <c r="AJ27">
        <f t="shared" si="13"/>
        <v>198</v>
      </c>
      <c r="AK27">
        <f t="shared" si="14"/>
        <v>578</v>
      </c>
      <c r="AL27">
        <f t="shared" si="15"/>
        <v>0.34256055363321797</v>
      </c>
      <c r="AM27">
        <f t="shared" si="16"/>
        <v>0.47628083491461098</v>
      </c>
      <c r="AN27">
        <f t="shared" si="17"/>
        <v>0.81884138854782895</v>
      </c>
      <c r="AO27">
        <f t="shared" si="18"/>
        <v>578</v>
      </c>
      <c r="AP27">
        <f t="shared" si="19"/>
        <v>32.685552695158215</v>
      </c>
      <c r="AQ27">
        <f t="shared" si="20"/>
        <v>1053.7269817119532</v>
      </c>
      <c r="AR27">
        <f t="shared" si="21"/>
        <v>0.9316782586880592</v>
      </c>
      <c r="AS27">
        <f t="shared" si="22"/>
        <v>4.4690192818113781</v>
      </c>
    </row>
    <row r="28" spans="1:45" x14ac:dyDescent="0.25">
      <c r="A28">
        <v>572122</v>
      </c>
      <c r="B28" t="s">
        <v>248</v>
      </c>
      <c r="C28">
        <v>586</v>
      </c>
      <c r="D28">
        <v>160</v>
      </c>
      <c r="E28">
        <v>33</v>
      </c>
      <c r="F28">
        <v>2</v>
      </c>
      <c r="G28">
        <v>28</v>
      </c>
      <c r="H28">
        <v>81</v>
      </c>
      <c r="I28">
        <v>87</v>
      </c>
      <c r="J28">
        <v>60</v>
      </c>
      <c r="K28">
        <v>106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146</v>
      </c>
      <c r="S28">
        <v>0</v>
      </c>
      <c r="T28">
        <v>0</v>
      </c>
      <c r="U28">
        <v>0</v>
      </c>
      <c r="V28">
        <v>0</v>
      </c>
      <c r="W28">
        <f t="shared" si="0"/>
        <v>107.27040816326532</v>
      </c>
      <c r="X28">
        <f t="shared" si="1"/>
        <v>1.1947943651718944</v>
      </c>
      <c r="Y28">
        <f t="shared" si="2"/>
        <v>250.54367346938756</v>
      </c>
      <c r="Z28">
        <f t="shared" si="3"/>
        <v>0.88764328726827135</v>
      </c>
      <c r="AA28">
        <f t="shared" si="4"/>
        <v>10.516122448979587</v>
      </c>
      <c r="AB28">
        <f t="shared" si="5"/>
        <v>-0.36806299694208022</v>
      </c>
      <c r="AC28">
        <f t="shared" si="6"/>
        <v>571.20999999999992</v>
      </c>
      <c r="AD28">
        <f t="shared" si="7"/>
        <v>1.1628965632703234</v>
      </c>
      <c r="AE28">
        <f t="shared" si="8"/>
        <v>5.0618288317604936</v>
      </c>
      <c r="AF28">
        <f t="shared" si="9"/>
        <v>25.622111122041922</v>
      </c>
      <c r="AG28">
        <f t="shared" si="10"/>
        <v>0.50803484994033765</v>
      </c>
      <c r="AH28">
        <f t="shared" si="11"/>
        <v>97</v>
      </c>
      <c r="AI28">
        <f t="shared" si="12"/>
        <v>281</v>
      </c>
      <c r="AJ28">
        <f t="shared" si="13"/>
        <v>220</v>
      </c>
      <c r="AK28">
        <f t="shared" si="14"/>
        <v>646</v>
      </c>
      <c r="AL28">
        <f t="shared" si="15"/>
        <v>0.34055727554179566</v>
      </c>
      <c r="AM28">
        <f t="shared" si="16"/>
        <v>0.47952218430034127</v>
      </c>
      <c r="AN28">
        <f t="shared" si="17"/>
        <v>0.82007945984213693</v>
      </c>
      <c r="AO28">
        <f t="shared" si="18"/>
        <v>646</v>
      </c>
      <c r="AP28">
        <f t="shared" si="19"/>
        <v>37.330705891888016</v>
      </c>
      <c r="AQ28">
        <f t="shared" si="20"/>
        <v>1376.8785626901749</v>
      </c>
      <c r="AR28">
        <f t="shared" si="21"/>
        <v>1.0650002992872496</v>
      </c>
      <c r="AS28">
        <f t="shared" si="22"/>
        <v>4.4503063679959958</v>
      </c>
    </row>
    <row r="29" spans="1:45" x14ac:dyDescent="0.25">
      <c r="A29">
        <v>596019</v>
      </c>
      <c r="B29" t="s">
        <v>296</v>
      </c>
      <c r="C29">
        <v>595</v>
      </c>
      <c r="D29">
        <v>174</v>
      </c>
      <c r="E29">
        <v>29</v>
      </c>
      <c r="F29">
        <v>5</v>
      </c>
      <c r="G29">
        <v>15</v>
      </c>
      <c r="H29">
        <v>84</v>
      </c>
      <c r="I29">
        <v>72</v>
      </c>
      <c r="J29">
        <v>51</v>
      </c>
      <c r="K29">
        <v>98</v>
      </c>
      <c r="L29">
        <v>0</v>
      </c>
      <c r="M29">
        <v>19</v>
      </c>
      <c r="N29">
        <v>0</v>
      </c>
      <c r="O29">
        <v>0</v>
      </c>
      <c r="P29">
        <v>0</v>
      </c>
      <c r="Q29">
        <v>0</v>
      </c>
      <c r="R29">
        <v>0</v>
      </c>
      <c r="S29">
        <v>148</v>
      </c>
      <c r="T29">
        <v>0</v>
      </c>
      <c r="U29">
        <v>0</v>
      </c>
      <c r="V29">
        <v>0</v>
      </c>
      <c r="W29">
        <f t="shared" si="0"/>
        <v>6.9846938775510177</v>
      </c>
      <c r="X29">
        <f t="shared" si="1"/>
        <v>-0.30487856214731091</v>
      </c>
      <c r="Y29">
        <f t="shared" si="2"/>
        <v>354.51510204081609</v>
      </c>
      <c r="Z29">
        <f t="shared" si="3"/>
        <v>1.0558789283570231</v>
      </c>
      <c r="AA29">
        <f t="shared" si="4"/>
        <v>115.7161224489796</v>
      </c>
      <c r="AB29">
        <f t="shared" si="5"/>
        <v>1.2209314391955353</v>
      </c>
      <c r="AC29">
        <f t="shared" si="6"/>
        <v>79.20999999999998</v>
      </c>
      <c r="AD29">
        <f t="shared" si="7"/>
        <v>0.43304516372827939</v>
      </c>
      <c r="AE29">
        <f t="shared" si="8"/>
        <v>16.682232346241449</v>
      </c>
      <c r="AF29">
        <f t="shared" si="9"/>
        <v>278.29687605398482</v>
      </c>
      <c r="AG29">
        <f t="shared" si="10"/>
        <v>1.6743267479759814</v>
      </c>
      <c r="AH29">
        <f t="shared" si="11"/>
        <v>125</v>
      </c>
      <c r="AI29">
        <f t="shared" si="12"/>
        <v>258</v>
      </c>
      <c r="AJ29">
        <f t="shared" si="13"/>
        <v>225</v>
      </c>
      <c r="AK29">
        <f t="shared" si="14"/>
        <v>646</v>
      </c>
      <c r="AL29">
        <f t="shared" si="15"/>
        <v>0.34829721362229105</v>
      </c>
      <c r="AM29">
        <f t="shared" si="16"/>
        <v>0.43361344537815127</v>
      </c>
      <c r="AN29">
        <f t="shared" si="17"/>
        <v>0.78191065900044232</v>
      </c>
      <c r="AO29">
        <f t="shared" si="18"/>
        <v>646</v>
      </c>
      <c r="AP29">
        <f t="shared" si="19"/>
        <v>12.673660548153302</v>
      </c>
      <c r="AQ29">
        <f t="shared" si="20"/>
        <v>154.98429813584494</v>
      </c>
      <c r="AR29">
        <f t="shared" si="21"/>
        <v>0.35731048559331885</v>
      </c>
      <c r="AS29">
        <f t="shared" si="22"/>
        <v>4.4366142027028266</v>
      </c>
    </row>
    <row r="30" spans="1:45" x14ac:dyDescent="0.25">
      <c r="A30">
        <v>543807</v>
      </c>
      <c r="B30" t="s">
        <v>219</v>
      </c>
      <c r="C30">
        <v>600</v>
      </c>
      <c r="D30">
        <v>155</v>
      </c>
      <c r="E30">
        <v>27</v>
      </c>
      <c r="F30">
        <v>5</v>
      </c>
      <c r="G30">
        <v>26</v>
      </c>
      <c r="H30">
        <v>102</v>
      </c>
      <c r="I30">
        <v>78</v>
      </c>
      <c r="J30">
        <v>80</v>
      </c>
      <c r="K30">
        <v>184</v>
      </c>
      <c r="L30">
        <v>0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140</v>
      </c>
      <c r="W30">
        <f t="shared" si="0"/>
        <v>69.841836734693885</v>
      </c>
      <c r="X30">
        <f t="shared" si="1"/>
        <v>0.96407545327663202</v>
      </c>
      <c r="Y30">
        <f t="shared" si="2"/>
        <v>1356.3436734693873</v>
      </c>
      <c r="Z30">
        <f t="shared" si="3"/>
        <v>2.0652927748895342</v>
      </c>
      <c r="AA30">
        <f t="shared" si="4"/>
        <v>7.6018367346938822</v>
      </c>
      <c r="AB30">
        <f t="shared" si="5"/>
        <v>0.31293461854546928</v>
      </c>
      <c r="AC30">
        <f t="shared" si="6"/>
        <v>222.00999999999996</v>
      </c>
      <c r="AD30">
        <f t="shared" si="7"/>
        <v>0.72498572354509705</v>
      </c>
      <c r="AE30">
        <f t="shared" si="8"/>
        <v>-3.6397657012691411</v>
      </c>
      <c r="AF30">
        <f t="shared" si="9"/>
        <v>13.247894360135158</v>
      </c>
      <c r="AG30">
        <f t="shared" si="10"/>
        <v>-0.36530824793202721</v>
      </c>
      <c r="AH30">
        <f t="shared" si="11"/>
        <v>97</v>
      </c>
      <c r="AI30">
        <f t="shared" si="12"/>
        <v>270</v>
      </c>
      <c r="AJ30">
        <f t="shared" si="13"/>
        <v>235</v>
      </c>
      <c r="AK30">
        <f t="shared" si="14"/>
        <v>680</v>
      </c>
      <c r="AL30">
        <f t="shared" si="15"/>
        <v>0.34558823529411764</v>
      </c>
      <c r="AM30">
        <f t="shared" si="16"/>
        <v>0.45</v>
      </c>
      <c r="AN30">
        <f t="shared" si="17"/>
        <v>0.79558823529411771</v>
      </c>
      <c r="AO30">
        <f t="shared" si="18"/>
        <v>680</v>
      </c>
      <c r="AP30">
        <f t="shared" si="19"/>
        <v>22.641447193544842</v>
      </c>
      <c r="AQ30">
        <f t="shared" si="20"/>
        <v>502.52438291091653</v>
      </c>
      <c r="AR30">
        <f t="shared" si="21"/>
        <v>0.64339914608282134</v>
      </c>
      <c r="AS30">
        <f t="shared" si="22"/>
        <v>4.3453794684075273</v>
      </c>
    </row>
    <row r="31" spans="1:45" x14ac:dyDescent="0.25">
      <c r="A31">
        <v>608324</v>
      </c>
      <c r="B31" t="s">
        <v>326</v>
      </c>
      <c r="C31">
        <v>561</v>
      </c>
      <c r="D31">
        <v>150</v>
      </c>
      <c r="E31">
        <v>36</v>
      </c>
      <c r="F31">
        <v>5</v>
      </c>
      <c r="G31">
        <v>23</v>
      </c>
      <c r="H31">
        <v>92</v>
      </c>
      <c r="I31">
        <v>87</v>
      </c>
      <c r="J31">
        <v>51</v>
      </c>
      <c r="K31">
        <v>108</v>
      </c>
      <c r="L31">
        <v>0</v>
      </c>
      <c r="M31">
        <v>8</v>
      </c>
      <c r="N31">
        <v>0</v>
      </c>
      <c r="O31">
        <v>0</v>
      </c>
      <c r="P31">
        <v>0</v>
      </c>
      <c r="Q31">
        <v>3</v>
      </c>
      <c r="R31">
        <v>39</v>
      </c>
      <c r="S31">
        <v>6</v>
      </c>
      <c r="T31">
        <v>1</v>
      </c>
      <c r="U31">
        <v>0</v>
      </c>
      <c r="V31">
        <v>0</v>
      </c>
      <c r="W31">
        <f t="shared" si="0"/>
        <v>28.698979591836739</v>
      </c>
      <c r="X31">
        <f t="shared" si="1"/>
        <v>0.61799708543373855</v>
      </c>
      <c r="Y31">
        <f t="shared" si="2"/>
        <v>719.77224489795879</v>
      </c>
      <c r="Z31">
        <f t="shared" si="3"/>
        <v>1.5045073045936947</v>
      </c>
      <c r="AA31">
        <f t="shared" si="4"/>
        <v>5.8979591836734277E-2</v>
      </c>
      <c r="AB31">
        <f t="shared" si="5"/>
        <v>-2.7564189198305476E-2</v>
      </c>
      <c r="AC31">
        <f t="shared" si="6"/>
        <v>571.20999999999992</v>
      </c>
      <c r="AD31">
        <f t="shared" si="7"/>
        <v>1.1628965632703234</v>
      </c>
      <c r="AE31">
        <f t="shared" si="8"/>
        <v>1.6718190693133579</v>
      </c>
      <c r="AF31">
        <f t="shared" si="9"/>
        <v>2.7949790005198216</v>
      </c>
      <c r="AG31">
        <f t="shared" si="10"/>
        <v>0.16779357387132574</v>
      </c>
      <c r="AH31">
        <f t="shared" si="11"/>
        <v>86</v>
      </c>
      <c r="AI31">
        <f t="shared" si="12"/>
        <v>265</v>
      </c>
      <c r="AJ31">
        <f t="shared" si="13"/>
        <v>201</v>
      </c>
      <c r="AK31">
        <f t="shared" si="14"/>
        <v>612</v>
      </c>
      <c r="AL31">
        <f t="shared" si="15"/>
        <v>0.32843137254901961</v>
      </c>
      <c r="AM31">
        <f t="shared" si="16"/>
        <v>0.47237076648841353</v>
      </c>
      <c r="AN31">
        <f t="shared" si="17"/>
        <v>0.80080213903743314</v>
      </c>
      <c r="AO31">
        <f t="shared" si="18"/>
        <v>612</v>
      </c>
      <c r="AP31">
        <f t="shared" si="19"/>
        <v>23.568211565099404</v>
      </c>
      <c r="AQ31">
        <f t="shared" si="20"/>
        <v>544.93393204879817</v>
      </c>
      <c r="AR31">
        <f t="shared" si="21"/>
        <v>0.66999850931959593</v>
      </c>
      <c r="AS31">
        <f t="shared" si="22"/>
        <v>4.0956288472903726</v>
      </c>
    </row>
    <row r="32" spans="1:45" x14ac:dyDescent="0.25">
      <c r="A32">
        <v>501981</v>
      </c>
      <c r="B32" t="s">
        <v>164</v>
      </c>
      <c r="C32">
        <v>531</v>
      </c>
      <c r="D32">
        <v>132</v>
      </c>
      <c r="E32">
        <v>26</v>
      </c>
      <c r="F32">
        <v>2</v>
      </c>
      <c r="G32">
        <v>37</v>
      </c>
      <c r="H32">
        <v>79</v>
      </c>
      <c r="I32">
        <v>89</v>
      </c>
      <c r="J32">
        <v>47</v>
      </c>
      <c r="K32">
        <v>156</v>
      </c>
      <c r="L32">
        <v>0</v>
      </c>
      <c r="M32">
        <v>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86</v>
      </c>
      <c r="U32">
        <v>0</v>
      </c>
      <c r="V32">
        <v>0</v>
      </c>
      <c r="W32">
        <f t="shared" si="0"/>
        <v>374.69897959183675</v>
      </c>
      <c r="X32">
        <f t="shared" si="1"/>
        <v>2.2330294687005749</v>
      </c>
      <c r="Y32">
        <f t="shared" si="2"/>
        <v>191.22938775510187</v>
      </c>
      <c r="Z32">
        <f t="shared" si="3"/>
        <v>0.77548619320910339</v>
      </c>
      <c r="AA32">
        <f t="shared" si="4"/>
        <v>27.487551020408155</v>
      </c>
      <c r="AB32">
        <f t="shared" si="5"/>
        <v>-0.5950622021045967</v>
      </c>
      <c r="AC32">
        <f t="shared" si="6"/>
        <v>670.81</v>
      </c>
      <c r="AD32">
        <f t="shared" si="7"/>
        <v>1.2602100832092626</v>
      </c>
      <c r="AE32">
        <f t="shared" si="8"/>
        <v>-8.3961926456231879</v>
      </c>
      <c r="AF32">
        <f t="shared" si="9"/>
        <v>70.496050942416701</v>
      </c>
      <c r="AG32">
        <f t="shared" si="10"/>
        <v>-0.84269117201771804</v>
      </c>
      <c r="AH32">
        <f t="shared" si="11"/>
        <v>67</v>
      </c>
      <c r="AI32">
        <f t="shared" si="12"/>
        <v>273</v>
      </c>
      <c r="AJ32">
        <f t="shared" si="13"/>
        <v>179</v>
      </c>
      <c r="AK32">
        <f t="shared" si="14"/>
        <v>578</v>
      </c>
      <c r="AL32">
        <f t="shared" si="15"/>
        <v>0.30968858131487892</v>
      </c>
      <c r="AM32">
        <f t="shared" si="16"/>
        <v>0.51412429378531077</v>
      </c>
      <c r="AN32">
        <f t="shared" si="17"/>
        <v>0.82381287510018963</v>
      </c>
      <c r="AO32">
        <f t="shared" si="18"/>
        <v>578</v>
      </c>
      <c r="AP32">
        <f t="shared" si="19"/>
        <v>35.559071922422689</v>
      </c>
      <c r="AQ32">
        <f t="shared" si="20"/>
        <v>1248.5396357368434</v>
      </c>
      <c r="AR32">
        <f t="shared" si="21"/>
        <v>1.0141520611343626</v>
      </c>
      <c r="AS32">
        <f t="shared" si="22"/>
        <v>3.8451244321309885</v>
      </c>
    </row>
    <row r="33" spans="1:45" x14ac:dyDescent="0.25">
      <c r="A33">
        <v>456030</v>
      </c>
      <c r="B33" t="s">
        <v>108</v>
      </c>
      <c r="C33">
        <v>591</v>
      </c>
      <c r="D33">
        <v>180</v>
      </c>
      <c r="E33">
        <v>33</v>
      </c>
      <c r="F33">
        <v>1</v>
      </c>
      <c r="G33">
        <v>14</v>
      </c>
      <c r="H33">
        <v>87</v>
      </c>
      <c r="I33">
        <v>68</v>
      </c>
      <c r="J33">
        <v>55</v>
      </c>
      <c r="K33">
        <v>71</v>
      </c>
      <c r="L33">
        <v>0</v>
      </c>
      <c r="M33">
        <v>6</v>
      </c>
      <c r="N33">
        <v>0</v>
      </c>
      <c r="O33">
        <v>0</v>
      </c>
      <c r="P33">
        <v>0</v>
      </c>
      <c r="Q33">
        <v>144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0"/>
        <v>13.270408163265303</v>
      </c>
      <c r="X33">
        <f t="shared" si="1"/>
        <v>-0.4202380180949421</v>
      </c>
      <c r="Y33">
        <f t="shared" si="2"/>
        <v>476.48653061224462</v>
      </c>
      <c r="Z33">
        <f t="shared" si="3"/>
        <v>1.2241145694457751</v>
      </c>
      <c r="AA33">
        <f t="shared" si="4"/>
        <v>5.0304081632653022</v>
      </c>
      <c r="AB33">
        <f t="shared" si="5"/>
        <v>-0.25456339436082198</v>
      </c>
      <c r="AC33">
        <f t="shared" si="6"/>
        <v>24.009999999999987</v>
      </c>
      <c r="AD33">
        <f t="shared" si="7"/>
        <v>0.23841812385040098</v>
      </c>
      <c r="AE33">
        <f t="shared" si="8"/>
        <v>23.739830784249904</v>
      </c>
      <c r="AF33">
        <f t="shared" si="9"/>
        <v>563.57956566481994</v>
      </c>
      <c r="AG33">
        <f t="shared" si="10"/>
        <v>2.382668748972832</v>
      </c>
      <c r="AH33">
        <f t="shared" si="11"/>
        <v>132</v>
      </c>
      <c r="AI33">
        <f t="shared" si="12"/>
        <v>257</v>
      </c>
      <c r="AJ33">
        <f t="shared" si="13"/>
        <v>235</v>
      </c>
      <c r="AK33">
        <f t="shared" si="14"/>
        <v>646</v>
      </c>
      <c r="AL33">
        <f t="shared" si="15"/>
        <v>0.36377708978328172</v>
      </c>
      <c r="AM33">
        <f t="shared" si="16"/>
        <v>0.43485617597292725</v>
      </c>
      <c r="AN33">
        <f t="shared" si="17"/>
        <v>0.79863326575620897</v>
      </c>
      <c r="AO33">
        <f t="shared" si="18"/>
        <v>646</v>
      </c>
      <c r="AP33">
        <f t="shared" si="19"/>
        <v>23.476464512378556</v>
      </c>
      <c r="AQ33">
        <f t="shared" si="20"/>
        <v>540.65889620255359</v>
      </c>
      <c r="AR33">
        <f t="shared" si="21"/>
        <v>0.6673652475584303</v>
      </c>
      <c r="AS33">
        <f t="shared" si="22"/>
        <v>3.8377652773716746</v>
      </c>
    </row>
    <row r="34" spans="1:45" x14ac:dyDescent="0.25">
      <c r="A34">
        <v>593428</v>
      </c>
      <c r="B34" t="s">
        <v>281</v>
      </c>
      <c r="C34">
        <v>629</v>
      </c>
      <c r="D34">
        <v>180</v>
      </c>
      <c r="E34">
        <v>33</v>
      </c>
      <c r="F34">
        <v>2</v>
      </c>
      <c r="G34">
        <v>16</v>
      </c>
      <c r="H34">
        <v>95</v>
      </c>
      <c r="I34">
        <v>78</v>
      </c>
      <c r="J34">
        <v>51</v>
      </c>
      <c r="K34">
        <v>126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148</v>
      </c>
      <c r="T34">
        <v>0</v>
      </c>
      <c r="U34">
        <v>0</v>
      </c>
      <c r="V34">
        <v>0</v>
      </c>
      <c r="W34">
        <f t="shared" si="0"/>
        <v>2.698979591836733</v>
      </c>
      <c r="X34">
        <f t="shared" si="1"/>
        <v>-0.18951910619967974</v>
      </c>
      <c r="Y34">
        <f t="shared" si="2"/>
        <v>889.74367346938732</v>
      </c>
      <c r="Z34">
        <f t="shared" si="3"/>
        <v>1.6727429456824467</v>
      </c>
      <c r="AA34">
        <f t="shared" si="4"/>
        <v>3.0875510204081662</v>
      </c>
      <c r="AB34">
        <f t="shared" si="5"/>
        <v>0.19943501596421104</v>
      </c>
      <c r="AC34">
        <f t="shared" si="6"/>
        <v>222.00999999999996</v>
      </c>
      <c r="AD34">
        <f t="shared" si="7"/>
        <v>0.72498572354509705</v>
      </c>
      <c r="AE34">
        <f t="shared" si="8"/>
        <v>13.69264562316954</v>
      </c>
      <c r="AF34">
        <f t="shared" si="9"/>
        <v>187.48854416170428</v>
      </c>
      <c r="AG34">
        <f t="shared" si="10"/>
        <v>1.3742742782619435</v>
      </c>
      <c r="AH34">
        <f t="shared" si="11"/>
        <v>129</v>
      </c>
      <c r="AI34">
        <f t="shared" si="12"/>
        <v>265</v>
      </c>
      <c r="AJ34">
        <f t="shared" si="13"/>
        <v>231</v>
      </c>
      <c r="AK34">
        <f t="shared" si="14"/>
        <v>680</v>
      </c>
      <c r="AL34">
        <f t="shared" si="15"/>
        <v>0.33970588235294119</v>
      </c>
      <c r="AM34">
        <f t="shared" si="16"/>
        <v>0.42130365659777425</v>
      </c>
      <c r="AN34">
        <f t="shared" si="17"/>
        <v>0.76100953895071544</v>
      </c>
      <c r="AO34">
        <f t="shared" si="18"/>
        <v>680</v>
      </c>
      <c r="AP34">
        <f t="shared" si="19"/>
        <v>-0.87206631996870065</v>
      </c>
      <c r="AQ34">
        <f t="shared" si="20"/>
        <v>1.2022199004729894</v>
      </c>
      <c r="AR34">
        <f t="shared" si="21"/>
        <v>-3.1469791605869241E-2</v>
      </c>
      <c r="AS34">
        <f t="shared" si="22"/>
        <v>3.7504490656481493</v>
      </c>
    </row>
    <row r="35" spans="1:45" x14ac:dyDescent="0.25">
      <c r="A35">
        <v>608070</v>
      </c>
      <c r="B35" t="s">
        <v>325</v>
      </c>
      <c r="C35">
        <v>599</v>
      </c>
      <c r="D35">
        <v>168</v>
      </c>
      <c r="E35">
        <v>39</v>
      </c>
      <c r="F35">
        <v>4</v>
      </c>
      <c r="G35">
        <v>13</v>
      </c>
      <c r="H35">
        <v>86</v>
      </c>
      <c r="I35">
        <v>64</v>
      </c>
      <c r="J35">
        <v>47</v>
      </c>
      <c r="K35">
        <v>67</v>
      </c>
      <c r="L35">
        <v>0</v>
      </c>
      <c r="M35">
        <v>27</v>
      </c>
      <c r="N35">
        <v>0</v>
      </c>
      <c r="O35">
        <v>0</v>
      </c>
      <c r="P35">
        <v>0</v>
      </c>
      <c r="Q35">
        <v>9</v>
      </c>
      <c r="R35">
        <v>109</v>
      </c>
      <c r="S35">
        <v>5</v>
      </c>
      <c r="T35">
        <v>48</v>
      </c>
      <c r="U35">
        <v>0</v>
      </c>
      <c r="V35">
        <v>0</v>
      </c>
      <c r="W35">
        <f t="shared" si="0"/>
        <v>21.556122448979586</v>
      </c>
      <c r="X35">
        <f t="shared" si="1"/>
        <v>-0.5355974740425733</v>
      </c>
      <c r="Y35">
        <f t="shared" si="2"/>
        <v>433.82938775510178</v>
      </c>
      <c r="Z35">
        <f t="shared" si="3"/>
        <v>1.1680360224161912</v>
      </c>
      <c r="AA35">
        <f t="shared" si="4"/>
        <v>351.83040816326542</v>
      </c>
      <c r="AB35">
        <f t="shared" si="5"/>
        <v>2.1289282598456016</v>
      </c>
      <c r="AC35">
        <f t="shared" si="6"/>
        <v>0.80999999999999739</v>
      </c>
      <c r="AD35">
        <f t="shared" si="7"/>
        <v>4.3791083972522571E-2</v>
      </c>
      <c r="AE35">
        <f t="shared" si="8"/>
        <v>9.6246339082329939</v>
      </c>
      <c r="AF35">
        <f t="shared" si="9"/>
        <v>92.633577867508549</v>
      </c>
      <c r="AG35">
        <f t="shared" si="10"/>
        <v>0.96598474697913084</v>
      </c>
      <c r="AH35">
        <f t="shared" si="11"/>
        <v>112</v>
      </c>
      <c r="AI35">
        <f t="shared" si="12"/>
        <v>254</v>
      </c>
      <c r="AJ35">
        <f t="shared" si="13"/>
        <v>215</v>
      </c>
      <c r="AK35">
        <f t="shared" si="14"/>
        <v>646</v>
      </c>
      <c r="AL35">
        <f t="shared" si="15"/>
        <v>0.33281733746130032</v>
      </c>
      <c r="AM35">
        <f t="shared" si="16"/>
        <v>0.4240400667779633</v>
      </c>
      <c r="AN35">
        <f t="shared" si="17"/>
        <v>0.75685740423926362</v>
      </c>
      <c r="AO35">
        <f t="shared" si="18"/>
        <v>646</v>
      </c>
      <c r="AP35">
        <f t="shared" si="19"/>
        <v>-3.5107420275681385</v>
      </c>
      <c r="AQ35">
        <f t="shared" si="20"/>
        <v>13.951222978050584</v>
      </c>
      <c r="AR35">
        <f t="shared" si="21"/>
        <v>-0.10720327442497915</v>
      </c>
      <c r="AS35">
        <f t="shared" si="22"/>
        <v>3.6639393647458931</v>
      </c>
    </row>
    <row r="36" spans="1:45" x14ac:dyDescent="0.25">
      <c r="A36">
        <v>448801</v>
      </c>
      <c r="B36" t="s">
        <v>97</v>
      </c>
      <c r="C36">
        <v>564</v>
      </c>
      <c r="D36">
        <v>130</v>
      </c>
      <c r="E36">
        <v>23</v>
      </c>
      <c r="F36">
        <v>0</v>
      </c>
      <c r="G36">
        <v>39</v>
      </c>
      <c r="H36">
        <v>93</v>
      </c>
      <c r="I36">
        <v>92</v>
      </c>
      <c r="J36">
        <v>82</v>
      </c>
      <c r="K36">
        <v>212</v>
      </c>
      <c r="L36">
        <v>0</v>
      </c>
      <c r="M36">
        <v>2</v>
      </c>
      <c r="N36">
        <v>0</v>
      </c>
      <c r="O36">
        <v>0</v>
      </c>
      <c r="P36">
        <v>143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f t="shared" si="0"/>
        <v>456.12755102040819</v>
      </c>
      <c r="X36">
        <f t="shared" si="1"/>
        <v>2.4637483805958373</v>
      </c>
      <c r="Y36">
        <f t="shared" si="2"/>
        <v>774.42938775510163</v>
      </c>
      <c r="Z36">
        <f t="shared" si="3"/>
        <v>1.5605858516232787</v>
      </c>
      <c r="AA36">
        <f t="shared" si="4"/>
        <v>38.973265306122435</v>
      </c>
      <c r="AB36">
        <f t="shared" si="5"/>
        <v>-0.70856180468585495</v>
      </c>
      <c r="AC36">
        <f t="shared" si="6"/>
        <v>835.20999999999992</v>
      </c>
      <c r="AD36">
        <f t="shared" si="7"/>
        <v>1.4061803631176715</v>
      </c>
      <c r="AE36">
        <f t="shared" si="8"/>
        <v>-19.12137975919299</v>
      </c>
      <c r="AF36">
        <f t="shared" si="9"/>
        <v>365.62716389527498</v>
      </c>
      <c r="AG36">
        <f t="shared" si="10"/>
        <v>-1.9191338979424104</v>
      </c>
      <c r="AH36">
        <f t="shared" si="11"/>
        <v>68</v>
      </c>
      <c r="AI36">
        <f t="shared" si="12"/>
        <v>270</v>
      </c>
      <c r="AJ36">
        <f t="shared" si="13"/>
        <v>212</v>
      </c>
      <c r="AK36">
        <f t="shared" si="14"/>
        <v>646</v>
      </c>
      <c r="AL36">
        <f t="shared" si="15"/>
        <v>0.32817337461300311</v>
      </c>
      <c r="AM36">
        <f t="shared" si="16"/>
        <v>0.47872340425531917</v>
      </c>
      <c r="AN36">
        <f t="shared" si="17"/>
        <v>0.80689677886832234</v>
      </c>
      <c r="AO36">
        <f t="shared" si="18"/>
        <v>646</v>
      </c>
      <c r="AP36">
        <f t="shared" si="19"/>
        <v>28.814693982803796</v>
      </c>
      <c r="AQ36">
        <f t="shared" si="20"/>
        <v>817.40539215991748</v>
      </c>
      <c r="AR36">
        <f t="shared" si="21"/>
        <v>0.82057949390123552</v>
      </c>
      <c r="AS36">
        <f t="shared" si="22"/>
        <v>3.6233983866097579</v>
      </c>
    </row>
    <row r="37" spans="1:45" x14ac:dyDescent="0.25">
      <c r="A37">
        <v>456715</v>
      </c>
      <c r="B37" t="s">
        <v>113</v>
      </c>
      <c r="C37">
        <v>568</v>
      </c>
      <c r="D37">
        <v>160</v>
      </c>
      <c r="E37">
        <v>32</v>
      </c>
      <c r="F37">
        <v>5</v>
      </c>
      <c r="G37">
        <v>11</v>
      </c>
      <c r="H37">
        <v>85</v>
      </c>
      <c r="I37">
        <v>73</v>
      </c>
      <c r="J37">
        <v>44</v>
      </c>
      <c r="K37">
        <v>115</v>
      </c>
      <c r="L37">
        <v>0</v>
      </c>
      <c r="M37">
        <v>26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72</v>
      </c>
      <c r="V37">
        <v>29</v>
      </c>
      <c r="W37">
        <f t="shared" si="0"/>
        <v>44.127551020408156</v>
      </c>
      <c r="X37">
        <f t="shared" si="1"/>
        <v>-0.76631638593783569</v>
      </c>
      <c r="Y37">
        <f t="shared" si="2"/>
        <v>393.17224489795893</v>
      </c>
      <c r="Z37">
        <f t="shared" si="3"/>
        <v>1.1119574753866071</v>
      </c>
      <c r="AA37">
        <f t="shared" si="4"/>
        <v>315.31612244897968</v>
      </c>
      <c r="AB37">
        <f t="shared" si="5"/>
        <v>2.0154286572643434</v>
      </c>
      <c r="AC37">
        <f t="shared" si="6"/>
        <v>98.009999999999977</v>
      </c>
      <c r="AD37">
        <f t="shared" si="7"/>
        <v>0.481701923697749</v>
      </c>
      <c r="AE37">
        <f t="shared" si="8"/>
        <v>9.8210218027985547</v>
      </c>
      <c r="AF37">
        <f t="shared" si="9"/>
        <v>96.452469251044818</v>
      </c>
      <c r="AG37">
        <f t="shared" si="10"/>
        <v>0.98569538869812656</v>
      </c>
      <c r="AH37">
        <f t="shared" si="11"/>
        <v>112</v>
      </c>
      <c r="AI37">
        <f t="shared" si="12"/>
        <v>235</v>
      </c>
      <c r="AJ37">
        <f t="shared" si="13"/>
        <v>204</v>
      </c>
      <c r="AK37">
        <f t="shared" si="14"/>
        <v>612</v>
      </c>
      <c r="AL37">
        <f t="shared" si="15"/>
        <v>0.33333333333333331</v>
      </c>
      <c r="AM37">
        <f t="shared" si="16"/>
        <v>0.41373239436619719</v>
      </c>
      <c r="AN37">
        <f t="shared" si="17"/>
        <v>0.7470657276995305</v>
      </c>
      <c r="AO37">
        <f t="shared" si="18"/>
        <v>612</v>
      </c>
      <c r="AP37">
        <f t="shared" si="19"/>
        <v>-9.3184721736970104</v>
      </c>
      <c r="AQ37">
        <f t="shared" si="20"/>
        <v>91.066248395939354</v>
      </c>
      <c r="AR37">
        <f t="shared" si="21"/>
        <v>-0.27389281113960112</v>
      </c>
      <c r="AS37">
        <f t="shared" si="22"/>
        <v>3.5545742479693891</v>
      </c>
    </row>
    <row r="38" spans="1:45" x14ac:dyDescent="0.25">
      <c r="A38">
        <v>446334</v>
      </c>
      <c r="B38" t="s">
        <v>94</v>
      </c>
      <c r="C38">
        <v>599</v>
      </c>
      <c r="D38">
        <v>161</v>
      </c>
      <c r="E38">
        <v>35</v>
      </c>
      <c r="F38">
        <v>3</v>
      </c>
      <c r="G38">
        <v>28</v>
      </c>
      <c r="H38">
        <v>76</v>
      </c>
      <c r="I38">
        <v>88</v>
      </c>
      <c r="J38">
        <v>47</v>
      </c>
      <c r="K38">
        <v>134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142</v>
      </c>
      <c r="S38">
        <v>0</v>
      </c>
      <c r="T38">
        <v>0</v>
      </c>
      <c r="U38">
        <v>0</v>
      </c>
      <c r="V38">
        <v>0</v>
      </c>
      <c r="W38">
        <f t="shared" si="0"/>
        <v>107.27040816326532</v>
      </c>
      <c r="X38">
        <f t="shared" si="1"/>
        <v>1.1947943651718944</v>
      </c>
      <c r="Y38">
        <f t="shared" si="2"/>
        <v>117.25795918367334</v>
      </c>
      <c r="Z38">
        <f t="shared" si="3"/>
        <v>0.60725055212035162</v>
      </c>
      <c r="AA38">
        <f t="shared" si="4"/>
        <v>38.973265306122435</v>
      </c>
      <c r="AB38">
        <f t="shared" si="5"/>
        <v>-0.70856180468585495</v>
      </c>
      <c r="AC38">
        <f t="shared" si="6"/>
        <v>620.00999999999988</v>
      </c>
      <c r="AD38">
        <f t="shared" si="7"/>
        <v>1.211553323239793</v>
      </c>
      <c r="AE38">
        <f t="shared" si="8"/>
        <v>2.6246339082329939</v>
      </c>
      <c r="AF38">
        <f t="shared" si="9"/>
        <v>6.8887031522464603</v>
      </c>
      <c r="AG38">
        <f t="shared" si="10"/>
        <v>0.26342366327186101</v>
      </c>
      <c r="AH38">
        <f t="shared" si="11"/>
        <v>95</v>
      </c>
      <c r="AI38">
        <f t="shared" si="12"/>
        <v>286</v>
      </c>
      <c r="AJ38">
        <f t="shared" si="13"/>
        <v>208</v>
      </c>
      <c r="AK38">
        <f t="shared" si="14"/>
        <v>646</v>
      </c>
      <c r="AL38">
        <f t="shared" si="15"/>
        <v>0.32198142414860681</v>
      </c>
      <c r="AM38">
        <f t="shared" si="16"/>
        <v>0.47746243739565941</v>
      </c>
      <c r="AN38">
        <f t="shared" si="17"/>
        <v>0.79944386154426628</v>
      </c>
      <c r="AO38">
        <f t="shared" si="18"/>
        <v>646</v>
      </c>
      <c r="AP38">
        <f t="shared" si="19"/>
        <v>24.000109391463578</v>
      </c>
      <c r="AQ38">
        <f t="shared" si="20"/>
        <v>565.28475801263244</v>
      </c>
      <c r="AR38">
        <f t="shared" si="21"/>
        <v>0.68239454818043788</v>
      </c>
      <c r="AS38">
        <f t="shared" si="22"/>
        <v>3.2508546472984832</v>
      </c>
    </row>
    <row r="39" spans="1:45" x14ac:dyDescent="0.25">
      <c r="A39">
        <v>444432</v>
      </c>
      <c r="B39" t="s">
        <v>92</v>
      </c>
      <c r="C39">
        <v>566</v>
      </c>
      <c r="D39">
        <v>142</v>
      </c>
      <c r="E39">
        <v>25</v>
      </c>
      <c r="F39">
        <v>2</v>
      </c>
      <c r="G39">
        <v>35</v>
      </c>
      <c r="H39">
        <v>78</v>
      </c>
      <c r="I39">
        <v>91</v>
      </c>
      <c r="J39">
        <v>46</v>
      </c>
      <c r="K39">
        <v>155</v>
      </c>
      <c r="L39">
        <v>0</v>
      </c>
      <c r="M39">
        <v>2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1</v>
      </c>
      <c r="U39">
        <v>0</v>
      </c>
      <c r="V39">
        <v>90</v>
      </c>
      <c r="W39">
        <f t="shared" si="0"/>
        <v>301.2704081632653</v>
      </c>
      <c r="X39">
        <f t="shared" si="1"/>
        <v>2.0023105568053126</v>
      </c>
      <c r="Y39">
        <f t="shared" si="2"/>
        <v>164.57224489795902</v>
      </c>
      <c r="Z39">
        <f t="shared" si="3"/>
        <v>0.71940764617951947</v>
      </c>
      <c r="AA39">
        <f t="shared" si="4"/>
        <v>38.973265306122435</v>
      </c>
      <c r="AB39">
        <f t="shared" si="5"/>
        <v>-0.70856180468585495</v>
      </c>
      <c r="AC39">
        <f t="shared" si="6"/>
        <v>778.41</v>
      </c>
      <c r="AD39">
        <f t="shared" si="7"/>
        <v>1.3575236031482019</v>
      </c>
      <c r="AE39">
        <f t="shared" si="8"/>
        <v>-7.6501789781972036</v>
      </c>
      <c r="AF39">
        <f t="shared" si="9"/>
        <v>58.525238398450234</v>
      </c>
      <c r="AG39">
        <f t="shared" si="10"/>
        <v>-0.76781686192525611</v>
      </c>
      <c r="AH39">
        <f t="shared" si="11"/>
        <v>80</v>
      </c>
      <c r="AI39">
        <f t="shared" si="12"/>
        <v>276</v>
      </c>
      <c r="AJ39">
        <f t="shared" si="13"/>
        <v>188</v>
      </c>
      <c r="AK39">
        <f t="shared" si="14"/>
        <v>612</v>
      </c>
      <c r="AL39">
        <f t="shared" si="15"/>
        <v>0.30718954248366015</v>
      </c>
      <c r="AM39">
        <f t="shared" si="16"/>
        <v>0.48763250883392228</v>
      </c>
      <c r="AN39">
        <f t="shared" si="17"/>
        <v>0.79482205131758243</v>
      </c>
      <c r="AO39">
        <f t="shared" si="18"/>
        <v>612</v>
      </c>
      <c r="AP39">
        <f t="shared" si="19"/>
        <v>19.908397880550773</v>
      </c>
      <c r="AQ39">
        <f t="shared" si="20"/>
        <v>387.46010450564125</v>
      </c>
      <c r="AR39">
        <f t="shared" si="21"/>
        <v>0.56495701596683157</v>
      </c>
      <c r="AS39">
        <f t="shared" si="22"/>
        <v>3.1678201554887546</v>
      </c>
    </row>
    <row r="40" spans="1:45" x14ac:dyDescent="0.25">
      <c r="A40">
        <v>453943</v>
      </c>
      <c r="B40" t="s">
        <v>104</v>
      </c>
      <c r="C40">
        <v>562</v>
      </c>
      <c r="D40">
        <v>138</v>
      </c>
      <c r="E40">
        <v>27</v>
      </c>
      <c r="F40">
        <v>1</v>
      </c>
      <c r="G40">
        <v>30</v>
      </c>
      <c r="H40">
        <v>80</v>
      </c>
      <c r="I40">
        <v>86</v>
      </c>
      <c r="J40">
        <v>50</v>
      </c>
      <c r="K40">
        <v>142</v>
      </c>
      <c r="L40">
        <v>0</v>
      </c>
      <c r="M40">
        <v>12</v>
      </c>
      <c r="N40">
        <v>0</v>
      </c>
      <c r="O40">
        <v>0</v>
      </c>
      <c r="P40">
        <v>7</v>
      </c>
      <c r="Q40">
        <v>0</v>
      </c>
      <c r="R40">
        <v>139</v>
      </c>
      <c r="S40">
        <v>0</v>
      </c>
      <c r="T40">
        <v>0</v>
      </c>
      <c r="U40">
        <v>0</v>
      </c>
      <c r="V40">
        <v>0</v>
      </c>
      <c r="W40">
        <f t="shared" si="0"/>
        <v>152.69897959183675</v>
      </c>
      <c r="X40">
        <f t="shared" si="1"/>
        <v>1.4255132770671568</v>
      </c>
      <c r="Y40">
        <f t="shared" si="2"/>
        <v>219.88653061224471</v>
      </c>
      <c r="Z40">
        <f t="shared" si="3"/>
        <v>0.83156474023868743</v>
      </c>
      <c r="AA40">
        <f t="shared" si="4"/>
        <v>14.116122448979599</v>
      </c>
      <c r="AB40">
        <f t="shared" si="5"/>
        <v>0.42643422112672752</v>
      </c>
      <c r="AC40">
        <f t="shared" si="6"/>
        <v>524.41</v>
      </c>
      <c r="AD40">
        <f t="shared" si="7"/>
        <v>1.1142398033008538</v>
      </c>
      <c r="AE40">
        <f t="shared" si="8"/>
        <v>-10.592580540188749</v>
      </c>
      <c r="AF40">
        <f t="shared" si="9"/>
        <v>112.20276250038511</v>
      </c>
      <c r="AG40">
        <f t="shared" si="10"/>
        <v>-1.0631335519387908</v>
      </c>
      <c r="AH40">
        <f t="shared" si="11"/>
        <v>80</v>
      </c>
      <c r="AI40">
        <f t="shared" si="12"/>
        <v>257</v>
      </c>
      <c r="AJ40">
        <f t="shared" si="13"/>
        <v>188</v>
      </c>
      <c r="AK40">
        <f t="shared" si="14"/>
        <v>612</v>
      </c>
      <c r="AL40">
        <f t="shared" si="15"/>
        <v>0.30718954248366015</v>
      </c>
      <c r="AM40">
        <f t="shared" si="16"/>
        <v>0.45729537366548045</v>
      </c>
      <c r="AN40">
        <f t="shared" si="17"/>
        <v>0.7644849161491406</v>
      </c>
      <c r="AO40">
        <f t="shared" si="18"/>
        <v>612</v>
      </c>
      <c r="AP40">
        <f t="shared" si="19"/>
        <v>1.3420711574643716</v>
      </c>
      <c r="AQ40">
        <f t="shared" si="20"/>
        <v>1.2492076643136043</v>
      </c>
      <c r="AR40">
        <f t="shared" si="21"/>
        <v>3.2078882497352586E-2</v>
      </c>
      <c r="AS40">
        <f t="shared" si="22"/>
        <v>2.7666973722919876</v>
      </c>
    </row>
    <row r="41" spans="1:45" x14ac:dyDescent="0.25">
      <c r="A41">
        <v>434778</v>
      </c>
      <c r="B41" t="s">
        <v>87</v>
      </c>
      <c r="C41">
        <v>593</v>
      </c>
      <c r="D41">
        <v>157</v>
      </c>
      <c r="E41">
        <v>31</v>
      </c>
      <c r="F41">
        <v>1</v>
      </c>
      <c r="G41">
        <v>30</v>
      </c>
      <c r="H41">
        <v>68</v>
      </c>
      <c r="I41">
        <v>93</v>
      </c>
      <c r="J41">
        <v>53</v>
      </c>
      <c r="K41">
        <v>125</v>
      </c>
      <c r="L41">
        <v>0</v>
      </c>
      <c r="M41">
        <v>0</v>
      </c>
      <c r="N41">
        <v>0</v>
      </c>
      <c r="O41">
        <v>0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f t="shared" si="0"/>
        <v>152.69897959183675</v>
      </c>
      <c r="X41">
        <f t="shared" si="1"/>
        <v>1.4255132770671568</v>
      </c>
      <c r="Y41">
        <f t="shared" si="2"/>
        <v>8.0008163265305754</v>
      </c>
      <c r="Z41">
        <f t="shared" si="3"/>
        <v>0.15862217588367997</v>
      </c>
      <c r="AA41">
        <f t="shared" si="4"/>
        <v>67.944693877551003</v>
      </c>
      <c r="AB41">
        <f t="shared" si="5"/>
        <v>-0.93556100984837154</v>
      </c>
      <c r="AC41">
        <f t="shared" si="6"/>
        <v>894.00999999999988</v>
      </c>
      <c r="AD41">
        <f t="shared" si="7"/>
        <v>1.4548371230871411</v>
      </c>
      <c r="AE41">
        <f t="shared" si="8"/>
        <v>0.21103156524566202</v>
      </c>
      <c r="AF41">
        <f t="shared" si="9"/>
        <v>4.4534321530039042E-2</v>
      </c>
      <c r="AG41">
        <f t="shared" si="10"/>
        <v>2.118036645363456E-2</v>
      </c>
      <c r="AH41">
        <f t="shared" si="11"/>
        <v>95</v>
      </c>
      <c r="AI41">
        <f t="shared" si="12"/>
        <v>280</v>
      </c>
      <c r="AJ41">
        <f t="shared" si="13"/>
        <v>210</v>
      </c>
      <c r="AK41">
        <f t="shared" si="14"/>
        <v>646</v>
      </c>
      <c r="AL41">
        <f t="shared" si="15"/>
        <v>0.32507739938080493</v>
      </c>
      <c r="AM41">
        <f t="shared" si="16"/>
        <v>0.47217537942664417</v>
      </c>
      <c r="AN41">
        <f t="shared" si="17"/>
        <v>0.79725277880744905</v>
      </c>
      <c r="AO41">
        <f t="shared" si="18"/>
        <v>646</v>
      </c>
      <c r="AP41">
        <f t="shared" si="19"/>
        <v>22.584669943479646</v>
      </c>
      <c r="AQ41">
        <f t="shared" si="20"/>
        <v>499.98204902110751</v>
      </c>
      <c r="AR41">
        <f t="shared" si="21"/>
        <v>0.64176956391023954</v>
      </c>
      <c r="AS41">
        <f t="shared" si="22"/>
        <v>2.7663614965534804</v>
      </c>
    </row>
    <row r="42" spans="1:45" x14ac:dyDescent="0.25">
      <c r="A42">
        <v>593934</v>
      </c>
      <c r="B42" t="s">
        <v>286</v>
      </c>
      <c r="C42">
        <v>540</v>
      </c>
      <c r="D42">
        <v>129</v>
      </c>
      <c r="E42">
        <v>31</v>
      </c>
      <c r="F42">
        <v>2</v>
      </c>
      <c r="G42">
        <v>34</v>
      </c>
      <c r="H42">
        <v>77</v>
      </c>
      <c r="I42">
        <v>87</v>
      </c>
      <c r="J42">
        <v>72</v>
      </c>
      <c r="K42">
        <v>209</v>
      </c>
      <c r="L42">
        <v>0</v>
      </c>
      <c r="M42">
        <v>3</v>
      </c>
      <c r="N42">
        <v>0</v>
      </c>
      <c r="O42">
        <v>0</v>
      </c>
      <c r="P42">
        <v>0</v>
      </c>
      <c r="Q42">
        <v>0</v>
      </c>
      <c r="R42">
        <v>36</v>
      </c>
      <c r="S42">
        <v>0</v>
      </c>
      <c r="T42">
        <v>0</v>
      </c>
      <c r="U42">
        <v>0</v>
      </c>
      <c r="V42">
        <v>38</v>
      </c>
      <c r="W42">
        <f t="shared" si="0"/>
        <v>267.55612244897964</v>
      </c>
      <c r="X42">
        <f t="shared" si="1"/>
        <v>1.8869511008576816</v>
      </c>
      <c r="Y42">
        <f t="shared" si="2"/>
        <v>139.91510204081618</v>
      </c>
      <c r="Z42">
        <f t="shared" si="3"/>
        <v>0.66332909914993554</v>
      </c>
      <c r="AA42">
        <f t="shared" si="4"/>
        <v>27.487551020408155</v>
      </c>
      <c r="AB42">
        <f t="shared" si="5"/>
        <v>-0.5950622021045967</v>
      </c>
      <c r="AC42">
        <f t="shared" si="6"/>
        <v>571.20999999999992</v>
      </c>
      <c r="AD42">
        <f t="shared" si="7"/>
        <v>1.1628965632703234</v>
      </c>
      <c r="AE42">
        <f t="shared" si="8"/>
        <v>-13.775789131142204</v>
      </c>
      <c r="AF42">
        <f t="shared" si="9"/>
        <v>189.77236618569535</v>
      </c>
      <c r="AG42">
        <f t="shared" si="10"/>
        <v>-1.3826190486997267</v>
      </c>
      <c r="AH42">
        <f t="shared" si="11"/>
        <v>62</v>
      </c>
      <c r="AI42">
        <f t="shared" si="12"/>
        <v>266</v>
      </c>
      <c r="AJ42">
        <f t="shared" si="13"/>
        <v>201</v>
      </c>
      <c r="AK42">
        <f t="shared" si="14"/>
        <v>612</v>
      </c>
      <c r="AL42">
        <f t="shared" si="15"/>
        <v>0.32843137254901961</v>
      </c>
      <c r="AM42">
        <f t="shared" si="16"/>
        <v>0.49259259259259258</v>
      </c>
      <c r="AN42">
        <f t="shared" si="17"/>
        <v>0.82102396514161224</v>
      </c>
      <c r="AO42">
        <f t="shared" si="18"/>
        <v>612</v>
      </c>
      <c r="AP42">
        <f t="shared" si="19"/>
        <v>35.943969140857014</v>
      </c>
      <c r="AQ42">
        <f t="shared" si="20"/>
        <v>1275.8882219708337</v>
      </c>
      <c r="AR42">
        <f t="shared" si="21"/>
        <v>1.025199120382859</v>
      </c>
      <c r="AS42">
        <f t="shared" si="22"/>
        <v>2.7606946328564756</v>
      </c>
    </row>
    <row r="43" spans="1:45" x14ac:dyDescent="0.25">
      <c r="A43">
        <v>467793</v>
      </c>
      <c r="B43" t="s">
        <v>137</v>
      </c>
      <c r="C43">
        <v>546</v>
      </c>
      <c r="D43">
        <v>136</v>
      </c>
      <c r="E43">
        <v>29</v>
      </c>
      <c r="F43">
        <v>2</v>
      </c>
      <c r="G43">
        <v>27</v>
      </c>
      <c r="H43">
        <v>77</v>
      </c>
      <c r="I43">
        <v>83</v>
      </c>
      <c r="J43">
        <v>100</v>
      </c>
      <c r="K43">
        <v>108</v>
      </c>
      <c r="L43">
        <v>0</v>
      </c>
      <c r="M43">
        <v>6</v>
      </c>
      <c r="N43">
        <v>0</v>
      </c>
      <c r="O43">
        <v>0</v>
      </c>
      <c r="P43">
        <v>59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ref="W43:W74" si="23">(G43-B$4)^2</f>
        <v>87.556122448979607</v>
      </c>
      <c r="X43">
        <f t="shared" si="1"/>
        <v>1.0794349092242632</v>
      </c>
      <c r="Y43">
        <f t="shared" ref="Y43:Y74" si="24">(H43-C$4)^2</f>
        <v>139.91510204081618</v>
      </c>
      <c r="Z43">
        <f t="shared" si="3"/>
        <v>0.66332909914993554</v>
      </c>
      <c r="AA43">
        <f t="shared" ref="AA43:AA74" si="25">(M43-D$4)^2</f>
        <v>5.0304081632653022</v>
      </c>
      <c r="AB43">
        <f t="shared" si="5"/>
        <v>-0.25456339436082198</v>
      </c>
      <c r="AC43">
        <f t="shared" ref="AC43:AC74" si="26">(I43-E$4)^2</f>
        <v>396.00999999999993</v>
      </c>
      <c r="AD43">
        <f t="shared" si="7"/>
        <v>0.96826952339244499</v>
      </c>
      <c r="AE43">
        <f t="shared" si="8"/>
        <v>-8.3621867881549008</v>
      </c>
      <c r="AF43">
        <f t="shared" ref="AF43:AF74" si="27">(AE43-I$4)^2</f>
        <v>69.926167879992164</v>
      </c>
      <c r="AG43">
        <f t="shared" si="10"/>
        <v>-0.83927814457838745</v>
      </c>
      <c r="AH43">
        <f t="shared" si="11"/>
        <v>78</v>
      </c>
      <c r="AI43">
        <f t="shared" si="12"/>
        <v>250</v>
      </c>
      <c r="AJ43">
        <f t="shared" si="13"/>
        <v>236</v>
      </c>
      <c r="AK43">
        <f t="shared" si="14"/>
        <v>646</v>
      </c>
      <c r="AL43">
        <f t="shared" si="15"/>
        <v>0.3653250773993808</v>
      </c>
      <c r="AM43">
        <f t="shared" si="16"/>
        <v>0.45787545787545786</v>
      </c>
      <c r="AN43">
        <f t="shared" si="17"/>
        <v>0.82320053527483861</v>
      </c>
      <c r="AO43">
        <f t="shared" si="18"/>
        <v>646</v>
      </c>
      <c r="AP43">
        <f t="shared" si="19"/>
        <v>39.346920621413304</v>
      </c>
      <c r="AQ43">
        <f t="shared" si="20"/>
        <v>1530.5722795214594</v>
      </c>
      <c r="AR43">
        <f t="shared" si="21"/>
        <v>1.1228683287455024</v>
      </c>
      <c r="AS43">
        <f t="shared" si="22"/>
        <v>2.7400603215729369</v>
      </c>
    </row>
    <row r="44" spans="1:45" x14ac:dyDescent="0.25">
      <c r="A44">
        <v>643217</v>
      </c>
      <c r="B44" t="s">
        <v>358</v>
      </c>
      <c r="C44">
        <v>469</v>
      </c>
      <c r="D44">
        <v>135</v>
      </c>
      <c r="E44">
        <v>42</v>
      </c>
      <c r="F44">
        <v>8</v>
      </c>
      <c r="G44">
        <v>14</v>
      </c>
      <c r="H44">
        <v>69</v>
      </c>
      <c r="I44">
        <v>71</v>
      </c>
      <c r="J44">
        <v>41</v>
      </c>
      <c r="K44">
        <v>78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24</v>
      </c>
      <c r="U44">
        <v>4</v>
      </c>
      <c r="V44">
        <v>0</v>
      </c>
      <c r="W44">
        <f t="shared" si="23"/>
        <v>13.270408163265303</v>
      </c>
      <c r="X44">
        <f t="shared" si="1"/>
        <v>-0.4202380180949421</v>
      </c>
      <c r="Y44">
        <f t="shared" si="24"/>
        <v>14.65795918367342</v>
      </c>
      <c r="Z44">
        <f t="shared" si="3"/>
        <v>0.21470072291326392</v>
      </c>
      <c r="AA44">
        <f t="shared" si="25"/>
        <v>3.0875510204081662</v>
      </c>
      <c r="AB44">
        <f t="shared" si="5"/>
        <v>0.19943501596421104</v>
      </c>
      <c r="AC44">
        <f t="shared" si="26"/>
        <v>62.409999999999975</v>
      </c>
      <c r="AD44">
        <f t="shared" si="7"/>
        <v>0.38438840375880978</v>
      </c>
      <c r="AE44">
        <f t="shared" si="8"/>
        <v>10.996583143507962</v>
      </c>
      <c r="AF44">
        <f t="shared" si="27"/>
        <v>120.92484083208373</v>
      </c>
      <c r="AG44">
        <f t="shared" si="10"/>
        <v>1.1036816243400083</v>
      </c>
      <c r="AH44">
        <f t="shared" si="11"/>
        <v>71</v>
      </c>
      <c r="AI44">
        <f t="shared" si="12"/>
        <v>235</v>
      </c>
      <c r="AJ44">
        <f t="shared" si="13"/>
        <v>176</v>
      </c>
      <c r="AK44">
        <f t="shared" si="14"/>
        <v>510</v>
      </c>
      <c r="AL44">
        <f t="shared" si="15"/>
        <v>0.34509803921568627</v>
      </c>
      <c r="AM44">
        <f t="shared" si="16"/>
        <v>0.50106609808102343</v>
      </c>
      <c r="AN44">
        <f t="shared" si="17"/>
        <v>0.8461641372967097</v>
      </c>
      <c r="AO44">
        <f t="shared" si="18"/>
        <v>510</v>
      </c>
      <c r="AP44">
        <f t="shared" si="19"/>
        <v>42.774795416480544</v>
      </c>
      <c r="AQ44">
        <f t="shared" si="20"/>
        <v>1810.5368676538783</v>
      </c>
      <c r="AR44">
        <f t="shared" si="21"/>
        <v>1.221252869199116</v>
      </c>
      <c r="AS44">
        <f t="shared" si="22"/>
        <v>2.7032206180804668</v>
      </c>
    </row>
    <row r="45" spans="1:45" x14ac:dyDescent="0.25">
      <c r="A45">
        <v>543333</v>
      </c>
      <c r="B45" t="s">
        <v>211</v>
      </c>
      <c r="C45">
        <v>590</v>
      </c>
      <c r="D45">
        <v>159</v>
      </c>
      <c r="E45">
        <v>27</v>
      </c>
      <c r="F45">
        <v>2</v>
      </c>
      <c r="G45">
        <v>21</v>
      </c>
      <c r="H45">
        <v>80</v>
      </c>
      <c r="I45">
        <v>92</v>
      </c>
      <c r="J45">
        <v>56</v>
      </c>
      <c r="K45">
        <v>117</v>
      </c>
      <c r="L45">
        <v>0</v>
      </c>
      <c r="M45">
        <v>6</v>
      </c>
      <c r="N45">
        <v>0</v>
      </c>
      <c r="O45">
        <v>0</v>
      </c>
      <c r="P45">
        <v>149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3"/>
        <v>11.27040816326531</v>
      </c>
      <c r="X45">
        <f t="shared" si="1"/>
        <v>0.38727817353847616</v>
      </c>
      <c r="Y45">
        <f t="shared" si="24"/>
        <v>219.88653061224471</v>
      </c>
      <c r="Z45">
        <f t="shared" si="3"/>
        <v>0.83156474023868743</v>
      </c>
      <c r="AA45">
        <f t="shared" si="25"/>
        <v>5.0304081632653022</v>
      </c>
      <c r="AB45">
        <f t="shared" si="5"/>
        <v>-0.25456339436082198</v>
      </c>
      <c r="AC45">
        <f t="shared" si="26"/>
        <v>835.20999999999992</v>
      </c>
      <c r="AD45">
        <f t="shared" si="7"/>
        <v>1.4061803631176715</v>
      </c>
      <c r="AE45">
        <f t="shared" si="8"/>
        <v>3.0042303937520103</v>
      </c>
      <c r="AF45">
        <f t="shared" si="27"/>
        <v>9.0254002587434279</v>
      </c>
      <c r="AG45">
        <f t="shared" si="10"/>
        <v>0.30152219444867689</v>
      </c>
      <c r="AH45">
        <f t="shared" si="11"/>
        <v>109</v>
      </c>
      <c r="AI45">
        <f t="shared" si="12"/>
        <v>253</v>
      </c>
      <c r="AJ45">
        <f t="shared" si="13"/>
        <v>215</v>
      </c>
      <c r="AK45">
        <f t="shared" si="14"/>
        <v>646</v>
      </c>
      <c r="AL45">
        <f t="shared" si="15"/>
        <v>0.33281733746130032</v>
      </c>
      <c r="AM45">
        <f t="shared" si="16"/>
        <v>0.42881355932203391</v>
      </c>
      <c r="AN45">
        <f t="shared" si="17"/>
        <v>0.76163089678333429</v>
      </c>
      <c r="AO45">
        <f t="shared" si="18"/>
        <v>646</v>
      </c>
      <c r="AP45">
        <f t="shared" si="19"/>
        <v>-0.42706584409848736</v>
      </c>
      <c r="AQ45">
        <f t="shared" si="20"/>
        <v>0.42439676000633314</v>
      </c>
      <c r="AR45">
        <f t="shared" si="21"/>
        <v>-1.8697689374150606E-2</v>
      </c>
      <c r="AS45">
        <f t="shared" si="22"/>
        <v>2.6532843876085397</v>
      </c>
    </row>
    <row r="46" spans="1:45" x14ac:dyDescent="0.25">
      <c r="A46">
        <v>430832</v>
      </c>
      <c r="B46" t="s">
        <v>78</v>
      </c>
      <c r="C46">
        <v>455</v>
      </c>
      <c r="D46">
        <v>113</v>
      </c>
      <c r="E46">
        <v>23</v>
      </c>
      <c r="F46">
        <v>1</v>
      </c>
      <c r="G46">
        <v>27</v>
      </c>
      <c r="H46">
        <v>77</v>
      </c>
      <c r="I46">
        <v>80</v>
      </c>
      <c r="J46">
        <v>89</v>
      </c>
      <c r="K46">
        <v>100</v>
      </c>
      <c r="L46">
        <v>0</v>
      </c>
      <c r="M46">
        <v>3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87</v>
      </c>
      <c r="W46">
        <f t="shared" si="23"/>
        <v>87.556122448979607</v>
      </c>
      <c r="X46">
        <f t="shared" si="1"/>
        <v>1.0794349092242632</v>
      </c>
      <c r="Y46">
        <f t="shared" si="24"/>
        <v>139.91510204081618</v>
      </c>
      <c r="Z46">
        <f t="shared" si="3"/>
        <v>0.66332909914993554</v>
      </c>
      <c r="AA46">
        <f t="shared" si="25"/>
        <v>27.487551020408155</v>
      </c>
      <c r="AB46">
        <f t="shared" si="5"/>
        <v>-0.5950622021045967</v>
      </c>
      <c r="AC46">
        <f t="shared" si="26"/>
        <v>285.60999999999996</v>
      </c>
      <c r="AD46">
        <f t="shared" si="7"/>
        <v>0.82229924348403616</v>
      </c>
      <c r="AE46">
        <f t="shared" si="8"/>
        <v>-7.3018223234624173</v>
      </c>
      <c r="AF46">
        <f t="shared" si="27"/>
        <v>53.316609243413929</v>
      </c>
      <c r="AG46">
        <f t="shared" si="10"/>
        <v>-0.7328537435156689</v>
      </c>
      <c r="AH46">
        <f t="shared" si="11"/>
        <v>62</v>
      </c>
      <c r="AI46">
        <f t="shared" si="12"/>
        <v>219</v>
      </c>
      <c r="AJ46">
        <f t="shared" si="13"/>
        <v>202</v>
      </c>
      <c r="AK46">
        <f t="shared" si="14"/>
        <v>544</v>
      </c>
      <c r="AL46">
        <f t="shared" si="15"/>
        <v>0.37132352941176472</v>
      </c>
      <c r="AM46">
        <f t="shared" si="16"/>
        <v>0.48131868131868133</v>
      </c>
      <c r="AN46">
        <f t="shared" si="17"/>
        <v>0.8526422107304461</v>
      </c>
      <c r="AO46">
        <f t="shared" si="18"/>
        <v>544</v>
      </c>
      <c r="AP46">
        <f t="shared" si="19"/>
        <v>49.150520392198523</v>
      </c>
      <c r="AQ46">
        <f t="shared" si="20"/>
        <v>2393.7660817049259</v>
      </c>
      <c r="AR46">
        <f t="shared" si="21"/>
        <v>1.4042446087741132</v>
      </c>
      <c r="AS46">
        <f t="shared" si="22"/>
        <v>2.6413919150120826</v>
      </c>
    </row>
    <row r="47" spans="1:45" x14ac:dyDescent="0.25">
      <c r="A47">
        <v>594777</v>
      </c>
      <c r="B47" t="s">
        <v>288</v>
      </c>
      <c r="C47">
        <v>591</v>
      </c>
      <c r="D47">
        <v>161</v>
      </c>
      <c r="E47">
        <v>32</v>
      </c>
      <c r="F47">
        <v>4</v>
      </c>
      <c r="G47">
        <v>21</v>
      </c>
      <c r="H47">
        <v>87</v>
      </c>
      <c r="I47">
        <v>74</v>
      </c>
      <c r="J47">
        <v>55</v>
      </c>
      <c r="K47">
        <v>129</v>
      </c>
      <c r="L47">
        <v>0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145</v>
      </c>
      <c r="W47">
        <f t="shared" si="23"/>
        <v>11.27040816326531</v>
      </c>
      <c r="X47">
        <f t="shared" si="1"/>
        <v>0.38727817353847616</v>
      </c>
      <c r="Y47">
        <f t="shared" si="24"/>
        <v>476.48653061224462</v>
      </c>
      <c r="Z47">
        <f t="shared" si="3"/>
        <v>1.2241145694457751</v>
      </c>
      <c r="AA47">
        <f t="shared" si="25"/>
        <v>18.001836734693871</v>
      </c>
      <c r="AB47">
        <f t="shared" si="5"/>
        <v>-0.48156259952333846</v>
      </c>
      <c r="AC47">
        <f t="shared" si="26"/>
        <v>118.80999999999997</v>
      </c>
      <c r="AD47">
        <f t="shared" si="7"/>
        <v>0.53035868366721861</v>
      </c>
      <c r="AE47">
        <f t="shared" si="8"/>
        <v>4.7398307842499037</v>
      </c>
      <c r="AF47">
        <f t="shared" si="27"/>
        <v>22.465995863323165</v>
      </c>
      <c r="AG47">
        <f t="shared" si="10"/>
        <v>0.47571723605309985</v>
      </c>
      <c r="AH47">
        <f t="shared" si="11"/>
        <v>104</v>
      </c>
      <c r="AI47">
        <f t="shared" si="12"/>
        <v>264</v>
      </c>
      <c r="AJ47">
        <f t="shared" si="13"/>
        <v>216</v>
      </c>
      <c r="AK47">
        <f t="shared" si="14"/>
        <v>646</v>
      </c>
      <c r="AL47">
        <f t="shared" si="15"/>
        <v>0.33436532507739936</v>
      </c>
      <c r="AM47">
        <f t="shared" si="16"/>
        <v>0.4467005076142132</v>
      </c>
      <c r="AN47">
        <f t="shared" si="17"/>
        <v>0.78106583269161256</v>
      </c>
      <c r="AO47">
        <f t="shared" si="18"/>
        <v>646</v>
      </c>
      <c r="AP47">
        <f t="shared" si="19"/>
        <v>12.127902752649277</v>
      </c>
      <c r="AQ47">
        <f t="shared" si="20"/>
        <v>141.69357851889936</v>
      </c>
      <c r="AR47">
        <f t="shared" si="21"/>
        <v>0.34164651502271709</v>
      </c>
      <c r="AS47">
        <f t="shared" si="22"/>
        <v>2.4775525782039485</v>
      </c>
    </row>
    <row r="48" spans="1:45" x14ac:dyDescent="0.25">
      <c r="A48">
        <v>502110</v>
      </c>
      <c r="B48" t="s">
        <v>168</v>
      </c>
      <c r="C48">
        <v>437</v>
      </c>
      <c r="D48">
        <v>128</v>
      </c>
      <c r="E48">
        <v>29</v>
      </c>
      <c r="F48">
        <v>2</v>
      </c>
      <c r="G48">
        <v>22</v>
      </c>
      <c r="H48">
        <v>61</v>
      </c>
      <c r="I48">
        <v>67</v>
      </c>
      <c r="J48">
        <v>39</v>
      </c>
      <c r="K48">
        <v>126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109</v>
      </c>
      <c r="W48">
        <f t="shared" si="23"/>
        <v>18.984693877551024</v>
      </c>
      <c r="X48">
        <f t="shared" si="1"/>
        <v>0.50263762948610735</v>
      </c>
      <c r="Y48">
        <f t="shared" si="24"/>
        <v>17.400816326530666</v>
      </c>
      <c r="Z48">
        <f t="shared" si="3"/>
        <v>-0.2339276533234077</v>
      </c>
      <c r="AA48">
        <f t="shared" si="25"/>
        <v>38.973265306122435</v>
      </c>
      <c r="AB48">
        <f t="shared" si="5"/>
        <v>-0.70856180468585495</v>
      </c>
      <c r="AC48">
        <f t="shared" si="26"/>
        <v>15.209999999999988</v>
      </c>
      <c r="AD48">
        <f t="shared" si="7"/>
        <v>0.18976136388093137</v>
      </c>
      <c r="AE48">
        <f t="shared" si="8"/>
        <v>12.457370647575644</v>
      </c>
      <c r="AF48">
        <f t="shared" si="27"/>
        <v>155.18608345107953</v>
      </c>
      <c r="AG48">
        <f t="shared" si="10"/>
        <v>1.2502948317576981</v>
      </c>
      <c r="AH48">
        <f t="shared" si="11"/>
        <v>75</v>
      </c>
      <c r="AI48">
        <f t="shared" si="12"/>
        <v>227</v>
      </c>
      <c r="AJ48">
        <f t="shared" si="13"/>
        <v>167</v>
      </c>
      <c r="AK48">
        <f t="shared" si="14"/>
        <v>476</v>
      </c>
      <c r="AL48">
        <f t="shared" si="15"/>
        <v>0.35084033613445376</v>
      </c>
      <c r="AM48">
        <f t="shared" si="16"/>
        <v>0.5194508009153318</v>
      </c>
      <c r="AN48">
        <f t="shared" si="17"/>
        <v>0.87029113704978556</v>
      </c>
      <c r="AO48">
        <f t="shared" si="18"/>
        <v>476</v>
      </c>
      <c r="AP48">
        <f t="shared" si="19"/>
        <v>51.407594271179285</v>
      </c>
      <c r="AQ48">
        <f t="shared" si="20"/>
        <v>2619.7202389368044</v>
      </c>
      <c r="AR48">
        <f t="shared" si="21"/>
        <v>1.4690256143910414</v>
      </c>
      <c r="AS48">
        <f t="shared" si="22"/>
        <v>2.4692299815065155</v>
      </c>
    </row>
    <row r="49" spans="1:45" x14ac:dyDescent="0.25">
      <c r="A49">
        <v>453064</v>
      </c>
      <c r="B49" t="s">
        <v>102</v>
      </c>
      <c r="C49">
        <v>496</v>
      </c>
      <c r="D49">
        <v>139</v>
      </c>
      <c r="E49">
        <v>25</v>
      </c>
      <c r="F49">
        <v>0</v>
      </c>
      <c r="G49">
        <v>23</v>
      </c>
      <c r="H49">
        <v>71</v>
      </c>
      <c r="I49">
        <v>78</v>
      </c>
      <c r="J49">
        <v>48</v>
      </c>
      <c r="K49">
        <v>101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118</v>
      </c>
      <c r="T49">
        <v>0</v>
      </c>
      <c r="U49">
        <v>0</v>
      </c>
      <c r="V49">
        <v>0</v>
      </c>
      <c r="W49">
        <f t="shared" si="23"/>
        <v>28.698979591836739</v>
      </c>
      <c r="X49">
        <f t="shared" si="1"/>
        <v>0.61799708543373855</v>
      </c>
      <c r="Y49">
        <f t="shared" si="24"/>
        <v>33.972244897959108</v>
      </c>
      <c r="Z49">
        <f t="shared" si="3"/>
        <v>0.32685781697243182</v>
      </c>
      <c r="AA49">
        <f t="shared" si="25"/>
        <v>52.458979591836723</v>
      </c>
      <c r="AB49">
        <f t="shared" si="5"/>
        <v>-0.82206140726711319</v>
      </c>
      <c r="AC49">
        <f t="shared" si="26"/>
        <v>222.00999999999996</v>
      </c>
      <c r="AD49">
        <f t="shared" si="7"/>
        <v>0.72498572354509705</v>
      </c>
      <c r="AE49">
        <f t="shared" si="8"/>
        <v>7.8577936869508562</v>
      </c>
      <c r="AF49">
        <f t="shared" si="27"/>
        <v>61.744921626684913</v>
      </c>
      <c r="AG49">
        <f t="shared" si="10"/>
        <v>0.78865429260747777</v>
      </c>
      <c r="AH49">
        <f t="shared" si="11"/>
        <v>91</v>
      </c>
      <c r="AI49">
        <f t="shared" si="12"/>
        <v>233</v>
      </c>
      <c r="AJ49">
        <f t="shared" si="13"/>
        <v>187</v>
      </c>
      <c r="AK49">
        <f t="shared" si="14"/>
        <v>544</v>
      </c>
      <c r="AL49">
        <f t="shared" si="15"/>
        <v>0.34375</v>
      </c>
      <c r="AM49">
        <f t="shared" si="16"/>
        <v>0.46975806451612906</v>
      </c>
      <c r="AN49">
        <f t="shared" si="17"/>
        <v>0.813508064516129</v>
      </c>
      <c r="AO49">
        <f t="shared" si="18"/>
        <v>544</v>
      </c>
      <c r="AP49">
        <f t="shared" si="19"/>
        <v>27.86154485161002</v>
      </c>
      <c r="AQ49">
        <f t="shared" si="20"/>
        <v>763.81224161207183</v>
      </c>
      <c r="AR49">
        <f t="shared" si="21"/>
        <v>0.79322285316534735</v>
      </c>
      <c r="AS49">
        <f t="shared" si="22"/>
        <v>2.4296563644569793</v>
      </c>
    </row>
    <row r="50" spans="1:45" x14ac:dyDescent="0.25">
      <c r="A50">
        <v>466320</v>
      </c>
      <c r="B50" t="s">
        <v>134</v>
      </c>
      <c r="C50">
        <v>601</v>
      </c>
      <c r="D50">
        <v>176</v>
      </c>
      <c r="E50">
        <v>39</v>
      </c>
      <c r="F50">
        <v>4</v>
      </c>
      <c r="G50">
        <v>14</v>
      </c>
      <c r="H50">
        <v>73</v>
      </c>
      <c r="I50">
        <v>81</v>
      </c>
      <c r="J50">
        <v>45</v>
      </c>
      <c r="K50">
        <v>74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138</v>
      </c>
      <c r="U50">
        <v>0</v>
      </c>
      <c r="V50">
        <v>0</v>
      </c>
      <c r="W50">
        <f t="shared" si="23"/>
        <v>13.270408163265303</v>
      </c>
      <c r="X50">
        <f t="shared" si="1"/>
        <v>-0.4202380180949421</v>
      </c>
      <c r="Y50">
        <f t="shared" si="24"/>
        <v>61.286530612244796</v>
      </c>
      <c r="Z50">
        <f t="shared" si="3"/>
        <v>0.43901491103159973</v>
      </c>
      <c r="AA50">
        <f t="shared" si="25"/>
        <v>27.487551020408155</v>
      </c>
      <c r="AB50">
        <f t="shared" si="5"/>
        <v>-0.5950622021045967</v>
      </c>
      <c r="AC50">
        <f t="shared" si="26"/>
        <v>320.40999999999997</v>
      </c>
      <c r="AD50">
        <f t="shared" si="7"/>
        <v>0.87095600345350577</v>
      </c>
      <c r="AE50">
        <f t="shared" si="8"/>
        <v>17.095834689228752</v>
      </c>
      <c r="AF50">
        <f t="shared" si="27"/>
        <v>292.26756372143751</v>
      </c>
      <c r="AG50">
        <f t="shared" si="10"/>
        <v>1.7158383065921279</v>
      </c>
      <c r="AH50">
        <f t="shared" si="11"/>
        <v>119</v>
      </c>
      <c r="AI50">
        <f t="shared" si="12"/>
        <v>265</v>
      </c>
      <c r="AJ50">
        <f t="shared" si="13"/>
        <v>221</v>
      </c>
      <c r="AK50">
        <f t="shared" si="14"/>
        <v>646</v>
      </c>
      <c r="AL50">
        <f t="shared" si="15"/>
        <v>0.34210526315789475</v>
      </c>
      <c r="AM50">
        <f t="shared" si="16"/>
        <v>0.44093178036605657</v>
      </c>
      <c r="AN50">
        <f t="shared" si="17"/>
        <v>0.78303704352395131</v>
      </c>
      <c r="AO50">
        <f t="shared" si="18"/>
        <v>646</v>
      </c>
      <c r="AP50">
        <f t="shared" si="19"/>
        <v>13.401304950340112</v>
      </c>
      <c r="AQ50">
        <f t="shared" si="20"/>
        <v>173.63104628107664</v>
      </c>
      <c r="AR50">
        <f t="shared" si="21"/>
        <v>0.37819484234573325</v>
      </c>
      <c r="AS50">
        <f t="shared" si="22"/>
        <v>2.388703843223428</v>
      </c>
    </row>
    <row r="51" spans="1:45" x14ac:dyDescent="0.25">
      <c r="A51">
        <v>430945</v>
      </c>
      <c r="B51" t="s">
        <v>80</v>
      </c>
      <c r="C51">
        <v>615</v>
      </c>
      <c r="D51">
        <v>161</v>
      </c>
      <c r="E51">
        <v>24</v>
      </c>
      <c r="F51">
        <v>1</v>
      </c>
      <c r="G51">
        <v>29</v>
      </c>
      <c r="H51">
        <v>84</v>
      </c>
      <c r="I51">
        <v>87</v>
      </c>
      <c r="J51">
        <v>31</v>
      </c>
      <c r="K51">
        <v>116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143</v>
      </c>
      <c r="V51">
        <v>0</v>
      </c>
      <c r="W51">
        <f t="shared" si="23"/>
        <v>128.98469387755102</v>
      </c>
      <c r="X51">
        <f t="shared" si="1"/>
        <v>1.3101538211195256</v>
      </c>
      <c r="Y51">
        <f t="shared" si="24"/>
        <v>354.51510204081609</v>
      </c>
      <c r="Z51">
        <f t="shared" si="3"/>
        <v>1.0558789283570231</v>
      </c>
      <c r="AA51">
        <f t="shared" si="25"/>
        <v>52.458979591836723</v>
      </c>
      <c r="AB51">
        <f t="shared" si="5"/>
        <v>-0.82206140726711319</v>
      </c>
      <c r="AC51">
        <f t="shared" si="26"/>
        <v>571.20999999999992</v>
      </c>
      <c r="AD51">
        <f t="shared" si="7"/>
        <v>1.1628965632703234</v>
      </c>
      <c r="AE51">
        <f t="shared" si="8"/>
        <v>-1.605759843800854</v>
      </c>
      <c r="AF51">
        <f t="shared" si="27"/>
        <v>2.5784646759633052</v>
      </c>
      <c r="AG51">
        <f t="shared" si="10"/>
        <v>-0.16116348229061941</v>
      </c>
      <c r="AH51">
        <f t="shared" si="11"/>
        <v>107</v>
      </c>
      <c r="AI51">
        <f t="shared" si="12"/>
        <v>274</v>
      </c>
      <c r="AJ51">
        <f t="shared" si="13"/>
        <v>192</v>
      </c>
      <c r="AK51">
        <f t="shared" si="14"/>
        <v>646</v>
      </c>
      <c r="AL51">
        <f t="shared" si="15"/>
        <v>0.29721362229102166</v>
      </c>
      <c r="AM51">
        <f t="shared" si="16"/>
        <v>0.44552845528455287</v>
      </c>
      <c r="AN51">
        <f t="shared" si="17"/>
        <v>0.74274207757557453</v>
      </c>
      <c r="AO51">
        <f t="shared" si="18"/>
        <v>646</v>
      </c>
      <c r="AP51">
        <f t="shared" si="19"/>
        <v>-12.629243052311288</v>
      </c>
      <c r="AQ51">
        <f t="shared" si="20"/>
        <v>165.21592295696891</v>
      </c>
      <c r="AR51">
        <f t="shared" si="21"/>
        <v>-0.36891631430500288</v>
      </c>
      <c r="AS51">
        <f t="shared" si="22"/>
        <v>2.176788108884137</v>
      </c>
    </row>
    <row r="52" spans="1:45" x14ac:dyDescent="0.25">
      <c r="A52">
        <v>519058</v>
      </c>
      <c r="B52" t="s">
        <v>190</v>
      </c>
      <c r="C52">
        <v>505</v>
      </c>
      <c r="D52">
        <v>136</v>
      </c>
      <c r="E52">
        <v>28</v>
      </c>
      <c r="F52">
        <v>1</v>
      </c>
      <c r="G52">
        <v>24</v>
      </c>
      <c r="H52">
        <v>73</v>
      </c>
      <c r="I52">
        <v>85</v>
      </c>
      <c r="J52">
        <v>39</v>
      </c>
      <c r="K52">
        <v>79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26</v>
      </c>
      <c r="S52">
        <v>0</v>
      </c>
      <c r="T52">
        <v>0</v>
      </c>
      <c r="U52">
        <v>0</v>
      </c>
      <c r="V52">
        <v>0</v>
      </c>
      <c r="W52">
        <f t="shared" si="23"/>
        <v>40.413265306122454</v>
      </c>
      <c r="X52">
        <f t="shared" si="1"/>
        <v>0.73335654138136974</v>
      </c>
      <c r="Y52">
        <f t="shared" si="24"/>
        <v>61.286530612244796</v>
      </c>
      <c r="Z52">
        <f t="shared" si="3"/>
        <v>0.43901491103159973</v>
      </c>
      <c r="AA52">
        <f t="shared" si="25"/>
        <v>52.458979591836723</v>
      </c>
      <c r="AB52">
        <f t="shared" si="5"/>
        <v>-0.82206140726711319</v>
      </c>
      <c r="AC52">
        <f t="shared" si="26"/>
        <v>479.60999999999996</v>
      </c>
      <c r="AD52">
        <f t="shared" si="7"/>
        <v>1.0655830433313842</v>
      </c>
      <c r="AE52">
        <f t="shared" si="8"/>
        <v>2.4781972014318114</v>
      </c>
      <c r="AF52">
        <f t="shared" si="27"/>
        <v>6.141461369184519</v>
      </c>
      <c r="AG52">
        <f t="shared" si="10"/>
        <v>0.24872641592546638</v>
      </c>
      <c r="AH52">
        <f t="shared" si="11"/>
        <v>83</v>
      </c>
      <c r="AI52">
        <f t="shared" si="12"/>
        <v>238</v>
      </c>
      <c r="AJ52">
        <f t="shared" si="13"/>
        <v>175</v>
      </c>
      <c r="AK52">
        <f t="shared" si="14"/>
        <v>544</v>
      </c>
      <c r="AL52">
        <f t="shared" si="15"/>
        <v>0.32169117647058826</v>
      </c>
      <c r="AM52">
        <f t="shared" si="16"/>
        <v>0.47128712871287126</v>
      </c>
      <c r="AN52">
        <f t="shared" si="17"/>
        <v>0.79297830518345958</v>
      </c>
      <c r="AO52">
        <f t="shared" si="18"/>
        <v>544</v>
      </c>
      <c r="AP52">
        <f t="shared" si="19"/>
        <v>16.693355774637851</v>
      </c>
      <c r="AQ52">
        <f t="shared" si="20"/>
        <v>271.22678203374784</v>
      </c>
      <c r="AR52">
        <f t="shared" si="21"/>
        <v>0.47268105519240761</v>
      </c>
      <c r="AS52">
        <f t="shared" si="22"/>
        <v>2.137300559595114</v>
      </c>
    </row>
    <row r="53" spans="1:45" x14ac:dyDescent="0.25">
      <c r="A53">
        <v>518960</v>
      </c>
      <c r="B53" t="s">
        <v>187</v>
      </c>
      <c r="C53">
        <v>495</v>
      </c>
      <c r="D53">
        <v>142</v>
      </c>
      <c r="E53">
        <v>27</v>
      </c>
      <c r="F53">
        <v>3</v>
      </c>
      <c r="G53">
        <v>18</v>
      </c>
      <c r="H53">
        <v>66</v>
      </c>
      <c r="I53">
        <v>75</v>
      </c>
      <c r="J53">
        <v>49</v>
      </c>
      <c r="K53">
        <v>87</v>
      </c>
      <c r="L53">
        <v>0</v>
      </c>
      <c r="M53">
        <v>4</v>
      </c>
      <c r="N53">
        <v>0</v>
      </c>
      <c r="O53">
        <v>119</v>
      </c>
      <c r="P53">
        <v>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23"/>
        <v>0.12755102040816363</v>
      </c>
      <c r="X53">
        <f t="shared" si="1"/>
        <v>4.1199805695582625E-2</v>
      </c>
      <c r="Y53">
        <f t="shared" si="24"/>
        <v>0.68653061224488721</v>
      </c>
      <c r="Z53">
        <f t="shared" si="3"/>
        <v>4.6465081824512054E-2</v>
      </c>
      <c r="AA53">
        <f t="shared" si="25"/>
        <v>18.001836734693871</v>
      </c>
      <c r="AB53">
        <f t="shared" si="5"/>
        <v>-0.48156259952333846</v>
      </c>
      <c r="AC53">
        <f t="shared" si="26"/>
        <v>141.60999999999996</v>
      </c>
      <c r="AD53">
        <f t="shared" si="7"/>
        <v>0.57901544363668822</v>
      </c>
      <c r="AE53">
        <f t="shared" si="8"/>
        <v>11.122193296452963</v>
      </c>
      <c r="AF53">
        <f t="shared" si="27"/>
        <v>123.7031837236635</v>
      </c>
      <c r="AG53">
        <f t="shared" si="10"/>
        <v>1.1162885965082476</v>
      </c>
      <c r="AH53">
        <f t="shared" si="11"/>
        <v>94</v>
      </c>
      <c r="AI53">
        <f t="shared" si="12"/>
        <v>229</v>
      </c>
      <c r="AJ53">
        <f t="shared" si="13"/>
        <v>191</v>
      </c>
      <c r="AK53">
        <f t="shared" si="14"/>
        <v>544</v>
      </c>
      <c r="AL53">
        <f t="shared" si="15"/>
        <v>0.35110294117647056</v>
      </c>
      <c r="AM53">
        <f t="shared" si="16"/>
        <v>0.46262626262626261</v>
      </c>
      <c r="AN53">
        <f t="shared" si="17"/>
        <v>0.81372920380273317</v>
      </c>
      <c r="AO53">
        <f t="shared" si="18"/>
        <v>544</v>
      </c>
      <c r="AP53">
        <f t="shared" si="19"/>
        <v>27.981844623522687</v>
      </c>
      <c r="AQ53">
        <f t="shared" si="20"/>
        <v>770.47620011981928</v>
      </c>
      <c r="AR53">
        <f t="shared" si="21"/>
        <v>0.79667561573221057</v>
      </c>
      <c r="AS53">
        <f t="shared" si="22"/>
        <v>2.0980819438739027</v>
      </c>
    </row>
    <row r="54" spans="1:45" x14ac:dyDescent="0.25">
      <c r="A54">
        <v>462101</v>
      </c>
      <c r="B54" t="s">
        <v>132</v>
      </c>
      <c r="C54">
        <v>532</v>
      </c>
      <c r="D54">
        <v>153</v>
      </c>
      <c r="E54">
        <v>32</v>
      </c>
      <c r="F54">
        <v>5</v>
      </c>
      <c r="G54">
        <v>7</v>
      </c>
      <c r="H54">
        <v>73</v>
      </c>
      <c r="I54">
        <v>61</v>
      </c>
      <c r="J54">
        <v>46</v>
      </c>
      <c r="K54">
        <v>76</v>
      </c>
      <c r="L54">
        <v>0</v>
      </c>
      <c r="M54">
        <v>25</v>
      </c>
      <c r="N54">
        <v>0</v>
      </c>
      <c r="O54">
        <v>0</v>
      </c>
      <c r="P54">
        <v>0</v>
      </c>
      <c r="Q54">
        <v>0</v>
      </c>
      <c r="R54">
        <v>0</v>
      </c>
      <c r="S54">
        <v>140</v>
      </c>
      <c r="T54">
        <v>0</v>
      </c>
      <c r="U54">
        <v>0</v>
      </c>
      <c r="V54">
        <v>0</v>
      </c>
      <c r="W54">
        <f t="shared" si="23"/>
        <v>113.2704081632653</v>
      </c>
      <c r="X54">
        <f t="shared" si="1"/>
        <v>-1.2277542097283605</v>
      </c>
      <c r="Y54">
        <f t="shared" si="24"/>
        <v>61.286530612244796</v>
      </c>
      <c r="Z54">
        <f t="shared" si="3"/>
        <v>0.43901491103159973</v>
      </c>
      <c r="AA54">
        <f t="shared" si="25"/>
        <v>280.80183673469395</v>
      </c>
      <c r="AB54">
        <f t="shared" si="5"/>
        <v>1.9019290546830849</v>
      </c>
      <c r="AC54">
        <f t="shared" si="26"/>
        <v>4.4100000000000064</v>
      </c>
      <c r="AD54">
        <f t="shared" si="7"/>
        <v>-0.10217919593588623</v>
      </c>
      <c r="AE54">
        <f t="shared" si="8"/>
        <v>12.339407744874705</v>
      </c>
      <c r="AF54">
        <f t="shared" si="27"/>
        <v>152.26098349427417</v>
      </c>
      <c r="AG54">
        <f t="shared" si="10"/>
        <v>1.2384553825064371</v>
      </c>
      <c r="AH54">
        <f t="shared" si="11"/>
        <v>109</v>
      </c>
      <c r="AI54">
        <f t="shared" si="12"/>
        <v>216</v>
      </c>
      <c r="AJ54">
        <f t="shared" si="13"/>
        <v>199</v>
      </c>
      <c r="AK54">
        <f t="shared" si="14"/>
        <v>578</v>
      </c>
      <c r="AL54">
        <f t="shared" si="15"/>
        <v>0.34429065743944637</v>
      </c>
      <c r="AM54">
        <f t="shared" si="16"/>
        <v>0.40601503759398494</v>
      </c>
      <c r="AN54">
        <f t="shared" si="17"/>
        <v>0.75030569503343125</v>
      </c>
      <c r="AO54">
        <f t="shared" si="18"/>
        <v>578</v>
      </c>
      <c r="AP54">
        <f t="shared" si="19"/>
        <v>-6.9280781561636537</v>
      </c>
      <c r="AQ54">
        <f t="shared" si="20"/>
        <v>51.157823157583969</v>
      </c>
      <c r="AR54">
        <f t="shared" si="21"/>
        <v>-0.20528534121202066</v>
      </c>
      <c r="AS54">
        <f t="shared" si="22"/>
        <v>2.0441806013448542</v>
      </c>
    </row>
    <row r="55" spans="1:45" x14ac:dyDescent="0.25">
      <c r="A55">
        <v>596146</v>
      </c>
      <c r="B55" t="s">
        <v>302</v>
      </c>
      <c r="C55">
        <v>519</v>
      </c>
      <c r="D55">
        <v>135</v>
      </c>
      <c r="E55">
        <v>29</v>
      </c>
      <c r="F55">
        <v>9</v>
      </c>
      <c r="G55">
        <v>21</v>
      </c>
      <c r="H55">
        <v>70</v>
      </c>
      <c r="I55">
        <v>76</v>
      </c>
      <c r="J55">
        <v>59</v>
      </c>
      <c r="K55">
        <v>102</v>
      </c>
      <c r="L55">
        <v>0</v>
      </c>
      <c r="M55">
        <v>10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4</v>
      </c>
      <c r="V55">
        <v>101</v>
      </c>
      <c r="W55">
        <f t="shared" si="23"/>
        <v>11.27040816326531</v>
      </c>
      <c r="X55">
        <f t="shared" si="1"/>
        <v>0.38727817353847616</v>
      </c>
      <c r="Y55">
        <f t="shared" si="24"/>
        <v>23.315102040816264</v>
      </c>
      <c r="Z55">
        <f t="shared" si="3"/>
        <v>0.27077926994284784</v>
      </c>
      <c r="AA55">
        <f t="shared" si="25"/>
        <v>3.0875510204081662</v>
      </c>
      <c r="AB55">
        <f t="shared" si="5"/>
        <v>0.19943501596421104</v>
      </c>
      <c r="AC55">
        <f t="shared" si="26"/>
        <v>166.40999999999997</v>
      </c>
      <c r="AD55">
        <f t="shared" si="7"/>
        <v>0.62767220360615783</v>
      </c>
      <c r="AE55">
        <f t="shared" si="8"/>
        <v>-2.2233973315977948</v>
      </c>
      <c r="AF55">
        <f t="shared" si="27"/>
        <v>4.9434956941561428</v>
      </c>
      <c r="AG55">
        <f t="shared" si="10"/>
        <v>-0.22315320554274148</v>
      </c>
      <c r="AH55">
        <f t="shared" si="11"/>
        <v>76</v>
      </c>
      <c r="AI55">
        <f t="shared" si="12"/>
        <v>245</v>
      </c>
      <c r="AJ55">
        <f t="shared" si="13"/>
        <v>194</v>
      </c>
      <c r="AK55">
        <f t="shared" si="14"/>
        <v>578</v>
      </c>
      <c r="AL55">
        <f t="shared" si="15"/>
        <v>0.33564013840830448</v>
      </c>
      <c r="AM55">
        <f t="shared" si="16"/>
        <v>0.47206165703275532</v>
      </c>
      <c r="AN55">
        <f t="shared" si="17"/>
        <v>0.8077017954410598</v>
      </c>
      <c r="AO55">
        <f t="shared" si="18"/>
        <v>578</v>
      </c>
      <c r="AP55">
        <f t="shared" si="19"/>
        <v>26.246867879445645</v>
      </c>
      <c r="AQ55">
        <f t="shared" si="20"/>
        <v>677.16927337063134</v>
      </c>
      <c r="AR55">
        <f t="shared" si="21"/>
        <v>0.74687948843218221</v>
      </c>
      <c r="AS55">
        <f t="shared" si="22"/>
        <v>2.0088909459411335</v>
      </c>
    </row>
    <row r="56" spans="1:45" x14ac:dyDescent="0.25">
      <c r="A56">
        <v>595281</v>
      </c>
      <c r="B56" t="s">
        <v>293</v>
      </c>
      <c r="C56">
        <v>596</v>
      </c>
      <c r="D56">
        <v>153</v>
      </c>
      <c r="E56">
        <v>31</v>
      </c>
      <c r="F56">
        <v>9</v>
      </c>
      <c r="G56">
        <v>17</v>
      </c>
      <c r="H56">
        <v>83</v>
      </c>
      <c r="I56">
        <v>55</v>
      </c>
      <c r="J56">
        <v>50</v>
      </c>
      <c r="K56">
        <v>119</v>
      </c>
      <c r="L56">
        <v>0</v>
      </c>
      <c r="M56">
        <v>27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97</v>
      </c>
      <c r="V56">
        <v>0</v>
      </c>
      <c r="W56">
        <f t="shared" si="23"/>
        <v>0.41326530612244833</v>
      </c>
      <c r="X56">
        <f t="shared" si="1"/>
        <v>-7.4159650252048556E-2</v>
      </c>
      <c r="Y56">
        <f t="shared" si="24"/>
        <v>317.85795918367324</v>
      </c>
      <c r="Z56">
        <f t="shared" si="3"/>
        <v>0.9998003813274392</v>
      </c>
      <c r="AA56">
        <f t="shared" si="25"/>
        <v>351.83040816326542</v>
      </c>
      <c r="AB56">
        <f t="shared" si="5"/>
        <v>2.1289282598456016</v>
      </c>
      <c r="AC56">
        <f t="shared" si="26"/>
        <v>65.610000000000028</v>
      </c>
      <c r="AD56">
        <f t="shared" si="7"/>
        <v>-0.39411975575270386</v>
      </c>
      <c r="AE56">
        <f t="shared" si="8"/>
        <v>-4.5821672632606578</v>
      </c>
      <c r="AF56">
        <f t="shared" si="27"/>
        <v>20.996256828497561</v>
      </c>
      <c r="AG56">
        <f t="shared" si="10"/>
        <v>-0.45989319974348203</v>
      </c>
      <c r="AH56">
        <f t="shared" si="11"/>
        <v>96</v>
      </c>
      <c r="AI56">
        <f t="shared" si="12"/>
        <v>253</v>
      </c>
      <c r="AJ56">
        <f t="shared" si="13"/>
        <v>203</v>
      </c>
      <c r="AK56">
        <f t="shared" si="14"/>
        <v>646</v>
      </c>
      <c r="AL56">
        <f t="shared" si="15"/>
        <v>0.31424148606811148</v>
      </c>
      <c r="AM56">
        <f t="shared" si="16"/>
        <v>0.42449664429530204</v>
      </c>
      <c r="AN56">
        <f t="shared" si="17"/>
        <v>0.73873813036341351</v>
      </c>
      <c r="AO56">
        <f t="shared" si="18"/>
        <v>646</v>
      </c>
      <c r="AP56">
        <f t="shared" si="19"/>
        <v>-15.215792951367307</v>
      </c>
      <c r="AQ56">
        <f t="shared" si="20"/>
        <v>238.39929799752019</v>
      </c>
      <c r="AR56">
        <f t="shared" si="21"/>
        <v>-0.44315371747537619</v>
      </c>
      <c r="AS56">
        <f t="shared" si="22"/>
        <v>1.7574023179494302</v>
      </c>
    </row>
    <row r="57" spans="1:45" x14ac:dyDescent="0.25">
      <c r="A57">
        <v>405395</v>
      </c>
      <c r="B57" t="s">
        <v>66</v>
      </c>
      <c r="C57">
        <v>504</v>
      </c>
      <c r="D57">
        <v>134</v>
      </c>
      <c r="E57">
        <v>20</v>
      </c>
      <c r="F57">
        <v>0</v>
      </c>
      <c r="G57">
        <v>25</v>
      </c>
      <c r="H57">
        <v>66</v>
      </c>
      <c r="I57">
        <v>84</v>
      </c>
      <c r="J57">
        <v>40</v>
      </c>
      <c r="K57">
        <v>62</v>
      </c>
      <c r="L57">
        <v>0</v>
      </c>
      <c r="M57">
        <v>3</v>
      </c>
      <c r="N57">
        <v>0</v>
      </c>
      <c r="O57">
        <v>0</v>
      </c>
      <c r="P57">
        <v>28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3"/>
        <v>54.12755102040817</v>
      </c>
      <c r="X57">
        <f t="shared" si="1"/>
        <v>0.84871599732900094</v>
      </c>
      <c r="Y57">
        <f t="shared" si="24"/>
        <v>0.68653061224488721</v>
      </c>
      <c r="Z57">
        <f t="shared" si="3"/>
        <v>4.6465081824512054E-2</v>
      </c>
      <c r="AA57">
        <f t="shared" si="25"/>
        <v>27.487551020408155</v>
      </c>
      <c r="AB57">
        <f t="shared" si="5"/>
        <v>-0.5950622021045967</v>
      </c>
      <c r="AC57">
        <f t="shared" si="26"/>
        <v>436.80999999999995</v>
      </c>
      <c r="AD57">
        <f t="shared" si="7"/>
        <v>1.0169262833619146</v>
      </c>
      <c r="AE57">
        <f t="shared" si="8"/>
        <v>0.74259681093391805</v>
      </c>
      <c r="AF57">
        <f t="shared" si="27"/>
        <v>0.55145002360924256</v>
      </c>
      <c r="AG57">
        <f t="shared" si="10"/>
        <v>7.4531374321043453E-2</v>
      </c>
      <c r="AH57">
        <f t="shared" si="11"/>
        <v>89</v>
      </c>
      <c r="AI57">
        <f t="shared" si="12"/>
        <v>229</v>
      </c>
      <c r="AJ57">
        <f t="shared" si="13"/>
        <v>174</v>
      </c>
      <c r="AK57">
        <f t="shared" si="14"/>
        <v>544</v>
      </c>
      <c r="AL57">
        <f t="shared" si="15"/>
        <v>0.31985294117647056</v>
      </c>
      <c r="AM57">
        <f t="shared" si="16"/>
        <v>0.45436507936507936</v>
      </c>
      <c r="AN57">
        <f t="shared" si="17"/>
        <v>0.77421802054154987</v>
      </c>
      <c r="AO57">
        <f t="shared" si="18"/>
        <v>544</v>
      </c>
      <c r="AP57">
        <f t="shared" si="19"/>
        <v>6.48776092943897</v>
      </c>
      <c r="AQ57">
        <f t="shared" si="20"/>
        <v>39.22979575561768</v>
      </c>
      <c r="AR57">
        <f t="shared" si="21"/>
        <v>0.17976698483443071</v>
      </c>
      <c r="AS57">
        <f t="shared" si="22"/>
        <v>1.571343519566305</v>
      </c>
    </row>
    <row r="58" spans="1:45" x14ac:dyDescent="0.25">
      <c r="A58">
        <v>598265</v>
      </c>
      <c r="B58" t="s">
        <v>304</v>
      </c>
      <c r="C58">
        <v>523</v>
      </c>
      <c r="D58">
        <v>134</v>
      </c>
      <c r="E58">
        <v>30</v>
      </c>
      <c r="F58">
        <v>5</v>
      </c>
      <c r="G58">
        <v>22</v>
      </c>
      <c r="H58">
        <v>80</v>
      </c>
      <c r="I58">
        <v>68</v>
      </c>
      <c r="J58">
        <v>55</v>
      </c>
      <c r="K58">
        <v>136</v>
      </c>
      <c r="L58">
        <v>0</v>
      </c>
      <c r="M58">
        <v>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148</v>
      </c>
      <c r="V58">
        <v>0</v>
      </c>
      <c r="W58">
        <f t="shared" si="23"/>
        <v>18.984693877551024</v>
      </c>
      <c r="X58">
        <f t="shared" si="1"/>
        <v>0.50263762948610735</v>
      </c>
      <c r="Y58">
        <f t="shared" si="24"/>
        <v>219.88653061224471</v>
      </c>
      <c r="Z58">
        <f t="shared" si="3"/>
        <v>0.83156474023868743</v>
      </c>
      <c r="AA58">
        <f t="shared" si="25"/>
        <v>5.8979591836734277E-2</v>
      </c>
      <c r="AB58">
        <f t="shared" si="5"/>
        <v>-2.7564189198305476E-2</v>
      </c>
      <c r="AC58">
        <f t="shared" si="26"/>
        <v>24.009999999999987</v>
      </c>
      <c r="AD58">
        <f t="shared" si="7"/>
        <v>0.23841812385040098</v>
      </c>
      <c r="AE58">
        <f t="shared" si="8"/>
        <v>-4.2809957696062497</v>
      </c>
      <c r="AF58">
        <f t="shared" si="27"/>
        <v>18.326924779386509</v>
      </c>
      <c r="AG58">
        <f t="shared" si="10"/>
        <v>-0.42966586103439941</v>
      </c>
      <c r="AH58">
        <f t="shared" si="11"/>
        <v>77</v>
      </c>
      <c r="AI58">
        <f t="shared" si="12"/>
        <v>240</v>
      </c>
      <c r="AJ58">
        <f t="shared" si="13"/>
        <v>189</v>
      </c>
      <c r="AK58">
        <f t="shared" si="14"/>
        <v>578</v>
      </c>
      <c r="AL58">
        <f t="shared" si="15"/>
        <v>0.32698961937716264</v>
      </c>
      <c r="AM58">
        <f t="shared" si="16"/>
        <v>0.4588910133843212</v>
      </c>
      <c r="AN58">
        <f t="shared" si="17"/>
        <v>0.78588063276148379</v>
      </c>
      <c r="AO58">
        <f t="shared" si="18"/>
        <v>578</v>
      </c>
      <c r="AP58">
        <f t="shared" si="19"/>
        <v>13.634235850650711</v>
      </c>
      <c r="AQ58">
        <f t="shared" si="20"/>
        <v>179.82392368024105</v>
      </c>
      <c r="AR58">
        <f t="shared" si="21"/>
        <v>0.38488026726775271</v>
      </c>
      <c r="AS58">
        <f t="shared" si="22"/>
        <v>1.5002707106102435</v>
      </c>
    </row>
    <row r="59" spans="1:45" x14ac:dyDescent="0.25">
      <c r="A59">
        <v>400121</v>
      </c>
      <c r="B59" t="s">
        <v>65</v>
      </c>
      <c r="C59">
        <v>561</v>
      </c>
      <c r="D59">
        <v>153</v>
      </c>
      <c r="E59">
        <v>25</v>
      </c>
      <c r="F59">
        <v>0</v>
      </c>
      <c r="G59">
        <v>23</v>
      </c>
      <c r="H59">
        <v>64</v>
      </c>
      <c r="I59">
        <v>86</v>
      </c>
      <c r="J59">
        <v>51</v>
      </c>
      <c r="K59">
        <v>74</v>
      </c>
      <c r="L59">
        <v>0</v>
      </c>
      <c r="M59">
        <v>0</v>
      </c>
      <c r="N59">
        <v>0</v>
      </c>
      <c r="O59">
        <v>0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23"/>
        <v>28.698979591836739</v>
      </c>
      <c r="X59">
        <f t="shared" si="1"/>
        <v>0.61799708543373855</v>
      </c>
      <c r="Y59">
        <f t="shared" si="24"/>
        <v>1.3722448979591988</v>
      </c>
      <c r="Z59">
        <f t="shared" si="3"/>
        <v>-6.5692012234655858E-2</v>
      </c>
      <c r="AA59">
        <f t="shared" si="25"/>
        <v>67.944693877551003</v>
      </c>
      <c r="AB59">
        <f t="shared" si="5"/>
        <v>-0.93556100984837154</v>
      </c>
      <c r="AC59">
        <f t="shared" si="26"/>
        <v>524.41</v>
      </c>
      <c r="AD59">
        <f t="shared" si="7"/>
        <v>1.1142398033008538</v>
      </c>
      <c r="AE59">
        <f t="shared" si="8"/>
        <v>4.6718190693133579</v>
      </c>
      <c r="AF59">
        <f t="shared" si="27"/>
        <v>21.825893416400039</v>
      </c>
      <c r="AG59">
        <f t="shared" si="10"/>
        <v>0.46889118117444134</v>
      </c>
      <c r="AH59">
        <f t="shared" si="11"/>
        <v>105</v>
      </c>
      <c r="AI59">
        <f t="shared" si="12"/>
        <v>247</v>
      </c>
      <c r="AJ59">
        <f t="shared" si="13"/>
        <v>204</v>
      </c>
      <c r="AK59">
        <f t="shared" si="14"/>
        <v>612</v>
      </c>
      <c r="AL59">
        <f t="shared" si="15"/>
        <v>0.33333333333333331</v>
      </c>
      <c r="AM59">
        <f t="shared" si="16"/>
        <v>0.44028520499108736</v>
      </c>
      <c r="AN59">
        <f t="shared" si="17"/>
        <v>0.77361853832442073</v>
      </c>
      <c r="AO59">
        <f t="shared" si="18"/>
        <v>612</v>
      </c>
      <c r="AP59">
        <f t="shared" si="19"/>
        <v>6.9318479287358121</v>
      </c>
      <c r="AQ59">
        <f t="shared" si="20"/>
        <v>44.989970828824966</v>
      </c>
      <c r="AR59">
        <f t="shared" si="21"/>
        <v>0.19251286908029538</v>
      </c>
      <c r="AS59">
        <f t="shared" si="22"/>
        <v>1.3923879169063016</v>
      </c>
    </row>
    <row r="60" spans="1:45" x14ac:dyDescent="0.25">
      <c r="A60">
        <v>516416</v>
      </c>
      <c r="B60" t="s">
        <v>180</v>
      </c>
      <c r="C60">
        <v>617</v>
      </c>
      <c r="D60">
        <v>172</v>
      </c>
      <c r="E60">
        <v>26</v>
      </c>
      <c r="F60">
        <v>3</v>
      </c>
      <c r="G60">
        <v>13</v>
      </c>
      <c r="H60">
        <v>74</v>
      </c>
      <c r="I60">
        <v>49</v>
      </c>
      <c r="J60">
        <v>29</v>
      </c>
      <c r="K60">
        <v>98</v>
      </c>
      <c r="L60">
        <v>0</v>
      </c>
      <c r="M60">
        <v>28</v>
      </c>
      <c r="N60">
        <v>0</v>
      </c>
      <c r="O60">
        <v>0</v>
      </c>
      <c r="P60">
        <v>0</v>
      </c>
      <c r="Q60">
        <v>132</v>
      </c>
      <c r="R60">
        <v>0</v>
      </c>
      <c r="S60">
        <v>23</v>
      </c>
      <c r="T60">
        <v>0</v>
      </c>
      <c r="U60">
        <v>0</v>
      </c>
      <c r="V60">
        <v>0</v>
      </c>
      <c r="W60">
        <f t="shared" si="23"/>
        <v>21.556122448979586</v>
      </c>
      <c r="X60">
        <f t="shared" si="1"/>
        <v>-0.5355974740425733</v>
      </c>
      <c r="Y60">
        <f t="shared" si="24"/>
        <v>77.943673469387647</v>
      </c>
      <c r="Z60">
        <f t="shared" si="3"/>
        <v>0.49509345806118366</v>
      </c>
      <c r="AA60">
        <f t="shared" si="25"/>
        <v>390.34469387755115</v>
      </c>
      <c r="AB60">
        <f t="shared" si="5"/>
        <v>2.2424278624268599</v>
      </c>
      <c r="AC60">
        <f t="shared" si="26"/>
        <v>198.81000000000003</v>
      </c>
      <c r="AD60">
        <f t="shared" si="7"/>
        <v>-0.68606031556952141</v>
      </c>
      <c r="AE60">
        <f t="shared" si="8"/>
        <v>8.8654409371949043</v>
      </c>
      <c r="AF60">
        <f t="shared" si="27"/>
        <v>78.596043010891478</v>
      </c>
      <c r="AG60">
        <f t="shared" si="10"/>
        <v>0.8897876846254934</v>
      </c>
      <c r="AH60">
        <f t="shared" si="11"/>
        <v>130</v>
      </c>
      <c r="AI60">
        <f t="shared" si="12"/>
        <v>243</v>
      </c>
      <c r="AJ60">
        <f t="shared" si="13"/>
        <v>201</v>
      </c>
      <c r="AK60">
        <f t="shared" si="14"/>
        <v>646</v>
      </c>
      <c r="AL60">
        <f t="shared" si="15"/>
        <v>0.3111455108359133</v>
      </c>
      <c r="AM60">
        <f t="shared" si="16"/>
        <v>0.39384116693679094</v>
      </c>
      <c r="AN60">
        <f t="shared" si="17"/>
        <v>0.7049866777727043</v>
      </c>
      <c r="AO60">
        <f t="shared" si="18"/>
        <v>646</v>
      </c>
      <c r="AP60">
        <f t="shared" si="19"/>
        <v>-37.01923132496546</v>
      </c>
      <c r="AQ60">
        <f t="shared" si="20"/>
        <v>1387.087446206471</v>
      </c>
      <c r="AR60">
        <f t="shared" si="21"/>
        <v>-1.0689412368392692</v>
      </c>
      <c r="AS60">
        <f t="shared" si="22"/>
        <v>1.3367099786621726</v>
      </c>
    </row>
    <row r="61" spans="1:45" x14ac:dyDescent="0.25">
      <c r="A61">
        <v>407812</v>
      </c>
      <c r="B61" t="s">
        <v>67</v>
      </c>
      <c r="C61">
        <v>489</v>
      </c>
      <c r="D61">
        <v>128</v>
      </c>
      <c r="E61">
        <v>27</v>
      </c>
      <c r="F61">
        <v>1</v>
      </c>
      <c r="G61">
        <v>26</v>
      </c>
      <c r="H61">
        <v>64</v>
      </c>
      <c r="I61">
        <v>74</v>
      </c>
      <c r="J61">
        <v>55</v>
      </c>
      <c r="K61">
        <v>95</v>
      </c>
      <c r="L61">
        <v>0</v>
      </c>
      <c r="M61">
        <v>1</v>
      </c>
      <c r="N61">
        <v>0</v>
      </c>
      <c r="O61">
        <v>0</v>
      </c>
      <c r="P61">
        <v>10</v>
      </c>
      <c r="Q61">
        <v>0</v>
      </c>
      <c r="R61">
        <v>0</v>
      </c>
      <c r="S61">
        <v>0</v>
      </c>
      <c r="T61">
        <v>84</v>
      </c>
      <c r="U61">
        <v>0</v>
      </c>
      <c r="V61">
        <v>0</v>
      </c>
      <c r="W61">
        <f t="shared" si="23"/>
        <v>69.841836734693885</v>
      </c>
      <c r="X61">
        <f t="shared" si="1"/>
        <v>0.96407545327663202</v>
      </c>
      <c r="Y61">
        <f t="shared" si="24"/>
        <v>1.3722448979591988</v>
      </c>
      <c r="Z61">
        <f t="shared" si="3"/>
        <v>-6.5692012234655858E-2</v>
      </c>
      <c r="AA61">
        <f t="shared" si="25"/>
        <v>52.458979591836723</v>
      </c>
      <c r="AB61">
        <f t="shared" si="5"/>
        <v>-0.82206140726711319</v>
      </c>
      <c r="AC61">
        <f t="shared" si="26"/>
        <v>118.80999999999997</v>
      </c>
      <c r="AD61">
        <f t="shared" si="7"/>
        <v>0.53035868366721861</v>
      </c>
      <c r="AE61">
        <f t="shared" si="8"/>
        <v>-1.2914090465343406</v>
      </c>
      <c r="AF61">
        <f t="shared" si="27"/>
        <v>1.6677373254707044</v>
      </c>
      <c r="AG61">
        <f t="shared" si="10"/>
        <v>-0.12961339132036143</v>
      </c>
      <c r="AH61">
        <f t="shared" si="11"/>
        <v>74</v>
      </c>
      <c r="AI61">
        <f t="shared" si="12"/>
        <v>235</v>
      </c>
      <c r="AJ61">
        <f t="shared" si="13"/>
        <v>183</v>
      </c>
      <c r="AK61">
        <f t="shared" si="14"/>
        <v>544</v>
      </c>
      <c r="AL61">
        <f t="shared" si="15"/>
        <v>0.33639705882352944</v>
      </c>
      <c r="AM61">
        <f t="shared" si="16"/>
        <v>0.48057259713701433</v>
      </c>
      <c r="AN61">
        <f t="shared" si="17"/>
        <v>0.81696965596054372</v>
      </c>
      <c r="AO61">
        <f t="shared" si="18"/>
        <v>544</v>
      </c>
      <c r="AP61">
        <f t="shared" si="19"/>
        <v>29.744650597371624</v>
      </c>
      <c r="AQ61">
        <f t="shared" si="20"/>
        <v>871.44569315085278</v>
      </c>
      <c r="AR61">
        <f t="shared" si="21"/>
        <v>0.84727047873467065</v>
      </c>
      <c r="AS61">
        <f t="shared" si="22"/>
        <v>1.3243378048563907</v>
      </c>
    </row>
    <row r="62" spans="1:45" x14ac:dyDescent="0.25">
      <c r="A62">
        <v>592206</v>
      </c>
      <c r="B62" t="s">
        <v>261</v>
      </c>
      <c r="C62">
        <v>571</v>
      </c>
      <c r="D62">
        <v>152</v>
      </c>
      <c r="E62">
        <v>36</v>
      </c>
      <c r="F62">
        <v>5</v>
      </c>
      <c r="G62">
        <v>23</v>
      </c>
      <c r="H62">
        <v>65</v>
      </c>
      <c r="I62">
        <v>79</v>
      </c>
      <c r="J62">
        <v>41</v>
      </c>
      <c r="K62">
        <v>155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103</v>
      </c>
      <c r="S62">
        <v>0</v>
      </c>
      <c r="T62">
        <v>0</v>
      </c>
      <c r="U62">
        <v>0</v>
      </c>
      <c r="V62">
        <v>0</v>
      </c>
      <c r="W62">
        <f t="shared" si="23"/>
        <v>28.698979591836739</v>
      </c>
      <c r="X62">
        <f t="shared" si="1"/>
        <v>0.61799708543373855</v>
      </c>
      <c r="Y62">
        <f t="shared" si="24"/>
        <v>2.9387755102043042E-2</v>
      </c>
      <c r="Z62">
        <f t="shared" si="3"/>
        <v>-9.6134652050718986E-3</v>
      </c>
      <c r="AA62">
        <f t="shared" si="25"/>
        <v>52.458979591836723</v>
      </c>
      <c r="AB62">
        <f t="shared" si="5"/>
        <v>-0.82206140726711319</v>
      </c>
      <c r="AC62">
        <f t="shared" si="26"/>
        <v>252.80999999999995</v>
      </c>
      <c r="AD62">
        <f t="shared" si="7"/>
        <v>0.77364248351456655</v>
      </c>
      <c r="AE62">
        <f t="shared" si="8"/>
        <v>1.0278229742922065</v>
      </c>
      <c r="AF62">
        <f t="shared" si="27"/>
        <v>1.056420066482902</v>
      </c>
      <c r="AG62">
        <f t="shared" si="10"/>
        <v>0.10315834609685287</v>
      </c>
      <c r="AH62">
        <f t="shared" si="11"/>
        <v>88</v>
      </c>
      <c r="AI62">
        <f t="shared" si="12"/>
        <v>267</v>
      </c>
      <c r="AJ62">
        <f t="shared" si="13"/>
        <v>193</v>
      </c>
      <c r="AK62">
        <f t="shared" si="14"/>
        <v>612</v>
      </c>
      <c r="AL62">
        <f t="shared" si="15"/>
        <v>0.315359477124183</v>
      </c>
      <c r="AM62">
        <f t="shared" si="16"/>
        <v>0.46760070052539404</v>
      </c>
      <c r="AN62">
        <f t="shared" si="17"/>
        <v>0.78296017764957704</v>
      </c>
      <c r="AO62">
        <f t="shared" si="18"/>
        <v>612</v>
      </c>
      <c r="AP62">
        <f t="shared" si="19"/>
        <v>12.648931195731469</v>
      </c>
      <c r="AQ62">
        <f t="shared" si="20"/>
        <v>154.369184956716</v>
      </c>
      <c r="AR62">
        <f t="shared" si="21"/>
        <v>0.35660072047084745</v>
      </c>
      <c r="AS62">
        <f t="shared" si="22"/>
        <v>1.0197237630438203</v>
      </c>
    </row>
    <row r="63" spans="1:45" x14ac:dyDescent="0.25">
      <c r="A63">
        <v>641313</v>
      </c>
      <c r="B63" t="s">
        <v>348</v>
      </c>
      <c r="C63">
        <v>622</v>
      </c>
      <c r="D63">
        <v>165</v>
      </c>
      <c r="E63">
        <v>27</v>
      </c>
      <c r="F63">
        <v>9</v>
      </c>
      <c r="G63">
        <v>12</v>
      </c>
      <c r="H63">
        <v>85</v>
      </c>
      <c r="I63">
        <v>46</v>
      </c>
      <c r="J63">
        <v>24</v>
      </c>
      <c r="K63">
        <v>167</v>
      </c>
      <c r="L63">
        <v>0</v>
      </c>
      <c r="M63">
        <v>32</v>
      </c>
      <c r="N63">
        <v>0</v>
      </c>
      <c r="O63">
        <v>0</v>
      </c>
      <c r="P63">
        <v>0</v>
      </c>
      <c r="Q63">
        <v>0</v>
      </c>
      <c r="R63">
        <v>0</v>
      </c>
      <c r="S63">
        <v>89</v>
      </c>
      <c r="T63">
        <v>0</v>
      </c>
      <c r="U63">
        <v>0</v>
      </c>
      <c r="V63">
        <v>0</v>
      </c>
      <c r="W63">
        <f t="shared" si="23"/>
        <v>31.841836734693871</v>
      </c>
      <c r="X63">
        <f t="shared" si="1"/>
        <v>-0.65095692999020449</v>
      </c>
      <c r="Y63">
        <f t="shared" si="24"/>
        <v>393.17224489795893</v>
      </c>
      <c r="Z63">
        <f t="shared" si="3"/>
        <v>1.1119574753866071</v>
      </c>
      <c r="AA63">
        <f t="shared" si="25"/>
        <v>564.40183673469403</v>
      </c>
      <c r="AB63">
        <f t="shared" si="5"/>
        <v>2.6964262727518928</v>
      </c>
      <c r="AC63">
        <f t="shared" si="26"/>
        <v>292.41000000000003</v>
      </c>
      <c r="AD63">
        <f t="shared" si="7"/>
        <v>-0.83203059547793023</v>
      </c>
      <c r="AE63">
        <f t="shared" si="8"/>
        <v>0.54344288968434284</v>
      </c>
      <c r="AF63">
        <f t="shared" si="27"/>
        <v>0.29533017434848152</v>
      </c>
      <c r="AG63">
        <f t="shared" si="10"/>
        <v>5.454311792995005E-2</v>
      </c>
      <c r="AH63">
        <f t="shared" si="11"/>
        <v>117</v>
      </c>
      <c r="AI63">
        <f t="shared" si="12"/>
        <v>246</v>
      </c>
      <c r="AJ63">
        <f t="shared" si="13"/>
        <v>189</v>
      </c>
      <c r="AK63">
        <f t="shared" si="14"/>
        <v>646</v>
      </c>
      <c r="AL63">
        <f t="shared" si="15"/>
        <v>0.29256965944272445</v>
      </c>
      <c r="AM63">
        <f t="shared" si="16"/>
        <v>0.39549839228295819</v>
      </c>
      <c r="AN63">
        <f t="shared" si="17"/>
        <v>0.68806805172568264</v>
      </c>
      <c r="AO63">
        <f t="shared" si="18"/>
        <v>646</v>
      </c>
      <c r="AP63">
        <f t="shared" si="19"/>
        <v>-47.948663751341449</v>
      </c>
      <c r="AQ63">
        <f t="shared" si="20"/>
        <v>2320.6432588172115</v>
      </c>
      <c r="AR63">
        <f t="shared" si="21"/>
        <v>-1.3826304031516385</v>
      </c>
      <c r="AS63">
        <f t="shared" si="22"/>
        <v>0.99730893744867677</v>
      </c>
    </row>
    <row r="64" spans="1:45" x14ac:dyDescent="0.25">
      <c r="A64">
        <v>488726</v>
      </c>
      <c r="B64" t="s">
        <v>149</v>
      </c>
      <c r="C64">
        <v>467</v>
      </c>
      <c r="D64">
        <v>131</v>
      </c>
      <c r="E64">
        <v>33</v>
      </c>
      <c r="F64">
        <v>1</v>
      </c>
      <c r="G64">
        <v>13</v>
      </c>
      <c r="H64">
        <v>61</v>
      </c>
      <c r="I64">
        <v>68</v>
      </c>
      <c r="J64">
        <v>43</v>
      </c>
      <c r="K64">
        <v>52</v>
      </c>
      <c r="L64">
        <v>0</v>
      </c>
      <c r="M64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11</v>
      </c>
      <c r="U64">
        <v>0</v>
      </c>
      <c r="V64">
        <v>0</v>
      </c>
      <c r="W64">
        <f t="shared" si="23"/>
        <v>21.556122448979586</v>
      </c>
      <c r="X64">
        <f t="shared" si="1"/>
        <v>-0.5355974740425733</v>
      </c>
      <c r="Y64">
        <f t="shared" si="24"/>
        <v>17.400816326530666</v>
      </c>
      <c r="Z64">
        <f t="shared" si="3"/>
        <v>-0.2339276533234077</v>
      </c>
      <c r="AA64">
        <f t="shared" si="25"/>
        <v>14.116122448979599</v>
      </c>
      <c r="AB64">
        <f t="shared" si="5"/>
        <v>0.42643422112672752</v>
      </c>
      <c r="AC64">
        <f t="shared" si="26"/>
        <v>24.009999999999987</v>
      </c>
      <c r="AD64">
        <f t="shared" si="7"/>
        <v>0.23841812385040098</v>
      </c>
      <c r="AE64">
        <f t="shared" si="8"/>
        <v>7.5253823625121896</v>
      </c>
      <c r="AF64">
        <f t="shared" si="27"/>
        <v>56.631379702009717</v>
      </c>
      <c r="AG64">
        <f t="shared" si="10"/>
        <v>0.7552915411311637</v>
      </c>
      <c r="AH64">
        <f t="shared" si="11"/>
        <v>84</v>
      </c>
      <c r="AI64">
        <f t="shared" si="12"/>
        <v>205</v>
      </c>
      <c r="AJ64">
        <f t="shared" si="13"/>
        <v>174</v>
      </c>
      <c r="AK64">
        <f t="shared" si="14"/>
        <v>510</v>
      </c>
      <c r="AL64">
        <f t="shared" si="15"/>
        <v>0.3411764705882353</v>
      </c>
      <c r="AM64">
        <f t="shared" si="16"/>
        <v>0.43897216274089934</v>
      </c>
      <c r="AN64">
        <f t="shared" si="17"/>
        <v>0.78014863332913464</v>
      </c>
      <c r="AO64">
        <f t="shared" si="18"/>
        <v>510</v>
      </c>
      <c r="AP64">
        <f t="shared" si="19"/>
        <v>9.1068883930172699</v>
      </c>
      <c r="AQ64">
        <f t="shared" si="20"/>
        <v>78.898749843329384</v>
      </c>
      <c r="AR64">
        <f t="shared" si="21"/>
        <v>0.25493940719489661</v>
      </c>
      <c r="AS64">
        <f t="shared" si="22"/>
        <v>0.90555816593720784</v>
      </c>
    </row>
    <row r="65" spans="1:45" x14ac:dyDescent="0.25">
      <c r="A65">
        <v>621439</v>
      </c>
      <c r="B65" t="s">
        <v>336</v>
      </c>
      <c r="C65">
        <v>570</v>
      </c>
      <c r="D65">
        <v>141</v>
      </c>
      <c r="E65">
        <v>29</v>
      </c>
      <c r="F65">
        <v>5</v>
      </c>
      <c r="G65">
        <v>15</v>
      </c>
      <c r="H65">
        <v>87</v>
      </c>
      <c r="I65">
        <v>68</v>
      </c>
      <c r="J65">
        <v>42</v>
      </c>
      <c r="K65">
        <v>186</v>
      </c>
      <c r="L65">
        <v>0</v>
      </c>
      <c r="M65">
        <v>25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83</v>
      </c>
      <c r="V65">
        <v>0</v>
      </c>
      <c r="W65">
        <f t="shared" si="23"/>
        <v>6.9846938775510177</v>
      </c>
      <c r="X65">
        <f t="shared" si="1"/>
        <v>-0.30487856214731091</v>
      </c>
      <c r="Y65">
        <f t="shared" si="24"/>
        <v>476.48653061224462</v>
      </c>
      <c r="Z65">
        <f t="shared" si="3"/>
        <v>1.2241145694457751</v>
      </c>
      <c r="AA65">
        <f t="shared" si="25"/>
        <v>280.80183673469395</v>
      </c>
      <c r="AB65">
        <f t="shared" si="5"/>
        <v>1.9019290546830849</v>
      </c>
      <c r="AC65">
        <f t="shared" si="26"/>
        <v>24.009999999999987</v>
      </c>
      <c r="AD65">
        <f t="shared" si="7"/>
        <v>0.23841812385040098</v>
      </c>
      <c r="AE65">
        <f t="shared" si="8"/>
        <v>-9.7077774162056869</v>
      </c>
      <c r="AF65">
        <f t="shared" si="27"/>
        <v>94.240942362592918</v>
      </c>
      <c r="AG65">
        <f t="shared" si="10"/>
        <v>-0.97432951741691687</v>
      </c>
      <c r="AH65">
        <f t="shared" si="11"/>
        <v>92</v>
      </c>
      <c r="AI65">
        <f t="shared" si="12"/>
        <v>225</v>
      </c>
      <c r="AJ65">
        <f t="shared" si="13"/>
        <v>183</v>
      </c>
      <c r="AK65">
        <f t="shared" si="14"/>
        <v>612</v>
      </c>
      <c r="AL65">
        <f t="shared" si="15"/>
        <v>0.29901960784313725</v>
      </c>
      <c r="AM65">
        <f t="shared" si="16"/>
        <v>0.39473684210526316</v>
      </c>
      <c r="AN65">
        <f t="shared" si="17"/>
        <v>0.69375644994840036</v>
      </c>
      <c r="AO65">
        <f t="shared" si="18"/>
        <v>612</v>
      </c>
      <c r="AP65">
        <f t="shared" si="19"/>
        <v>-41.943750157388664</v>
      </c>
      <c r="AQ65">
        <f t="shared" si="20"/>
        <v>1778.1521765872401</v>
      </c>
      <c r="AR65">
        <f t="shared" si="21"/>
        <v>-1.2102814406822802</v>
      </c>
      <c r="AS65">
        <f t="shared" si="22"/>
        <v>0.87497222773275318</v>
      </c>
    </row>
    <row r="66" spans="1:45" x14ac:dyDescent="0.25">
      <c r="A66">
        <v>543068</v>
      </c>
      <c r="B66" t="s">
        <v>206</v>
      </c>
      <c r="C66">
        <v>518</v>
      </c>
      <c r="D66">
        <v>141</v>
      </c>
      <c r="E66">
        <v>30</v>
      </c>
      <c r="F66">
        <v>2</v>
      </c>
      <c r="G66">
        <v>22</v>
      </c>
      <c r="H66">
        <v>58</v>
      </c>
      <c r="I66">
        <v>79</v>
      </c>
      <c r="J66">
        <v>26</v>
      </c>
      <c r="K66">
        <v>108</v>
      </c>
      <c r="L66">
        <v>0</v>
      </c>
      <c r="M66">
        <v>3</v>
      </c>
      <c r="N66">
        <v>0</v>
      </c>
      <c r="O66">
        <v>0</v>
      </c>
      <c r="P66">
        <v>88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23"/>
        <v>18.984693877551024</v>
      </c>
      <c r="X66">
        <f t="shared" si="1"/>
        <v>0.50263762948610735</v>
      </c>
      <c r="Y66">
        <f t="shared" si="24"/>
        <v>51.429387755102134</v>
      </c>
      <c r="Z66">
        <f t="shared" si="3"/>
        <v>-0.40216329441215959</v>
      </c>
      <c r="AA66">
        <f t="shared" si="25"/>
        <v>27.487551020408155</v>
      </c>
      <c r="AB66">
        <f t="shared" si="5"/>
        <v>-0.5950622021045967</v>
      </c>
      <c r="AC66">
        <f t="shared" si="26"/>
        <v>252.80999999999995</v>
      </c>
      <c r="AD66">
        <f t="shared" si="7"/>
        <v>0.77364248351456655</v>
      </c>
      <c r="AE66">
        <f t="shared" si="8"/>
        <v>4.0410022779043118</v>
      </c>
      <c r="AF66">
        <f t="shared" si="27"/>
        <v>16.329699410027931</v>
      </c>
      <c r="AG66">
        <f t="shared" si="10"/>
        <v>0.40557870566114385</v>
      </c>
      <c r="AH66">
        <f t="shared" si="11"/>
        <v>87</v>
      </c>
      <c r="AI66">
        <f t="shared" si="12"/>
        <v>241</v>
      </c>
      <c r="AJ66">
        <f t="shared" si="13"/>
        <v>167</v>
      </c>
      <c r="AK66">
        <f t="shared" si="14"/>
        <v>544</v>
      </c>
      <c r="AL66">
        <f t="shared" si="15"/>
        <v>0.30698529411764708</v>
      </c>
      <c r="AM66">
        <f t="shared" si="16"/>
        <v>0.46525096525096526</v>
      </c>
      <c r="AN66">
        <f t="shared" si="17"/>
        <v>0.77223625936861229</v>
      </c>
      <c r="AO66">
        <f t="shared" si="18"/>
        <v>544</v>
      </c>
      <c r="AP66">
        <f t="shared" si="19"/>
        <v>5.4096828513609267</v>
      </c>
      <c r="AQ66">
        <f t="shared" si="20"/>
        <v>26.887245691481844</v>
      </c>
      <c r="AR66">
        <f t="shared" si="21"/>
        <v>0.14882471808727468</v>
      </c>
      <c r="AS66">
        <f t="shared" si="22"/>
        <v>0.83345804023233616</v>
      </c>
    </row>
    <row r="67" spans="1:45" x14ac:dyDescent="0.25">
      <c r="A67">
        <v>596142</v>
      </c>
      <c r="B67" t="s">
        <v>300</v>
      </c>
      <c r="C67">
        <v>467</v>
      </c>
      <c r="D67">
        <v>119</v>
      </c>
      <c r="E67">
        <v>27</v>
      </c>
      <c r="F67">
        <v>0</v>
      </c>
      <c r="G67">
        <v>27</v>
      </c>
      <c r="H67">
        <v>57</v>
      </c>
      <c r="I67">
        <v>70</v>
      </c>
      <c r="J67">
        <v>43</v>
      </c>
      <c r="K67">
        <v>106</v>
      </c>
      <c r="L67">
        <v>0</v>
      </c>
      <c r="M67">
        <v>5</v>
      </c>
      <c r="N67">
        <v>0</v>
      </c>
      <c r="O67">
        <v>31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23"/>
        <v>87.556122448979607</v>
      </c>
      <c r="X67">
        <f t="shared" si="1"/>
        <v>1.0794349092242632</v>
      </c>
      <c r="Y67">
        <f t="shared" si="24"/>
        <v>66.772244897959297</v>
      </c>
      <c r="Z67">
        <f t="shared" si="3"/>
        <v>-0.45824184144174351</v>
      </c>
      <c r="AA67">
        <f t="shared" si="25"/>
        <v>10.516122448979587</v>
      </c>
      <c r="AB67">
        <f t="shared" si="5"/>
        <v>-0.36806299694208022</v>
      </c>
      <c r="AC67">
        <f t="shared" si="26"/>
        <v>47.609999999999978</v>
      </c>
      <c r="AD67">
        <f t="shared" si="7"/>
        <v>0.33573164378934017</v>
      </c>
      <c r="AE67">
        <f t="shared" si="8"/>
        <v>-4.4746176374878104</v>
      </c>
      <c r="AF67">
        <f t="shared" si="27"/>
        <v>20.022203001716889</v>
      </c>
      <c r="AG67">
        <f t="shared" si="10"/>
        <v>-0.44909888808129872</v>
      </c>
      <c r="AH67">
        <f t="shared" si="11"/>
        <v>65</v>
      </c>
      <c r="AI67">
        <f t="shared" si="12"/>
        <v>227</v>
      </c>
      <c r="AJ67">
        <f t="shared" si="13"/>
        <v>162</v>
      </c>
      <c r="AK67">
        <f t="shared" si="14"/>
        <v>510</v>
      </c>
      <c r="AL67">
        <f t="shared" si="15"/>
        <v>0.31764705882352939</v>
      </c>
      <c r="AM67">
        <f t="shared" si="16"/>
        <v>0.48608137044967881</v>
      </c>
      <c r="AN67">
        <f t="shared" si="17"/>
        <v>0.8037284292732082</v>
      </c>
      <c r="AO67">
        <f t="shared" si="18"/>
        <v>510</v>
      </c>
      <c r="AP67">
        <f t="shared" si="19"/>
        <v>21.132584324494783</v>
      </c>
      <c r="AQ67">
        <f t="shared" si="20"/>
        <v>437.15252433541451</v>
      </c>
      <c r="AR67">
        <f t="shared" si="21"/>
        <v>0.60009278606272054</v>
      </c>
      <c r="AS67">
        <f t="shared" si="22"/>
        <v>0.73985561261120147</v>
      </c>
    </row>
    <row r="68" spans="1:45" x14ac:dyDescent="0.25">
      <c r="A68">
        <v>435063</v>
      </c>
      <c r="B68" t="s">
        <v>88</v>
      </c>
      <c r="C68">
        <v>472</v>
      </c>
      <c r="D68">
        <v>115</v>
      </c>
      <c r="E68">
        <v>18</v>
      </c>
      <c r="F68">
        <v>2</v>
      </c>
      <c r="G68">
        <v>25</v>
      </c>
      <c r="H68">
        <v>67</v>
      </c>
      <c r="I68">
        <v>74</v>
      </c>
      <c r="J68">
        <v>72</v>
      </c>
      <c r="K68">
        <v>166</v>
      </c>
      <c r="L68">
        <v>0</v>
      </c>
      <c r="M68">
        <v>3</v>
      </c>
      <c r="N68">
        <v>0</v>
      </c>
      <c r="O68">
        <v>0</v>
      </c>
      <c r="P68">
        <v>95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3"/>
        <v>54.12755102040817</v>
      </c>
      <c r="X68">
        <f t="shared" si="1"/>
        <v>0.84871599732900094</v>
      </c>
      <c r="Y68">
        <f t="shared" si="24"/>
        <v>3.3436734693877312</v>
      </c>
      <c r="Z68">
        <f t="shared" si="3"/>
        <v>0.102543628854096</v>
      </c>
      <c r="AA68">
        <f t="shared" si="25"/>
        <v>27.487551020408155</v>
      </c>
      <c r="AB68">
        <f t="shared" si="5"/>
        <v>-0.5950622021045967</v>
      </c>
      <c r="AC68">
        <f t="shared" si="26"/>
        <v>118.80999999999997</v>
      </c>
      <c r="AD68">
        <f t="shared" si="7"/>
        <v>0.53035868366721861</v>
      </c>
      <c r="AE68">
        <f t="shared" si="8"/>
        <v>-9.7966156849983861</v>
      </c>
      <c r="AF68">
        <f t="shared" si="27"/>
        <v>95.973678879556161</v>
      </c>
      <c r="AG68">
        <f t="shared" si="10"/>
        <v>-0.98324584747372779</v>
      </c>
      <c r="AH68">
        <f t="shared" si="11"/>
        <v>70</v>
      </c>
      <c r="AI68">
        <f t="shared" si="12"/>
        <v>212</v>
      </c>
      <c r="AJ68">
        <f t="shared" si="13"/>
        <v>187</v>
      </c>
      <c r="AK68">
        <f t="shared" si="14"/>
        <v>544</v>
      </c>
      <c r="AL68">
        <f t="shared" si="15"/>
        <v>0.34375</v>
      </c>
      <c r="AM68">
        <f t="shared" si="16"/>
        <v>0.44915254237288138</v>
      </c>
      <c r="AN68">
        <f t="shared" si="17"/>
        <v>0.79290254237288138</v>
      </c>
      <c r="AO68">
        <f t="shared" si="18"/>
        <v>544</v>
      </c>
      <c r="AP68">
        <f t="shared" si="19"/>
        <v>16.652140805683313</v>
      </c>
      <c r="AQ68">
        <f t="shared" si="20"/>
        <v>269.87094501044828</v>
      </c>
      <c r="AR68">
        <f t="shared" si="21"/>
        <v>0.47149813107095567</v>
      </c>
      <c r="AS68">
        <f t="shared" si="22"/>
        <v>0.37480839134294669</v>
      </c>
    </row>
    <row r="69" spans="1:45" x14ac:dyDescent="0.25">
      <c r="A69">
        <v>543401</v>
      </c>
      <c r="B69" t="s">
        <v>213</v>
      </c>
      <c r="C69">
        <v>431</v>
      </c>
      <c r="D69">
        <v>120</v>
      </c>
      <c r="E69">
        <v>29</v>
      </c>
      <c r="F69">
        <v>3</v>
      </c>
      <c r="G69">
        <v>13</v>
      </c>
      <c r="H69">
        <v>64</v>
      </c>
      <c r="I69">
        <v>54</v>
      </c>
      <c r="J69">
        <v>45</v>
      </c>
      <c r="K69">
        <v>95</v>
      </c>
      <c r="L69">
        <v>0</v>
      </c>
      <c r="M69">
        <v>11</v>
      </c>
      <c r="N69">
        <v>0</v>
      </c>
      <c r="O69">
        <v>0</v>
      </c>
      <c r="P69">
        <v>0</v>
      </c>
      <c r="Q69">
        <v>143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3"/>
        <v>21.556122448979586</v>
      </c>
      <c r="X69">
        <f t="shared" si="1"/>
        <v>-0.5355974740425733</v>
      </c>
      <c r="Y69">
        <f t="shared" si="24"/>
        <v>1.3722448979591988</v>
      </c>
      <c r="Z69">
        <f t="shared" si="3"/>
        <v>-6.5692012234655858E-2</v>
      </c>
      <c r="AA69">
        <f t="shared" si="25"/>
        <v>7.6018367346938822</v>
      </c>
      <c r="AB69">
        <f t="shared" si="5"/>
        <v>0.31293461854546928</v>
      </c>
      <c r="AC69">
        <f t="shared" si="26"/>
        <v>82.810000000000031</v>
      </c>
      <c r="AD69">
        <f t="shared" si="7"/>
        <v>-0.44277651572217347</v>
      </c>
      <c r="AE69">
        <f t="shared" si="8"/>
        <v>6.0437683045883404</v>
      </c>
      <c r="AF69">
        <f t="shared" si="27"/>
        <v>36.527135319546758</v>
      </c>
      <c r="AG69">
        <f t="shared" si="10"/>
        <v>0.60658805853532016</v>
      </c>
      <c r="AH69">
        <f t="shared" si="11"/>
        <v>75</v>
      </c>
      <c r="AI69">
        <f t="shared" si="12"/>
        <v>194</v>
      </c>
      <c r="AJ69">
        <f t="shared" si="13"/>
        <v>165</v>
      </c>
      <c r="AK69">
        <f t="shared" si="14"/>
        <v>476</v>
      </c>
      <c r="AL69">
        <f t="shared" si="15"/>
        <v>0.34663865546218486</v>
      </c>
      <c r="AM69">
        <f t="shared" si="16"/>
        <v>0.45011600928074247</v>
      </c>
      <c r="AN69">
        <f t="shared" si="17"/>
        <v>0.79675466474292733</v>
      </c>
      <c r="AO69">
        <f t="shared" si="18"/>
        <v>476</v>
      </c>
      <c r="AP69">
        <f t="shared" si="19"/>
        <v>16.40423345311477</v>
      </c>
      <c r="AQ69">
        <f t="shared" si="20"/>
        <v>261.78728342164476</v>
      </c>
      <c r="AR69">
        <f t="shared" si="21"/>
        <v>0.46438286216071833</v>
      </c>
      <c r="AS69">
        <f t="shared" si="22"/>
        <v>0.33983953724210525</v>
      </c>
    </row>
    <row r="70" spans="1:45" x14ac:dyDescent="0.25">
      <c r="A70">
        <v>516770</v>
      </c>
      <c r="B70" t="s">
        <v>181</v>
      </c>
      <c r="C70">
        <v>620</v>
      </c>
      <c r="D70">
        <v>170</v>
      </c>
      <c r="E70">
        <v>31</v>
      </c>
      <c r="F70">
        <v>2</v>
      </c>
      <c r="G70">
        <v>18</v>
      </c>
      <c r="H70">
        <v>66</v>
      </c>
      <c r="I70">
        <v>76</v>
      </c>
      <c r="J70">
        <v>26</v>
      </c>
      <c r="K70">
        <v>120</v>
      </c>
      <c r="L70">
        <v>0</v>
      </c>
      <c r="M70">
        <v>5</v>
      </c>
      <c r="N70">
        <v>0</v>
      </c>
      <c r="O70">
        <v>0</v>
      </c>
      <c r="P70">
        <v>0</v>
      </c>
      <c r="Q70">
        <v>146</v>
      </c>
      <c r="R70">
        <v>0</v>
      </c>
      <c r="S70">
        <v>3</v>
      </c>
      <c r="T70">
        <v>0</v>
      </c>
      <c r="U70">
        <v>0</v>
      </c>
      <c r="V70">
        <v>0</v>
      </c>
      <c r="W70">
        <f t="shared" si="23"/>
        <v>0.12755102040816363</v>
      </c>
      <c r="X70">
        <f t="shared" si="1"/>
        <v>4.1199805695582625E-2</v>
      </c>
      <c r="Y70">
        <f t="shared" si="24"/>
        <v>0.68653061224488721</v>
      </c>
      <c r="Z70">
        <f t="shared" si="3"/>
        <v>4.6465081824512054E-2</v>
      </c>
      <c r="AA70">
        <f t="shared" si="25"/>
        <v>10.516122448979587</v>
      </c>
      <c r="AB70">
        <f t="shared" si="5"/>
        <v>-0.36806299694208022</v>
      </c>
      <c r="AC70">
        <f t="shared" si="26"/>
        <v>166.40999999999997</v>
      </c>
      <c r="AD70">
        <f t="shared" si="7"/>
        <v>0.62767220360615783</v>
      </c>
      <c r="AE70">
        <f t="shared" si="8"/>
        <v>6.0722421086885561</v>
      </c>
      <c r="AF70">
        <f t="shared" si="27"/>
        <v>36.87212422653058</v>
      </c>
      <c r="AG70">
        <f t="shared" si="10"/>
        <v>0.60944585663045103</v>
      </c>
      <c r="AH70">
        <f t="shared" si="11"/>
        <v>119</v>
      </c>
      <c r="AI70">
        <f t="shared" si="12"/>
        <v>259</v>
      </c>
      <c r="AJ70">
        <f t="shared" si="13"/>
        <v>196</v>
      </c>
      <c r="AK70">
        <f t="shared" si="14"/>
        <v>646</v>
      </c>
      <c r="AL70">
        <f t="shared" si="15"/>
        <v>0.30340557275541796</v>
      </c>
      <c r="AM70">
        <f t="shared" si="16"/>
        <v>0.41774193548387095</v>
      </c>
      <c r="AN70">
        <f t="shared" si="17"/>
        <v>0.72114750823928886</v>
      </c>
      <c r="AO70">
        <f t="shared" si="18"/>
        <v>646</v>
      </c>
      <c r="AP70">
        <f t="shared" si="19"/>
        <v>-26.579334843551834</v>
      </c>
      <c r="AQ70">
        <f t="shared" si="20"/>
        <v>718.43974955471356</v>
      </c>
      <c r="AR70">
        <f t="shared" si="21"/>
        <v>-0.76930239962583746</v>
      </c>
      <c r="AS70">
        <f t="shared" si="22"/>
        <v>0.18741755118878589</v>
      </c>
    </row>
    <row r="71" spans="1:45" x14ac:dyDescent="0.25">
      <c r="A71">
        <v>605480</v>
      </c>
      <c r="B71" t="s">
        <v>312</v>
      </c>
      <c r="C71">
        <v>407</v>
      </c>
      <c r="D71">
        <v>108</v>
      </c>
      <c r="E71">
        <v>28</v>
      </c>
      <c r="F71">
        <v>7</v>
      </c>
      <c r="G71">
        <v>6</v>
      </c>
      <c r="H71">
        <v>63</v>
      </c>
      <c r="I71">
        <v>38</v>
      </c>
      <c r="J71">
        <v>35</v>
      </c>
      <c r="K71">
        <v>90</v>
      </c>
      <c r="L71">
        <v>0</v>
      </c>
      <c r="M71">
        <v>35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19</v>
      </c>
      <c r="U71">
        <v>34</v>
      </c>
      <c r="V71">
        <v>0</v>
      </c>
      <c r="W71">
        <f t="shared" si="23"/>
        <v>135.55612244897958</v>
      </c>
      <c r="X71">
        <f t="shared" si="1"/>
        <v>-1.3431136656759914</v>
      </c>
      <c r="Y71">
        <f t="shared" si="24"/>
        <v>4.7151020408163546</v>
      </c>
      <c r="Z71">
        <f t="shared" si="3"/>
        <v>-0.12177055926423981</v>
      </c>
      <c r="AA71">
        <f t="shared" si="25"/>
        <v>715.94469387755112</v>
      </c>
      <c r="AB71">
        <f t="shared" si="5"/>
        <v>3.0369250804956676</v>
      </c>
      <c r="AC71">
        <f t="shared" si="26"/>
        <v>630.0100000000001</v>
      </c>
      <c r="AD71">
        <f t="shared" si="7"/>
        <v>-1.221284675233687</v>
      </c>
      <c r="AE71">
        <f t="shared" si="8"/>
        <v>0.38935893263911225</v>
      </c>
      <c r="AF71">
        <f t="shared" si="27"/>
        <v>0.15160037842587784</v>
      </c>
      <c r="AG71">
        <f t="shared" si="10"/>
        <v>3.9078347666578389E-2</v>
      </c>
      <c r="AH71">
        <f t="shared" si="11"/>
        <v>67</v>
      </c>
      <c r="AI71">
        <f t="shared" si="12"/>
        <v>168</v>
      </c>
      <c r="AJ71">
        <f t="shared" si="13"/>
        <v>143</v>
      </c>
      <c r="AK71">
        <f t="shared" si="14"/>
        <v>442</v>
      </c>
      <c r="AL71">
        <f t="shared" si="15"/>
        <v>0.3235294117647059</v>
      </c>
      <c r="AM71">
        <f t="shared" si="16"/>
        <v>0.41277641277641275</v>
      </c>
      <c r="AN71">
        <f t="shared" si="17"/>
        <v>0.7363058245411187</v>
      </c>
      <c r="AO71">
        <f t="shared" si="18"/>
        <v>442</v>
      </c>
      <c r="AP71">
        <f t="shared" si="19"/>
        <v>-11.485884877021412</v>
      </c>
      <c r="AQ71">
        <f t="shared" si="20"/>
        <v>137.13057442292668</v>
      </c>
      <c r="AR71">
        <f t="shared" si="21"/>
        <v>-0.33610042242597343</v>
      </c>
      <c r="AS71">
        <f t="shared" si="22"/>
        <v>5.3734105562354306E-2</v>
      </c>
    </row>
    <row r="72" spans="1:45" x14ac:dyDescent="0.25">
      <c r="A72">
        <v>594828</v>
      </c>
      <c r="B72" t="s">
        <v>289</v>
      </c>
      <c r="C72">
        <v>412</v>
      </c>
      <c r="D72">
        <v>105</v>
      </c>
      <c r="E72">
        <v>19</v>
      </c>
      <c r="F72">
        <v>2</v>
      </c>
      <c r="G72">
        <v>26</v>
      </c>
      <c r="H72">
        <v>52</v>
      </c>
      <c r="I72">
        <v>67</v>
      </c>
      <c r="J72">
        <v>30</v>
      </c>
      <c r="K72">
        <v>104</v>
      </c>
      <c r="L72">
        <v>0</v>
      </c>
      <c r="M72">
        <v>1</v>
      </c>
      <c r="N72">
        <v>0</v>
      </c>
      <c r="O72">
        <v>52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3"/>
        <v>69.841836734693885</v>
      </c>
      <c r="X72">
        <f t="shared" si="1"/>
        <v>0.96407545327663202</v>
      </c>
      <c r="Y72">
        <f t="shared" si="24"/>
        <v>173.48653061224508</v>
      </c>
      <c r="Z72">
        <f t="shared" si="3"/>
        <v>-0.73863457658966325</v>
      </c>
      <c r="AA72">
        <f t="shared" si="25"/>
        <v>52.458979591836723</v>
      </c>
      <c r="AB72">
        <f t="shared" si="5"/>
        <v>-0.82206140726711319</v>
      </c>
      <c r="AC72">
        <f t="shared" si="26"/>
        <v>15.209999999999988</v>
      </c>
      <c r="AD72">
        <f t="shared" si="7"/>
        <v>0.18976136388093137</v>
      </c>
      <c r="AE72">
        <f t="shared" si="8"/>
        <v>-3.9326391148714634</v>
      </c>
      <c r="AF72">
        <f t="shared" si="27"/>
        <v>15.465650407816916</v>
      </c>
      <c r="AG72">
        <f t="shared" si="10"/>
        <v>-0.3947027426248122</v>
      </c>
      <c r="AH72">
        <f t="shared" si="11"/>
        <v>58</v>
      </c>
      <c r="AI72">
        <f t="shared" si="12"/>
        <v>206</v>
      </c>
      <c r="AJ72">
        <f t="shared" si="13"/>
        <v>135</v>
      </c>
      <c r="AK72">
        <f t="shared" si="14"/>
        <v>442</v>
      </c>
      <c r="AL72">
        <f t="shared" si="15"/>
        <v>0.30542986425339369</v>
      </c>
      <c r="AM72">
        <f t="shared" si="16"/>
        <v>0.5</v>
      </c>
      <c r="AN72">
        <f t="shared" si="17"/>
        <v>0.80542986425339369</v>
      </c>
      <c r="AO72">
        <f t="shared" si="18"/>
        <v>442</v>
      </c>
      <c r="AP72">
        <f t="shared" si="19"/>
        <v>19.066940675804133</v>
      </c>
      <c r="AQ72">
        <f t="shared" si="20"/>
        <v>355.04165687340776</v>
      </c>
      <c r="AR72">
        <f t="shared" si="21"/>
        <v>0.5408060812478882</v>
      </c>
      <c r="AS72">
        <f t="shared" si="22"/>
        <v>-0.26075582807613706</v>
      </c>
    </row>
    <row r="73" spans="1:45" x14ac:dyDescent="0.25">
      <c r="A73">
        <v>543543</v>
      </c>
      <c r="B73" t="s">
        <v>217</v>
      </c>
      <c r="C73">
        <v>527</v>
      </c>
      <c r="D73">
        <v>130</v>
      </c>
      <c r="E73">
        <v>26</v>
      </c>
      <c r="F73">
        <v>5</v>
      </c>
      <c r="G73">
        <v>22</v>
      </c>
      <c r="H73">
        <v>66</v>
      </c>
      <c r="I73">
        <v>68</v>
      </c>
      <c r="J73">
        <v>51</v>
      </c>
      <c r="K73">
        <v>134</v>
      </c>
      <c r="L73">
        <v>0</v>
      </c>
      <c r="M73">
        <v>8</v>
      </c>
      <c r="N73">
        <v>0</v>
      </c>
      <c r="O73">
        <v>0</v>
      </c>
      <c r="P73">
        <v>31</v>
      </c>
      <c r="Q73">
        <v>0</v>
      </c>
      <c r="R73">
        <v>0</v>
      </c>
      <c r="S73">
        <v>104</v>
      </c>
      <c r="T73">
        <v>1</v>
      </c>
      <c r="U73">
        <v>0</v>
      </c>
      <c r="V73">
        <v>0</v>
      </c>
      <c r="W73">
        <f t="shared" si="23"/>
        <v>18.984693877551024</v>
      </c>
      <c r="X73">
        <f t="shared" si="1"/>
        <v>0.50263762948610735</v>
      </c>
      <c r="Y73">
        <f t="shared" si="24"/>
        <v>0.68653061224488721</v>
      </c>
      <c r="Z73">
        <f t="shared" si="3"/>
        <v>4.6465081824512054E-2</v>
      </c>
      <c r="AA73">
        <f t="shared" si="25"/>
        <v>5.8979591836734277E-2</v>
      </c>
      <c r="AB73">
        <f t="shared" si="5"/>
        <v>-2.7564189198305476E-2</v>
      </c>
      <c r="AC73">
        <f t="shared" si="26"/>
        <v>24.009999999999987</v>
      </c>
      <c r="AD73">
        <f t="shared" si="7"/>
        <v>0.23841812385040098</v>
      </c>
      <c r="AE73">
        <f t="shared" si="8"/>
        <v>-9.338594207614733</v>
      </c>
      <c r="AF73">
        <f t="shared" si="27"/>
        <v>87.209341774495215</v>
      </c>
      <c r="AG73">
        <f t="shared" si="10"/>
        <v>-0.9372761238291758</v>
      </c>
      <c r="AH73">
        <f t="shared" si="11"/>
        <v>77</v>
      </c>
      <c r="AI73">
        <f t="shared" si="12"/>
        <v>232</v>
      </c>
      <c r="AJ73">
        <f t="shared" si="13"/>
        <v>181</v>
      </c>
      <c r="AK73">
        <f t="shared" si="14"/>
        <v>578</v>
      </c>
      <c r="AL73">
        <f t="shared" si="15"/>
        <v>0.31314878892733566</v>
      </c>
      <c r="AM73">
        <f t="shared" si="16"/>
        <v>0.44022770398481975</v>
      </c>
      <c r="AN73">
        <f t="shared" si="17"/>
        <v>0.75337649291215536</v>
      </c>
      <c r="AO73">
        <f t="shared" si="18"/>
        <v>578</v>
      </c>
      <c r="AP73">
        <f t="shared" si="19"/>
        <v>-5.1531569822611196</v>
      </c>
      <c r="AQ73">
        <f t="shared" si="20"/>
        <v>28.918028412299801</v>
      </c>
      <c r="AR73">
        <f t="shared" si="21"/>
        <v>-0.15434275594400651</v>
      </c>
      <c r="AS73">
        <f t="shared" si="22"/>
        <v>-0.33166223381046744</v>
      </c>
    </row>
    <row r="74" spans="1:45" x14ac:dyDescent="0.25">
      <c r="A74">
        <v>460086</v>
      </c>
      <c r="B74" t="s">
        <v>126</v>
      </c>
      <c r="C74">
        <v>545</v>
      </c>
      <c r="D74">
        <v>137</v>
      </c>
      <c r="E74">
        <v>25</v>
      </c>
      <c r="F74">
        <v>2</v>
      </c>
      <c r="G74">
        <v>20</v>
      </c>
      <c r="H74">
        <v>73</v>
      </c>
      <c r="I74">
        <v>61</v>
      </c>
      <c r="J74">
        <v>67</v>
      </c>
      <c r="K74">
        <v>151</v>
      </c>
      <c r="L74">
        <v>0</v>
      </c>
      <c r="M74">
        <v>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118</v>
      </c>
      <c r="U74">
        <v>0</v>
      </c>
      <c r="V74">
        <v>0</v>
      </c>
      <c r="W74">
        <f t="shared" si="23"/>
        <v>5.5561224489795942</v>
      </c>
      <c r="X74">
        <f t="shared" si="1"/>
        <v>0.27191871759084496</v>
      </c>
      <c r="Y74">
        <f t="shared" si="24"/>
        <v>61.286530612244796</v>
      </c>
      <c r="Z74">
        <f t="shared" si="3"/>
        <v>0.43901491103159973</v>
      </c>
      <c r="AA74">
        <f t="shared" si="25"/>
        <v>5.8979591836734277E-2</v>
      </c>
      <c r="AB74">
        <f t="shared" si="5"/>
        <v>-2.7564189198305476E-2</v>
      </c>
      <c r="AC74">
        <f t="shared" si="26"/>
        <v>4.4100000000000064</v>
      </c>
      <c r="AD74">
        <f t="shared" si="7"/>
        <v>-0.10217919593588623</v>
      </c>
      <c r="AE74">
        <f t="shared" si="8"/>
        <v>-7.0977871786527942</v>
      </c>
      <c r="AF74">
        <f t="shared" si="27"/>
        <v>50.37858283344783</v>
      </c>
      <c r="AG74">
        <f t="shared" si="10"/>
        <v>-0.71237557887969483</v>
      </c>
      <c r="AH74">
        <f t="shared" si="11"/>
        <v>90</v>
      </c>
      <c r="AI74">
        <f t="shared" si="12"/>
        <v>226</v>
      </c>
      <c r="AJ74">
        <f t="shared" si="13"/>
        <v>204</v>
      </c>
      <c r="AK74">
        <f t="shared" si="14"/>
        <v>612</v>
      </c>
      <c r="AL74">
        <f t="shared" si="15"/>
        <v>0.33333333333333331</v>
      </c>
      <c r="AM74">
        <f t="shared" si="16"/>
        <v>0.41467889908256883</v>
      </c>
      <c r="AN74">
        <f t="shared" si="17"/>
        <v>0.7480122324159022</v>
      </c>
      <c r="AO74">
        <f t="shared" si="18"/>
        <v>612</v>
      </c>
      <c r="AP74">
        <f t="shared" si="19"/>
        <v>-8.7392112872775307</v>
      </c>
      <c r="AQ74">
        <f t="shared" si="20"/>
        <v>80.346176150280414</v>
      </c>
      <c r="AR74">
        <f t="shared" si="21"/>
        <v>-0.25726725754728696</v>
      </c>
      <c r="AS74">
        <f t="shared" si="22"/>
        <v>-0.3884525929387288</v>
      </c>
    </row>
    <row r="75" spans="1:45" x14ac:dyDescent="0.25">
      <c r="A75">
        <v>460576</v>
      </c>
      <c r="B75" t="s">
        <v>128</v>
      </c>
      <c r="C75">
        <v>443</v>
      </c>
      <c r="D75">
        <v>111</v>
      </c>
      <c r="E75">
        <v>24</v>
      </c>
      <c r="F75">
        <v>3</v>
      </c>
      <c r="G75">
        <v>15</v>
      </c>
      <c r="H75">
        <v>59</v>
      </c>
      <c r="I75">
        <v>58</v>
      </c>
      <c r="J75">
        <v>33</v>
      </c>
      <c r="K75">
        <v>126</v>
      </c>
      <c r="L75">
        <v>0</v>
      </c>
      <c r="M75">
        <v>22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23</v>
      </c>
      <c r="U75">
        <v>84</v>
      </c>
      <c r="V75">
        <v>6</v>
      </c>
      <c r="W75">
        <f t="shared" ref="W75:W106" si="28">(G75-B$4)^2</f>
        <v>6.9846938775510177</v>
      </c>
      <c r="X75">
        <f t="shared" ref="X75:X138" si="29">(G75-B$4)/B$6</f>
        <v>-0.30487856214731091</v>
      </c>
      <c r="Y75">
        <f t="shared" ref="Y75:Y106" si="30">(H75-C$4)^2</f>
        <v>38.086530612244978</v>
      </c>
      <c r="Z75">
        <f t="shared" ref="Z75:Z138" si="31">(H75-C$4)/C$6</f>
        <v>-0.34608474738257561</v>
      </c>
      <c r="AA75">
        <f t="shared" ref="AA75:AA106" si="32">(M75-D$4)^2</f>
        <v>189.25897959183675</v>
      </c>
      <c r="AB75">
        <f t="shared" ref="AB75:AB138" si="33">(M75-D$4)/D$6</f>
        <v>1.56143024693931</v>
      </c>
      <c r="AC75">
        <f t="shared" ref="AC75:AC106" si="34">(I75-E$4)^2</f>
        <v>26.010000000000016</v>
      </c>
      <c r="AD75">
        <f t="shared" ref="AD75:AD138" si="35">(I75-E$4)/E$6</f>
        <v>-0.24814947584429503</v>
      </c>
      <c r="AE75">
        <f t="shared" ref="AE75:AE138" si="36">D75-(C75*H$3)</f>
        <v>-6.1290270094370385</v>
      </c>
      <c r="AF75">
        <f t="shared" ref="AF75:AF106" si="37">(AE75-I$4)^2</f>
        <v>37.564972082408588</v>
      </c>
      <c r="AG75">
        <f t="shared" ref="AG75:AG138" si="38">(AE75-I$4)/I$6</f>
        <v>-0.61514512254588638</v>
      </c>
      <c r="AH75">
        <f t="shared" ref="AH75:AH138" si="39">D75-E75-F75-G75</f>
        <v>69</v>
      </c>
      <c r="AI75">
        <f t="shared" ref="AI75:AI138" si="40">AH75+(2*E75)+(3*F75)+(4*G75)</f>
        <v>186</v>
      </c>
      <c r="AJ75">
        <f t="shared" ref="AJ75:AJ138" si="41">D75+J75+L75</f>
        <v>144</v>
      </c>
      <c r="AK75">
        <f t="shared" ref="AK75:AK138" si="42">C75+J75+L75+N75</f>
        <v>476</v>
      </c>
      <c r="AL75">
        <f t="shared" ref="AL75:AL138" si="43">AJ75/AK75</f>
        <v>0.30252100840336132</v>
      </c>
      <c r="AM75">
        <f t="shared" ref="AM75:AM138" si="44">AI75/C75</f>
        <v>0.41986455981941312</v>
      </c>
      <c r="AN75">
        <f t="shared" ref="AN75:AN138" si="45">AL75+AM75</f>
        <v>0.72238556822277444</v>
      </c>
      <c r="AO75">
        <f t="shared" ref="AO75:AO138" si="46">C75+J75+L75+N75</f>
        <v>476</v>
      </c>
      <c r="AP75">
        <f t="shared" ref="AP75:AP138" si="47">AO75 * (AN75-U$3)</f>
        <v>-18.995456490478002</v>
      </c>
      <c r="AQ75">
        <f t="shared" ref="AQ75:AQ138" si="48">(AP75-V$4)^2</f>
        <v>369.40255939771538</v>
      </c>
      <c r="AR75">
        <f t="shared" ref="AR75:AR138" si="49">(AP75-V$4)/V$6</f>
        <v>-0.55163506017196395</v>
      </c>
      <c r="AS75">
        <f t="shared" ref="AS75:AS138" si="50">X75+Z75+AB75+AD75+AG75+AR75</f>
        <v>-0.50446272115272195</v>
      </c>
    </row>
    <row r="76" spans="1:45" x14ac:dyDescent="0.25">
      <c r="A76">
        <v>408045</v>
      </c>
      <c r="B76" t="s">
        <v>68</v>
      </c>
      <c r="C76">
        <v>567</v>
      </c>
      <c r="D76">
        <v>154</v>
      </c>
      <c r="E76">
        <v>33</v>
      </c>
      <c r="F76">
        <v>3</v>
      </c>
      <c r="G76">
        <v>11</v>
      </c>
      <c r="H76">
        <v>76</v>
      </c>
      <c r="I76">
        <v>63</v>
      </c>
      <c r="J76">
        <v>79</v>
      </c>
      <c r="K76">
        <v>106</v>
      </c>
      <c r="L76">
        <v>0</v>
      </c>
      <c r="M76">
        <v>2</v>
      </c>
      <c r="N76">
        <v>0</v>
      </c>
      <c r="O76">
        <v>0</v>
      </c>
      <c r="P76">
        <v>95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8"/>
        <v>44.127551020408156</v>
      </c>
      <c r="X76">
        <f t="shared" si="29"/>
        <v>-0.76631638593783569</v>
      </c>
      <c r="Y76">
        <f t="shared" si="30"/>
        <v>117.25795918367334</v>
      </c>
      <c r="Z76">
        <f t="shared" si="31"/>
        <v>0.60725055212035162</v>
      </c>
      <c r="AA76">
        <f t="shared" si="32"/>
        <v>38.973265306122435</v>
      </c>
      <c r="AB76">
        <f t="shared" si="33"/>
        <v>-0.70856180468585495</v>
      </c>
      <c r="AC76">
        <f t="shared" si="34"/>
        <v>1.0000000000000285E-2</v>
      </c>
      <c r="AD76">
        <f t="shared" si="35"/>
        <v>-4.8656759969470291E-3</v>
      </c>
      <c r="AE76">
        <f t="shared" si="36"/>
        <v>4.0854214123006614</v>
      </c>
      <c r="AF76">
        <f t="shared" si="37"/>
        <v>16.690668116084826</v>
      </c>
      <c r="AG76">
        <f t="shared" si="38"/>
        <v>0.41003687068954936</v>
      </c>
      <c r="AH76">
        <f t="shared" si="39"/>
        <v>107</v>
      </c>
      <c r="AI76">
        <f t="shared" si="40"/>
        <v>226</v>
      </c>
      <c r="AJ76">
        <f t="shared" si="41"/>
        <v>233</v>
      </c>
      <c r="AK76">
        <f t="shared" si="42"/>
        <v>646</v>
      </c>
      <c r="AL76">
        <f t="shared" si="43"/>
        <v>0.36068111455108359</v>
      </c>
      <c r="AM76">
        <f t="shared" si="44"/>
        <v>0.3985890652557319</v>
      </c>
      <c r="AN76">
        <f t="shared" si="45"/>
        <v>0.75927017980681555</v>
      </c>
      <c r="AO76">
        <f t="shared" si="46"/>
        <v>646</v>
      </c>
      <c r="AP76">
        <f t="shared" si="47"/>
        <v>-1.9520890109295932</v>
      </c>
      <c r="AQ76">
        <f t="shared" si="48"/>
        <v>4.7370677112203499</v>
      </c>
      <c r="AR76">
        <f t="shared" si="49"/>
        <v>-6.2467871314780661E-2</v>
      </c>
      <c r="AS76">
        <f t="shared" si="50"/>
        <v>-0.52492431512551729</v>
      </c>
    </row>
    <row r="77" spans="1:45" x14ac:dyDescent="0.25">
      <c r="A77">
        <v>502143</v>
      </c>
      <c r="B77" t="s">
        <v>169</v>
      </c>
      <c r="C77">
        <v>474</v>
      </c>
      <c r="D77">
        <v>127</v>
      </c>
      <c r="E77">
        <v>24</v>
      </c>
      <c r="F77">
        <v>1</v>
      </c>
      <c r="G77">
        <v>19</v>
      </c>
      <c r="H77">
        <v>65</v>
      </c>
      <c r="I77">
        <v>59</v>
      </c>
      <c r="J77">
        <v>36</v>
      </c>
      <c r="K77">
        <v>123</v>
      </c>
      <c r="L77">
        <v>0</v>
      </c>
      <c r="M77">
        <v>2</v>
      </c>
      <c r="N77">
        <v>0</v>
      </c>
      <c r="O77">
        <v>0</v>
      </c>
      <c r="P77">
        <v>17</v>
      </c>
      <c r="Q77">
        <v>0</v>
      </c>
      <c r="R77">
        <v>68</v>
      </c>
      <c r="S77">
        <v>0</v>
      </c>
      <c r="T77">
        <v>0</v>
      </c>
      <c r="U77">
        <v>0</v>
      </c>
      <c r="V77">
        <v>32</v>
      </c>
      <c r="W77">
        <f t="shared" si="28"/>
        <v>1.8418367346938789</v>
      </c>
      <c r="X77">
        <f t="shared" si="29"/>
        <v>0.15655926164321379</v>
      </c>
      <c r="Y77">
        <f t="shared" si="30"/>
        <v>2.9387755102043042E-2</v>
      </c>
      <c r="Z77">
        <f t="shared" si="31"/>
        <v>-9.6134652050718986E-3</v>
      </c>
      <c r="AA77">
        <f t="shared" si="32"/>
        <v>38.973265306122435</v>
      </c>
      <c r="AB77">
        <f t="shared" si="33"/>
        <v>-0.70856180468585495</v>
      </c>
      <c r="AC77">
        <f t="shared" si="34"/>
        <v>16.810000000000013</v>
      </c>
      <c r="AD77">
        <f t="shared" si="35"/>
        <v>-0.19949271587482545</v>
      </c>
      <c r="AE77">
        <f t="shared" si="36"/>
        <v>1.6745850959973865</v>
      </c>
      <c r="AF77">
        <f t="shared" si="37"/>
        <v>2.8042352437366156</v>
      </c>
      <c r="AG77">
        <f t="shared" si="38"/>
        <v>0.16807118854342493</v>
      </c>
      <c r="AH77">
        <f t="shared" si="39"/>
        <v>83</v>
      </c>
      <c r="AI77">
        <f t="shared" si="40"/>
        <v>210</v>
      </c>
      <c r="AJ77">
        <f t="shared" si="41"/>
        <v>163</v>
      </c>
      <c r="AK77">
        <f t="shared" si="42"/>
        <v>510</v>
      </c>
      <c r="AL77">
        <f t="shared" si="43"/>
        <v>0.31960784313725488</v>
      </c>
      <c r="AM77">
        <f t="shared" si="44"/>
        <v>0.44303797468354428</v>
      </c>
      <c r="AN77">
        <f t="shared" si="45"/>
        <v>0.7626458178207991</v>
      </c>
      <c r="AO77">
        <f t="shared" si="46"/>
        <v>510</v>
      </c>
      <c r="AP77">
        <f t="shared" si="47"/>
        <v>0.18045248376614254</v>
      </c>
      <c r="AQ77">
        <f t="shared" si="48"/>
        <v>1.9306431387065531E-3</v>
      </c>
      <c r="AR77">
        <f t="shared" si="49"/>
        <v>-1.2611098380135482E-3</v>
      </c>
      <c r="AS77">
        <f t="shared" si="50"/>
        <v>-0.59429864541712707</v>
      </c>
    </row>
    <row r="78" spans="1:45" x14ac:dyDescent="0.25">
      <c r="A78">
        <v>581527</v>
      </c>
      <c r="B78" t="s">
        <v>256</v>
      </c>
      <c r="C78">
        <v>448</v>
      </c>
      <c r="D78">
        <v>124</v>
      </c>
      <c r="E78">
        <v>30</v>
      </c>
      <c r="F78">
        <v>2</v>
      </c>
      <c r="G78">
        <v>13</v>
      </c>
      <c r="H78">
        <v>63</v>
      </c>
      <c r="I78">
        <v>56</v>
      </c>
      <c r="J78">
        <v>28</v>
      </c>
      <c r="K78">
        <v>90</v>
      </c>
      <c r="L78">
        <v>0</v>
      </c>
      <c r="M78">
        <v>7</v>
      </c>
      <c r="N78">
        <v>0</v>
      </c>
      <c r="O78">
        <v>0</v>
      </c>
      <c r="P78">
        <v>0</v>
      </c>
      <c r="Q78">
        <v>91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8"/>
        <v>21.556122448979586</v>
      </c>
      <c r="X78">
        <f t="shared" si="29"/>
        <v>-0.5355974740425733</v>
      </c>
      <c r="Y78">
        <f t="shared" si="30"/>
        <v>4.7151020408163546</v>
      </c>
      <c r="Z78">
        <f t="shared" si="31"/>
        <v>-0.12177055926423981</v>
      </c>
      <c r="AA78">
        <f t="shared" si="32"/>
        <v>1.5446938775510182</v>
      </c>
      <c r="AB78">
        <f t="shared" si="33"/>
        <v>-0.14106379177956374</v>
      </c>
      <c r="AC78">
        <f t="shared" si="34"/>
        <v>50.410000000000018</v>
      </c>
      <c r="AD78">
        <f t="shared" si="35"/>
        <v>-0.34546299578323425</v>
      </c>
      <c r="AE78">
        <f t="shared" si="36"/>
        <v>5.5489749430523858</v>
      </c>
      <c r="AF78">
        <f t="shared" si="37"/>
        <v>30.791122918623355</v>
      </c>
      <c r="AG78">
        <f t="shared" si="38"/>
        <v>0.55692769277933973</v>
      </c>
      <c r="AH78">
        <f t="shared" si="39"/>
        <v>79</v>
      </c>
      <c r="AI78">
        <f t="shared" si="40"/>
        <v>197</v>
      </c>
      <c r="AJ78">
        <f t="shared" si="41"/>
        <v>152</v>
      </c>
      <c r="AK78">
        <f t="shared" si="42"/>
        <v>476</v>
      </c>
      <c r="AL78">
        <f t="shared" si="43"/>
        <v>0.31932773109243695</v>
      </c>
      <c r="AM78">
        <f t="shared" si="44"/>
        <v>0.43973214285714285</v>
      </c>
      <c r="AN78">
        <f t="shared" si="45"/>
        <v>0.75905987394957974</v>
      </c>
      <c r="AO78">
        <f t="shared" si="46"/>
        <v>476</v>
      </c>
      <c r="AP78">
        <f t="shared" si="47"/>
        <v>-1.5384869645186798</v>
      </c>
      <c r="AQ78">
        <f t="shared" si="48"/>
        <v>3.1077407210329375</v>
      </c>
      <c r="AR78">
        <f t="shared" si="49"/>
        <v>-5.0596945537278996E-2</v>
      </c>
      <c r="AS78">
        <f t="shared" si="50"/>
        <v>-0.63756407362755041</v>
      </c>
    </row>
    <row r="79" spans="1:45" x14ac:dyDescent="0.25">
      <c r="A79">
        <v>570731</v>
      </c>
      <c r="B79" t="s">
        <v>237</v>
      </c>
      <c r="C79">
        <v>626</v>
      </c>
      <c r="D79">
        <v>160</v>
      </c>
      <c r="E79">
        <v>34</v>
      </c>
      <c r="F79">
        <v>0</v>
      </c>
      <c r="G79">
        <v>23</v>
      </c>
      <c r="H79">
        <v>74</v>
      </c>
      <c r="I79">
        <v>77</v>
      </c>
      <c r="J79">
        <v>20</v>
      </c>
      <c r="K79">
        <v>150</v>
      </c>
      <c r="L79">
        <v>0</v>
      </c>
      <c r="M79">
        <v>2</v>
      </c>
      <c r="N79">
        <v>0</v>
      </c>
      <c r="O79">
        <v>0</v>
      </c>
      <c r="P79">
        <v>0</v>
      </c>
      <c r="Q79">
        <v>153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28"/>
        <v>28.698979591836739</v>
      </c>
      <c r="X79">
        <f t="shared" si="29"/>
        <v>0.61799708543373855</v>
      </c>
      <c r="Y79">
        <f t="shared" si="30"/>
        <v>77.943673469387647</v>
      </c>
      <c r="Z79">
        <f t="shared" si="31"/>
        <v>0.49509345806118366</v>
      </c>
      <c r="AA79">
        <f t="shared" si="32"/>
        <v>38.973265306122435</v>
      </c>
      <c r="AB79">
        <f t="shared" si="33"/>
        <v>-0.70856180468585495</v>
      </c>
      <c r="AC79">
        <f t="shared" si="34"/>
        <v>193.20999999999995</v>
      </c>
      <c r="AD79">
        <f t="shared" si="35"/>
        <v>0.67632896357562744</v>
      </c>
      <c r="AE79">
        <f t="shared" si="36"/>
        <v>-5.5141555483241405</v>
      </c>
      <c r="AF79">
        <f t="shared" si="37"/>
        <v>30.405911411113774</v>
      </c>
      <c r="AG79">
        <f t="shared" si="38"/>
        <v>-0.55343301396586486</v>
      </c>
      <c r="AH79">
        <f t="shared" si="39"/>
        <v>103</v>
      </c>
      <c r="AI79">
        <f t="shared" si="40"/>
        <v>263</v>
      </c>
      <c r="AJ79">
        <f t="shared" si="41"/>
        <v>180</v>
      </c>
      <c r="AK79">
        <f t="shared" si="42"/>
        <v>646</v>
      </c>
      <c r="AL79">
        <f t="shared" si="43"/>
        <v>0.27863777089783281</v>
      </c>
      <c r="AM79">
        <f t="shared" si="44"/>
        <v>0.42012779552715657</v>
      </c>
      <c r="AN79">
        <f t="shared" si="45"/>
        <v>0.69876556642498944</v>
      </c>
      <c r="AO79">
        <f t="shared" si="46"/>
        <v>646</v>
      </c>
      <c r="AP79">
        <f t="shared" si="47"/>
        <v>-41.038069255589264</v>
      </c>
      <c r="AQ79">
        <f t="shared" si="48"/>
        <v>1702.5906732326971</v>
      </c>
      <c r="AR79">
        <f t="shared" si="49"/>
        <v>-1.184287200913263</v>
      </c>
      <c r="AS79">
        <f t="shared" si="50"/>
        <v>-0.65686251249443328</v>
      </c>
    </row>
    <row r="80" spans="1:45" x14ac:dyDescent="0.25">
      <c r="A80">
        <v>572816</v>
      </c>
      <c r="B80" t="s">
        <v>251</v>
      </c>
      <c r="C80">
        <v>481</v>
      </c>
      <c r="D80">
        <v>126</v>
      </c>
      <c r="E80">
        <v>34</v>
      </c>
      <c r="F80">
        <v>4</v>
      </c>
      <c r="G80">
        <v>20</v>
      </c>
      <c r="H80">
        <v>59</v>
      </c>
      <c r="I80">
        <v>63</v>
      </c>
      <c r="J80">
        <v>29</v>
      </c>
      <c r="K80">
        <v>117</v>
      </c>
      <c r="L80">
        <v>0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66</v>
      </c>
      <c r="U80">
        <v>0</v>
      </c>
      <c r="V80">
        <v>2</v>
      </c>
      <c r="W80">
        <f t="shared" si="28"/>
        <v>5.5561224489795942</v>
      </c>
      <c r="X80">
        <f t="shared" si="29"/>
        <v>0.27191871759084496</v>
      </c>
      <c r="Y80">
        <f t="shared" si="30"/>
        <v>38.086530612244978</v>
      </c>
      <c r="Z80">
        <f t="shared" si="31"/>
        <v>-0.34608474738257561</v>
      </c>
      <c r="AA80">
        <f t="shared" si="32"/>
        <v>38.973265306122435</v>
      </c>
      <c r="AB80">
        <f t="shared" si="33"/>
        <v>-0.70856180468585495</v>
      </c>
      <c r="AC80">
        <f t="shared" si="34"/>
        <v>1.0000000000000285E-2</v>
      </c>
      <c r="AD80">
        <f t="shared" si="35"/>
        <v>-4.8656759969470291E-3</v>
      </c>
      <c r="AE80">
        <f t="shared" si="36"/>
        <v>-1.1762121705174167</v>
      </c>
      <c r="AF80">
        <f t="shared" si="37"/>
        <v>1.3834750700732648</v>
      </c>
      <c r="AG80">
        <f t="shared" si="38"/>
        <v>-0.11805155674119829</v>
      </c>
      <c r="AH80">
        <f t="shared" si="39"/>
        <v>68</v>
      </c>
      <c r="AI80">
        <f t="shared" si="40"/>
        <v>228</v>
      </c>
      <c r="AJ80">
        <f t="shared" si="41"/>
        <v>155</v>
      </c>
      <c r="AK80">
        <f t="shared" si="42"/>
        <v>510</v>
      </c>
      <c r="AL80">
        <f t="shared" si="43"/>
        <v>0.30392156862745096</v>
      </c>
      <c r="AM80">
        <f t="shared" si="44"/>
        <v>0.47401247401247404</v>
      </c>
      <c r="AN80">
        <f t="shared" si="45"/>
        <v>0.77793404263992505</v>
      </c>
      <c r="AO80">
        <f t="shared" si="46"/>
        <v>510</v>
      </c>
      <c r="AP80">
        <f t="shared" si="47"/>
        <v>7.9774471415203774</v>
      </c>
      <c r="AQ80">
        <f t="shared" si="48"/>
        <v>60.109870723378663</v>
      </c>
      <c r="AR80">
        <f t="shared" si="49"/>
        <v>0.22252294943576875</v>
      </c>
      <c r="AS80">
        <f t="shared" si="50"/>
        <v>-0.68312211777996212</v>
      </c>
    </row>
    <row r="81" spans="1:45" x14ac:dyDescent="0.25">
      <c r="A81">
        <v>502210</v>
      </c>
      <c r="B81" t="s">
        <v>170</v>
      </c>
      <c r="C81">
        <v>436</v>
      </c>
      <c r="D81">
        <v>116</v>
      </c>
      <c r="E81">
        <v>19</v>
      </c>
      <c r="F81">
        <v>4</v>
      </c>
      <c r="G81">
        <v>17</v>
      </c>
      <c r="H81">
        <v>61</v>
      </c>
      <c r="I81">
        <v>53</v>
      </c>
      <c r="J81">
        <v>40</v>
      </c>
      <c r="K81">
        <v>66</v>
      </c>
      <c r="L81">
        <v>0</v>
      </c>
      <c r="M81">
        <v>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105</v>
      </c>
      <c r="W81">
        <f t="shared" si="28"/>
        <v>0.41326530612244833</v>
      </c>
      <c r="X81">
        <f t="shared" si="29"/>
        <v>-7.4159650252048556E-2</v>
      </c>
      <c r="Y81">
        <f t="shared" si="30"/>
        <v>17.400816326530666</v>
      </c>
      <c r="Z81">
        <f t="shared" si="31"/>
        <v>-0.2339276533234077</v>
      </c>
      <c r="AA81">
        <f t="shared" si="32"/>
        <v>1.5446938775510182</v>
      </c>
      <c r="AB81">
        <f t="shared" si="33"/>
        <v>-0.14106379177956374</v>
      </c>
      <c r="AC81">
        <f t="shared" si="34"/>
        <v>102.01000000000003</v>
      </c>
      <c r="AD81">
        <f t="shared" si="35"/>
        <v>-0.49143327569164302</v>
      </c>
      <c r="AE81">
        <f t="shared" si="36"/>
        <v>0.72177025707776465</v>
      </c>
      <c r="AF81">
        <f t="shared" si="37"/>
        <v>0.52095230400211934</v>
      </c>
      <c r="AG81">
        <f t="shared" si="38"/>
        <v>7.2441099142891027E-2</v>
      </c>
      <c r="AH81">
        <f t="shared" si="39"/>
        <v>76</v>
      </c>
      <c r="AI81">
        <f t="shared" si="40"/>
        <v>194</v>
      </c>
      <c r="AJ81">
        <f t="shared" si="41"/>
        <v>156</v>
      </c>
      <c r="AK81">
        <f t="shared" si="42"/>
        <v>476</v>
      </c>
      <c r="AL81">
        <f t="shared" si="43"/>
        <v>0.32773109243697479</v>
      </c>
      <c r="AM81">
        <f t="shared" si="44"/>
        <v>0.44495412844036697</v>
      </c>
      <c r="AN81">
        <f t="shared" si="45"/>
        <v>0.77268522087734182</v>
      </c>
      <c r="AO81">
        <f t="shared" si="46"/>
        <v>476</v>
      </c>
      <c r="AP81">
        <f t="shared" si="47"/>
        <v>4.9471781730960664</v>
      </c>
      <c r="AQ81">
        <f t="shared" si="48"/>
        <v>22.304713315619932</v>
      </c>
      <c r="AR81">
        <f t="shared" si="49"/>
        <v>0.13555022209511805</v>
      </c>
      <c r="AS81">
        <f t="shared" si="50"/>
        <v>-0.73259304980865403</v>
      </c>
    </row>
    <row r="82" spans="1:45" x14ac:dyDescent="0.25">
      <c r="A82">
        <v>571980</v>
      </c>
      <c r="B82" t="s">
        <v>244</v>
      </c>
      <c r="C82">
        <v>431</v>
      </c>
      <c r="D82">
        <v>114</v>
      </c>
      <c r="E82">
        <v>26</v>
      </c>
      <c r="F82">
        <v>4</v>
      </c>
      <c r="G82">
        <v>16</v>
      </c>
      <c r="H82">
        <v>61</v>
      </c>
      <c r="I82">
        <v>45</v>
      </c>
      <c r="J82">
        <v>45</v>
      </c>
      <c r="K82">
        <v>126</v>
      </c>
      <c r="L82">
        <v>0</v>
      </c>
      <c r="M82">
        <v>10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97</v>
      </c>
      <c r="V82">
        <v>4</v>
      </c>
      <c r="W82">
        <f t="shared" si="28"/>
        <v>2.698979591836733</v>
      </c>
      <c r="X82">
        <f t="shared" si="29"/>
        <v>-0.18951910619967974</v>
      </c>
      <c r="Y82">
        <f t="shared" si="30"/>
        <v>17.400816326530666</v>
      </c>
      <c r="Z82">
        <f t="shared" si="31"/>
        <v>-0.2339276533234077</v>
      </c>
      <c r="AA82">
        <f t="shared" si="32"/>
        <v>3.0875510204081662</v>
      </c>
      <c r="AB82">
        <f t="shared" si="33"/>
        <v>0.19943501596421104</v>
      </c>
      <c r="AC82">
        <f t="shared" si="34"/>
        <v>327.61000000000007</v>
      </c>
      <c r="AD82">
        <f t="shared" si="35"/>
        <v>-0.88068735544739984</v>
      </c>
      <c r="AE82">
        <f t="shared" si="36"/>
        <v>4.3768304588340357E-2</v>
      </c>
      <c r="AF82">
        <f t="shared" si="37"/>
        <v>1.9156644865387571E-3</v>
      </c>
      <c r="AG82">
        <f t="shared" si="38"/>
        <v>4.3928439290889243E-3</v>
      </c>
      <c r="AH82">
        <f t="shared" si="39"/>
        <v>68</v>
      </c>
      <c r="AI82">
        <f t="shared" si="40"/>
        <v>196</v>
      </c>
      <c r="AJ82">
        <f t="shared" si="41"/>
        <v>159</v>
      </c>
      <c r="AK82">
        <f t="shared" si="42"/>
        <v>476</v>
      </c>
      <c r="AL82">
        <f t="shared" si="43"/>
        <v>0.33403361344537813</v>
      </c>
      <c r="AM82">
        <f t="shared" si="44"/>
        <v>0.45475638051044082</v>
      </c>
      <c r="AN82">
        <f t="shared" si="45"/>
        <v>0.78878999395581895</v>
      </c>
      <c r="AO82">
        <f t="shared" si="46"/>
        <v>476</v>
      </c>
      <c r="AP82">
        <f t="shared" si="47"/>
        <v>12.61305015845118</v>
      </c>
      <c r="AQ82">
        <f t="shared" si="48"/>
        <v>153.47886166641877</v>
      </c>
      <c r="AR82">
        <f t="shared" si="49"/>
        <v>0.35557088724330366</v>
      </c>
      <c r="AS82">
        <f t="shared" si="50"/>
        <v>-0.7447353678338835</v>
      </c>
    </row>
    <row r="83" spans="1:45" x14ac:dyDescent="0.25">
      <c r="A83">
        <v>456665</v>
      </c>
      <c r="B83" t="s">
        <v>111</v>
      </c>
      <c r="C83">
        <v>400</v>
      </c>
      <c r="D83">
        <v>106</v>
      </c>
      <c r="E83">
        <v>37</v>
      </c>
      <c r="F83">
        <v>1</v>
      </c>
      <c r="G83">
        <v>19</v>
      </c>
      <c r="H83">
        <v>55</v>
      </c>
      <c r="I83">
        <v>52</v>
      </c>
      <c r="J83">
        <v>42</v>
      </c>
      <c r="K83">
        <v>87</v>
      </c>
      <c r="L83">
        <v>0</v>
      </c>
      <c r="M83">
        <v>1</v>
      </c>
      <c r="N83">
        <v>0</v>
      </c>
      <c r="O83">
        <v>0</v>
      </c>
      <c r="P83">
        <v>40</v>
      </c>
      <c r="Q83">
        <v>15</v>
      </c>
      <c r="R83">
        <v>2</v>
      </c>
      <c r="S83">
        <v>0</v>
      </c>
      <c r="T83">
        <v>7</v>
      </c>
      <c r="U83">
        <v>0</v>
      </c>
      <c r="V83">
        <v>6</v>
      </c>
      <c r="W83">
        <f t="shared" si="28"/>
        <v>1.8418367346938789</v>
      </c>
      <c r="X83">
        <f t="shared" si="29"/>
        <v>0.15655926164321379</v>
      </c>
      <c r="Y83">
        <f t="shared" si="30"/>
        <v>103.45795918367361</v>
      </c>
      <c r="Z83">
        <f t="shared" si="31"/>
        <v>-0.57039893550091147</v>
      </c>
      <c r="AA83">
        <f t="shared" si="32"/>
        <v>52.458979591836723</v>
      </c>
      <c r="AB83">
        <f t="shared" si="33"/>
        <v>-0.82206140726711319</v>
      </c>
      <c r="AC83">
        <f t="shared" si="34"/>
        <v>123.21000000000004</v>
      </c>
      <c r="AD83">
        <f t="shared" si="35"/>
        <v>-0.54009003566111269</v>
      </c>
      <c r="AE83">
        <f t="shared" si="36"/>
        <v>0.2401561991539154</v>
      </c>
      <c r="AF83">
        <f t="shared" si="37"/>
        <v>5.7674999992060688E-2</v>
      </c>
      <c r="AG83">
        <f t="shared" si="38"/>
        <v>2.4103485648085989E-2</v>
      </c>
      <c r="AH83">
        <f t="shared" si="39"/>
        <v>49</v>
      </c>
      <c r="AI83">
        <f t="shared" si="40"/>
        <v>202</v>
      </c>
      <c r="AJ83">
        <f t="shared" si="41"/>
        <v>148</v>
      </c>
      <c r="AK83">
        <f t="shared" si="42"/>
        <v>442</v>
      </c>
      <c r="AL83">
        <f t="shared" si="43"/>
        <v>0.33484162895927599</v>
      </c>
      <c r="AM83">
        <f t="shared" si="44"/>
        <v>0.505</v>
      </c>
      <c r="AN83">
        <f t="shared" si="45"/>
        <v>0.83984162895927605</v>
      </c>
      <c r="AO83">
        <f t="shared" si="46"/>
        <v>442</v>
      </c>
      <c r="AP83">
        <f t="shared" si="47"/>
        <v>34.276940675804141</v>
      </c>
      <c r="AQ83">
        <f t="shared" si="48"/>
        <v>1159.5761007274807</v>
      </c>
      <c r="AR83">
        <f t="shared" si="49"/>
        <v>0.97735319856175507</v>
      </c>
      <c r="AS83">
        <f t="shared" si="50"/>
        <v>-0.77453443257608268</v>
      </c>
    </row>
    <row r="84" spans="1:45" x14ac:dyDescent="0.25">
      <c r="A84">
        <v>458731</v>
      </c>
      <c r="B84" t="s">
        <v>121</v>
      </c>
      <c r="C84">
        <v>517</v>
      </c>
      <c r="D84">
        <v>135</v>
      </c>
      <c r="E84">
        <v>23</v>
      </c>
      <c r="F84">
        <v>6</v>
      </c>
      <c r="G84">
        <v>9</v>
      </c>
      <c r="H84">
        <v>78</v>
      </c>
      <c r="I84">
        <v>48</v>
      </c>
      <c r="J84">
        <v>61</v>
      </c>
      <c r="K84">
        <v>112</v>
      </c>
      <c r="L84">
        <v>0</v>
      </c>
      <c r="M84">
        <v>18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138</v>
      </c>
      <c r="U84">
        <v>3</v>
      </c>
      <c r="V84">
        <v>0</v>
      </c>
      <c r="W84">
        <f t="shared" si="28"/>
        <v>74.698979591836732</v>
      </c>
      <c r="X84">
        <f t="shared" si="29"/>
        <v>-0.99703529783309797</v>
      </c>
      <c r="Y84">
        <f t="shared" si="30"/>
        <v>164.57224489795902</v>
      </c>
      <c r="Z84">
        <f t="shared" si="31"/>
        <v>0.71940764617951947</v>
      </c>
      <c r="AA84">
        <f t="shared" si="32"/>
        <v>95.201836734693899</v>
      </c>
      <c r="AB84">
        <f t="shared" si="33"/>
        <v>1.107431836614277</v>
      </c>
      <c r="AC84">
        <f t="shared" si="34"/>
        <v>228.01000000000005</v>
      </c>
      <c r="AD84">
        <f t="shared" si="35"/>
        <v>-0.73471707553899102</v>
      </c>
      <c r="AE84">
        <f t="shared" si="36"/>
        <v>-1.6945981125935816</v>
      </c>
      <c r="AF84">
        <f t="shared" si="37"/>
        <v>2.871662763205689</v>
      </c>
      <c r="AG84">
        <f t="shared" si="38"/>
        <v>-0.17007981234743319</v>
      </c>
      <c r="AH84">
        <f t="shared" si="39"/>
        <v>97</v>
      </c>
      <c r="AI84">
        <f t="shared" si="40"/>
        <v>197</v>
      </c>
      <c r="AJ84">
        <f t="shared" si="41"/>
        <v>196</v>
      </c>
      <c r="AK84">
        <f t="shared" si="42"/>
        <v>578</v>
      </c>
      <c r="AL84">
        <f t="shared" si="43"/>
        <v>0.33910034602076122</v>
      </c>
      <c r="AM84">
        <f t="shared" si="44"/>
        <v>0.38104448742746616</v>
      </c>
      <c r="AN84">
        <f t="shared" si="45"/>
        <v>0.72014483344822744</v>
      </c>
      <c r="AO84">
        <f t="shared" si="46"/>
        <v>578</v>
      </c>
      <c r="AP84">
        <f t="shared" si="47"/>
        <v>-24.361056152411457</v>
      </c>
      <c r="AQ84">
        <f t="shared" si="48"/>
        <v>604.44423962169981</v>
      </c>
      <c r="AR84">
        <f t="shared" si="49"/>
        <v>-0.70563486721189217</v>
      </c>
      <c r="AS84">
        <f t="shared" si="50"/>
        <v>-0.78062757013761785</v>
      </c>
    </row>
    <row r="85" spans="1:45" x14ac:dyDescent="0.25">
      <c r="A85">
        <v>592387</v>
      </c>
      <c r="B85" t="s">
        <v>265</v>
      </c>
      <c r="C85">
        <v>485</v>
      </c>
      <c r="D85">
        <v>133</v>
      </c>
      <c r="E85">
        <v>33</v>
      </c>
      <c r="F85">
        <v>2</v>
      </c>
      <c r="G85">
        <v>18</v>
      </c>
      <c r="H85">
        <v>58</v>
      </c>
      <c r="I85">
        <v>61</v>
      </c>
      <c r="J85">
        <v>25</v>
      </c>
      <c r="K85">
        <v>103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62</v>
      </c>
      <c r="S85">
        <v>0</v>
      </c>
      <c r="T85">
        <v>0</v>
      </c>
      <c r="U85">
        <v>0</v>
      </c>
      <c r="V85">
        <v>0</v>
      </c>
      <c r="W85">
        <f t="shared" si="28"/>
        <v>0.12755102040816363</v>
      </c>
      <c r="X85">
        <f t="shared" si="29"/>
        <v>4.1199805695582625E-2</v>
      </c>
      <c r="Y85">
        <f t="shared" si="30"/>
        <v>51.429387755102134</v>
      </c>
      <c r="Z85">
        <f t="shared" si="31"/>
        <v>-0.40216329441215959</v>
      </c>
      <c r="AA85">
        <f t="shared" si="32"/>
        <v>67.944693877551003</v>
      </c>
      <c r="AB85">
        <f t="shared" si="33"/>
        <v>-0.93556100984837154</v>
      </c>
      <c r="AC85">
        <f t="shared" si="34"/>
        <v>4.4100000000000064</v>
      </c>
      <c r="AD85">
        <f t="shared" si="35"/>
        <v>-0.10217919593588623</v>
      </c>
      <c r="AE85">
        <f t="shared" si="36"/>
        <v>4.7661893914741142</v>
      </c>
      <c r="AF85">
        <f t="shared" si="37"/>
        <v>22.716561315400497</v>
      </c>
      <c r="AG85">
        <f t="shared" si="38"/>
        <v>0.47836274057545064</v>
      </c>
      <c r="AH85">
        <f t="shared" si="39"/>
        <v>80</v>
      </c>
      <c r="AI85">
        <f t="shared" si="40"/>
        <v>224</v>
      </c>
      <c r="AJ85">
        <f t="shared" si="41"/>
        <v>158</v>
      </c>
      <c r="AK85">
        <f t="shared" si="42"/>
        <v>510</v>
      </c>
      <c r="AL85">
        <f t="shared" si="43"/>
        <v>0.30980392156862746</v>
      </c>
      <c r="AM85">
        <f t="shared" si="44"/>
        <v>0.46185567010309281</v>
      </c>
      <c r="AN85">
        <f t="shared" si="45"/>
        <v>0.77165959167172027</v>
      </c>
      <c r="AO85">
        <f t="shared" si="46"/>
        <v>510</v>
      </c>
      <c r="AP85">
        <f t="shared" si="47"/>
        <v>4.7774771477359392</v>
      </c>
      <c r="AQ85">
        <f t="shared" si="48"/>
        <v>20.730588294803919</v>
      </c>
      <c r="AR85">
        <f t="shared" si="49"/>
        <v>0.13067957821437046</v>
      </c>
      <c r="AS85">
        <f t="shared" si="50"/>
        <v>-0.78966137571101347</v>
      </c>
    </row>
    <row r="86" spans="1:45" x14ac:dyDescent="0.25">
      <c r="A86">
        <v>624585</v>
      </c>
      <c r="B86" t="s">
        <v>343</v>
      </c>
      <c r="C86">
        <v>459</v>
      </c>
      <c r="D86">
        <v>120</v>
      </c>
      <c r="E86">
        <v>26</v>
      </c>
      <c r="F86">
        <v>1</v>
      </c>
      <c r="G86">
        <v>17</v>
      </c>
      <c r="H86">
        <v>66</v>
      </c>
      <c r="I86">
        <v>65</v>
      </c>
      <c r="J86">
        <v>51</v>
      </c>
      <c r="K86">
        <v>133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51</v>
      </c>
      <c r="U86">
        <v>0</v>
      </c>
      <c r="V86">
        <v>7</v>
      </c>
      <c r="W86">
        <f t="shared" si="28"/>
        <v>0.41326530612244833</v>
      </c>
      <c r="X86">
        <f t="shared" si="29"/>
        <v>-7.4159650252048556E-2</v>
      </c>
      <c r="Y86">
        <f t="shared" si="30"/>
        <v>0.68653061224488721</v>
      </c>
      <c r="Z86">
        <f t="shared" si="31"/>
        <v>4.6465081824512054E-2</v>
      </c>
      <c r="AA86">
        <f t="shared" si="32"/>
        <v>52.458979591836723</v>
      </c>
      <c r="AB86">
        <f t="shared" si="33"/>
        <v>-0.82206140726711319</v>
      </c>
      <c r="AC86">
        <f t="shared" si="34"/>
        <v>3.6099999999999945</v>
      </c>
      <c r="AD86">
        <f t="shared" si="35"/>
        <v>9.244784394199218E-2</v>
      </c>
      <c r="AE86">
        <f t="shared" si="36"/>
        <v>-1.3594207614708864</v>
      </c>
      <c r="AF86">
        <f t="shared" si="37"/>
        <v>1.8480248067180527</v>
      </c>
      <c r="AG86">
        <f t="shared" si="38"/>
        <v>-0.13643944619901993</v>
      </c>
      <c r="AH86">
        <f t="shared" si="39"/>
        <v>76</v>
      </c>
      <c r="AI86">
        <f t="shared" si="40"/>
        <v>199</v>
      </c>
      <c r="AJ86">
        <f t="shared" si="41"/>
        <v>171</v>
      </c>
      <c r="AK86">
        <f t="shared" si="42"/>
        <v>510</v>
      </c>
      <c r="AL86">
        <f t="shared" si="43"/>
        <v>0.3352941176470588</v>
      </c>
      <c r="AM86">
        <f t="shared" si="44"/>
        <v>0.43355119825708061</v>
      </c>
      <c r="AN86">
        <f t="shared" si="45"/>
        <v>0.7688453159041394</v>
      </c>
      <c r="AO86">
        <f t="shared" si="46"/>
        <v>510</v>
      </c>
      <c r="AP86">
        <f t="shared" si="47"/>
        <v>3.3421965062696977</v>
      </c>
      <c r="AQ86">
        <f t="shared" si="48"/>
        <v>9.7207076320064143</v>
      </c>
      <c r="AR86">
        <f t="shared" si="49"/>
        <v>8.9485125448526617E-2</v>
      </c>
      <c r="AS86">
        <f t="shared" si="50"/>
        <v>-0.80426245250315087</v>
      </c>
    </row>
    <row r="87" spans="1:45" x14ac:dyDescent="0.25">
      <c r="A87">
        <v>543760</v>
      </c>
      <c r="B87" t="s">
        <v>218</v>
      </c>
      <c r="C87">
        <v>560</v>
      </c>
      <c r="D87">
        <v>135</v>
      </c>
      <c r="E87">
        <v>27</v>
      </c>
      <c r="F87">
        <v>4</v>
      </c>
      <c r="G87">
        <v>20</v>
      </c>
      <c r="H87">
        <v>71</v>
      </c>
      <c r="I87">
        <v>63</v>
      </c>
      <c r="J87">
        <v>52</v>
      </c>
      <c r="K87">
        <v>136</v>
      </c>
      <c r="L87">
        <v>0</v>
      </c>
      <c r="M87">
        <v>11</v>
      </c>
      <c r="N87">
        <v>0</v>
      </c>
      <c r="O87">
        <v>0</v>
      </c>
      <c r="P87">
        <v>0</v>
      </c>
      <c r="Q87">
        <v>0</v>
      </c>
      <c r="R87">
        <v>0</v>
      </c>
      <c r="S87">
        <v>149</v>
      </c>
      <c r="T87">
        <v>0</v>
      </c>
      <c r="U87">
        <v>0</v>
      </c>
      <c r="V87">
        <v>0</v>
      </c>
      <c r="W87">
        <f t="shared" si="28"/>
        <v>5.5561224489795942</v>
      </c>
      <c r="X87">
        <f t="shared" si="29"/>
        <v>0.27191871759084496</v>
      </c>
      <c r="Y87">
        <f t="shared" si="30"/>
        <v>33.972244897959108</v>
      </c>
      <c r="Z87">
        <f t="shared" si="31"/>
        <v>0.32685781697243182</v>
      </c>
      <c r="AA87">
        <f t="shared" si="32"/>
        <v>7.6018367346938822</v>
      </c>
      <c r="AB87">
        <f t="shared" si="33"/>
        <v>0.31293461854546928</v>
      </c>
      <c r="AC87">
        <f t="shared" si="34"/>
        <v>1.0000000000000285E-2</v>
      </c>
      <c r="AD87">
        <f t="shared" si="35"/>
        <v>-4.8656759969470291E-3</v>
      </c>
      <c r="AE87">
        <f t="shared" si="36"/>
        <v>-13.063781321184535</v>
      </c>
      <c r="AF87">
        <f t="shared" si="37"/>
        <v>170.66238240772964</v>
      </c>
      <c r="AG87">
        <f t="shared" si="38"/>
        <v>-1.3111577660465981</v>
      </c>
      <c r="AH87">
        <f t="shared" si="39"/>
        <v>84</v>
      </c>
      <c r="AI87">
        <f t="shared" si="40"/>
        <v>230</v>
      </c>
      <c r="AJ87">
        <f t="shared" si="41"/>
        <v>187</v>
      </c>
      <c r="AK87">
        <f t="shared" si="42"/>
        <v>612</v>
      </c>
      <c r="AL87">
        <f t="shared" si="43"/>
        <v>0.30555555555555558</v>
      </c>
      <c r="AM87">
        <f t="shared" si="44"/>
        <v>0.4107142857142857</v>
      </c>
      <c r="AN87">
        <f t="shared" si="45"/>
        <v>0.71626984126984128</v>
      </c>
      <c r="AO87">
        <f t="shared" si="46"/>
        <v>612</v>
      </c>
      <c r="AP87">
        <f t="shared" si="47"/>
        <v>-28.165554668666815</v>
      </c>
      <c r="AQ87">
        <f t="shared" si="48"/>
        <v>805.98904733078029</v>
      </c>
      <c r="AR87">
        <f t="shared" si="49"/>
        <v>-0.81482900660019975</v>
      </c>
      <c r="AS87">
        <f t="shared" si="50"/>
        <v>-1.2191412955349987</v>
      </c>
    </row>
    <row r="88" spans="1:45" x14ac:dyDescent="0.25">
      <c r="A88">
        <v>592696</v>
      </c>
      <c r="B88" t="s">
        <v>275</v>
      </c>
      <c r="C88">
        <v>491</v>
      </c>
      <c r="D88">
        <v>130</v>
      </c>
      <c r="E88">
        <v>26</v>
      </c>
      <c r="F88">
        <v>6</v>
      </c>
      <c r="G88">
        <v>15</v>
      </c>
      <c r="H88">
        <v>66</v>
      </c>
      <c r="I88">
        <v>52</v>
      </c>
      <c r="J88">
        <v>19</v>
      </c>
      <c r="K88">
        <v>121</v>
      </c>
      <c r="L88">
        <v>0</v>
      </c>
      <c r="M88">
        <v>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57</v>
      </c>
      <c r="U88">
        <v>37</v>
      </c>
      <c r="V88">
        <v>1</v>
      </c>
      <c r="W88">
        <f t="shared" si="28"/>
        <v>6.9846938775510177</v>
      </c>
      <c r="X88">
        <f t="shared" si="29"/>
        <v>-0.30487856214731091</v>
      </c>
      <c r="Y88">
        <f t="shared" si="30"/>
        <v>0.68653061224488721</v>
      </c>
      <c r="Z88">
        <f t="shared" si="31"/>
        <v>4.6465081824512054E-2</v>
      </c>
      <c r="AA88">
        <f t="shared" si="32"/>
        <v>0.5732653061224503</v>
      </c>
      <c r="AB88">
        <f t="shared" si="33"/>
        <v>8.5935413382952769E-2</v>
      </c>
      <c r="AC88">
        <f t="shared" si="34"/>
        <v>123.21000000000004</v>
      </c>
      <c r="AD88">
        <f t="shared" si="35"/>
        <v>-0.54009003566111269</v>
      </c>
      <c r="AE88">
        <f t="shared" si="36"/>
        <v>0.17979173446141772</v>
      </c>
      <c r="AF88">
        <f t="shared" si="37"/>
        <v>3.2325067780649142E-2</v>
      </c>
      <c r="AG88">
        <f t="shared" si="38"/>
        <v>1.8044953686404502E-2</v>
      </c>
      <c r="AH88">
        <f t="shared" si="39"/>
        <v>83</v>
      </c>
      <c r="AI88">
        <f t="shared" si="40"/>
        <v>213</v>
      </c>
      <c r="AJ88">
        <f t="shared" si="41"/>
        <v>149</v>
      </c>
      <c r="AK88">
        <f t="shared" si="42"/>
        <v>510</v>
      </c>
      <c r="AL88">
        <f t="shared" si="43"/>
        <v>0.29215686274509806</v>
      </c>
      <c r="AM88">
        <f t="shared" si="44"/>
        <v>0.43380855397148677</v>
      </c>
      <c r="AN88">
        <f t="shared" si="45"/>
        <v>0.72596541671658477</v>
      </c>
      <c r="AO88">
        <f t="shared" si="46"/>
        <v>510</v>
      </c>
      <c r="AP88">
        <f t="shared" si="47"/>
        <v>-18.526552079383166</v>
      </c>
      <c r="AQ88">
        <f t="shared" si="48"/>
        <v>351.59788767390955</v>
      </c>
      <c r="AR88">
        <f t="shared" si="49"/>
        <v>-0.53817688338306147</v>
      </c>
      <c r="AS88">
        <f t="shared" si="50"/>
        <v>-1.2327000322976158</v>
      </c>
    </row>
    <row r="89" spans="1:45" x14ac:dyDescent="0.25">
      <c r="A89">
        <v>461235</v>
      </c>
      <c r="B89" t="s">
        <v>129</v>
      </c>
      <c r="C89">
        <v>435</v>
      </c>
      <c r="D89">
        <v>100</v>
      </c>
      <c r="E89">
        <v>22</v>
      </c>
      <c r="F89">
        <v>2</v>
      </c>
      <c r="G89">
        <v>25</v>
      </c>
      <c r="H89">
        <v>65</v>
      </c>
      <c r="I89">
        <v>69</v>
      </c>
      <c r="J89">
        <v>41</v>
      </c>
      <c r="K89">
        <v>137</v>
      </c>
      <c r="L89">
        <v>0</v>
      </c>
      <c r="M89">
        <v>1</v>
      </c>
      <c r="N89">
        <v>0</v>
      </c>
      <c r="O89">
        <v>0</v>
      </c>
      <c r="P89">
        <v>61</v>
      </c>
      <c r="Q89">
        <v>0</v>
      </c>
      <c r="R89">
        <v>0</v>
      </c>
      <c r="S89">
        <v>0</v>
      </c>
      <c r="T89">
        <v>51</v>
      </c>
      <c r="U89">
        <v>0</v>
      </c>
      <c r="V89">
        <v>21</v>
      </c>
      <c r="W89">
        <f t="shared" si="28"/>
        <v>54.12755102040817</v>
      </c>
      <c r="X89">
        <f t="shared" si="29"/>
        <v>0.84871599732900094</v>
      </c>
      <c r="Y89">
        <f t="shared" si="30"/>
        <v>2.9387755102043042E-2</v>
      </c>
      <c r="Z89">
        <f t="shared" si="31"/>
        <v>-9.6134652050718986E-3</v>
      </c>
      <c r="AA89">
        <f t="shared" si="32"/>
        <v>52.458979591836723</v>
      </c>
      <c r="AB89">
        <f t="shared" si="33"/>
        <v>-0.82206140726711319</v>
      </c>
      <c r="AC89">
        <f t="shared" si="34"/>
        <v>34.809999999999981</v>
      </c>
      <c r="AD89">
        <f t="shared" si="35"/>
        <v>0.28707488381987056</v>
      </c>
      <c r="AE89">
        <f t="shared" si="36"/>
        <v>-15.013830133420115</v>
      </c>
      <c r="AF89">
        <f t="shared" si="37"/>
        <v>225.41509527519349</v>
      </c>
      <c r="AG89">
        <f t="shared" si="38"/>
        <v>-1.5068761098760699</v>
      </c>
      <c r="AH89">
        <f t="shared" si="39"/>
        <v>51</v>
      </c>
      <c r="AI89">
        <f t="shared" si="40"/>
        <v>201</v>
      </c>
      <c r="AJ89">
        <f t="shared" si="41"/>
        <v>141</v>
      </c>
      <c r="AK89">
        <f t="shared" si="42"/>
        <v>476</v>
      </c>
      <c r="AL89">
        <f t="shared" si="43"/>
        <v>0.29621848739495799</v>
      </c>
      <c r="AM89">
        <f t="shared" si="44"/>
        <v>0.46206896551724136</v>
      </c>
      <c r="AN89">
        <f t="shared" si="45"/>
        <v>0.75828745291219934</v>
      </c>
      <c r="AO89">
        <f t="shared" si="46"/>
        <v>476</v>
      </c>
      <c r="AP89">
        <f t="shared" si="47"/>
        <v>-1.9061593783117501</v>
      </c>
      <c r="AQ89">
        <f t="shared" si="48"/>
        <v>4.5392473355764524</v>
      </c>
      <c r="AR89">
        <f t="shared" si="49"/>
        <v>-6.1149630110401677E-2</v>
      </c>
      <c r="AS89">
        <f t="shared" si="50"/>
        <v>-1.2639097313097853</v>
      </c>
    </row>
    <row r="90" spans="1:45" x14ac:dyDescent="0.25">
      <c r="A90">
        <v>434658</v>
      </c>
      <c r="B90" t="s">
        <v>85</v>
      </c>
      <c r="C90">
        <v>449</v>
      </c>
      <c r="D90">
        <v>110</v>
      </c>
      <c r="E90">
        <v>20</v>
      </c>
      <c r="F90">
        <v>6</v>
      </c>
      <c r="G90">
        <v>9</v>
      </c>
      <c r="H90">
        <v>64</v>
      </c>
      <c r="I90">
        <v>40</v>
      </c>
      <c r="J90">
        <v>27</v>
      </c>
      <c r="K90">
        <v>104</v>
      </c>
      <c r="L90">
        <v>0</v>
      </c>
      <c r="M90">
        <v>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62</v>
      </c>
      <c r="U90">
        <v>76</v>
      </c>
      <c r="V90">
        <v>1</v>
      </c>
      <c r="W90">
        <f t="shared" si="28"/>
        <v>74.698979591836732</v>
      </c>
      <c r="X90">
        <f t="shared" si="29"/>
        <v>-0.99703529783309797</v>
      </c>
      <c r="Y90">
        <f t="shared" si="30"/>
        <v>1.3722448979591988</v>
      </c>
      <c r="Z90">
        <f t="shared" si="31"/>
        <v>-6.5692012234655858E-2</v>
      </c>
      <c r="AA90">
        <f t="shared" si="32"/>
        <v>715.94469387755112</v>
      </c>
      <c r="AB90">
        <f t="shared" si="33"/>
        <v>3.0369250804956676</v>
      </c>
      <c r="AC90">
        <f t="shared" si="34"/>
        <v>533.61</v>
      </c>
      <c r="AD90">
        <f t="shared" si="35"/>
        <v>-1.1239711552947478</v>
      </c>
      <c r="AE90">
        <f t="shared" si="36"/>
        <v>-8.715424666449735</v>
      </c>
      <c r="AF90">
        <f t="shared" si="37"/>
        <v>75.958627116560251</v>
      </c>
      <c r="AG90">
        <f t="shared" si="38"/>
        <v>-0.87473117123285526</v>
      </c>
      <c r="AH90">
        <f t="shared" si="39"/>
        <v>75</v>
      </c>
      <c r="AI90">
        <f t="shared" si="40"/>
        <v>169</v>
      </c>
      <c r="AJ90">
        <f t="shared" si="41"/>
        <v>137</v>
      </c>
      <c r="AK90">
        <f t="shared" si="42"/>
        <v>476</v>
      </c>
      <c r="AL90">
        <f t="shared" si="43"/>
        <v>0.28781512605042014</v>
      </c>
      <c r="AM90">
        <f t="shared" si="44"/>
        <v>0.37639198218262804</v>
      </c>
      <c r="AN90">
        <f t="shared" si="45"/>
        <v>0.66420710823304818</v>
      </c>
      <c r="AO90">
        <f t="shared" si="46"/>
        <v>476</v>
      </c>
      <c r="AP90">
        <f t="shared" si="47"/>
        <v>-46.688403445587703</v>
      </c>
      <c r="AQ90">
        <f t="shared" si="48"/>
        <v>2200.8103360033374</v>
      </c>
      <c r="AR90">
        <f t="shared" si="49"/>
        <v>-1.3464592655091736</v>
      </c>
      <c r="AS90">
        <f t="shared" si="50"/>
        <v>-1.3709638216088629</v>
      </c>
    </row>
    <row r="91" spans="1:45" x14ac:dyDescent="0.25">
      <c r="A91">
        <v>592743</v>
      </c>
      <c r="B91" t="s">
        <v>278</v>
      </c>
      <c r="C91">
        <v>574</v>
      </c>
      <c r="D91">
        <v>164</v>
      </c>
      <c r="E91">
        <v>26</v>
      </c>
      <c r="F91">
        <v>3</v>
      </c>
      <c r="G91">
        <v>6</v>
      </c>
      <c r="H91">
        <v>61</v>
      </c>
      <c r="I91">
        <v>53</v>
      </c>
      <c r="J91">
        <v>38</v>
      </c>
      <c r="K91">
        <v>53</v>
      </c>
      <c r="L91">
        <v>0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115</v>
      </c>
      <c r="T91">
        <v>0</v>
      </c>
      <c r="U91">
        <v>0</v>
      </c>
      <c r="V91">
        <v>0</v>
      </c>
      <c r="W91">
        <f t="shared" si="28"/>
        <v>135.55612244897958</v>
      </c>
      <c r="X91">
        <f t="shared" si="29"/>
        <v>-1.3431136656759914</v>
      </c>
      <c r="Y91">
        <f t="shared" si="30"/>
        <v>17.400816326530666</v>
      </c>
      <c r="Z91">
        <f t="shared" si="31"/>
        <v>-0.2339276533234077</v>
      </c>
      <c r="AA91">
        <f t="shared" si="32"/>
        <v>14.116122448979599</v>
      </c>
      <c r="AB91">
        <f t="shared" si="33"/>
        <v>0.42643422112672752</v>
      </c>
      <c r="AC91">
        <f t="shared" si="34"/>
        <v>102.01000000000003</v>
      </c>
      <c r="AD91">
        <f t="shared" si="35"/>
        <v>-0.49143327569164302</v>
      </c>
      <c r="AE91">
        <f t="shared" si="36"/>
        <v>12.234624145785858</v>
      </c>
      <c r="AF91">
        <f t="shared" si="37"/>
        <v>149.68602798864666</v>
      </c>
      <c r="AG91">
        <f t="shared" si="38"/>
        <v>1.2279386855163501</v>
      </c>
      <c r="AH91">
        <f t="shared" si="39"/>
        <v>129</v>
      </c>
      <c r="AI91">
        <f t="shared" si="40"/>
        <v>214</v>
      </c>
      <c r="AJ91">
        <f t="shared" si="41"/>
        <v>202</v>
      </c>
      <c r="AK91">
        <f t="shared" si="42"/>
        <v>612</v>
      </c>
      <c r="AL91">
        <f t="shared" si="43"/>
        <v>0.33006535947712418</v>
      </c>
      <c r="AM91">
        <f t="shared" si="44"/>
        <v>0.37282229965156793</v>
      </c>
      <c r="AN91">
        <f t="shared" si="45"/>
        <v>0.70288765912869211</v>
      </c>
      <c r="AO91">
        <f t="shared" si="46"/>
        <v>612</v>
      </c>
      <c r="AP91">
        <f t="shared" si="47"/>
        <v>-36.355450139050106</v>
      </c>
      <c r="AQ91">
        <f t="shared" si="48"/>
        <v>1338.08481932566</v>
      </c>
      <c r="AR91">
        <f t="shared" si="49"/>
        <v>-1.0498898388617197</v>
      </c>
      <c r="AS91">
        <f t="shared" si="50"/>
        <v>-1.4639915269096844</v>
      </c>
    </row>
    <row r="92" spans="1:45" x14ac:dyDescent="0.25">
      <c r="A92">
        <v>595885</v>
      </c>
      <c r="B92" t="s">
        <v>295</v>
      </c>
      <c r="C92">
        <v>423</v>
      </c>
      <c r="D92">
        <v>105</v>
      </c>
      <c r="E92">
        <v>28</v>
      </c>
      <c r="F92">
        <v>1</v>
      </c>
      <c r="G92">
        <v>20</v>
      </c>
      <c r="H92">
        <v>58</v>
      </c>
      <c r="I92">
        <v>58</v>
      </c>
      <c r="J92">
        <v>53</v>
      </c>
      <c r="K92">
        <v>127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8"/>
        <v>5.5561224489795942</v>
      </c>
      <c r="X92">
        <f t="shared" si="29"/>
        <v>0.27191871759084496</v>
      </c>
      <c r="Y92">
        <f t="shared" si="30"/>
        <v>51.429387755102134</v>
      </c>
      <c r="Z92">
        <f t="shared" si="31"/>
        <v>-0.40216329441215959</v>
      </c>
      <c r="AA92">
        <f t="shared" si="32"/>
        <v>52.458979591836723</v>
      </c>
      <c r="AB92">
        <f t="shared" si="33"/>
        <v>-0.82206140726711319</v>
      </c>
      <c r="AC92">
        <f t="shared" si="34"/>
        <v>26.010000000000016</v>
      </c>
      <c r="AD92">
        <f t="shared" si="35"/>
        <v>-0.24814947584429503</v>
      </c>
      <c r="AE92">
        <f t="shared" si="36"/>
        <v>-6.8410348193947357</v>
      </c>
      <c r="AF92">
        <f t="shared" si="37"/>
        <v>46.799757400171003</v>
      </c>
      <c r="AG92">
        <f t="shared" si="38"/>
        <v>-0.68660640519901772</v>
      </c>
      <c r="AH92">
        <f t="shared" si="39"/>
        <v>56</v>
      </c>
      <c r="AI92">
        <f t="shared" si="40"/>
        <v>195</v>
      </c>
      <c r="AJ92">
        <f t="shared" si="41"/>
        <v>158</v>
      </c>
      <c r="AK92">
        <f t="shared" si="42"/>
        <v>476</v>
      </c>
      <c r="AL92">
        <f t="shared" si="43"/>
        <v>0.33193277310924368</v>
      </c>
      <c r="AM92">
        <f t="shared" si="44"/>
        <v>0.46099290780141844</v>
      </c>
      <c r="AN92">
        <f t="shared" si="45"/>
        <v>0.79292568091066218</v>
      </c>
      <c r="AO92">
        <f t="shared" si="46"/>
        <v>476</v>
      </c>
      <c r="AP92">
        <f t="shared" si="47"/>
        <v>14.58163714895656</v>
      </c>
      <c r="AQ92">
        <f t="shared" si="48"/>
        <v>206.13050066686577</v>
      </c>
      <c r="AR92">
        <f t="shared" si="49"/>
        <v>0.41207193759745903</v>
      </c>
      <c r="AS92">
        <f t="shared" si="50"/>
        <v>-1.4749899275342815</v>
      </c>
    </row>
    <row r="93" spans="1:45" x14ac:dyDescent="0.25">
      <c r="A93">
        <v>431145</v>
      </c>
      <c r="B93" t="s">
        <v>81</v>
      </c>
      <c r="C93">
        <v>418</v>
      </c>
      <c r="D93">
        <v>101</v>
      </c>
      <c r="E93">
        <v>18</v>
      </c>
      <c r="F93">
        <v>0</v>
      </c>
      <c r="G93">
        <v>19</v>
      </c>
      <c r="H93">
        <v>59</v>
      </c>
      <c r="I93">
        <v>69</v>
      </c>
      <c r="J93">
        <v>58</v>
      </c>
      <c r="K93">
        <v>115</v>
      </c>
      <c r="L93">
        <v>0</v>
      </c>
      <c r="M93">
        <v>3</v>
      </c>
      <c r="N93">
        <v>0</v>
      </c>
      <c r="O93">
        <v>118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28"/>
        <v>1.8418367346938789</v>
      </c>
      <c r="X93">
        <f t="shared" si="29"/>
        <v>0.15655926164321379</v>
      </c>
      <c r="Y93">
        <f t="shared" si="30"/>
        <v>38.086530612244978</v>
      </c>
      <c r="Z93">
        <f t="shared" si="31"/>
        <v>-0.34608474738257561</v>
      </c>
      <c r="AA93">
        <f t="shared" si="32"/>
        <v>27.487551020408155</v>
      </c>
      <c r="AB93">
        <f t="shared" si="33"/>
        <v>-0.5950622021045967</v>
      </c>
      <c r="AC93">
        <f t="shared" si="34"/>
        <v>34.809999999999981</v>
      </c>
      <c r="AD93">
        <f t="shared" si="35"/>
        <v>0.28707488381987056</v>
      </c>
      <c r="AE93">
        <f t="shared" si="36"/>
        <v>-9.51903677188416</v>
      </c>
      <c r="AF93">
        <f t="shared" si="37"/>
        <v>90.612061064482575</v>
      </c>
      <c r="AG93">
        <f t="shared" si="38"/>
        <v>-0.95538639861489683</v>
      </c>
      <c r="AH93">
        <f t="shared" si="39"/>
        <v>64</v>
      </c>
      <c r="AI93">
        <f t="shared" si="40"/>
        <v>176</v>
      </c>
      <c r="AJ93">
        <f t="shared" si="41"/>
        <v>159</v>
      </c>
      <c r="AK93">
        <f t="shared" si="42"/>
        <v>476</v>
      </c>
      <c r="AL93">
        <f t="shared" si="43"/>
        <v>0.33403361344537813</v>
      </c>
      <c r="AM93">
        <f t="shared" si="44"/>
        <v>0.42105263157894735</v>
      </c>
      <c r="AN93">
        <f t="shared" si="45"/>
        <v>0.75508624502432542</v>
      </c>
      <c r="AO93">
        <f t="shared" si="46"/>
        <v>476</v>
      </c>
      <c r="AP93">
        <f t="shared" si="47"/>
        <v>-3.4299343329397383</v>
      </c>
      <c r="AQ93">
        <f t="shared" si="48"/>
        <v>13.354097791559528</v>
      </c>
      <c r="AR93">
        <f t="shared" si="49"/>
        <v>-0.10488398670987019</v>
      </c>
      <c r="AS93">
        <f t="shared" si="50"/>
        <v>-1.5577831893488547</v>
      </c>
    </row>
    <row r="94" spans="1:45" x14ac:dyDescent="0.25">
      <c r="A94">
        <v>592450</v>
      </c>
      <c r="B94" t="s">
        <v>268</v>
      </c>
      <c r="C94">
        <v>460</v>
      </c>
      <c r="D94">
        <v>106</v>
      </c>
      <c r="E94">
        <v>20</v>
      </c>
      <c r="F94">
        <v>1</v>
      </c>
      <c r="G94">
        <v>23</v>
      </c>
      <c r="H94">
        <v>64</v>
      </c>
      <c r="I94">
        <v>70</v>
      </c>
      <c r="J94">
        <v>50</v>
      </c>
      <c r="K94">
        <v>168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27</v>
      </c>
      <c r="W94">
        <f t="shared" si="28"/>
        <v>28.698979591836739</v>
      </c>
      <c r="X94">
        <f t="shared" si="29"/>
        <v>0.61799708543373855</v>
      </c>
      <c r="Y94">
        <f t="shared" si="30"/>
        <v>1.3722448979591988</v>
      </c>
      <c r="Z94">
        <f t="shared" si="31"/>
        <v>-6.5692012234655858E-2</v>
      </c>
      <c r="AA94">
        <f t="shared" si="32"/>
        <v>18.001836734693871</v>
      </c>
      <c r="AB94">
        <f t="shared" si="33"/>
        <v>-0.48156259952333846</v>
      </c>
      <c r="AC94">
        <f t="shared" si="34"/>
        <v>47.609999999999978</v>
      </c>
      <c r="AD94">
        <f t="shared" si="35"/>
        <v>0.33573164378934017</v>
      </c>
      <c r="AE94">
        <f t="shared" si="36"/>
        <v>-15.623820370973007</v>
      </c>
      <c r="AF94">
        <f t="shared" si="37"/>
        <v>244.10376298443072</v>
      </c>
      <c r="AG94">
        <f t="shared" si="38"/>
        <v>-1.5680983102112149</v>
      </c>
      <c r="AH94">
        <f t="shared" si="39"/>
        <v>62</v>
      </c>
      <c r="AI94">
        <f t="shared" si="40"/>
        <v>197</v>
      </c>
      <c r="AJ94">
        <f t="shared" si="41"/>
        <v>156</v>
      </c>
      <c r="AK94">
        <f t="shared" si="42"/>
        <v>510</v>
      </c>
      <c r="AL94">
        <f t="shared" si="43"/>
        <v>0.30588235294117649</v>
      </c>
      <c r="AM94">
        <f t="shared" si="44"/>
        <v>0.42826086956521742</v>
      </c>
      <c r="AN94">
        <f t="shared" si="45"/>
        <v>0.73414322250639397</v>
      </c>
      <c r="AO94">
        <f t="shared" si="46"/>
        <v>510</v>
      </c>
      <c r="AP94">
        <f t="shared" si="47"/>
        <v>-14.355871126580475</v>
      </c>
      <c r="AQ94">
        <f t="shared" si="48"/>
        <v>212.58406024808411</v>
      </c>
      <c r="AR94">
        <f t="shared" si="49"/>
        <v>-0.41847282373928335</v>
      </c>
      <c r="AS94">
        <f t="shared" si="50"/>
        <v>-1.5800970164854138</v>
      </c>
    </row>
    <row r="95" spans="1:45" x14ac:dyDescent="0.25">
      <c r="A95">
        <v>607680</v>
      </c>
      <c r="B95" t="s">
        <v>323</v>
      </c>
      <c r="C95">
        <v>552</v>
      </c>
      <c r="D95">
        <v>149</v>
      </c>
      <c r="E95">
        <v>36</v>
      </c>
      <c r="F95">
        <v>2</v>
      </c>
      <c r="G95">
        <v>8</v>
      </c>
      <c r="H95">
        <v>64</v>
      </c>
      <c r="I95">
        <v>52</v>
      </c>
      <c r="J95">
        <v>26</v>
      </c>
      <c r="K95">
        <v>87</v>
      </c>
      <c r="L95">
        <v>0</v>
      </c>
      <c r="M95">
        <v>16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136</v>
      </c>
      <c r="V95">
        <v>0</v>
      </c>
      <c r="W95">
        <f t="shared" si="28"/>
        <v>92.98469387755101</v>
      </c>
      <c r="X95">
        <f t="shared" si="29"/>
        <v>-1.1123947537807293</v>
      </c>
      <c r="Y95">
        <f t="shared" si="30"/>
        <v>1.3722448979591988</v>
      </c>
      <c r="Z95">
        <f t="shared" si="31"/>
        <v>-6.5692012234655858E-2</v>
      </c>
      <c r="AA95">
        <f t="shared" si="32"/>
        <v>60.17326530612246</v>
      </c>
      <c r="AB95">
        <f t="shared" si="33"/>
        <v>0.88043263145176054</v>
      </c>
      <c r="AC95">
        <f t="shared" si="34"/>
        <v>123.21000000000004</v>
      </c>
      <c r="AD95">
        <f t="shared" si="35"/>
        <v>-0.54009003566111269</v>
      </c>
      <c r="AE95">
        <f t="shared" si="36"/>
        <v>3.0514155548324027</v>
      </c>
      <c r="AF95">
        <f t="shared" si="37"/>
        <v>9.3111368882732108</v>
      </c>
      <c r="AG95">
        <f t="shared" si="38"/>
        <v>0.30625797414918299</v>
      </c>
      <c r="AH95">
        <f t="shared" si="39"/>
        <v>103</v>
      </c>
      <c r="AI95">
        <f t="shared" si="40"/>
        <v>213</v>
      </c>
      <c r="AJ95">
        <f t="shared" si="41"/>
        <v>175</v>
      </c>
      <c r="AK95">
        <f t="shared" si="42"/>
        <v>578</v>
      </c>
      <c r="AL95">
        <f t="shared" si="43"/>
        <v>0.30276816608996537</v>
      </c>
      <c r="AM95">
        <f t="shared" si="44"/>
        <v>0.3858695652173913</v>
      </c>
      <c r="AN95">
        <f t="shared" si="45"/>
        <v>0.68863773130735662</v>
      </c>
      <c r="AO95">
        <f t="shared" si="46"/>
        <v>578</v>
      </c>
      <c r="AP95">
        <f t="shared" si="47"/>
        <v>-42.572161189834794</v>
      </c>
      <c r="AQ95">
        <f t="shared" si="48"/>
        <v>1831.5449279691329</v>
      </c>
      <c r="AR95">
        <f t="shared" si="49"/>
        <v>-1.2283176684733774</v>
      </c>
      <c r="AS95">
        <f t="shared" si="50"/>
        <v>-1.7598038645489318</v>
      </c>
    </row>
    <row r="96" spans="1:45" x14ac:dyDescent="0.25">
      <c r="A96">
        <v>425783</v>
      </c>
      <c r="B96" t="s">
        <v>70</v>
      </c>
      <c r="C96">
        <v>419</v>
      </c>
      <c r="D96">
        <v>110</v>
      </c>
      <c r="E96">
        <v>20</v>
      </c>
      <c r="F96">
        <v>1</v>
      </c>
      <c r="G96">
        <v>14</v>
      </c>
      <c r="H96">
        <v>59</v>
      </c>
      <c r="I96">
        <v>41</v>
      </c>
      <c r="J96">
        <v>57</v>
      </c>
      <c r="K96">
        <v>112</v>
      </c>
      <c r="L96">
        <v>0</v>
      </c>
      <c r="M96">
        <v>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40</v>
      </c>
      <c r="W96">
        <f t="shared" si="28"/>
        <v>13.270408163265303</v>
      </c>
      <c r="X96">
        <f t="shared" si="29"/>
        <v>-0.4202380180949421</v>
      </c>
      <c r="Y96">
        <f t="shared" si="30"/>
        <v>38.086530612244978</v>
      </c>
      <c r="Z96">
        <f t="shared" si="31"/>
        <v>-0.34608474738257561</v>
      </c>
      <c r="AA96">
        <f t="shared" si="32"/>
        <v>0.5732653061224503</v>
      </c>
      <c r="AB96">
        <f t="shared" si="33"/>
        <v>8.5935413382952769E-2</v>
      </c>
      <c r="AC96">
        <f t="shared" si="34"/>
        <v>488.41000000000008</v>
      </c>
      <c r="AD96">
        <f t="shared" si="35"/>
        <v>-1.0753143953252782</v>
      </c>
      <c r="AE96">
        <f t="shared" si="36"/>
        <v>-0.7834363813862808</v>
      </c>
      <c r="AF96">
        <f t="shared" si="37"/>
        <v>0.61377256367961175</v>
      </c>
      <c r="AG96">
        <f t="shared" si="38"/>
        <v>-7.86302733032056E-2</v>
      </c>
      <c r="AH96">
        <f t="shared" si="39"/>
        <v>75</v>
      </c>
      <c r="AI96">
        <f t="shared" si="40"/>
        <v>174</v>
      </c>
      <c r="AJ96">
        <f t="shared" si="41"/>
        <v>167</v>
      </c>
      <c r="AK96">
        <f t="shared" si="42"/>
        <v>476</v>
      </c>
      <c r="AL96">
        <f t="shared" si="43"/>
        <v>0.35084033613445376</v>
      </c>
      <c r="AM96">
        <f t="shared" si="44"/>
        <v>0.41527446300715992</v>
      </c>
      <c r="AN96">
        <f t="shared" si="45"/>
        <v>0.76611479914161373</v>
      </c>
      <c r="AO96">
        <f t="shared" si="46"/>
        <v>476</v>
      </c>
      <c r="AP96">
        <f t="shared" si="47"/>
        <v>1.8196574268894992</v>
      </c>
      <c r="AQ96">
        <f t="shared" si="48"/>
        <v>2.5448731599794603</v>
      </c>
      <c r="AR96">
        <f t="shared" si="49"/>
        <v>4.5786240103284415E-2</v>
      </c>
      <c r="AS96">
        <f t="shared" si="50"/>
        <v>-1.7885457806197642</v>
      </c>
    </row>
    <row r="97" spans="1:45" x14ac:dyDescent="0.25">
      <c r="A97">
        <v>453056</v>
      </c>
      <c r="B97" t="s">
        <v>101</v>
      </c>
      <c r="C97">
        <v>499</v>
      </c>
      <c r="D97">
        <v>130</v>
      </c>
      <c r="E97">
        <v>21</v>
      </c>
      <c r="F97">
        <v>4</v>
      </c>
      <c r="G97">
        <v>9</v>
      </c>
      <c r="H97">
        <v>67</v>
      </c>
      <c r="I97">
        <v>49</v>
      </c>
      <c r="J97">
        <v>45</v>
      </c>
      <c r="K97">
        <v>82</v>
      </c>
      <c r="L97">
        <v>0</v>
      </c>
      <c r="M97">
        <v>17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138</v>
      </c>
      <c r="V97">
        <v>0</v>
      </c>
      <c r="W97">
        <f t="shared" si="28"/>
        <v>74.698979591836732</v>
      </c>
      <c r="X97">
        <f t="shared" si="29"/>
        <v>-0.99703529783309797</v>
      </c>
      <c r="Y97">
        <f t="shared" si="30"/>
        <v>3.3436734693877312</v>
      </c>
      <c r="Z97">
        <f t="shared" si="31"/>
        <v>0.102543628854096</v>
      </c>
      <c r="AA97">
        <f t="shared" si="32"/>
        <v>76.687551020408179</v>
      </c>
      <c r="AB97">
        <f t="shared" si="33"/>
        <v>0.99393223403301878</v>
      </c>
      <c r="AC97">
        <f t="shared" si="34"/>
        <v>198.81000000000003</v>
      </c>
      <c r="AD97">
        <f t="shared" si="35"/>
        <v>-0.68606031556952141</v>
      </c>
      <c r="AE97">
        <f t="shared" si="36"/>
        <v>-1.935405141555492</v>
      </c>
      <c r="AF97">
        <f t="shared" si="37"/>
        <v>3.7457930619593887</v>
      </c>
      <c r="AG97">
        <f t="shared" si="38"/>
        <v>-0.19424861909483429</v>
      </c>
      <c r="AH97">
        <f t="shared" si="39"/>
        <v>96</v>
      </c>
      <c r="AI97">
        <f t="shared" si="40"/>
        <v>186</v>
      </c>
      <c r="AJ97">
        <f t="shared" si="41"/>
        <v>175</v>
      </c>
      <c r="AK97">
        <f t="shared" si="42"/>
        <v>544</v>
      </c>
      <c r="AL97">
        <f t="shared" si="43"/>
        <v>0.32169117647058826</v>
      </c>
      <c r="AM97">
        <f t="shared" si="44"/>
        <v>0.37274549098196391</v>
      </c>
      <c r="AN97">
        <f t="shared" si="45"/>
        <v>0.69443666745255217</v>
      </c>
      <c r="AO97">
        <f t="shared" si="46"/>
        <v>544</v>
      </c>
      <c r="AP97">
        <f t="shared" si="47"/>
        <v>-36.913295150975777</v>
      </c>
      <c r="AQ97">
        <f t="shared" si="48"/>
        <v>1379.2077748498029</v>
      </c>
      <c r="AR97">
        <f t="shared" si="49"/>
        <v>-1.0659007285306263</v>
      </c>
      <c r="AS97">
        <f t="shared" si="50"/>
        <v>-1.8467690981409652</v>
      </c>
    </row>
    <row r="98" spans="1:45" x14ac:dyDescent="0.25">
      <c r="A98">
        <v>493329</v>
      </c>
      <c r="B98" t="s">
        <v>159</v>
      </c>
      <c r="C98">
        <v>405</v>
      </c>
      <c r="D98">
        <v>111</v>
      </c>
      <c r="E98">
        <v>31</v>
      </c>
      <c r="F98">
        <v>3</v>
      </c>
      <c r="G98">
        <v>11</v>
      </c>
      <c r="H98">
        <v>52</v>
      </c>
      <c r="I98">
        <v>50</v>
      </c>
      <c r="J98">
        <v>37</v>
      </c>
      <c r="K98">
        <v>62</v>
      </c>
      <c r="L98">
        <v>0</v>
      </c>
      <c r="M98">
        <v>5</v>
      </c>
      <c r="N98">
        <v>0</v>
      </c>
      <c r="O98">
        <v>0</v>
      </c>
      <c r="P98">
        <v>5</v>
      </c>
      <c r="Q98">
        <v>0</v>
      </c>
      <c r="R98">
        <v>15</v>
      </c>
      <c r="S98">
        <v>0</v>
      </c>
      <c r="T98">
        <v>1</v>
      </c>
      <c r="U98">
        <v>0</v>
      </c>
      <c r="V98">
        <v>0</v>
      </c>
      <c r="W98">
        <f t="shared" si="28"/>
        <v>44.127551020408156</v>
      </c>
      <c r="X98">
        <f t="shared" si="29"/>
        <v>-0.76631638593783569</v>
      </c>
      <c r="Y98">
        <f t="shared" si="30"/>
        <v>173.48653061224508</v>
      </c>
      <c r="Z98">
        <f t="shared" si="31"/>
        <v>-0.73863457658966325</v>
      </c>
      <c r="AA98">
        <f t="shared" si="32"/>
        <v>10.516122448979587</v>
      </c>
      <c r="AB98">
        <f t="shared" si="33"/>
        <v>-0.36806299694208022</v>
      </c>
      <c r="AC98">
        <f t="shared" si="34"/>
        <v>171.61000000000004</v>
      </c>
      <c r="AD98">
        <f t="shared" si="35"/>
        <v>-0.6374035556000518</v>
      </c>
      <c r="AE98">
        <f t="shared" si="36"/>
        <v>3.9181581516433397</v>
      </c>
      <c r="AF98">
        <f t="shared" si="37"/>
        <v>15.351963301289242</v>
      </c>
      <c r="AG98">
        <f t="shared" si="38"/>
        <v>0.39324934816500368</v>
      </c>
      <c r="AH98">
        <f t="shared" si="39"/>
        <v>66</v>
      </c>
      <c r="AI98">
        <f t="shared" si="40"/>
        <v>181</v>
      </c>
      <c r="AJ98">
        <f t="shared" si="41"/>
        <v>148</v>
      </c>
      <c r="AK98">
        <f t="shared" si="42"/>
        <v>442</v>
      </c>
      <c r="AL98">
        <f t="shared" si="43"/>
        <v>0.33484162895927599</v>
      </c>
      <c r="AM98">
        <f t="shared" si="44"/>
        <v>0.44691358024691358</v>
      </c>
      <c r="AN98">
        <f t="shared" si="45"/>
        <v>0.78175520920618957</v>
      </c>
      <c r="AO98">
        <f t="shared" si="46"/>
        <v>442</v>
      </c>
      <c r="AP98">
        <f t="shared" si="47"/>
        <v>8.6027431449399128</v>
      </c>
      <c r="AQ98">
        <f t="shared" si="48"/>
        <v>70.196775143875684</v>
      </c>
      <c r="AR98">
        <f t="shared" si="49"/>
        <v>0.24046977177374904</v>
      </c>
      <c r="AS98">
        <f t="shared" si="50"/>
        <v>-1.8766983951308784</v>
      </c>
    </row>
    <row r="99" spans="1:45" x14ac:dyDescent="0.25">
      <c r="A99">
        <v>502481</v>
      </c>
      <c r="B99" t="s">
        <v>173</v>
      </c>
      <c r="C99">
        <v>409</v>
      </c>
      <c r="D99">
        <v>106</v>
      </c>
      <c r="E99">
        <v>14</v>
      </c>
      <c r="F99">
        <v>8</v>
      </c>
      <c r="G99">
        <v>2</v>
      </c>
      <c r="H99">
        <v>57</v>
      </c>
      <c r="I99">
        <v>32</v>
      </c>
      <c r="J99">
        <v>33</v>
      </c>
      <c r="K99">
        <v>73</v>
      </c>
      <c r="L99">
        <v>0</v>
      </c>
      <c r="M99">
        <v>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19</v>
      </c>
      <c r="U99">
        <v>50</v>
      </c>
      <c r="V99">
        <v>21</v>
      </c>
      <c r="W99">
        <f t="shared" si="28"/>
        <v>244.69897959183672</v>
      </c>
      <c r="X99">
        <f t="shared" si="29"/>
        <v>-1.8045514894665162</v>
      </c>
      <c r="Y99">
        <f t="shared" si="30"/>
        <v>66.772244897959297</v>
      </c>
      <c r="Z99">
        <f t="shared" si="31"/>
        <v>-0.45824184144174351</v>
      </c>
      <c r="AA99">
        <f t="shared" si="32"/>
        <v>885.48755102040832</v>
      </c>
      <c r="AB99">
        <f t="shared" si="33"/>
        <v>3.3774238882394423</v>
      </c>
      <c r="AC99">
        <f t="shared" si="34"/>
        <v>967.21</v>
      </c>
      <c r="AD99">
        <f t="shared" si="35"/>
        <v>-1.5132252350505047</v>
      </c>
      <c r="AE99">
        <f t="shared" si="36"/>
        <v>-2.1394402863651294</v>
      </c>
      <c r="AF99">
        <f t="shared" si="37"/>
        <v>4.5772047389220578</v>
      </c>
      <c r="AG99">
        <f t="shared" si="38"/>
        <v>-0.21472678373080983</v>
      </c>
      <c r="AH99">
        <f t="shared" si="39"/>
        <v>82</v>
      </c>
      <c r="AI99">
        <f t="shared" si="40"/>
        <v>142</v>
      </c>
      <c r="AJ99">
        <f t="shared" si="41"/>
        <v>139</v>
      </c>
      <c r="AK99">
        <f t="shared" si="42"/>
        <v>442</v>
      </c>
      <c r="AL99">
        <f t="shared" si="43"/>
        <v>0.31447963800904977</v>
      </c>
      <c r="AM99">
        <f t="shared" si="44"/>
        <v>0.3471882640586797</v>
      </c>
      <c r="AN99">
        <f t="shared" si="45"/>
        <v>0.66166790206772941</v>
      </c>
      <c r="AO99">
        <f t="shared" si="46"/>
        <v>442</v>
      </c>
      <c r="AP99">
        <f t="shared" si="47"/>
        <v>-44.475846610259481</v>
      </c>
      <c r="AQ99">
        <f t="shared" si="48"/>
        <v>1998.1112932087894</v>
      </c>
      <c r="AR99">
        <f t="shared" si="49"/>
        <v>-1.2829559579249772</v>
      </c>
      <c r="AS99">
        <f t="shared" si="50"/>
        <v>-1.8962774193751091</v>
      </c>
    </row>
    <row r="100" spans="1:45" x14ac:dyDescent="0.25">
      <c r="A100">
        <v>519048</v>
      </c>
      <c r="B100" t="s">
        <v>189</v>
      </c>
      <c r="C100">
        <v>444</v>
      </c>
      <c r="D100">
        <v>118</v>
      </c>
      <c r="E100">
        <v>27</v>
      </c>
      <c r="F100">
        <v>0</v>
      </c>
      <c r="G100">
        <v>16</v>
      </c>
      <c r="H100">
        <v>49</v>
      </c>
      <c r="I100">
        <v>65</v>
      </c>
      <c r="J100">
        <v>32</v>
      </c>
      <c r="K100">
        <v>110</v>
      </c>
      <c r="L100">
        <v>0</v>
      </c>
      <c r="M100">
        <v>1</v>
      </c>
      <c r="N100">
        <v>0</v>
      </c>
      <c r="O100">
        <v>0</v>
      </c>
      <c r="P100">
        <v>133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28"/>
        <v>2.698979591836733</v>
      </c>
      <c r="X100">
        <f t="shared" si="29"/>
        <v>-0.18951910619967974</v>
      </c>
      <c r="Y100">
        <f t="shared" si="30"/>
        <v>261.51510204081654</v>
      </c>
      <c r="Z100">
        <f t="shared" si="31"/>
        <v>-0.90687021767841514</v>
      </c>
      <c r="AA100">
        <f t="shared" si="32"/>
        <v>52.458979591836723</v>
      </c>
      <c r="AB100">
        <f t="shared" si="33"/>
        <v>-0.82206140726711319</v>
      </c>
      <c r="AC100">
        <f t="shared" si="34"/>
        <v>3.6099999999999945</v>
      </c>
      <c r="AD100">
        <f t="shared" si="35"/>
        <v>9.244784394199218E-2</v>
      </c>
      <c r="AE100">
        <f t="shared" si="36"/>
        <v>0.60657338106084069</v>
      </c>
      <c r="AF100">
        <f t="shared" si="37"/>
        <v>0.36793126661159398</v>
      </c>
      <c r="AG100">
        <f t="shared" si="38"/>
        <v>6.0879264563727872E-2</v>
      </c>
      <c r="AH100">
        <f t="shared" si="39"/>
        <v>75</v>
      </c>
      <c r="AI100">
        <f t="shared" si="40"/>
        <v>193</v>
      </c>
      <c r="AJ100">
        <f t="shared" si="41"/>
        <v>150</v>
      </c>
      <c r="AK100">
        <f t="shared" si="42"/>
        <v>476</v>
      </c>
      <c r="AL100">
        <f t="shared" si="43"/>
        <v>0.31512605042016806</v>
      </c>
      <c r="AM100">
        <f t="shared" si="44"/>
        <v>0.43468468468468469</v>
      </c>
      <c r="AN100">
        <f t="shared" si="45"/>
        <v>0.74981073510485274</v>
      </c>
      <c r="AO100">
        <f t="shared" si="46"/>
        <v>476</v>
      </c>
      <c r="AP100">
        <f t="shared" si="47"/>
        <v>-5.9410770546087317</v>
      </c>
      <c r="AQ100">
        <f t="shared" si="48"/>
        <v>38.013003338533238</v>
      </c>
      <c r="AR100">
        <f t="shared" si="49"/>
        <v>-0.17695710415288771</v>
      </c>
      <c r="AS100">
        <f t="shared" si="50"/>
        <v>-1.9420807267923754</v>
      </c>
    </row>
    <row r="101" spans="1:45" x14ac:dyDescent="0.25">
      <c r="A101">
        <v>136860</v>
      </c>
      <c r="B101" t="s">
        <v>63</v>
      </c>
      <c r="C101">
        <v>442</v>
      </c>
      <c r="D101">
        <v>118</v>
      </c>
      <c r="E101">
        <v>27</v>
      </c>
      <c r="F101">
        <v>0</v>
      </c>
      <c r="G101">
        <v>17</v>
      </c>
      <c r="H101">
        <v>48</v>
      </c>
      <c r="I101">
        <v>59</v>
      </c>
      <c r="J101">
        <v>34</v>
      </c>
      <c r="K101">
        <v>87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68</v>
      </c>
      <c r="W101">
        <f t="shared" si="28"/>
        <v>0.41326530612244833</v>
      </c>
      <c r="X101">
        <f t="shared" si="29"/>
        <v>-7.4159650252048556E-2</v>
      </c>
      <c r="Y101">
        <f t="shared" si="30"/>
        <v>294.8579591836737</v>
      </c>
      <c r="Z101">
        <f t="shared" si="31"/>
        <v>-0.96294876470799906</v>
      </c>
      <c r="AA101">
        <f t="shared" si="32"/>
        <v>52.458979591836723</v>
      </c>
      <c r="AB101">
        <f t="shared" si="33"/>
        <v>-0.82206140726711319</v>
      </c>
      <c r="AC101">
        <f t="shared" si="34"/>
        <v>16.810000000000013</v>
      </c>
      <c r="AD101">
        <f t="shared" si="35"/>
        <v>-0.19949271587482545</v>
      </c>
      <c r="AE101">
        <f t="shared" si="36"/>
        <v>1.1353726000650681</v>
      </c>
      <c r="AF101">
        <f t="shared" si="37"/>
        <v>1.2890709409785399</v>
      </c>
      <c r="AG101">
        <f t="shared" si="38"/>
        <v>0.11395265775903758</v>
      </c>
      <c r="AH101">
        <f t="shared" si="39"/>
        <v>74</v>
      </c>
      <c r="AI101">
        <f t="shared" si="40"/>
        <v>196</v>
      </c>
      <c r="AJ101">
        <f t="shared" si="41"/>
        <v>152</v>
      </c>
      <c r="AK101">
        <f t="shared" si="42"/>
        <v>476</v>
      </c>
      <c r="AL101">
        <f t="shared" si="43"/>
        <v>0.31932773109243695</v>
      </c>
      <c r="AM101">
        <f t="shared" si="44"/>
        <v>0.4434389140271493</v>
      </c>
      <c r="AN101">
        <f t="shared" si="45"/>
        <v>0.76276664511958625</v>
      </c>
      <c r="AO101">
        <f t="shared" si="46"/>
        <v>476</v>
      </c>
      <c r="AP101">
        <f t="shared" si="47"/>
        <v>0.22593611240441724</v>
      </c>
      <c r="AQ101">
        <f t="shared" si="48"/>
        <v>2.3856168759985811E-6</v>
      </c>
      <c r="AR101">
        <f t="shared" si="49"/>
        <v>4.4330462250307941E-5</v>
      </c>
      <c r="AS101">
        <f t="shared" si="50"/>
        <v>-1.9446655498806982</v>
      </c>
    </row>
    <row r="102" spans="1:45" x14ac:dyDescent="0.25">
      <c r="A102">
        <v>608577</v>
      </c>
      <c r="B102" t="s">
        <v>328</v>
      </c>
      <c r="C102">
        <v>535</v>
      </c>
      <c r="D102">
        <v>136</v>
      </c>
      <c r="E102">
        <v>19</v>
      </c>
      <c r="F102">
        <v>3</v>
      </c>
      <c r="G102">
        <v>20</v>
      </c>
      <c r="H102">
        <v>60</v>
      </c>
      <c r="I102">
        <v>65</v>
      </c>
      <c r="J102">
        <v>43</v>
      </c>
      <c r="K102">
        <v>120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36</v>
      </c>
      <c r="U102">
        <v>0</v>
      </c>
      <c r="V102">
        <v>108</v>
      </c>
      <c r="W102">
        <f t="shared" si="28"/>
        <v>5.5561224489795942</v>
      </c>
      <c r="X102">
        <f t="shared" si="29"/>
        <v>0.27191871759084496</v>
      </c>
      <c r="Y102">
        <f t="shared" si="30"/>
        <v>26.743673469387822</v>
      </c>
      <c r="Z102">
        <f t="shared" si="31"/>
        <v>-0.29000620035299168</v>
      </c>
      <c r="AA102">
        <f t="shared" si="32"/>
        <v>52.458979591836723</v>
      </c>
      <c r="AB102">
        <f t="shared" si="33"/>
        <v>-0.82206140726711319</v>
      </c>
      <c r="AC102">
        <f t="shared" si="34"/>
        <v>3.6099999999999945</v>
      </c>
      <c r="AD102">
        <f t="shared" si="35"/>
        <v>9.244784394199218E-2</v>
      </c>
      <c r="AE102">
        <f t="shared" si="36"/>
        <v>-5.4537910836316428</v>
      </c>
      <c r="AF102">
        <f t="shared" si="37"/>
        <v>29.743837183899881</v>
      </c>
      <c r="AG102">
        <f t="shared" si="38"/>
        <v>-0.54737448200418337</v>
      </c>
      <c r="AH102">
        <f t="shared" si="39"/>
        <v>94</v>
      </c>
      <c r="AI102">
        <f t="shared" si="40"/>
        <v>221</v>
      </c>
      <c r="AJ102">
        <f t="shared" si="41"/>
        <v>179</v>
      </c>
      <c r="AK102">
        <f t="shared" si="42"/>
        <v>578</v>
      </c>
      <c r="AL102">
        <f t="shared" si="43"/>
        <v>0.30968858131487892</v>
      </c>
      <c r="AM102">
        <f t="shared" si="44"/>
        <v>0.41308411214953272</v>
      </c>
      <c r="AN102">
        <f t="shared" si="45"/>
        <v>0.72277269346441164</v>
      </c>
      <c r="AO102">
        <f t="shared" si="46"/>
        <v>578</v>
      </c>
      <c r="AP102">
        <f t="shared" si="47"/>
        <v>-22.84215306305699</v>
      </c>
      <c r="AQ102">
        <f t="shared" si="48"/>
        <v>532.06548122462675</v>
      </c>
      <c r="AR102">
        <f t="shared" si="49"/>
        <v>-0.66204033958948461</v>
      </c>
      <c r="AS102">
        <f t="shared" si="50"/>
        <v>-1.9571158676809359</v>
      </c>
    </row>
    <row r="103" spans="1:45" x14ac:dyDescent="0.25">
      <c r="A103">
        <v>521692</v>
      </c>
      <c r="B103" t="s">
        <v>197</v>
      </c>
      <c r="C103">
        <v>525</v>
      </c>
      <c r="D103">
        <v>135</v>
      </c>
      <c r="E103">
        <v>27</v>
      </c>
      <c r="F103">
        <v>1</v>
      </c>
      <c r="G103">
        <v>21</v>
      </c>
      <c r="H103">
        <v>55</v>
      </c>
      <c r="I103">
        <v>66</v>
      </c>
      <c r="J103">
        <v>19</v>
      </c>
      <c r="K103">
        <v>102</v>
      </c>
      <c r="L103">
        <v>0</v>
      </c>
      <c r="M103">
        <v>0</v>
      </c>
      <c r="N103">
        <v>0</v>
      </c>
      <c r="O103">
        <v>124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8"/>
        <v>11.27040816326531</v>
      </c>
      <c r="X103">
        <f t="shared" si="29"/>
        <v>0.38727817353847616</v>
      </c>
      <c r="Y103">
        <f t="shared" si="30"/>
        <v>103.45795918367361</v>
      </c>
      <c r="Z103">
        <f t="shared" si="31"/>
        <v>-0.57039893550091147</v>
      </c>
      <c r="AA103">
        <f t="shared" si="32"/>
        <v>67.944693877551003</v>
      </c>
      <c r="AB103">
        <f t="shared" si="33"/>
        <v>-0.93556100984837154</v>
      </c>
      <c r="AC103">
        <f t="shared" si="34"/>
        <v>8.4099999999999913</v>
      </c>
      <c r="AD103">
        <f t="shared" si="35"/>
        <v>0.14110460391146176</v>
      </c>
      <c r="AE103">
        <f t="shared" si="36"/>
        <v>-3.8097949886104914</v>
      </c>
      <c r="AF103">
        <f t="shared" si="37"/>
        <v>14.514537855241526</v>
      </c>
      <c r="AG103">
        <f t="shared" si="38"/>
        <v>-0.38237338512867203</v>
      </c>
      <c r="AH103">
        <f t="shared" si="39"/>
        <v>86</v>
      </c>
      <c r="AI103">
        <f t="shared" si="40"/>
        <v>227</v>
      </c>
      <c r="AJ103">
        <f t="shared" si="41"/>
        <v>154</v>
      </c>
      <c r="AK103">
        <f t="shared" si="42"/>
        <v>544</v>
      </c>
      <c r="AL103">
        <f t="shared" si="43"/>
        <v>0.28308823529411764</v>
      </c>
      <c r="AM103">
        <f t="shared" si="44"/>
        <v>0.43238095238095237</v>
      </c>
      <c r="AN103">
        <f t="shared" si="45"/>
        <v>0.71546918767507006</v>
      </c>
      <c r="AO103">
        <f t="shared" si="46"/>
        <v>544</v>
      </c>
      <c r="AP103">
        <f t="shared" si="47"/>
        <v>-25.471604149926044</v>
      </c>
      <c r="AQ103">
        <f t="shared" si="48"/>
        <v>660.28419594467766</v>
      </c>
      <c r="AR103">
        <f t="shared" si="49"/>
        <v>-0.73750906359280466</v>
      </c>
      <c r="AS103">
        <f t="shared" si="50"/>
        <v>-2.0974596166208217</v>
      </c>
    </row>
    <row r="104" spans="1:45" x14ac:dyDescent="0.25">
      <c r="A104">
        <v>541645</v>
      </c>
      <c r="B104" t="s">
        <v>200</v>
      </c>
      <c r="C104">
        <v>508</v>
      </c>
      <c r="D104">
        <v>129</v>
      </c>
      <c r="E104">
        <v>22</v>
      </c>
      <c r="F104">
        <v>2</v>
      </c>
      <c r="G104">
        <v>14</v>
      </c>
      <c r="H104">
        <v>68</v>
      </c>
      <c r="I104">
        <v>62</v>
      </c>
      <c r="J104">
        <v>36</v>
      </c>
      <c r="K104">
        <v>136</v>
      </c>
      <c r="L104">
        <v>0</v>
      </c>
      <c r="M104">
        <v>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</v>
      </c>
      <c r="U104">
        <v>0</v>
      </c>
      <c r="V104">
        <v>41</v>
      </c>
      <c r="W104">
        <f t="shared" si="28"/>
        <v>13.270408163265303</v>
      </c>
      <c r="X104">
        <f t="shared" si="29"/>
        <v>-0.4202380180949421</v>
      </c>
      <c r="Y104">
        <f t="shared" si="30"/>
        <v>8.0008163265305754</v>
      </c>
      <c r="Z104">
        <f t="shared" si="31"/>
        <v>0.15862217588367997</v>
      </c>
      <c r="AA104">
        <f t="shared" si="32"/>
        <v>1.5446938775510182</v>
      </c>
      <c r="AB104">
        <f t="shared" si="33"/>
        <v>-0.14106379177956374</v>
      </c>
      <c r="AC104">
        <f t="shared" si="34"/>
        <v>1.2100000000000031</v>
      </c>
      <c r="AD104">
        <f t="shared" si="35"/>
        <v>-5.3522435966416634E-2</v>
      </c>
      <c r="AE104">
        <f t="shared" si="36"/>
        <v>-5.3150016270745368</v>
      </c>
      <c r="AF104">
        <f t="shared" si="37"/>
        <v>28.249242295804851</v>
      </c>
      <c r="AG104">
        <f t="shared" si="38"/>
        <v>-0.53344475757476861</v>
      </c>
      <c r="AH104">
        <f t="shared" si="39"/>
        <v>91</v>
      </c>
      <c r="AI104">
        <f t="shared" si="40"/>
        <v>197</v>
      </c>
      <c r="AJ104">
        <f t="shared" si="41"/>
        <v>165</v>
      </c>
      <c r="AK104">
        <f t="shared" si="42"/>
        <v>544</v>
      </c>
      <c r="AL104">
        <f t="shared" si="43"/>
        <v>0.30330882352941174</v>
      </c>
      <c r="AM104">
        <f t="shared" si="44"/>
        <v>0.38779527559055116</v>
      </c>
      <c r="AN104">
        <f t="shared" si="45"/>
        <v>0.69110409911996284</v>
      </c>
      <c r="AO104">
        <f t="shared" si="46"/>
        <v>544</v>
      </c>
      <c r="AP104">
        <f t="shared" si="47"/>
        <v>-38.72621232390437</v>
      </c>
      <c r="AQ104">
        <f t="shared" si="48"/>
        <v>1517.1495435576842</v>
      </c>
      <c r="AR104">
        <f t="shared" si="49"/>
        <v>-1.1179338492256155</v>
      </c>
      <c r="AS104">
        <f t="shared" si="50"/>
        <v>-2.1075806767576264</v>
      </c>
    </row>
    <row r="105" spans="1:45" x14ac:dyDescent="0.25">
      <c r="A105">
        <v>452104</v>
      </c>
      <c r="B105" t="s">
        <v>99</v>
      </c>
      <c r="C105">
        <v>491</v>
      </c>
      <c r="D105">
        <v>125</v>
      </c>
      <c r="E105">
        <v>22</v>
      </c>
      <c r="F105">
        <v>1</v>
      </c>
      <c r="G105">
        <v>15</v>
      </c>
      <c r="H105">
        <v>62</v>
      </c>
      <c r="I105">
        <v>56</v>
      </c>
      <c r="J105">
        <v>53</v>
      </c>
      <c r="K105">
        <v>126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132</v>
      </c>
      <c r="S105">
        <v>0</v>
      </c>
      <c r="T105">
        <v>0</v>
      </c>
      <c r="U105">
        <v>0</v>
      </c>
      <c r="V105">
        <v>0</v>
      </c>
      <c r="W105">
        <f t="shared" si="28"/>
        <v>6.9846938775510177</v>
      </c>
      <c r="X105">
        <f t="shared" si="29"/>
        <v>-0.30487856214731091</v>
      </c>
      <c r="Y105">
        <f t="shared" si="30"/>
        <v>10.05795918367351</v>
      </c>
      <c r="Z105">
        <f t="shared" si="31"/>
        <v>-0.17784910629382375</v>
      </c>
      <c r="AA105">
        <f t="shared" si="32"/>
        <v>5.0304081632653022</v>
      </c>
      <c r="AB105">
        <f t="shared" si="33"/>
        <v>-0.25456339436082198</v>
      </c>
      <c r="AC105">
        <f t="shared" si="34"/>
        <v>50.410000000000018</v>
      </c>
      <c r="AD105">
        <f t="shared" si="35"/>
        <v>-0.34546299578323425</v>
      </c>
      <c r="AE105">
        <f t="shared" si="36"/>
        <v>-4.8202082655385823</v>
      </c>
      <c r="AF105">
        <f t="shared" si="37"/>
        <v>23.234407723166356</v>
      </c>
      <c r="AG105">
        <f t="shared" si="38"/>
        <v>-0.48378439181878818</v>
      </c>
      <c r="AH105">
        <f t="shared" si="39"/>
        <v>87</v>
      </c>
      <c r="AI105">
        <f t="shared" si="40"/>
        <v>194</v>
      </c>
      <c r="AJ105">
        <f t="shared" si="41"/>
        <v>178</v>
      </c>
      <c r="AK105">
        <f t="shared" si="42"/>
        <v>544</v>
      </c>
      <c r="AL105">
        <f t="shared" si="43"/>
        <v>0.32720588235294118</v>
      </c>
      <c r="AM105">
        <f t="shared" si="44"/>
        <v>0.39511201629327902</v>
      </c>
      <c r="AN105">
        <f t="shared" si="45"/>
        <v>0.7223178986462202</v>
      </c>
      <c r="AO105">
        <f t="shared" si="46"/>
        <v>544</v>
      </c>
      <c r="AP105">
        <f t="shared" si="47"/>
        <v>-21.745905381620368</v>
      </c>
      <c r="AQ105">
        <f t="shared" si="48"/>
        <v>482.69394806219657</v>
      </c>
      <c r="AR105">
        <f t="shared" si="49"/>
        <v>-0.63057658119414151</v>
      </c>
      <c r="AS105">
        <f t="shared" si="50"/>
        <v>-2.1971150315981207</v>
      </c>
    </row>
    <row r="106" spans="1:45" x14ac:dyDescent="0.25">
      <c r="A106">
        <v>474892</v>
      </c>
      <c r="B106" t="s">
        <v>140</v>
      </c>
      <c r="C106">
        <v>301</v>
      </c>
      <c r="D106">
        <v>68</v>
      </c>
      <c r="E106">
        <v>13</v>
      </c>
      <c r="F106">
        <v>1</v>
      </c>
      <c r="G106">
        <v>25</v>
      </c>
      <c r="H106">
        <v>43</v>
      </c>
      <c r="I106">
        <v>51</v>
      </c>
      <c r="J106">
        <v>39</v>
      </c>
      <c r="K106">
        <v>109</v>
      </c>
      <c r="L106">
        <v>0</v>
      </c>
      <c r="M106">
        <v>1</v>
      </c>
      <c r="N106">
        <v>0</v>
      </c>
      <c r="O106">
        <v>0</v>
      </c>
      <c r="P106">
        <v>147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28"/>
        <v>54.12755102040817</v>
      </c>
      <c r="X106">
        <f t="shared" si="29"/>
        <v>0.84871599732900094</v>
      </c>
      <c r="Y106">
        <f t="shared" si="30"/>
        <v>491.57224489795948</v>
      </c>
      <c r="Z106">
        <f t="shared" si="31"/>
        <v>-1.2433414998559189</v>
      </c>
      <c r="AA106">
        <f t="shared" si="32"/>
        <v>52.458979591836723</v>
      </c>
      <c r="AB106">
        <f t="shared" si="33"/>
        <v>-0.82206140726711319</v>
      </c>
      <c r="AC106">
        <f t="shared" si="34"/>
        <v>146.41000000000003</v>
      </c>
      <c r="AD106">
        <f t="shared" si="35"/>
        <v>-0.5887467956305823</v>
      </c>
      <c r="AE106">
        <f t="shared" si="36"/>
        <v>-11.584282460136677</v>
      </c>
      <c r="AF106">
        <f t="shared" si="37"/>
        <v>134.19560011622997</v>
      </c>
      <c r="AG106">
        <f t="shared" si="38"/>
        <v>-1.1626665770235332</v>
      </c>
      <c r="AH106">
        <f t="shared" si="39"/>
        <v>29</v>
      </c>
      <c r="AI106">
        <f t="shared" si="40"/>
        <v>158</v>
      </c>
      <c r="AJ106">
        <f t="shared" si="41"/>
        <v>107</v>
      </c>
      <c r="AK106">
        <f t="shared" si="42"/>
        <v>340</v>
      </c>
      <c r="AL106">
        <f t="shared" si="43"/>
        <v>0.31470588235294117</v>
      </c>
      <c r="AM106">
        <f t="shared" si="44"/>
        <v>0.52491694352159468</v>
      </c>
      <c r="AN106">
        <f t="shared" si="45"/>
        <v>0.83962282587453585</v>
      </c>
      <c r="AO106">
        <f t="shared" si="46"/>
        <v>340</v>
      </c>
      <c r="AP106">
        <f t="shared" si="47"/>
        <v>26.292484394114592</v>
      </c>
      <c r="AQ106">
        <f t="shared" si="48"/>
        <v>679.54546358179255</v>
      </c>
      <c r="AR106">
        <f t="shared" si="49"/>
        <v>0.74818874273728642</v>
      </c>
      <c r="AS106">
        <f t="shared" si="50"/>
        <v>-2.2199115397108597</v>
      </c>
    </row>
    <row r="107" spans="1:45" x14ac:dyDescent="0.25">
      <c r="A107">
        <v>519390</v>
      </c>
      <c r="B107" t="s">
        <v>196</v>
      </c>
      <c r="C107">
        <v>470</v>
      </c>
      <c r="D107">
        <v>121</v>
      </c>
      <c r="E107">
        <v>25</v>
      </c>
      <c r="F107">
        <v>3</v>
      </c>
      <c r="G107">
        <v>16</v>
      </c>
      <c r="H107">
        <v>54</v>
      </c>
      <c r="I107">
        <v>62</v>
      </c>
      <c r="J107">
        <v>40</v>
      </c>
      <c r="K107">
        <v>85</v>
      </c>
      <c r="L107">
        <v>0</v>
      </c>
      <c r="M107">
        <v>0</v>
      </c>
      <c r="N107">
        <v>0</v>
      </c>
      <c r="O107">
        <v>108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ref="W107:W138" si="51">(G107-B$4)^2</f>
        <v>2.698979591836733</v>
      </c>
      <c r="X107">
        <f t="shared" si="29"/>
        <v>-0.18951910619967974</v>
      </c>
      <c r="Y107">
        <f t="shared" ref="Y107:Y138" si="52">(H107-C$4)^2</f>
        <v>124.80081632653076</v>
      </c>
      <c r="Z107">
        <f t="shared" si="31"/>
        <v>-0.6264774825304954</v>
      </c>
      <c r="AA107">
        <f t="shared" ref="AA107:AA138" si="53">(M107-D$4)^2</f>
        <v>67.944693877551003</v>
      </c>
      <c r="AB107">
        <f t="shared" si="33"/>
        <v>-0.93556100984837154</v>
      </c>
      <c r="AC107">
        <f t="shared" ref="AC107:AC138" si="54">(I107-E$4)^2</f>
        <v>1.2100000000000031</v>
      </c>
      <c r="AD107">
        <f t="shared" si="35"/>
        <v>-5.3522435966416634E-2</v>
      </c>
      <c r="AE107">
        <f t="shared" si="36"/>
        <v>-3.2678164659941586</v>
      </c>
      <c r="AF107">
        <f t="shared" ref="AF107:AF138" si="55">(AE107-I$4)^2</f>
        <v>10.678624455422478</v>
      </c>
      <c r="AG107">
        <f t="shared" si="38"/>
        <v>-0.32797723967218695</v>
      </c>
      <c r="AH107">
        <f t="shared" si="39"/>
        <v>77</v>
      </c>
      <c r="AI107">
        <f t="shared" si="40"/>
        <v>200</v>
      </c>
      <c r="AJ107">
        <f t="shared" si="41"/>
        <v>161</v>
      </c>
      <c r="AK107">
        <f t="shared" si="42"/>
        <v>510</v>
      </c>
      <c r="AL107">
        <f t="shared" si="43"/>
        <v>0.31568627450980391</v>
      </c>
      <c r="AM107">
        <f t="shared" si="44"/>
        <v>0.42553191489361702</v>
      </c>
      <c r="AN107">
        <f t="shared" si="45"/>
        <v>0.74121818940342088</v>
      </c>
      <c r="AO107">
        <f t="shared" si="46"/>
        <v>510</v>
      </c>
      <c r="AP107">
        <f t="shared" si="47"/>
        <v>-10.74763800909675</v>
      </c>
      <c r="AQ107">
        <f t="shared" si="48"/>
        <v>120.38543304453057</v>
      </c>
      <c r="AR107">
        <f t="shared" si="49"/>
        <v>-0.31491176088366563</v>
      </c>
      <c r="AS107">
        <f t="shared" si="50"/>
        <v>-2.4479690351008161</v>
      </c>
    </row>
    <row r="108" spans="1:45" x14ac:dyDescent="0.25">
      <c r="A108">
        <v>493114</v>
      </c>
      <c r="B108" t="s">
        <v>158</v>
      </c>
      <c r="C108">
        <v>410</v>
      </c>
      <c r="D108">
        <v>116</v>
      </c>
      <c r="E108">
        <v>22</v>
      </c>
      <c r="F108">
        <v>5</v>
      </c>
      <c r="G108">
        <v>5</v>
      </c>
      <c r="H108">
        <v>57</v>
      </c>
      <c r="I108">
        <v>31</v>
      </c>
      <c r="J108">
        <v>32</v>
      </c>
      <c r="K108">
        <v>40</v>
      </c>
      <c r="L108">
        <v>0</v>
      </c>
      <c r="M108">
        <v>13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91</v>
      </c>
      <c r="U108">
        <v>15</v>
      </c>
      <c r="V108">
        <v>0</v>
      </c>
      <c r="W108">
        <f t="shared" si="51"/>
        <v>159.84183673469386</v>
      </c>
      <c r="X108">
        <f t="shared" si="29"/>
        <v>-1.4584731216236226</v>
      </c>
      <c r="Y108">
        <f t="shared" si="52"/>
        <v>66.772244897959297</v>
      </c>
      <c r="Z108">
        <f t="shared" si="31"/>
        <v>-0.45824184144174351</v>
      </c>
      <c r="AA108">
        <f t="shared" si="53"/>
        <v>22.630408163265315</v>
      </c>
      <c r="AB108">
        <f t="shared" si="33"/>
        <v>0.53993382370798582</v>
      </c>
      <c r="AC108">
        <f t="shared" si="54"/>
        <v>1030.4100000000001</v>
      </c>
      <c r="AD108">
        <f t="shared" si="35"/>
        <v>-1.5618819950199743</v>
      </c>
      <c r="AE108">
        <f t="shared" si="36"/>
        <v>7.596160104132764</v>
      </c>
      <c r="AF108">
        <f t="shared" si="55"/>
        <v>57.701648327618457</v>
      </c>
      <c r="AG108">
        <f t="shared" si="38"/>
        <v>0.7623952106819214</v>
      </c>
      <c r="AH108">
        <f t="shared" si="39"/>
        <v>84</v>
      </c>
      <c r="AI108">
        <f t="shared" si="40"/>
        <v>163</v>
      </c>
      <c r="AJ108">
        <f t="shared" si="41"/>
        <v>148</v>
      </c>
      <c r="AK108">
        <f t="shared" si="42"/>
        <v>442</v>
      </c>
      <c r="AL108">
        <f t="shared" si="43"/>
        <v>0.33484162895927599</v>
      </c>
      <c r="AM108">
        <f t="shared" si="44"/>
        <v>0.39756097560975612</v>
      </c>
      <c r="AN108">
        <f t="shared" si="45"/>
        <v>0.73240260456903217</v>
      </c>
      <c r="AO108">
        <f t="shared" si="46"/>
        <v>442</v>
      </c>
      <c r="AP108">
        <f t="shared" si="47"/>
        <v>-13.21110810468366</v>
      </c>
      <c r="AQ108">
        <f t="shared" si="48"/>
        <v>180.51265145939064</v>
      </c>
      <c r="AR108">
        <f t="shared" si="49"/>
        <v>-0.3856166109045322</v>
      </c>
      <c r="AS108">
        <f t="shared" si="50"/>
        <v>-2.5618845345999652</v>
      </c>
    </row>
    <row r="109" spans="1:45" x14ac:dyDescent="0.25">
      <c r="A109">
        <v>456078</v>
      </c>
      <c r="B109" t="s">
        <v>109</v>
      </c>
      <c r="C109">
        <v>439</v>
      </c>
      <c r="D109">
        <v>111</v>
      </c>
      <c r="E109">
        <v>14</v>
      </c>
      <c r="F109">
        <v>0</v>
      </c>
      <c r="G109">
        <v>20</v>
      </c>
      <c r="H109">
        <v>42</v>
      </c>
      <c r="I109">
        <v>66</v>
      </c>
      <c r="J109">
        <v>37</v>
      </c>
      <c r="K109">
        <v>123</v>
      </c>
      <c r="L109">
        <v>0</v>
      </c>
      <c r="M109">
        <v>1</v>
      </c>
      <c r="N109">
        <v>0</v>
      </c>
      <c r="O109">
        <v>101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51"/>
        <v>5.5561224489795942</v>
      </c>
      <c r="X109">
        <f t="shared" si="29"/>
        <v>0.27191871759084496</v>
      </c>
      <c r="Y109">
        <f t="shared" si="52"/>
        <v>536.91510204081658</v>
      </c>
      <c r="Z109">
        <f t="shared" si="31"/>
        <v>-1.2994200468855028</v>
      </c>
      <c r="AA109">
        <f t="shared" si="53"/>
        <v>52.458979591836723</v>
      </c>
      <c r="AB109">
        <f t="shared" si="33"/>
        <v>-0.82206140726711319</v>
      </c>
      <c r="AC109">
        <f t="shared" si="54"/>
        <v>8.4099999999999913</v>
      </c>
      <c r="AD109">
        <f t="shared" si="35"/>
        <v>0.14110460391146176</v>
      </c>
      <c r="AE109">
        <f t="shared" si="36"/>
        <v>-5.0714285714285836</v>
      </c>
      <c r="AF109">
        <f t="shared" si="55"/>
        <v>25.719387755102048</v>
      </c>
      <c r="AG109">
        <f t="shared" si="38"/>
        <v>-0.50899833615526691</v>
      </c>
      <c r="AH109">
        <f t="shared" si="39"/>
        <v>77</v>
      </c>
      <c r="AI109">
        <f t="shared" si="40"/>
        <v>185</v>
      </c>
      <c r="AJ109">
        <f t="shared" si="41"/>
        <v>148</v>
      </c>
      <c r="AK109">
        <f t="shared" si="42"/>
        <v>476</v>
      </c>
      <c r="AL109">
        <f t="shared" si="43"/>
        <v>0.31092436974789917</v>
      </c>
      <c r="AM109">
        <f t="shared" si="44"/>
        <v>0.42141230068337132</v>
      </c>
      <c r="AN109">
        <f t="shared" si="45"/>
        <v>0.73233667043127049</v>
      </c>
      <c r="AO109">
        <f t="shared" si="46"/>
        <v>476</v>
      </c>
      <c r="AP109">
        <f t="shared" si="47"/>
        <v>-14.258731839233887</v>
      </c>
      <c r="AQ109">
        <f t="shared" si="48"/>
        <v>209.7608636342411</v>
      </c>
      <c r="AR109">
        <f t="shared" si="49"/>
        <v>-0.41568479771238814</v>
      </c>
      <c r="AS109">
        <f t="shared" si="50"/>
        <v>-2.6331412665179643</v>
      </c>
    </row>
    <row r="110" spans="1:45" x14ac:dyDescent="0.25">
      <c r="A110">
        <v>571745</v>
      </c>
      <c r="B110" t="s">
        <v>240</v>
      </c>
      <c r="C110">
        <v>437</v>
      </c>
      <c r="D110">
        <v>107</v>
      </c>
      <c r="E110">
        <v>20</v>
      </c>
      <c r="F110">
        <v>2</v>
      </c>
      <c r="G110">
        <v>20</v>
      </c>
      <c r="H110">
        <v>46</v>
      </c>
      <c r="I110">
        <v>50</v>
      </c>
      <c r="J110">
        <v>39</v>
      </c>
      <c r="K110">
        <v>105</v>
      </c>
      <c r="L110">
        <v>0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13</v>
      </c>
      <c r="V110">
        <v>4</v>
      </c>
      <c r="W110">
        <f t="shared" si="51"/>
        <v>5.5561224489795942</v>
      </c>
      <c r="X110">
        <f t="shared" si="29"/>
        <v>0.27191871759084496</v>
      </c>
      <c r="Y110">
        <f t="shared" si="52"/>
        <v>367.54367346938801</v>
      </c>
      <c r="Z110">
        <f t="shared" si="31"/>
        <v>-1.0751058587671669</v>
      </c>
      <c r="AA110">
        <f t="shared" si="53"/>
        <v>1.5446938775510182</v>
      </c>
      <c r="AB110">
        <f t="shared" si="33"/>
        <v>-0.14106379177956374</v>
      </c>
      <c r="AC110">
        <f t="shared" si="54"/>
        <v>171.61000000000004</v>
      </c>
      <c r="AD110">
        <f t="shared" si="35"/>
        <v>-0.6374035556000518</v>
      </c>
      <c r="AE110">
        <f t="shared" si="36"/>
        <v>-8.5426293524243562</v>
      </c>
      <c r="AF110">
        <f t="shared" si="55"/>
        <v>72.976516252901959</v>
      </c>
      <c r="AG110">
        <f t="shared" si="38"/>
        <v>-0.85738841936411125</v>
      </c>
      <c r="AH110">
        <f t="shared" si="39"/>
        <v>65</v>
      </c>
      <c r="AI110">
        <f t="shared" si="40"/>
        <v>191</v>
      </c>
      <c r="AJ110">
        <f t="shared" si="41"/>
        <v>146</v>
      </c>
      <c r="AK110">
        <f t="shared" si="42"/>
        <v>476</v>
      </c>
      <c r="AL110">
        <f t="shared" si="43"/>
        <v>0.30672268907563027</v>
      </c>
      <c r="AM110">
        <f t="shared" si="44"/>
        <v>0.43707093821510296</v>
      </c>
      <c r="AN110">
        <f t="shared" si="45"/>
        <v>0.74379362729073328</v>
      </c>
      <c r="AO110">
        <f t="shared" si="46"/>
        <v>476</v>
      </c>
      <c r="AP110">
        <f t="shared" si="47"/>
        <v>-8.8052203741295951</v>
      </c>
      <c r="AQ110">
        <f t="shared" si="48"/>
        <v>81.533891828613434</v>
      </c>
      <c r="AR110">
        <f t="shared" si="49"/>
        <v>-0.25916180564602392</v>
      </c>
      <c r="AS110">
        <f t="shared" si="50"/>
        <v>-2.6982047135660725</v>
      </c>
    </row>
    <row r="111" spans="1:45" x14ac:dyDescent="0.25">
      <c r="A111">
        <v>519306</v>
      </c>
      <c r="B111" t="s">
        <v>195</v>
      </c>
      <c r="C111">
        <v>436</v>
      </c>
      <c r="D111">
        <v>105</v>
      </c>
      <c r="E111">
        <v>20</v>
      </c>
      <c r="F111">
        <v>1</v>
      </c>
      <c r="G111">
        <v>16</v>
      </c>
      <c r="H111">
        <v>60</v>
      </c>
      <c r="I111">
        <v>52</v>
      </c>
      <c r="J111">
        <v>40</v>
      </c>
      <c r="K111">
        <v>151</v>
      </c>
      <c r="L111">
        <v>0</v>
      </c>
      <c r="M111">
        <v>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</v>
      </c>
      <c r="V111">
        <v>111</v>
      </c>
      <c r="W111">
        <f t="shared" si="51"/>
        <v>2.698979591836733</v>
      </c>
      <c r="X111">
        <f t="shared" si="29"/>
        <v>-0.18951910619967974</v>
      </c>
      <c r="Y111">
        <f t="shared" si="52"/>
        <v>26.743673469387822</v>
      </c>
      <c r="Z111">
        <f t="shared" si="31"/>
        <v>-0.29000620035299168</v>
      </c>
      <c r="AA111">
        <f t="shared" si="53"/>
        <v>0.5732653061224503</v>
      </c>
      <c r="AB111">
        <f t="shared" si="33"/>
        <v>8.5935413382952769E-2</v>
      </c>
      <c r="AC111">
        <f t="shared" si="54"/>
        <v>123.21000000000004</v>
      </c>
      <c r="AD111">
        <f t="shared" si="35"/>
        <v>-0.54009003566111269</v>
      </c>
      <c r="AE111">
        <f t="shared" si="36"/>
        <v>-10.278229742922235</v>
      </c>
      <c r="AF111">
        <f t="shared" si="55"/>
        <v>105.64200664829103</v>
      </c>
      <c r="AG111">
        <f t="shared" si="38"/>
        <v>-1.0315834609685328</v>
      </c>
      <c r="AH111">
        <f t="shared" si="39"/>
        <v>68</v>
      </c>
      <c r="AI111">
        <f t="shared" si="40"/>
        <v>175</v>
      </c>
      <c r="AJ111">
        <f t="shared" si="41"/>
        <v>145</v>
      </c>
      <c r="AK111">
        <f t="shared" si="42"/>
        <v>476</v>
      </c>
      <c r="AL111">
        <f t="shared" si="43"/>
        <v>0.30462184873949577</v>
      </c>
      <c r="AM111">
        <f t="shared" si="44"/>
        <v>0.40137614678899081</v>
      </c>
      <c r="AN111">
        <f t="shared" si="45"/>
        <v>0.70599799552848652</v>
      </c>
      <c r="AO111">
        <f t="shared" si="46"/>
        <v>476</v>
      </c>
      <c r="AP111">
        <f t="shared" si="47"/>
        <v>-26.795941092959055</v>
      </c>
      <c r="AQ111">
        <f t="shared" si="48"/>
        <v>730.09837711835871</v>
      </c>
      <c r="AR111">
        <f t="shared" si="49"/>
        <v>-0.77551928547533722</v>
      </c>
      <c r="AS111">
        <f t="shared" si="50"/>
        <v>-2.7407826752747013</v>
      </c>
    </row>
    <row r="112" spans="1:45" x14ac:dyDescent="0.25">
      <c r="A112">
        <v>452234</v>
      </c>
      <c r="B112" t="s">
        <v>100</v>
      </c>
      <c r="C112">
        <v>389</v>
      </c>
      <c r="D112">
        <v>97</v>
      </c>
      <c r="E112">
        <v>15</v>
      </c>
      <c r="F112">
        <v>2</v>
      </c>
      <c r="G112">
        <v>13</v>
      </c>
      <c r="H112">
        <v>63</v>
      </c>
      <c r="I112">
        <v>57</v>
      </c>
      <c r="J112">
        <v>53</v>
      </c>
      <c r="K112">
        <v>93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35</v>
      </c>
      <c r="U112">
        <v>0</v>
      </c>
      <c r="V112">
        <v>66</v>
      </c>
      <c r="W112">
        <f t="shared" si="51"/>
        <v>21.556122448979586</v>
      </c>
      <c r="X112">
        <f t="shared" si="29"/>
        <v>-0.5355974740425733</v>
      </c>
      <c r="Y112">
        <f t="shared" si="52"/>
        <v>4.7151020408163546</v>
      </c>
      <c r="Z112">
        <f t="shared" si="31"/>
        <v>-0.12177055926423981</v>
      </c>
      <c r="AA112">
        <f t="shared" si="53"/>
        <v>67.944693877551003</v>
      </c>
      <c r="AB112">
        <f t="shared" si="33"/>
        <v>-0.93556100984837154</v>
      </c>
      <c r="AC112">
        <f t="shared" si="54"/>
        <v>37.210000000000015</v>
      </c>
      <c r="AD112">
        <f t="shared" si="35"/>
        <v>-0.29680623581376464</v>
      </c>
      <c r="AE112">
        <f t="shared" si="36"/>
        <v>-5.8514480963228266</v>
      </c>
      <c r="AF112">
        <f t="shared" si="55"/>
        <v>34.239444823959893</v>
      </c>
      <c r="AG112">
        <f t="shared" si="38"/>
        <v>-0.58728567368705675</v>
      </c>
      <c r="AH112">
        <f t="shared" si="39"/>
        <v>67</v>
      </c>
      <c r="AI112">
        <f t="shared" si="40"/>
        <v>155</v>
      </c>
      <c r="AJ112">
        <f t="shared" si="41"/>
        <v>150</v>
      </c>
      <c r="AK112">
        <f t="shared" si="42"/>
        <v>442</v>
      </c>
      <c r="AL112">
        <f t="shared" si="43"/>
        <v>0.33936651583710409</v>
      </c>
      <c r="AM112">
        <f t="shared" si="44"/>
        <v>0.39845758354755784</v>
      </c>
      <c r="AN112">
        <f t="shared" si="45"/>
        <v>0.73782409938466187</v>
      </c>
      <c r="AO112">
        <f t="shared" si="46"/>
        <v>442</v>
      </c>
      <c r="AP112">
        <f t="shared" si="47"/>
        <v>-10.814807396175333</v>
      </c>
      <c r="AQ112">
        <f t="shared" si="48"/>
        <v>121.86391377451795</v>
      </c>
      <c r="AR112">
        <f t="shared" si="49"/>
        <v>-0.31683961113356002</v>
      </c>
      <c r="AS112">
        <f t="shared" si="50"/>
        <v>-2.7938605637895662</v>
      </c>
    </row>
    <row r="113" spans="1:45" x14ac:dyDescent="0.25">
      <c r="A113">
        <v>593871</v>
      </c>
      <c r="B113" t="s">
        <v>285</v>
      </c>
      <c r="C113">
        <v>446</v>
      </c>
      <c r="D113">
        <v>122</v>
      </c>
      <c r="E113">
        <v>22</v>
      </c>
      <c r="F113">
        <v>5</v>
      </c>
      <c r="G113">
        <v>8</v>
      </c>
      <c r="H113">
        <v>44</v>
      </c>
      <c r="I113">
        <v>47</v>
      </c>
      <c r="J113">
        <v>30</v>
      </c>
      <c r="K113">
        <v>80</v>
      </c>
      <c r="L113">
        <v>0</v>
      </c>
      <c r="M113">
        <v>12</v>
      </c>
      <c r="N113">
        <v>0</v>
      </c>
      <c r="O113">
        <v>0</v>
      </c>
      <c r="P113">
        <v>0</v>
      </c>
      <c r="Q113">
        <v>5</v>
      </c>
      <c r="R113">
        <v>9</v>
      </c>
      <c r="S113">
        <v>39</v>
      </c>
      <c r="T113">
        <v>0</v>
      </c>
      <c r="U113">
        <v>0</v>
      </c>
      <c r="V113">
        <v>0</v>
      </c>
      <c r="W113">
        <f t="shared" si="51"/>
        <v>92.98469387755101</v>
      </c>
      <c r="X113">
        <f t="shared" si="29"/>
        <v>-1.1123947537807293</v>
      </c>
      <c r="Y113">
        <f t="shared" si="52"/>
        <v>448.22938775510232</v>
      </c>
      <c r="Z113">
        <f t="shared" si="31"/>
        <v>-1.187262952826335</v>
      </c>
      <c r="AA113">
        <f t="shared" si="53"/>
        <v>14.116122448979599</v>
      </c>
      <c r="AB113">
        <f t="shared" si="33"/>
        <v>0.42643422112672752</v>
      </c>
      <c r="AC113">
        <f t="shared" si="54"/>
        <v>259.21000000000004</v>
      </c>
      <c r="AD113">
        <f t="shared" si="35"/>
        <v>-0.78337383550846063</v>
      </c>
      <c r="AE113">
        <f t="shared" si="36"/>
        <v>4.0777741620566132</v>
      </c>
      <c r="AF113">
        <f t="shared" si="55"/>
        <v>16.628242116736608</v>
      </c>
      <c r="AG113">
        <f t="shared" si="38"/>
        <v>0.40926934777257229</v>
      </c>
      <c r="AH113">
        <f t="shared" si="39"/>
        <v>87</v>
      </c>
      <c r="AI113">
        <f t="shared" si="40"/>
        <v>178</v>
      </c>
      <c r="AJ113">
        <f t="shared" si="41"/>
        <v>152</v>
      </c>
      <c r="AK113">
        <f t="shared" si="42"/>
        <v>476</v>
      </c>
      <c r="AL113">
        <f t="shared" si="43"/>
        <v>0.31932773109243695</v>
      </c>
      <c r="AM113">
        <f t="shared" si="44"/>
        <v>0.3991031390134529</v>
      </c>
      <c r="AN113">
        <f t="shared" si="45"/>
        <v>0.71843087010588991</v>
      </c>
      <c r="AO113">
        <f t="shared" si="46"/>
        <v>476</v>
      </c>
      <c r="AP113">
        <f t="shared" si="47"/>
        <v>-20.877892794115041</v>
      </c>
      <c r="AQ113">
        <f t="shared" si="48"/>
        <v>445.30640530695939</v>
      </c>
      <c r="AR113">
        <f t="shared" si="49"/>
        <v>-0.60566347186688307</v>
      </c>
      <c r="AS113">
        <f t="shared" si="50"/>
        <v>-2.8529914450831084</v>
      </c>
    </row>
    <row r="114" spans="1:45" x14ac:dyDescent="0.25">
      <c r="A114">
        <v>609275</v>
      </c>
      <c r="B114" t="s">
        <v>331</v>
      </c>
      <c r="C114">
        <v>452</v>
      </c>
      <c r="D114">
        <v>104</v>
      </c>
      <c r="E114">
        <v>14</v>
      </c>
      <c r="F114">
        <v>9</v>
      </c>
      <c r="G114">
        <v>8</v>
      </c>
      <c r="H114">
        <v>54</v>
      </c>
      <c r="I114">
        <v>47</v>
      </c>
      <c r="J114">
        <v>24</v>
      </c>
      <c r="K114">
        <v>139</v>
      </c>
      <c r="L114">
        <v>0</v>
      </c>
      <c r="M114">
        <v>35</v>
      </c>
      <c r="N114">
        <v>0</v>
      </c>
      <c r="O114">
        <v>0</v>
      </c>
      <c r="P114">
        <v>0</v>
      </c>
      <c r="Q114">
        <v>38</v>
      </c>
      <c r="R114">
        <v>0</v>
      </c>
      <c r="S114">
        <v>5</v>
      </c>
      <c r="T114">
        <v>0</v>
      </c>
      <c r="U114">
        <v>0</v>
      </c>
      <c r="V114">
        <v>0</v>
      </c>
      <c r="W114">
        <f t="shared" si="51"/>
        <v>92.98469387755101</v>
      </c>
      <c r="X114">
        <f t="shared" si="29"/>
        <v>-1.1123947537807293</v>
      </c>
      <c r="Y114">
        <f t="shared" si="52"/>
        <v>124.80081632653076</v>
      </c>
      <c r="Z114">
        <f t="shared" si="31"/>
        <v>-0.6264774825304954</v>
      </c>
      <c r="AA114">
        <f t="shared" si="53"/>
        <v>715.94469387755112</v>
      </c>
      <c r="AB114">
        <f t="shared" si="33"/>
        <v>3.0369250804956676</v>
      </c>
      <c r="AC114">
        <f t="shared" si="54"/>
        <v>259.21000000000004</v>
      </c>
      <c r="AD114">
        <f t="shared" si="35"/>
        <v>-0.78337383550846063</v>
      </c>
      <c r="AE114">
        <f t="shared" si="36"/>
        <v>-15.508623494956083</v>
      </c>
      <c r="AF114">
        <f t="shared" si="55"/>
        <v>240.51740270830345</v>
      </c>
      <c r="AG114">
        <f t="shared" si="38"/>
        <v>-1.5565364756320519</v>
      </c>
      <c r="AH114">
        <f t="shared" si="39"/>
        <v>73</v>
      </c>
      <c r="AI114">
        <f t="shared" si="40"/>
        <v>160</v>
      </c>
      <c r="AJ114">
        <f t="shared" si="41"/>
        <v>128</v>
      </c>
      <c r="AK114">
        <f t="shared" si="42"/>
        <v>476</v>
      </c>
      <c r="AL114">
        <f t="shared" si="43"/>
        <v>0.26890756302521007</v>
      </c>
      <c r="AM114">
        <f t="shared" si="44"/>
        <v>0.35398230088495575</v>
      </c>
      <c r="AN114">
        <f t="shared" si="45"/>
        <v>0.62288986391016588</v>
      </c>
      <c r="AO114">
        <f t="shared" si="46"/>
        <v>476</v>
      </c>
      <c r="AP114">
        <f t="shared" si="47"/>
        <v>-66.355411743279689</v>
      </c>
      <c r="AQ114">
        <f t="shared" si="48"/>
        <v>4432.8702089920207</v>
      </c>
      <c r="AR114">
        <f t="shared" si="49"/>
        <v>-1.9109284159723776</v>
      </c>
      <c r="AS114">
        <f t="shared" si="50"/>
        <v>-2.9527858829284472</v>
      </c>
    </row>
    <row r="115" spans="1:45" x14ac:dyDescent="0.25">
      <c r="A115">
        <v>489149</v>
      </c>
      <c r="B115" t="s">
        <v>153</v>
      </c>
      <c r="C115">
        <v>434</v>
      </c>
      <c r="D115">
        <v>104</v>
      </c>
      <c r="E115">
        <v>23</v>
      </c>
      <c r="F115">
        <v>2</v>
      </c>
      <c r="G115">
        <v>18</v>
      </c>
      <c r="H115">
        <v>53</v>
      </c>
      <c r="I115">
        <v>53</v>
      </c>
      <c r="J115">
        <v>42</v>
      </c>
      <c r="K115">
        <v>93</v>
      </c>
      <c r="L115">
        <v>0</v>
      </c>
      <c r="M115">
        <v>4</v>
      </c>
      <c r="N115">
        <v>0</v>
      </c>
      <c r="O115">
        <v>0</v>
      </c>
      <c r="P115">
        <v>83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51"/>
        <v>0.12755102040816363</v>
      </c>
      <c r="X115">
        <f t="shared" si="29"/>
        <v>4.1199805695582625E-2</v>
      </c>
      <c r="Y115">
        <f t="shared" si="52"/>
        <v>148.14367346938792</v>
      </c>
      <c r="Z115">
        <f t="shared" si="31"/>
        <v>-0.68255602956007932</v>
      </c>
      <c r="AA115">
        <f t="shared" si="53"/>
        <v>18.001836734693871</v>
      </c>
      <c r="AB115">
        <f t="shared" si="33"/>
        <v>-0.48156259952333846</v>
      </c>
      <c r="AC115">
        <f t="shared" si="54"/>
        <v>102.01000000000003</v>
      </c>
      <c r="AD115">
        <f t="shared" si="35"/>
        <v>-0.49143327569164302</v>
      </c>
      <c r="AE115">
        <f t="shared" si="36"/>
        <v>-10.749430523918008</v>
      </c>
      <c r="AF115">
        <f t="shared" si="55"/>
        <v>115.55025658853991</v>
      </c>
      <c r="AG115">
        <f t="shared" si="38"/>
        <v>-1.0788759368742618</v>
      </c>
      <c r="AH115">
        <f t="shared" si="39"/>
        <v>61</v>
      </c>
      <c r="AI115">
        <f t="shared" si="40"/>
        <v>185</v>
      </c>
      <c r="AJ115">
        <f t="shared" si="41"/>
        <v>146</v>
      </c>
      <c r="AK115">
        <f t="shared" si="42"/>
        <v>476</v>
      </c>
      <c r="AL115">
        <f t="shared" si="43"/>
        <v>0.30672268907563027</v>
      </c>
      <c r="AM115">
        <f t="shared" si="44"/>
        <v>0.42626728110599077</v>
      </c>
      <c r="AN115">
        <f t="shared" si="45"/>
        <v>0.73298997018162104</v>
      </c>
      <c r="AO115">
        <f t="shared" si="46"/>
        <v>476</v>
      </c>
      <c r="AP115">
        <f t="shared" si="47"/>
        <v>-13.947761158067022</v>
      </c>
      <c r="AQ115">
        <f t="shared" si="48"/>
        <v>200.84991289593495</v>
      </c>
      <c r="AR115">
        <f t="shared" si="49"/>
        <v>-0.40675952786146613</v>
      </c>
      <c r="AS115">
        <f t="shared" si="50"/>
        <v>-3.0999875638152061</v>
      </c>
    </row>
    <row r="116" spans="1:45" x14ac:dyDescent="0.25">
      <c r="A116">
        <v>544369</v>
      </c>
      <c r="B116" t="s">
        <v>221</v>
      </c>
      <c r="C116">
        <v>452</v>
      </c>
      <c r="D116">
        <v>119</v>
      </c>
      <c r="E116">
        <v>23</v>
      </c>
      <c r="F116">
        <v>3</v>
      </c>
      <c r="G116">
        <v>12</v>
      </c>
      <c r="H116">
        <v>53</v>
      </c>
      <c r="I116">
        <v>49</v>
      </c>
      <c r="J116">
        <v>24</v>
      </c>
      <c r="K116">
        <v>72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144</v>
      </c>
      <c r="T116">
        <v>0</v>
      </c>
      <c r="U116">
        <v>0</v>
      </c>
      <c r="V116">
        <v>0</v>
      </c>
      <c r="W116">
        <f t="shared" si="51"/>
        <v>31.841836734693871</v>
      </c>
      <c r="X116">
        <f t="shared" si="29"/>
        <v>-0.65095692999020449</v>
      </c>
      <c r="Y116">
        <f t="shared" si="52"/>
        <v>148.14367346938792</v>
      </c>
      <c r="Z116">
        <f t="shared" si="31"/>
        <v>-0.68255602956007932</v>
      </c>
      <c r="AA116">
        <f t="shared" si="53"/>
        <v>10.516122448979587</v>
      </c>
      <c r="AB116">
        <f t="shared" si="33"/>
        <v>-0.36806299694208022</v>
      </c>
      <c r="AC116">
        <f t="shared" si="54"/>
        <v>198.81000000000003</v>
      </c>
      <c r="AD116">
        <f t="shared" si="35"/>
        <v>-0.68606031556952141</v>
      </c>
      <c r="AE116">
        <f t="shared" si="36"/>
        <v>-0.50862349495608328</v>
      </c>
      <c r="AF116">
        <f t="shared" si="55"/>
        <v>0.25869785962132902</v>
      </c>
      <c r="AG116">
        <f t="shared" si="38"/>
        <v>-5.1048439116473818E-2</v>
      </c>
      <c r="AH116">
        <f t="shared" si="39"/>
        <v>81</v>
      </c>
      <c r="AI116">
        <f t="shared" si="40"/>
        <v>184</v>
      </c>
      <c r="AJ116">
        <f t="shared" si="41"/>
        <v>143</v>
      </c>
      <c r="AK116">
        <f t="shared" si="42"/>
        <v>476</v>
      </c>
      <c r="AL116">
        <f t="shared" si="43"/>
        <v>0.30042016806722688</v>
      </c>
      <c r="AM116">
        <f t="shared" si="44"/>
        <v>0.40707964601769914</v>
      </c>
      <c r="AN116">
        <f t="shared" si="45"/>
        <v>0.70749981408492602</v>
      </c>
      <c r="AO116">
        <f t="shared" si="46"/>
        <v>476</v>
      </c>
      <c r="AP116">
        <f t="shared" si="47"/>
        <v>-26.081075460093857</v>
      </c>
      <c r="AQ116">
        <f t="shared" si="48"/>
        <v>691.97759557535062</v>
      </c>
      <c r="AR116">
        <f t="shared" si="49"/>
        <v>-0.75500169630413039</v>
      </c>
      <c r="AS116">
        <f t="shared" si="50"/>
        <v>-3.1936864074824896</v>
      </c>
    </row>
    <row r="117" spans="1:45" x14ac:dyDescent="0.25">
      <c r="A117">
        <v>444876</v>
      </c>
      <c r="B117" t="s">
        <v>93</v>
      </c>
      <c r="C117">
        <v>586</v>
      </c>
      <c r="D117">
        <v>153</v>
      </c>
      <c r="E117">
        <v>23</v>
      </c>
      <c r="F117">
        <v>6</v>
      </c>
      <c r="G117">
        <v>6</v>
      </c>
      <c r="H117">
        <v>62</v>
      </c>
      <c r="I117">
        <v>51</v>
      </c>
      <c r="J117">
        <v>26</v>
      </c>
      <c r="K117">
        <v>84</v>
      </c>
      <c r="L117">
        <v>0</v>
      </c>
      <c r="M117">
        <v>18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153</v>
      </c>
      <c r="T117">
        <v>0</v>
      </c>
      <c r="U117">
        <v>0</v>
      </c>
      <c r="V117">
        <v>0</v>
      </c>
      <c r="W117">
        <f t="shared" si="51"/>
        <v>135.55612244897958</v>
      </c>
      <c r="X117">
        <f t="shared" si="29"/>
        <v>-1.3431136656759914</v>
      </c>
      <c r="Y117">
        <f t="shared" si="52"/>
        <v>10.05795918367351</v>
      </c>
      <c r="Z117">
        <f t="shared" si="31"/>
        <v>-0.17784910629382375</v>
      </c>
      <c r="AA117">
        <f t="shared" si="53"/>
        <v>95.201836734693899</v>
      </c>
      <c r="AB117">
        <f t="shared" si="33"/>
        <v>1.107431836614277</v>
      </c>
      <c r="AC117">
        <f t="shared" si="54"/>
        <v>146.41000000000003</v>
      </c>
      <c r="AD117">
        <f t="shared" si="35"/>
        <v>-0.5887467956305823</v>
      </c>
      <c r="AE117">
        <f t="shared" si="36"/>
        <v>-1.9381711682395064</v>
      </c>
      <c r="AF117">
        <f t="shared" si="55"/>
        <v>3.7565074773948472</v>
      </c>
      <c r="AG117">
        <f t="shared" si="38"/>
        <v>-0.19452623376693207</v>
      </c>
      <c r="AH117">
        <f t="shared" si="39"/>
        <v>118</v>
      </c>
      <c r="AI117">
        <f t="shared" si="40"/>
        <v>206</v>
      </c>
      <c r="AJ117">
        <f t="shared" si="41"/>
        <v>179</v>
      </c>
      <c r="AK117">
        <f t="shared" si="42"/>
        <v>612</v>
      </c>
      <c r="AL117">
        <f t="shared" si="43"/>
        <v>0.29248366013071897</v>
      </c>
      <c r="AM117">
        <f t="shared" si="44"/>
        <v>0.35153583617747441</v>
      </c>
      <c r="AN117">
        <f t="shared" si="45"/>
        <v>0.64401949630819333</v>
      </c>
      <c r="AO117">
        <f t="shared" si="46"/>
        <v>612</v>
      </c>
      <c r="AP117">
        <f t="shared" si="47"/>
        <v>-72.38276578519536</v>
      </c>
      <c r="AQ117">
        <f t="shared" si="48"/>
        <v>5271.7992989371132</v>
      </c>
      <c r="AR117">
        <f t="shared" si="49"/>
        <v>-2.0839214489788449</v>
      </c>
      <c r="AS117">
        <f t="shared" si="50"/>
        <v>-3.2807254137318971</v>
      </c>
    </row>
    <row r="118" spans="1:45" x14ac:dyDescent="0.25">
      <c r="A118">
        <v>502082</v>
      </c>
      <c r="B118" t="s">
        <v>166</v>
      </c>
      <c r="C118">
        <v>384</v>
      </c>
      <c r="D118">
        <v>102</v>
      </c>
      <c r="E118">
        <v>25</v>
      </c>
      <c r="F118">
        <v>3</v>
      </c>
      <c r="G118">
        <v>10</v>
      </c>
      <c r="H118">
        <v>43</v>
      </c>
      <c r="I118">
        <v>54</v>
      </c>
      <c r="J118">
        <v>24</v>
      </c>
      <c r="K118">
        <v>76</v>
      </c>
      <c r="L118">
        <v>0</v>
      </c>
      <c r="M118">
        <v>4</v>
      </c>
      <c r="N118">
        <v>0</v>
      </c>
      <c r="O118">
        <v>0</v>
      </c>
      <c r="P118">
        <v>3</v>
      </c>
      <c r="Q118">
        <v>0</v>
      </c>
      <c r="R118">
        <v>1</v>
      </c>
      <c r="S118">
        <v>0</v>
      </c>
      <c r="T118">
        <v>0</v>
      </c>
      <c r="U118">
        <v>2</v>
      </c>
      <c r="V118">
        <v>112</v>
      </c>
      <c r="W118">
        <f t="shared" si="51"/>
        <v>58.41326530612244</v>
      </c>
      <c r="X118">
        <f t="shared" si="29"/>
        <v>-0.88167584188546677</v>
      </c>
      <c r="Y118">
        <f t="shared" si="52"/>
        <v>491.57224489795948</v>
      </c>
      <c r="Z118">
        <f t="shared" si="31"/>
        <v>-1.2433414998559189</v>
      </c>
      <c r="AA118">
        <f t="shared" si="53"/>
        <v>18.001836734693871</v>
      </c>
      <c r="AB118">
        <f t="shared" si="33"/>
        <v>-0.48156259952333846</v>
      </c>
      <c r="AC118">
        <f t="shared" si="54"/>
        <v>82.810000000000031</v>
      </c>
      <c r="AD118">
        <f t="shared" si="35"/>
        <v>-0.44277651572217347</v>
      </c>
      <c r="AE118">
        <f t="shared" si="36"/>
        <v>0.47054995118776333</v>
      </c>
      <c r="AF118">
        <f t="shared" si="55"/>
        <v>0.22141725656281741</v>
      </c>
      <c r="AG118">
        <f t="shared" si="38"/>
        <v>4.7227154806412298E-2</v>
      </c>
      <c r="AH118">
        <f t="shared" si="39"/>
        <v>64</v>
      </c>
      <c r="AI118">
        <f t="shared" si="40"/>
        <v>163</v>
      </c>
      <c r="AJ118">
        <f t="shared" si="41"/>
        <v>126</v>
      </c>
      <c r="AK118">
        <f t="shared" si="42"/>
        <v>408</v>
      </c>
      <c r="AL118">
        <f t="shared" si="43"/>
        <v>0.30882352941176472</v>
      </c>
      <c r="AM118">
        <f t="shared" si="44"/>
        <v>0.42447916666666669</v>
      </c>
      <c r="AN118">
        <f t="shared" si="45"/>
        <v>0.73330269607843146</v>
      </c>
      <c r="AO118">
        <f t="shared" si="46"/>
        <v>408</v>
      </c>
      <c r="AP118">
        <f t="shared" si="47"/>
        <v>-11.827631683873083</v>
      </c>
      <c r="AQ118">
        <f t="shared" si="48"/>
        <v>145.25126446791256</v>
      </c>
      <c r="AR118">
        <f t="shared" si="49"/>
        <v>-0.34590900778970224</v>
      </c>
      <c r="AS118">
        <f t="shared" si="50"/>
        <v>-3.3480383099701871</v>
      </c>
    </row>
    <row r="119" spans="1:45" x14ac:dyDescent="0.25">
      <c r="A119">
        <v>467055</v>
      </c>
      <c r="B119" t="s">
        <v>135</v>
      </c>
      <c r="C119">
        <v>411</v>
      </c>
      <c r="D119">
        <v>111</v>
      </c>
      <c r="E119">
        <v>21</v>
      </c>
      <c r="F119">
        <v>2</v>
      </c>
      <c r="G119">
        <v>11</v>
      </c>
      <c r="H119">
        <v>45</v>
      </c>
      <c r="I119">
        <v>54</v>
      </c>
      <c r="J119">
        <v>31</v>
      </c>
      <c r="K119">
        <v>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f t="shared" si="51"/>
        <v>44.127551020408156</v>
      </c>
      <c r="X119">
        <f t="shared" si="29"/>
        <v>-0.76631638593783569</v>
      </c>
      <c r="Y119">
        <f t="shared" si="52"/>
        <v>406.88653061224517</v>
      </c>
      <c r="Z119">
        <f t="shared" si="31"/>
        <v>-1.1311844057967511</v>
      </c>
      <c r="AA119">
        <f t="shared" si="53"/>
        <v>67.944693877551003</v>
      </c>
      <c r="AB119">
        <f t="shared" si="33"/>
        <v>-0.93556100984837154</v>
      </c>
      <c r="AC119">
        <f t="shared" si="54"/>
        <v>82.810000000000031</v>
      </c>
      <c r="AD119">
        <f t="shared" si="35"/>
        <v>-0.44277651572217347</v>
      </c>
      <c r="AE119">
        <f t="shared" si="36"/>
        <v>2.3317604946306432</v>
      </c>
      <c r="AF119">
        <f t="shared" si="55"/>
        <v>5.4371070043201959</v>
      </c>
      <c r="AG119">
        <f t="shared" si="38"/>
        <v>0.23402916857907316</v>
      </c>
      <c r="AH119">
        <f t="shared" si="39"/>
        <v>77</v>
      </c>
      <c r="AI119">
        <f t="shared" si="40"/>
        <v>169</v>
      </c>
      <c r="AJ119">
        <f t="shared" si="41"/>
        <v>142</v>
      </c>
      <c r="AK119">
        <f t="shared" si="42"/>
        <v>442</v>
      </c>
      <c r="AL119">
        <f t="shared" si="43"/>
        <v>0.32126696832579188</v>
      </c>
      <c r="AM119">
        <f t="shared" si="44"/>
        <v>0.41119221411192214</v>
      </c>
      <c r="AN119">
        <f t="shared" si="45"/>
        <v>0.73245918243771402</v>
      </c>
      <c r="AO119">
        <f t="shared" si="46"/>
        <v>442</v>
      </c>
      <c r="AP119">
        <f t="shared" si="47"/>
        <v>-13.186100686726283</v>
      </c>
      <c r="AQ119">
        <f t="shared" si="48"/>
        <v>179.84130251877275</v>
      </c>
      <c r="AR119">
        <f t="shared" si="49"/>
        <v>-0.3848988649334108</v>
      </c>
      <c r="AS119">
        <f t="shared" si="50"/>
        <v>-3.4267080136594696</v>
      </c>
    </row>
    <row r="120" spans="1:45" x14ac:dyDescent="0.25">
      <c r="A120">
        <v>488862</v>
      </c>
      <c r="B120" t="s">
        <v>151</v>
      </c>
      <c r="C120">
        <v>439</v>
      </c>
      <c r="D120">
        <v>127</v>
      </c>
      <c r="E120">
        <v>20</v>
      </c>
      <c r="F120">
        <v>1</v>
      </c>
      <c r="G120">
        <v>6</v>
      </c>
      <c r="H120">
        <v>54</v>
      </c>
      <c r="I120">
        <v>37</v>
      </c>
      <c r="J120">
        <v>37</v>
      </c>
      <c r="K120">
        <v>57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124</v>
      </c>
      <c r="S120">
        <v>0</v>
      </c>
      <c r="T120">
        <v>0</v>
      </c>
      <c r="U120">
        <v>0</v>
      </c>
      <c r="V120">
        <v>0</v>
      </c>
      <c r="W120">
        <f t="shared" si="51"/>
        <v>135.55612244897958</v>
      </c>
      <c r="X120">
        <f t="shared" si="29"/>
        <v>-1.3431136656759914</v>
      </c>
      <c r="Y120">
        <f t="shared" si="52"/>
        <v>124.80081632653076</v>
      </c>
      <c r="Z120">
        <f t="shared" si="31"/>
        <v>-0.6264774825304954</v>
      </c>
      <c r="AA120">
        <f t="shared" si="53"/>
        <v>52.458979591836723</v>
      </c>
      <c r="AB120">
        <f t="shared" si="33"/>
        <v>-0.82206140726711319</v>
      </c>
      <c r="AC120">
        <f t="shared" si="54"/>
        <v>681.21</v>
      </c>
      <c r="AD120">
        <f t="shared" si="35"/>
        <v>-1.2699414352031566</v>
      </c>
      <c r="AE120">
        <f t="shared" si="36"/>
        <v>10.928571428571416</v>
      </c>
      <c r="AF120">
        <f t="shared" si="55"/>
        <v>119.43367346938776</v>
      </c>
      <c r="AG120">
        <f t="shared" si="38"/>
        <v>1.0968555694613498</v>
      </c>
      <c r="AH120">
        <f t="shared" si="39"/>
        <v>100</v>
      </c>
      <c r="AI120">
        <f t="shared" si="40"/>
        <v>167</v>
      </c>
      <c r="AJ120">
        <f t="shared" si="41"/>
        <v>164</v>
      </c>
      <c r="AK120">
        <f t="shared" si="42"/>
        <v>476</v>
      </c>
      <c r="AL120">
        <f t="shared" si="43"/>
        <v>0.34453781512605042</v>
      </c>
      <c r="AM120">
        <f t="shared" si="44"/>
        <v>0.38041002277904329</v>
      </c>
      <c r="AN120">
        <f t="shared" si="45"/>
        <v>0.72494783790509376</v>
      </c>
      <c r="AO120">
        <f t="shared" si="46"/>
        <v>476</v>
      </c>
      <c r="AP120">
        <f t="shared" si="47"/>
        <v>-17.775816121694007</v>
      </c>
      <c r="AQ120">
        <f t="shared" si="48"/>
        <v>324.00747687842664</v>
      </c>
      <c r="AR120">
        <f t="shared" si="49"/>
        <v>-0.51662976844597619</v>
      </c>
      <c r="AS120">
        <f t="shared" si="50"/>
        <v>-3.4813681896613833</v>
      </c>
    </row>
    <row r="121" spans="1:45" x14ac:dyDescent="0.25">
      <c r="A121">
        <v>622110</v>
      </c>
      <c r="B121" t="s">
        <v>340</v>
      </c>
      <c r="C121">
        <v>418</v>
      </c>
      <c r="D121">
        <v>114</v>
      </c>
      <c r="E121">
        <v>19</v>
      </c>
      <c r="F121">
        <v>3</v>
      </c>
      <c r="G121">
        <v>6</v>
      </c>
      <c r="H121">
        <v>52</v>
      </c>
      <c r="I121">
        <v>46</v>
      </c>
      <c r="J121">
        <v>24</v>
      </c>
      <c r="K121">
        <v>72</v>
      </c>
      <c r="L121">
        <v>0</v>
      </c>
      <c r="M121">
        <v>8</v>
      </c>
      <c r="N121">
        <v>0</v>
      </c>
      <c r="O121">
        <v>0</v>
      </c>
      <c r="P121">
        <v>0</v>
      </c>
      <c r="Q121">
        <v>0</v>
      </c>
      <c r="R121">
        <v>70</v>
      </c>
      <c r="S121">
        <v>18</v>
      </c>
      <c r="T121">
        <v>0</v>
      </c>
      <c r="U121">
        <v>0</v>
      </c>
      <c r="V121">
        <v>0</v>
      </c>
      <c r="W121">
        <f t="shared" si="51"/>
        <v>135.55612244897958</v>
      </c>
      <c r="X121">
        <f t="shared" si="29"/>
        <v>-1.3431136656759914</v>
      </c>
      <c r="Y121">
        <f t="shared" si="52"/>
        <v>173.48653061224508</v>
      </c>
      <c r="Z121">
        <f t="shared" si="31"/>
        <v>-0.73863457658966325</v>
      </c>
      <c r="AA121">
        <f t="shared" si="53"/>
        <v>5.8979591836734277E-2</v>
      </c>
      <c r="AB121">
        <f t="shared" si="33"/>
        <v>-2.7564189198305476E-2</v>
      </c>
      <c r="AC121">
        <f t="shared" si="54"/>
        <v>292.41000000000003</v>
      </c>
      <c r="AD121">
        <f t="shared" si="35"/>
        <v>-0.83203059547793023</v>
      </c>
      <c r="AE121">
        <f t="shared" si="36"/>
        <v>3.48096322811584</v>
      </c>
      <c r="AF121">
        <f t="shared" si="55"/>
        <v>12.11710499549473</v>
      </c>
      <c r="AG121">
        <f t="shared" si="38"/>
        <v>0.3493698996986041</v>
      </c>
      <c r="AH121">
        <f t="shared" si="39"/>
        <v>86</v>
      </c>
      <c r="AI121">
        <f t="shared" si="40"/>
        <v>157</v>
      </c>
      <c r="AJ121">
        <f t="shared" si="41"/>
        <v>138</v>
      </c>
      <c r="AK121">
        <f t="shared" si="42"/>
        <v>442</v>
      </c>
      <c r="AL121">
        <f t="shared" si="43"/>
        <v>0.31221719457013575</v>
      </c>
      <c r="AM121">
        <f t="shared" si="44"/>
        <v>0.37559808612440193</v>
      </c>
      <c r="AN121">
        <f t="shared" si="45"/>
        <v>0.68781528069453768</v>
      </c>
      <c r="AO121">
        <f t="shared" si="46"/>
        <v>442</v>
      </c>
      <c r="AP121">
        <f t="shared" si="47"/>
        <v>-32.918705257210227</v>
      </c>
      <c r="AQ121">
        <f t="shared" si="48"/>
        <v>1098.4648671768737</v>
      </c>
      <c r="AR121">
        <f t="shared" si="49"/>
        <v>-0.95125071518582327</v>
      </c>
      <c r="AS121">
        <f t="shared" si="50"/>
        <v>-3.5432238424291098</v>
      </c>
    </row>
    <row r="122" spans="1:45" x14ac:dyDescent="0.25">
      <c r="A122">
        <v>547982</v>
      </c>
      <c r="B122" t="s">
        <v>230</v>
      </c>
      <c r="C122">
        <v>474</v>
      </c>
      <c r="D122">
        <v>116</v>
      </c>
      <c r="E122">
        <v>17</v>
      </c>
      <c r="F122">
        <v>3</v>
      </c>
      <c r="G122">
        <v>9</v>
      </c>
      <c r="H122">
        <v>58</v>
      </c>
      <c r="I122">
        <v>38</v>
      </c>
      <c r="J122">
        <v>36</v>
      </c>
      <c r="K122">
        <v>120</v>
      </c>
      <c r="L122">
        <v>0</v>
      </c>
      <c r="M122">
        <v>23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134</v>
      </c>
      <c r="V122">
        <v>0</v>
      </c>
      <c r="W122">
        <f t="shared" si="51"/>
        <v>74.698979591836732</v>
      </c>
      <c r="X122">
        <f t="shared" si="29"/>
        <v>-0.99703529783309797</v>
      </c>
      <c r="Y122">
        <f t="shared" si="52"/>
        <v>51.429387755102134</v>
      </c>
      <c r="Z122">
        <f t="shared" si="31"/>
        <v>-0.40216329441215959</v>
      </c>
      <c r="AA122">
        <f t="shared" si="53"/>
        <v>217.77326530612248</v>
      </c>
      <c r="AB122">
        <f t="shared" si="33"/>
        <v>1.6749298495205682</v>
      </c>
      <c r="AC122">
        <f t="shared" si="54"/>
        <v>630.0100000000001</v>
      </c>
      <c r="AD122">
        <f t="shared" si="35"/>
        <v>-1.221284675233687</v>
      </c>
      <c r="AE122">
        <f t="shared" si="36"/>
        <v>-9.3254149040026135</v>
      </c>
      <c r="AF122">
        <f t="shared" si="55"/>
        <v>86.963363131793841</v>
      </c>
      <c r="AG122">
        <f t="shared" si="38"/>
        <v>-0.93595337156799896</v>
      </c>
      <c r="AH122">
        <f t="shared" si="39"/>
        <v>87</v>
      </c>
      <c r="AI122">
        <f t="shared" si="40"/>
        <v>166</v>
      </c>
      <c r="AJ122">
        <f t="shared" si="41"/>
        <v>152</v>
      </c>
      <c r="AK122">
        <f t="shared" si="42"/>
        <v>510</v>
      </c>
      <c r="AL122">
        <f t="shared" si="43"/>
        <v>0.29803921568627451</v>
      </c>
      <c r="AM122">
        <f t="shared" si="44"/>
        <v>0.35021097046413502</v>
      </c>
      <c r="AN122">
        <f t="shared" si="45"/>
        <v>0.64825018615040952</v>
      </c>
      <c r="AO122">
        <f t="shared" si="46"/>
        <v>510</v>
      </c>
      <c r="AP122">
        <f t="shared" si="47"/>
        <v>-58.161319668132542</v>
      </c>
      <c r="AQ122">
        <f t="shared" si="48"/>
        <v>3408.8912765695122</v>
      </c>
      <c r="AR122">
        <f t="shared" si="49"/>
        <v>-1.6757471356035487</v>
      </c>
      <c r="AS122">
        <f t="shared" si="50"/>
        <v>-3.557253925129924</v>
      </c>
    </row>
    <row r="123" spans="1:45" x14ac:dyDescent="0.25">
      <c r="A123">
        <v>572287</v>
      </c>
      <c r="B123" t="s">
        <v>249</v>
      </c>
      <c r="C123">
        <v>429</v>
      </c>
      <c r="D123">
        <v>98</v>
      </c>
      <c r="E123">
        <v>18</v>
      </c>
      <c r="F123">
        <v>0</v>
      </c>
      <c r="G123">
        <v>22</v>
      </c>
      <c r="H123">
        <v>46</v>
      </c>
      <c r="I123">
        <v>60</v>
      </c>
      <c r="J123">
        <v>47</v>
      </c>
      <c r="K123">
        <v>136</v>
      </c>
      <c r="L123">
        <v>0</v>
      </c>
      <c r="M123">
        <v>0</v>
      </c>
      <c r="N123">
        <v>0</v>
      </c>
      <c r="O123">
        <v>45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51"/>
        <v>18.984693877551024</v>
      </c>
      <c r="X123">
        <f t="shared" si="29"/>
        <v>0.50263762948610735</v>
      </c>
      <c r="Y123">
        <f t="shared" si="52"/>
        <v>367.54367346938801</v>
      </c>
      <c r="Z123">
        <f t="shared" si="31"/>
        <v>-1.0751058587671669</v>
      </c>
      <c r="AA123">
        <f t="shared" si="53"/>
        <v>67.944693877551003</v>
      </c>
      <c r="AB123">
        <f t="shared" si="33"/>
        <v>-0.93556100984837154</v>
      </c>
      <c r="AC123">
        <f t="shared" si="54"/>
        <v>9.6100000000000083</v>
      </c>
      <c r="AD123">
        <f t="shared" si="35"/>
        <v>-0.15083595590535584</v>
      </c>
      <c r="AE123">
        <f t="shared" si="36"/>
        <v>-15.427432476407432</v>
      </c>
      <c r="AF123">
        <f t="shared" si="55"/>
        <v>238.00567281411037</v>
      </c>
      <c r="AG123">
        <f t="shared" si="38"/>
        <v>-1.548387668492218</v>
      </c>
      <c r="AH123">
        <f t="shared" si="39"/>
        <v>58</v>
      </c>
      <c r="AI123">
        <f t="shared" si="40"/>
        <v>182</v>
      </c>
      <c r="AJ123">
        <f t="shared" si="41"/>
        <v>145</v>
      </c>
      <c r="AK123">
        <f t="shared" si="42"/>
        <v>476</v>
      </c>
      <c r="AL123">
        <f t="shared" si="43"/>
        <v>0.30462184873949577</v>
      </c>
      <c r="AM123">
        <f t="shared" si="44"/>
        <v>0.42424242424242425</v>
      </c>
      <c r="AN123">
        <f t="shared" si="45"/>
        <v>0.72886427298192002</v>
      </c>
      <c r="AO123">
        <f t="shared" si="46"/>
        <v>476</v>
      </c>
      <c r="AP123">
        <f t="shared" si="47"/>
        <v>-15.911593025124706</v>
      </c>
      <c r="AQ123">
        <f t="shared" si="48"/>
        <v>260.36999879521204</v>
      </c>
      <c r="AR123">
        <f t="shared" si="49"/>
        <v>-0.46312409988336883</v>
      </c>
      <c r="AS123">
        <f t="shared" si="50"/>
        <v>-3.6703769634103738</v>
      </c>
    </row>
    <row r="124" spans="1:45" x14ac:dyDescent="0.25">
      <c r="A124">
        <v>459964</v>
      </c>
      <c r="B124" t="s">
        <v>123</v>
      </c>
      <c r="C124">
        <v>376</v>
      </c>
      <c r="D124">
        <v>84</v>
      </c>
      <c r="E124">
        <v>18</v>
      </c>
      <c r="F124">
        <v>3</v>
      </c>
      <c r="G124">
        <v>15</v>
      </c>
      <c r="H124">
        <v>56</v>
      </c>
      <c r="I124">
        <v>51</v>
      </c>
      <c r="J124">
        <v>66</v>
      </c>
      <c r="K124">
        <v>97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20</v>
      </c>
      <c r="U124">
        <v>0</v>
      </c>
      <c r="V124">
        <v>39</v>
      </c>
      <c r="W124">
        <f t="shared" si="51"/>
        <v>6.9846938775510177</v>
      </c>
      <c r="X124">
        <f t="shared" si="29"/>
        <v>-0.30487856214731091</v>
      </c>
      <c r="Y124">
        <f t="shared" si="52"/>
        <v>84.115102040816453</v>
      </c>
      <c r="Z124">
        <f t="shared" si="31"/>
        <v>-0.51432038847132744</v>
      </c>
      <c r="AA124">
        <f t="shared" si="53"/>
        <v>27.487551020408155</v>
      </c>
      <c r="AB124">
        <f t="shared" si="33"/>
        <v>-0.5950622021045967</v>
      </c>
      <c r="AC124">
        <f t="shared" si="54"/>
        <v>146.41000000000003</v>
      </c>
      <c r="AD124">
        <f t="shared" si="35"/>
        <v>-0.5887467956305823</v>
      </c>
      <c r="AE124">
        <f t="shared" si="36"/>
        <v>-15.414253172795327</v>
      </c>
      <c r="AF124">
        <f t="shared" si="55"/>
        <v>237.59920087503042</v>
      </c>
      <c r="AG124">
        <f t="shared" si="38"/>
        <v>-1.5470649162310426</v>
      </c>
      <c r="AH124">
        <f t="shared" si="39"/>
        <v>48</v>
      </c>
      <c r="AI124">
        <f t="shared" si="40"/>
        <v>153</v>
      </c>
      <c r="AJ124">
        <f t="shared" si="41"/>
        <v>150</v>
      </c>
      <c r="AK124">
        <f t="shared" si="42"/>
        <v>442</v>
      </c>
      <c r="AL124">
        <f t="shared" si="43"/>
        <v>0.33936651583710409</v>
      </c>
      <c r="AM124">
        <f t="shared" si="44"/>
        <v>0.40691489361702127</v>
      </c>
      <c r="AN124">
        <f t="shared" si="45"/>
        <v>0.74628140945412536</v>
      </c>
      <c r="AO124">
        <f t="shared" si="46"/>
        <v>442</v>
      </c>
      <c r="AP124">
        <f t="shared" si="47"/>
        <v>-7.076676345472471</v>
      </c>
      <c r="AQ124">
        <f t="shared" si="48"/>
        <v>53.305592679695607</v>
      </c>
      <c r="AR124">
        <f t="shared" si="49"/>
        <v>-0.20955030578669684</v>
      </c>
      <c r="AS124">
        <f t="shared" si="50"/>
        <v>-3.7596231703715568</v>
      </c>
    </row>
    <row r="125" spans="1:45" x14ac:dyDescent="0.25">
      <c r="A125">
        <v>485567</v>
      </c>
      <c r="B125" t="s">
        <v>146</v>
      </c>
      <c r="C125">
        <v>408</v>
      </c>
      <c r="D125">
        <v>101</v>
      </c>
      <c r="E125">
        <v>15</v>
      </c>
      <c r="F125">
        <v>2</v>
      </c>
      <c r="G125">
        <v>8</v>
      </c>
      <c r="H125">
        <v>61</v>
      </c>
      <c r="I125">
        <v>38</v>
      </c>
      <c r="J125">
        <v>34</v>
      </c>
      <c r="K125">
        <v>101</v>
      </c>
      <c r="L125">
        <v>0</v>
      </c>
      <c r="M125">
        <v>15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39</v>
      </c>
      <c r="U125">
        <v>5</v>
      </c>
      <c r="V125">
        <v>57</v>
      </c>
      <c r="W125">
        <f t="shared" si="51"/>
        <v>92.98469387755101</v>
      </c>
      <c r="X125">
        <f t="shared" si="29"/>
        <v>-1.1123947537807293</v>
      </c>
      <c r="Y125">
        <f t="shared" si="52"/>
        <v>17.400816326530666</v>
      </c>
      <c r="Z125">
        <f t="shared" si="31"/>
        <v>-0.2339276533234077</v>
      </c>
      <c r="AA125">
        <f t="shared" si="53"/>
        <v>45.658979591836747</v>
      </c>
      <c r="AB125">
        <f t="shared" si="33"/>
        <v>0.7669330288705023</v>
      </c>
      <c r="AC125">
        <f t="shared" si="54"/>
        <v>630.0100000000001</v>
      </c>
      <c r="AD125">
        <f t="shared" si="35"/>
        <v>-1.221284675233687</v>
      </c>
      <c r="AE125">
        <f t="shared" si="36"/>
        <v>-6.8750406768630086</v>
      </c>
      <c r="AF125">
        <f t="shared" si="55"/>
        <v>47.266184308520813</v>
      </c>
      <c r="AG125">
        <f t="shared" si="38"/>
        <v>-0.69001943263834697</v>
      </c>
      <c r="AH125">
        <f t="shared" si="39"/>
        <v>76</v>
      </c>
      <c r="AI125">
        <f t="shared" si="40"/>
        <v>144</v>
      </c>
      <c r="AJ125">
        <f t="shared" si="41"/>
        <v>135</v>
      </c>
      <c r="AK125">
        <f t="shared" si="42"/>
        <v>442</v>
      </c>
      <c r="AL125">
        <f t="shared" si="43"/>
        <v>0.30542986425339369</v>
      </c>
      <c r="AM125">
        <f t="shared" si="44"/>
        <v>0.35294117647058826</v>
      </c>
      <c r="AN125">
        <f t="shared" si="45"/>
        <v>0.658371040723982</v>
      </c>
      <c r="AO125">
        <f t="shared" si="46"/>
        <v>442</v>
      </c>
      <c r="AP125">
        <f t="shared" si="47"/>
        <v>-45.933059324195831</v>
      </c>
      <c r="AQ125">
        <f t="shared" si="48"/>
        <v>2130.5102728816432</v>
      </c>
      <c r="AR125">
        <f t="shared" si="49"/>
        <v>-1.3247798901788912</v>
      </c>
      <c r="AS125">
        <f t="shared" si="50"/>
        <v>-3.8154733762845598</v>
      </c>
    </row>
    <row r="126" spans="1:45" x14ac:dyDescent="0.25">
      <c r="A126">
        <v>435263</v>
      </c>
      <c r="B126" t="s">
        <v>90</v>
      </c>
      <c r="C126">
        <v>429</v>
      </c>
      <c r="D126">
        <v>100</v>
      </c>
      <c r="E126">
        <v>15</v>
      </c>
      <c r="F126">
        <v>0</v>
      </c>
      <c r="G126">
        <v>17</v>
      </c>
      <c r="H126">
        <v>53</v>
      </c>
      <c r="I126">
        <v>63</v>
      </c>
      <c r="J126">
        <v>47</v>
      </c>
      <c r="K126">
        <v>92</v>
      </c>
      <c r="L126">
        <v>0</v>
      </c>
      <c r="M126">
        <v>1</v>
      </c>
      <c r="N126">
        <v>0</v>
      </c>
      <c r="O126">
        <v>88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51"/>
        <v>0.41326530612244833</v>
      </c>
      <c r="X126">
        <f t="shared" si="29"/>
        <v>-7.4159650252048556E-2</v>
      </c>
      <c r="Y126">
        <f t="shared" si="52"/>
        <v>148.14367346938792</v>
      </c>
      <c r="Z126">
        <f t="shared" si="31"/>
        <v>-0.68255602956007932</v>
      </c>
      <c r="AA126">
        <f t="shared" si="53"/>
        <v>52.458979591836723</v>
      </c>
      <c r="AB126">
        <f t="shared" si="33"/>
        <v>-0.82206140726711319</v>
      </c>
      <c r="AC126">
        <f t="shared" si="54"/>
        <v>1.0000000000000285E-2</v>
      </c>
      <c r="AD126">
        <f t="shared" si="35"/>
        <v>-4.8656759969470291E-3</v>
      </c>
      <c r="AE126">
        <f t="shared" si="36"/>
        <v>-13.427432476407432</v>
      </c>
      <c r="AF126">
        <f t="shared" si="55"/>
        <v>180.2959429084807</v>
      </c>
      <c r="AG126">
        <f t="shared" si="38"/>
        <v>-1.3476559302901407</v>
      </c>
      <c r="AH126">
        <f t="shared" si="39"/>
        <v>68</v>
      </c>
      <c r="AI126">
        <f t="shared" si="40"/>
        <v>166</v>
      </c>
      <c r="AJ126">
        <f t="shared" si="41"/>
        <v>147</v>
      </c>
      <c r="AK126">
        <f t="shared" si="42"/>
        <v>476</v>
      </c>
      <c r="AL126">
        <f t="shared" si="43"/>
        <v>0.30882352941176472</v>
      </c>
      <c r="AM126">
        <f t="shared" si="44"/>
        <v>0.38694638694638694</v>
      </c>
      <c r="AN126">
        <f t="shared" si="45"/>
        <v>0.69576991635815166</v>
      </c>
      <c r="AO126">
        <f t="shared" si="46"/>
        <v>476</v>
      </c>
      <c r="AP126">
        <f t="shared" si="47"/>
        <v>-31.664506778038447</v>
      </c>
      <c r="AQ126">
        <f t="shared" si="48"/>
        <v>1016.9018377351478</v>
      </c>
      <c r="AR126">
        <f t="shared" si="49"/>
        <v>-0.91525355998385916</v>
      </c>
      <c r="AS126">
        <f t="shared" si="50"/>
        <v>-3.8465522533501879</v>
      </c>
    </row>
    <row r="127" spans="1:45" x14ac:dyDescent="0.25">
      <c r="A127">
        <v>543228</v>
      </c>
      <c r="B127" t="s">
        <v>208</v>
      </c>
      <c r="C127">
        <v>422</v>
      </c>
      <c r="D127">
        <v>101</v>
      </c>
      <c r="E127">
        <v>23</v>
      </c>
      <c r="F127">
        <v>2</v>
      </c>
      <c r="G127">
        <v>15</v>
      </c>
      <c r="H127">
        <v>48</v>
      </c>
      <c r="I127">
        <v>59</v>
      </c>
      <c r="J127">
        <v>20</v>
      </c>
      <c r="K127">
        <v>111</v>
      </c>
      <c r="L127">
        <v>0</v>
      </c>
      <c r="M127">
        <v>1</v>
      </c>
      <c r="N127">
        <v>0</v>
      </c>
      <c r="O127">
        <v>70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51"/>
        <v>6.9846938775510177</v>
      </c>
      <c r="X127">
        <f t="shared" si="29"/>
        <v>-0.30487856214731091</v>
      </c>
      <c r="Y127">
        <f t="shared" si="52"/>
        <v>294.8579591836737</v>
      </c>
      <c r="Z127">
        <f t="shared" si="31"/>
        <v>-0.96294876470799906</v>
      </c>
      <c r="AA127">
        <f t="shared" si="53"/>
        <v>52.458979591836723</v>
      </c>
      <c r="AB127">
        <f t="shared" si="33"/>
        <v>-0.82206140726711319</v>
      </c>
      <c r="AC127">
        <f t="shared" si="54"/>
        <v>16.810000000000013</v>
      </c>
      <c r="AD127">
        <f t="shared" si="35"/>
        <v>-0.19949271587482545</v>
      </c>
      <c r="AE127">
        <f t="shared" si="36"/>
        <v>-10.576635209892629</v>
      </c>
      <c r="AF127">
        <f t="shared" si="55"/>
        <v>111.86521236314023</v>
      </c>
      <c r="AG127">
        <f t="shared" si="38"/>
        <v>-1.0615331850055176</v>
      </c>
      <c r="AH127">
        <f t="shared" si="39"/>
        <v>61</v>
      </c>
      <c r="AI127">
        <f t="shared" si="40"/>
        <v>173</v>
      </c>
      <c r="AJ127">
        <f t="shared" si="41"/>
        <v>121</v>
      </c>
      <c r="AK127">
        <f t="shared" si="42"/>
        <v>442</v>
      </c>
      <c r="AL127">
        <f t="shared" si="43"/>
        <v>0.27375565610859731</v>
      </c>
      <c r="AM127">
        <f t="shared" si="44"/>
        <v>0.4099526066350711</v>
      </c>
      <c r="AN127">
        <f t="shared" si="45"/>
        <v>0.68370826274366836</v>
      </c>
      <c r="AO127">
        <f t="shared" si="46"/>
        <v>442</v>
      </c>
      <c r="AP127">
        <f t="shared" si="47"/>
        <v>-34.734007191494463</v>
      </c>
      <c r="AQ127">
        <f t="shared" si="48"/>
        <v>1222.0896438400734</v>
      </c>
      <c r="AR127">
        <f t="shared" si="49"/>
        <v>-1.0033522816858935</v>
      </c>
      <c r="AS127">
        <f t="shared" si="50"/>
        <v>-4.3542669166886601</v>
      </c>
    </row>
    <row r="128" spans="1:45" x14ac:dyDescent="0.25">
      <c r="A128">
        <v>573135</v>
      </c>
      <c r="B128" t="s">
        <v>253</v>
      </c>
      <c r="C128">
        <v>321</v>
      </c>
      <c r="D128">
        <v>82</v>
      </c>
      <c r="E128">
        <v>14</v>
      </c>
      <c r="F128">
        <v>2</v>
      </c>
      <c r="G128">
        <v>8</v>
      </c>
      <c r="H128">
        <v>37</v>
      </c>
      <c r="I128">
        <v>37</v>
      </c>
      <c r="J128">
        <v>19</v>
      </c>
      <c r="K128">
        <v>68</v>
      </c>
      <c r="L128">
        <v>0</v>
      </c>
      <c r="M128">
        <v>14</v>
      </c>
      <c r="N128">
        <v>0</v>
      </c>
      <c r="O128">
        <v>0</v>
      </c>
      <c r="P128">
        <v>2</v>
      </c>
      <c r="Q128">
        <v>42</v>
      </c>
      <c r="R128">
        <v>10</v>
      </c>
      <c r="S128">
        <v>32</v>
      </c>
      <c r="T128">
        <v>1</v>
      </c>
      <c r="U128">
        <v>1</v>
      </c>
      <c r="V128">
        <v>1</v>
      </c>
      <c r="W128">
        <f t="shared" si="51"/>
        <v>92.98469387755101</v>
      </c>
      <c r="X128">
        <f t="shared" si="29"/>
        <v>-1.1123947537807293</v>
      </c>
      <c r="Y128">
        <f t="shared" si="52"/>
        <v>793.62938775510236</v>
      </c>
      <c r="Z128">
        <f t="shared" si="31"/>
        <v>-1.5798127820334227</v>
      </c>
      <c r="AA128">
        <f t="shared" si="53"/>
        <v>33.144693877551028</v>
      </c>
      <c r="AB128">
        <f t="shared" si="33"/>
        <v>0.65343342628924406</v>
      </c>
      <c r="AC128">
        <f t="shared" si="54"/>
        <v>681.21</v>
      </c>
      <c r="AD128">
        <f t="shared" si="35"/>
        <v>-1.2699414352031566</v>
      </c>
      <c r="AE128">
        <f t="shared" si="36"/>
        <v>-2.87227465017898</v>
      </c>
      <c r="AF128">
        <f t="shared" si="55"/>
        <v>8.2499616660607149</v>
      </c>
      <c r="AG128">
        <f t="shared" si="38"/>
        <v>-0.28827834156209359</v>
      </c>
      <c r="AH128">
        <f t="shared" si="39"/>
        <v>58</v>
      </c>
      <c r="AI128">
        <f t="shared" si="40"/>
        <v>124</v>
      </c>
      <c r="AJ128">
        <f t="shared" si="41"/>
        <v>101</v>
      </c>
      <c r="AK128">
        <f t="shared" si="42"/>
        <v>340</v>
      </c>
      <c r="AL128">
        <f t="shared" si="43"/>
        <v>0.29705882352941176</v>
      </c>
      <c r="AM128">
        <f t="shared" si="44"/>
        <v>0.38629283489096572</v>
      </c>
      <c r="AN128">
        <f t="shared" si="45"/>
        <v>0.68335165842037748</v>
      </c>
      <c r="AO128">
        <f t="shared" si="46"/>
        <v>340</v>
      </c>
      <c r="AP128">
        <f t="shared" si="47"/>
        <v>-26.839712540299253</v>
      </c>
      <c r="AQ128">
        <f t="shared" si="48"/>
        <v>732.4657311943439</v>
      </c>
      <c r="AR128">
        <f t="shared" si="49"/>
        <v>-0.77677558390775137</v>
      </c>
      <c r="AS128">
        <f t="shared" si="50"/>
        <v>-4.3737694701979102</v>
      </c>
    </row>
    <row r="129" spans="1:45" x14ac:dyDescent="0.25">
      <c r="A129">
        <v>592192</v>
      </c>
      <c r="B129" t="s">
        <v>259</v>
      </c>
      <c r="C129">
        <v>343</v>
      </c>
      <c r="D129">
        <v>84</v>
      </c>
      <c r="E129">
        <v>19</v>
      </c>
      <c r="F129">
        <v>2</v>
      </c>
      <c r="G129">
        <v>13</v>
      </c>
      <c r="H129">
        <v>42</v>
      </c>
      <c r="I129">
        <v>41</v>
      </c>
      <c r="J129">
        <v>31</v>
      </c>
      <c r="K129">
        <v>84</v>
      </c>
      <c r="L129">
        <v>0</v>
      </c>
      <c r="M129">
        <v>4</v>
      </c>
      <c r="N129">
        <v>0</v>
      </c>
      <c r="O129">
        <v>0</v>
      </c>
      <c r="P129">
        <v>5</v>
      </c>
      <c r="Q129">
        <v>0</v>
      </c>
      <c r="R129">
        <v>3</v>
      </c>
      <c r="S129">
        <v>0</v>
      </c>
      <c r="T129">
        <v>3</v>
      </c>
      <c r="U129">
        <v>0</v>
      </c>
      <c r="V129">
        <v>3</v>
      </c>
      <c r="W129">
        <f t="shared" si="51"/>
        <v>21.556122448979586</v>
      </c>
      <c r="X129">
        <f t="shared" si="29"/>
        <v>-0.5355974740425733</v>
      </c>
      <c r="Y129">
        <f t="shared" si="52"/>
        <v>536.91510204081658</v>
      </c>
      <c r="Z129">
        <f t="shared" si="31"/>
        <v>-1.2994200468855028</v>
      </c>
      <c r="AA129">
        <f t="shared" si="53"/>
        <v>18.001836734693871</v>
      </c>
      <c r="AB129">
        <f t="shared" si="33"/>
        <v>-0.48156259952333846</v>
      </c>
      <c r="AC129">
        <f t="shared" si="54"/>
        <v>488.41000000000008</v>
      </c>
      <c r="AD129">
        <f t="shared" si="35"/>
        <v>-1.0753143953252782</v>
      </c>
      <c r="AE129">
        <f t="shared" si="36"/>
        <v>-6.6890660592255244</v>
      </c>
      <c r="AF129">
        <f t="shared" si="55"/>
        <v>44.743604744682735</v>
      </c>
      <c r="AG129">
        <f t="shared" si="38"/>
        <v>-0.67135392850842757</v>
      </c>
      <c r="AH129">
        <f t="shared" si="39"/>
        <v>50</v>
      </c>
      <c r="AI129">
        <f t="shared" si="40"/>
        <v>146</v>
      </c>
      <c r="AJ129">
        <f t="shared" si="41"/>
        <v>115</v>
      </c>
      <c r="AK129">
        <f t="shared" si="42"/>
        <v>374</v>
      </c>
      <c r="AL129">
        <f t="shared" si="43"/>
        <v>0.30748663101604279</v>
      </c>
      <c r="AM129">
        <f t="shared" si="44"/>
        <v>0.42565597667638483</v>
      </c>
      <c r="AN129">
        <f t="shared" si="45"/>
        <v>0.73314260769242767</v>
      </c>
      <c r="AO129">
        <f t="shared" si="46"/>
        <v>374</v>
      </c>
      <c r="AP129">
        <f t="shared" si="47"/>
        <v>-10.901868766582409</v>
      </c>
      <c r="AQ129">
        <f t="shared" si="48"/>
        <v>123.79366903680057</v>
      </c>
      <c r="AR129">
        <f t="shared" si="49"/>
        <v>-0.31933838761486205</v>
      </c>
      <c r="AS129">
        <f t="shared" si="50"/>
        <v>-4.3825868318999825</v>
      </c>
    </row>
    <row r="130" spans="1:45" x14ac:dyDescent="0.25">
      <c r="A130">
        <v>461858</v>
      </c>
      <c r="B130" t="s">
        <v>130</v>
      </c>
      <c r="C130">
        <v>376</v>
      </c>
      <c r="D130">
        <v>93</v>
      </c>
      <c r="E130">
        <v>20</v>
      </c>
      <c r="F130">
        <v>1</v>
      </c>
      <c r="G130">
        <v>12</v>
      </c>
      <c r="H130">
        <v>42</v>
      </c>
      <c r="I130">
        <v>56</v>
      </c>
      <c r="J130">
        <v>32</v>
      </c>
      <c r="K130">
        <v>76</v>
      </c>
      <c r="L130">
        <v>0</v>
      </c>
      <c r="M130">
        <v>1</v>
      </c>
      <c r="N130">
        <v>0</v>
      </c>
      <c r="O130">
        <v>0</v>
      </c>
      <c r="P130">
        <v>13</v>
      </c>
      <c r="Q130">
        <v>0</v>
      </c>
      <c r="R130">
        <v>63</v>
      </c>
      <c r="S130">
        <v>0</v>
      </c>
      <c r="T130">
        <v>0</v>
      </c>
      <c r="U130">
        <v>0</v>
      </c>
      <c r="V130">
        <v>0</v>
      </c>
      <c r="W130">
        <f t="shared" si="51"/>
        <v>31.841836734693871</v>
      </c>
      <c r="X130">
        <f t="shared" si="29"/>
        <v>-0.65095692999020449</v>
      </c>
      <c r="Y130">
        <f t="shared" si="52"/>
        <v>536.91510204081658</v>
      </c>
      <c r="Z130">
        <f t="shared" si="31"/>
        <v>-1.2994200468855028</v>
      </c>
      <c r="AA130">
        <f t="shared" si="53"/>
        <v>52.458979591836723</v>
      </c>
      <c r="AB130">
        <f t="shared" si="33"/>
        <v>-0.82206140726711319</v>
      </c>
      <c r="AC130">
        <f t="shared" si="54"/>
        <v>50.410000000000018</v>
      </c>
      <c r="AD130">
        <f t="shared" si="35"/>
        <v>-0.34546299578323425</v>
      </c>
      <c r="AE130">
        <f t="shared" si="36"/>
        <v>-6.4142531727953269</v>
      </c>
      <c r="AF130">
        <f t="shared" si="55"/>
        <v>41.142643764714769</v>
      </c>
      <c r="AG130">
        <f t="shared" si="38"/>
        <v>-0.6437720943216958</v>
      </c>
      <c r="AH130">
        <f t="shared" si="39"/>
        <v>60</v>
      </c>
      <c r="AI130">
        <f t="shared" si="40"/>
        <v>151</v>
      </c>
      <c r="AJ130">
        <f t="shared" si="41"/>
        <v>125</v>
      </c>
      <c r="AK130">
        <f t="shared" si="42"/>
        <v>408</v>
      </c>
      <c r="AL130">
        <f t="shared" si="43"/>
        <v>0.30637254901960786</v>
      </c>
      <c r="AM130">
        <f t="shared" si="44"/>
        <v>0.40159574468085107</v>
      </c>
      <c r="AN130">
        <f t="shared" si="45"/>
        <v>0.70796829370045899</v>
      </c>
      <c r="AO130">
        <f t="shared" si="46"/>
        <v>408</v>
      </c>
      <c r="AP130">
        <f t="shared" si="47"/>
        <v>-22.16406785408585</v>
      </c>
      <c r="AQ130">
        <f t="shared" si="48"/>
        <v>501.24311530222974</v>
      </c>
      <c r="AR130">
        <f t="shared" si="49"/>
        <v>-0.64257839723119914</v>
      </c>
      <c r="AS130">
        <f t="shared" si="50"/>
        <v>-4.4042518714789498</v>
      </c>
    </row>
    <row r="131" spans="1:45" x14ac:dyDescent="0.25">
      <c r="A131">
        <v>547957</v>
      </c>
      <c r="B131" t="s">
        <v>229</v>
      </c>
      <c r="C131">
        <v>364</v>
      </c>
      <c r="D131">
        <v>104</v>
      </c>
      <c r="E131">
        <v>19</v>
      </c>
      <c r="F131">
        <v>1</v>
      </c>
      <c r="G131">
        <v>6</v>
      </c>
      <c r="H131">
        <v>41</v>
      </c>
      <c r="I131">
        <v>25</v>
      </c>
      <c r="J131">
        <v>44</v>
      </c>
      <c r="K131">
        <v>51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84</v>
      </c>
      <c r="U131">
        <v>0</v>
      </c>
      <c r="V131">
        <v>0</v>
      </c>
      <c r="W131">
        <f t="shared" si="51"/>
        <v>135.55612244897958</v>
      </c>
      <c r="X131">
        <f t="shared" si="29"/>
        <v>-1.3431136656759914</v>
      </c>
      <c r="Y131">
        <f t="shared" si="52"/>
        <v>584.25795918367373</v>
      </c>
      <c r="Z131">
        <f t="shared" si="31"/>
        <v>-1.3554985939150868</v>
      </c>
      <c r="AA131">
        <f t="shared" si="53"/>
        <v>27.487551020408155</v>
      </c>
      <c r="AB131">
        <f t="shared" si="33"/>
        <v>-0.5950622021045967</v>
      </c>
      <c r="AC131">
        <f t="shared" si="54"/>
        <v>1451.6100000000001</v>
      </c>
      <c r="AD131">
        <f t="shared" si="35"/>
        <v>-1.8538225548367919</v>
      </c>
      <c r="AE131">
        <f t="shared" si="36"/>
        <v>7.7585421412300661</v>
      </c>
      <c r="AF131">
        <f t="shared" si="55"/>
        <v>60.194976157242998</v>
      </c>
      <c r="AG131">
        <f t="shared" si="38"/>
        <v>0.7786928249615892</v>
      </c>
      <c r="AH131">
        <f t="shared" si="39"/>
        <v>78</v>
      </c>
      <c r="AI131">
        <f t="shared" si="40"/>
        <v>143</v>
      </c>
      <c r="AJ131">
        <f t="shared" si="41"/>
        <v>148</v>
      </c>
      <c r="AK131">
        <f t="shared" si="42"/>
        <v>408</v>
      </c>
      <c r="AL131">
        <f t="shared" si="43"/>
        <v>0.36274509803921567</v>
      </c>
      <c r="AM131">
        <f t="shared" si="44"/>
        <v>0.39285714285714285</v>
      </c>
      <c r="AN131">
        <f t="shared" si="45"/>
        <v>0.75560224089635852</v>
      </c>
      <c r="AO131">
        <f t="shared" si="46"/>
        <v>408</v>
      </c>
      <c r="AP131">
        <f t="shared" si="47"/>
        <v>-2.7294173981588408</v>
      </c>
      <c r="AQ131">
        <f t="shared" si="48"/>
        <v>8.7249874095953928</v>
      </c>
      <c r="AR131">
        <f t="shared" si="49"/>
        <v>-8.4778224151806636E-2</v>
      </c>
      <c r="AS131">
        <f t="shared" si="50"/>
        <v>-4.4535824157226838</v>
      </c>
    </row>
    <row r="132" spans="1:45" x14ac:dyDescent="0.25">
      <c r="A132">
        <v>472528</v>
      </c>
      <c r="B132" t="s">
        <v>138</v>
      </c>
      <c r="C132">
        <v>270</v>
      </c>
      <c r="D132">
        <v>68</v>
      </c>
      <c r="E132">
        <v>12</v>
      </c>
      <c r="F132">
        <v>1</v>
      </c>
      <c r="G132">
        <v>12</v>
      </c>
      <c r="H132">
        <v>36</v>
      </c>
      <c r="I132">
        <v>37</v>
      </c>
      <c r="J132">
        <v>36</v>
      </c>
      <c r="K132">
        <v>62</v>
      </c>
      <c r="L132">
        <v>0</v>
      </c>
      <c r="M132">
        <v>1</v>
      </c>
      <c r="N132">
        <v>0</v>
      </c>
      <c r="O132">
        <v>0</v>
      </c>
      <c r="P132">
        <v>8</v>
      </c>
      <c r="Q132">
        <v>1</v>
      </c>
      <c r="R132">
        <v>81</v>
      </c>
      <c r="S132">
        <v>0</v>
      </c>
      <c r="T132">
        <v>0</v>
      </c>
      <c r="U132">
        <v>0</v>
      </c>
      <c r="V132">
        <v>0</v>
      </c>
      <c r="W132">
        <f t="shared" si="51"/>
        <v>31.841836734693871</v>
      </c>
      <c r="X132">
        <f t="shared" si="29"/>
        <v>-0.65095692999020449</v>
      </c>
      <c r="Y132">
        <f t="shared" si="52"/>
        <v>850.97224489795951</v>
      </c>
      <c r="Z132">
        <f t="shared" si="31"/>
        <v>-1.6358913290630066</v>
      </c>
      <c r="AA132">
        <f t="shared" si="53"/>
        <v>52.458979591836723</v>
      </c>
      <c r="AB132">
        <f t="shared" si="33"/>
        <v>-0.82206140726711319</v>
      </c>
      <c r="AC132">
        <f t="shared" si="54"/>
        <v>681.21</v>
      </c>
      <c r="AD132">
        <f t="shared" si="35"/>
        <v>-1.2699414352031566</v>
      </c>
      <c r="AE132">
        <f t="shared" si="36"/>
        <v>-3.3878945655711021</v>
      </c>
      <c r="AF132">
        <f t="shared" si="55"/>
        <v>11.477829587426129</v>
      </c>
      <c r="AG132">
        <f t="shared" si="38"/>
        <v>-0.34002898249622793</v>
      </c>
      <c r="AH132">
        <f t="shared" si="39"/>
        <v>43</v>
      </c>
      <c r="AI132">
        <f t="shared" si="40"/>
        <v>118</v>
      </c>
      <c r="AJ132">
        <f t="shared" si="41"/>
        <v>104</v>
      </c>
      <c r="AK132">
        <f t="shared" si="42"/>
        <v>306</v>
      </c>
      <c r="AL132">
        <f t="shared" si="43"/>
        <v>0.33986928104575165</v>
      </c>
      <c r="AM132">
        <f t="shared" si="44"/>
        <v>0.43703703703703706</v>
      </c>
      <c r="AN132">
        <f t="shared" si="45"/>
        <v>0.77690631808278865</v>
      </c>
      <c r="AO132">
        <f t="shared" si="46"/>
        <v>306</v>
      </c>
      <c r="AP132">
        <f t="shared" si="47"/>
        <v>4.4719845704284875</v>
      </c>
      <c r="AQ132">
        <f t="shared" si="48"/>
        <v>18.042046312791065</v>
      </c>
      <c r="AR132">
        <f t="shared" si="49"/>
        <v>0.12191153718975827</v>
      </c>
      <c r="AS132">
        <f t="shared" si="50"/>
        <v>-4.5969685468299497</v>
      </c>
    </row>
    <row r="133" spans="1:45" x14ac:dyDescent="0.25">
      <c r="A133">
        <v>457727</v>
      </c>
      <c r="B133" t="s">
        <v>117</v>
      </c>
      <c r="C133">
        <v>374</v>
      </c>
      <c r="D133">
        <v>93</v>
      </c>
      <c r="E133">
        <v>16</v>
      </c>
      <c r="F133">
        <v>3</v>
      </c>
      <c r="G133">
        <v>5</v>
      </c>
      <c r="H133">
        <v>53</v>
      </c>
      <c r="I133">
        <v>38</v>
      </c>
      <c r="J133">
        <v>34</v>
      </c>
      <c r="K133">
        <v>85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82</v>
      </c>
      <c r="V133">
        <v>0</v>
      </c>
      <c r="W133">
        <f t="shared" si="51"/>
        <v>159.84183673469386</v>
      </c>
      <c r="X133">
        <f t="shared" si="29"/>
        <v>-1.4584731216236226</v>
      </c>
      <c r="Y133">
        <f t="shared" si="52"/>
        <v>148.14367346938792</v>
      </c>
      <c r="Z133">
        <f t="shared" si="31"/>
        <v>-0.68255602956007932</v>
      </c>
      <c r="AA133">
        <f t="shared" si="53"/>
        <v>22.630408163265315</v>
      </c>
      <c r="AB133">
        <f t="shared" si="33"/>
        <v>0.53993382370798582</v>
      </c>
      <c r="AC133">
        <f t="shared" si="54"/>
        <v>630.0100000000001</v>
      </c>
      <c r="AD133">
        <f t="shared" si="35"/>
        <v>-1.221284675233687</v>
      </c>
      <c r="AE133">
        <f t="shared" si="36"/>
        <v>-5.8854539537910853</v>
      </c>
      <c r="AF133">
        <f t="shared" si="55"/>
        <v>34.638568242194985</v>
      </c>
      <c r="AG133">
        <f t="shared" si="38"/>
        <v>-0.59069870112638467</v>
      </c>
      <c r="AH133">
        <f t="shared" si="39"/>
        <v>69</v>
      </c>
      <c r="AI133">
        <f t="shared" si="40"/>
        <v>130</v>
      </c>
      <c r="AJ133">
        <f t="shared" si="41"/>
        <v>127</v>
      </c>
      <c r="AK133">
        <f t="shared" si="42"/>
        <v>408</v>
      </c>
      <c r="AL133">
        <f t="shared" si="43"/>
        <v>0.31127450980392157</v>
      </c>
      <c r="AM133">
        <f t="shared" si="44"/>
        <v>0.34759358288770054</v>
      </c>
      <c r="AN133">
        <f t="shared" si="45"/>
        <v>0.65886809269162216</v>
      </c>
      <c r="AO133">
        <f t="shared" si="46"/>
        <v>408</v>
      </c>
      <c r="AP133">
        <f t="shared" si="47"/>
        <v>-42.196949865691273</v>
      </c>
      <c r="AQ133">
        <f t="shared" si="48"/>
        <v>1799.5702090486764</v>
      </c>
      <c r="AR133">
        <f t="shared" si="49"/>
        <v>-1.2175486072019526</v>
      </c>
      <c r="AS133">
        <f t="shared" si="50"/>
        <v>-4.6306273110377401</v>
      </c>
    </row>
    <row r="134" spans="1:45" x14ac:dyDescent="0.25">
      <c r="A134">
        <v>429666</v>
      </c>
      <c r="B134" t="s">
        <v>75</v>
      </c>
      <c r="C134">
        <v>514</v>
      </c>
      <c r="D134">
        <v>130</v>
      </c>
      <c r="E134">
        <v>29</v>
      </c>
      <c r="F134">
        <v>0</v>
      </c>
      <c r="G134">
        <v>11</v>
      </c>
      <c r="H134">
        <v>56</v>
      </c>
      <c r="I134">
        <v>56</v>
      </c>
      <c r="J134">
        <v>30</v>
      </c>
      <c r="K134">
        <v>92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106</v>
      </c>
      <c r="T134">
        <v>0</v>
      </c>
      <c r="U134">
        <v>0</v>
      </c>
      <c r="V134">
        <v>0</v>
      </c>
      <c r="W134">
        <f t="shared" si="51"/>
        <v>44.127551020408156</v>
      </c>
      <c r="X134">
        <f t="shared" si="29"/>
        <v>-0.76631638593783569</v>
      </c>
      <c r="Y134">
        <f t="shared" si="52"/>
        <v>84.115102040816453</v>
      </c>
      <c r="Z134">
        <f t="shared" si="31"/>
        <v>-0.51432038847132744</v>
      </c>
      <c r="AA134">
        <f t="shared" si="53"/>
        <v>67.944693877551003</v>
      </c>
      <c r="AB134">
        <f t="shared" si="33"/>
        <v>-0.93556100984837154</v>
      </c>
      <c r="AC134">
        <f t="shared" si="54"/>
        <v>50.410000000000018</v>
      </c>
      <c r="AD134">
        <f t="shared" si="35"/>
        <v>-0.34546299578323425</v>
      </c>
      <c r="AE134">
        <f t="shared" si="36"/>
        <v>-5.9013992840872334</v>
      </c>
      <c r="AF134">
        <f t="shared" si="55"/>
        <v>34.826513510225176</v>
      </c>
      <c r="AG134">
        <f t="shared" si="38"/>
        <v>-0.59229906805966059</v>
      </c>
      <c r="AH134">
        <f t="shared" si="39"/>
        <v>90</v>
      </c>
      <c r="AI134">
        <f t="shared" si="40"/>
        <v>192</v>
      </c>
      <c r="AJ134">
        <f t="shared" si="41"/>
        <v>160</v>
      </c>
      <c r="AK134">
        <f t="shared" si="42"/>
        <v>544</v>
      </c>
      <c r="AL134">
        <f t="shared" si="43"/>
        <v>0.29411764705882354</v>
      </c>
      <c r="AM134">
        <f t="shared" si="44"/>
        <v>0.37354085603112841</v>
      </c>
      <c r="AN134">
        <f t="shared" si="45"/>
        <v>0.667658503089952</v>
      </c>
      <c r="AO134">
        <f t="shared" si="46"/>
        <v>544</v>
      </c>
      <c r="AP134">
        <f t="shared" si="47"/>
        <v>-51.480616564230267</v>
      </c>
      <c r="AQ134">
        <f t="shared" si="48"/>
        <v>2673.4078659721154</v>
      </c>
      <c r="AR134">
        <f t="shared" si="49"/>
        <v>-1.4840021203742035</v>
      </c>
      <c r="AS134">
        <f t="shared" si="50"/>
        <v>-4.6379619684746327</v>
      </c>
    </row>
    <row r="135" spans="1:45" x14ac:dyDescent="0.25">
      <c r="A135">
        <v>592444</v>
      </c>
      <c r="B135" t="s">
        <v>267</v>
      </c>
      <c r="C135">
        <v>377</v>
      </c>
      <c r="D135">
        <v>89</v>
      </c>
      <c r="E135">
        <v>17</v>
      </c>
      <c r="F135">
        <v>6</v>
      </c>
      <c r="G135">
        <v>8</v>
      </c>
      <c r="H135">
        <v>45</v>
      </c>
      <c r="I135">
        <v>39</v>
      </c>
      <c r="J135">
        <v>31</v>
      </c>
      <c r="K135">
        <v>136</v>
      </c>
      <c r="L135">
        <v>0</v>
      </c>
      <c r="M135">
        <v>16</v>
      </c>
      <c r="N135">
        <v>0</v>
      </c>
      <c r="O135">
        <v>0</v>
      </c>
      <c r="P135">
        <v>0</v>
      </c>
      <c r="Q135">
        <v>0</v>
      </c>
      <c r="R135">
        <v>6</v>
      </c>
      <c r="S135">
        <v>0</v>
      </c>
      <c r="T135">
        <v>0</v>
      </c>
      <c r="U135">
        <v>4</v>
      </c>
      <c r="V135">
        <v>0</v>
      </c>
      <c r="W135">
        <f t="shared" si="51"/>
        <v>92.98469387755101</v>
      </c>
      <c r="X135">
        <f t="shared" si="29"/>
        <v>-1.1123947537807293</v>
      </c>
      <c r="Y135">
        <f t="shared" si="52"/>
        <v>406.88653061224517</v>
      </c>
      <c r="Z135">
        <f t="shared" si="31"/>
        <v>-1.1311844057967511</v>
      </c>
      <c r="AA135">
        <f t="shared" si="53"/>
        <v>60.17326530612246</v>
      </c>
      <c r="AB135">
        <f t="shared" si="33"/>
        <v>0.88043263145176054</v>
      </c>
      <c r="AC135">
        <f t="shared" si="54"/>
        <v>580.81000000000006</v>
      </c>
      <c r="AD135">
        <f t="shared" si="35"/>
        <v>-1.1726279152642174</v>
      </c>
      <c r="AE135">
        <f t="shared" si="36"/>
        <v>-10.678652782297434</v>
      </c>
      <c r="AF135">
        <f t="shared" si="55"/>
        <v>114.03362524486845</v>
      </c>
      <c r="AG135">
        <f t="shared" si="38"/>
        <v>-1.0717722673235039</v>
      </c>
      <c r="AH135">
        <f t="shared" si="39"/>
        <v>58</v>
      </c>
      <c r="AI135">
        <f t="shared" si="40"/>
        <v>142</v>
      </c>
      <c r="AJ135">
        <f t="shared" si="41"/>
        <v>120</v>
      </c>
      <c r="AK135">
        <f t="shared" si="42"/>
        <v>408</v>
      </c>
      <c r="AL135">
        <f t="shared" si="43"/>
        <v>0.29411764705882354</v>
      </c>
      <c r="AM135">
        <f t="shared" si="44"/>
        <v>0.37665782493368699</v>
      </c>
      <c r="AN135">
        <f t="shared" si="45"/>
        <v>0.67077547199251053</v>
      </c>
      <c r="AO135">
        <f t="shared" si="46"/>
        <v>408</v>
      </c>
      <c r="AP135">
        <f t="shared" si="47"/>
        <v>-37.33873911092882</v>
      </c>
      <c r="AQ135">
        <f t="shared" si="48"/>
        <v>1410.9887864154457</v>
      </c>
      <c r="AR135">
        <f t="shared" si="49"/>
        <v>-1.0781115328893442</v>
      </c>
      <c r="AS135">
        <f t="shared" si="50"/>
        <v>-4.6856582436027852</v>
      </c>
    </row>
    <row r="136" spans="1:45" x14ac:dyDescent="0.25">
      <c r="A136">
        <v>475253</v>
      </c>
      <c r="B136" t="s">
        <v>143</v>
      </c>
      <c r="C136">
        <v>366</v>
      </c>
      <c r="D136">
        <v>83</v>
      </c>
      <c r="E136">
        <v>15</v>
      </c>
      <c r="F136">
        <v>0</v>
      </c>
      <c r="G136">
        <v>17</v>
      </c>
      <c r="H136">
        <v>44</v>
      </c>
      <c r="I136">
        <v>50</v>
      </c>
      <c r="J136">
        <v>42</v>
      </c>
      <c r="K136">
        <v>121</v>
      </c>
      <c r="L136">
        <v>0</v>
      </c>
      <c r="M136">
        <v>0</v>
      </c>
      <c r="N136">
        <v>0</v>
      </c>
      <c r="O136">
        <v>0</v>
      </c>
      <c r="P136">
        <v>106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51"/>
        <v>0.41326530612244833</v>
      </c>
      <c r="X136">
        <f t="shared" si="29"/>
        <v>-7.4159650252048556E-2</v>
      </c>
      <c r="Y136">
        <f t="shared" si="52"/>
        <v>448.22938775510232</v>
      </c>
      <c r="Z136">
        <f t="shared" si="31"/>
        <v>-1.187262952826335</v>
      </c>
      <c r="AA136">
        <f t="shared" si="53"/>
        <v>67.944693877551003</v>
      </c>
      <c r="AB136">
        <f t="shared" si="33"/>
        <v>-0.93556100984837154</v>
      </c>
      <c r="AC136">
        <f t="shared" si="54"/>
        <v>171.61000000000004</v>
      </c>
      <c r="AD136">
        <f t="shared" si="35"/>
        <v>-0.6374035556000518</v>
      </c>
      <c r="AE136">
        <f t="shared" si="36"/>
        <v>-13.770257077774176</v>
      </c>
      <c r="AF136">
        <f t="shared" si="55"/>
        <v>189.61997998798944</v>
      </c>
      <c r="AG136">
        <f t="shared" si="38"/>
        <v>-1.382063819355531</v>
      </c>
      <c r="AH136">
        <f t="shared" si="39"/>
        <v>51</v>
      </c>
      <c r="AI136">
        <f t="shared" si="40"/>
        <v>149</v>
      </c>
      <c r="AJ136">
        <f t="shared" si="41"/>
        <v>125</v>
      </c>
      <c r="AK136">
        <f t="shared" si="42"/>
        <v>408</v>
      </c>
      <c r="AL136">
        <f t="shared" si="43"/>
        <v>0.30637254901960786</v>
      </c>
      <c r="AM136">
        <f t="shared" si="44"/>
        <v>0.40710382513661203</v>
      </c>
      <c r="AN136">
        <f t="shared" si="45"/>
        <v>0.71347637415621989</v>
      </c>
      <c r="AO136">
        <f t="shared" si="46"/>
        <v>408</v>
      </c>
      <c r="AP136">
        <f t="shared" si="47"/>
        <v>-19.9167710281354</v>
      </c>
      <c r="AQ136">
        <f t="shared" si="48"/>
        <v>405.66643073102131</v>
      </c>
      <c r="AR136">
        <f t="shared" si="49"/>
        <v>-0.57807800596773617</v>
      </c>
      <c r="AS136">
        <f t="shared" si="50"/>
        <v>-4.7945289938500739</v>
      </c>
    </row>
    <row r="137" spans="1:45" x14ac:dyDescent="0.25">
      <c r="A137">
        <v>467092</v>
      </c>
      <c r="B137" t="s">
        <v>136</v>
      </c>
      <c r="C137">
        <v>290</v>
      </c>
      <c r="D137">
        <v>77</v>
      </c>
      <c r="E137">
        <v>12</v>
      </c>
      <c r="F137">
        <v>0</v>
      </c>
      <c r="G137">
        <v>11</v>
      </c>
      <c r="H137">
        <v>29</v>
      </c>
      <c r="I137">
        <v>44</v>
      </c>
      <c r="J137">
        <v>16</v>
      </c>
      <c r="K137">
        <v>52</v>
      </c>
      <c r="L137">
        <v>0</v>
      </c>
      <c r="M137">
        <v>0</v>
      </c>
      <c r="N137">
        <v>0</v>
      </c>
      <c r="O137">
        <v>125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51"/>
        <v>44.127551020408156</v>
      </c>
      <c r="X137">
        <f t="shared" si="29"/>
        <v>-0.76631638593783569</v>
      </c>
      <c r="Y137">
        <f t="shared" si="52"/>
        <v>1308.3722448979597</v>
      </c>
      <c r="Z137">
        <f t="shared" si="31"/>
        <v>-2.0284411582700943</v>
      </c>
      <c r="AA137">
        <f t="shared" si="53"/>
        <v>67.944693877551003</v>
      </c>
      <c r="AB137">
        <f t="shared" si="33"/>
        <v>-0.93556100984837154</v>
      </c>
      <c r="AC137">
        <f t="shared" si="54"/>
        <v>364.81000000000006</v>
      </c>
      <c r="AD137">
        <f t="shared" si="35"/>
        <v>-0.92934411541686945</v>
      </c>
      <c r="AE137">
        <f t="shared" si="36"/>
        <v>0.32411324438658085</v>
      </c>
      <c r="AF137">
        <f t="shared" si="55"/>
        <v>0.10504939518680304</v>
      </c>
      <c r="AG137">
        <f t="shared" si="38"/>
        <v>3.252990746001766E-2</v>
      </c>
      <c r="AH137">
        <f t="shared" si="39"/>
        <v>54</v>
      </c>
      <c r="AI137">
        <f t="shared" si="40"/>
        <v>122</v>
      </c>
      <c r="AJ137">
        <f t="shared" si="41"/>
        <v>93</v>
      </c>
      <c r="AK137">
        <f t="shared" si="42"/>
        <v>306</v>
      </c>
      <c r="AL137">
        <f t="shared" si="43"/>
        <v>0.30392156862745096</v>
      </c>
      <c r="AM137">
        <f t="shared" si="44"/>
        <v>0.4206896551724138</v>
      </c>
      <c r="AN137">
        <f t="shared" si="45"/>
        <v>0.72461122379986476</v>
      </c>
      <c r="AO137">
        <f t="shared" si="46"/>
        <v>306</v>
      </c>
      <c r="AP137">
        <f t="shared" si="47"/>
        <v>-11.530314280146223</v>
      </c>
      <c r="AQ137">
        <f t="shared" si="48"/>
        <v>138.17310958056194</v>
      </c>
      <c r="AR137">
        <f t="shared" si="49"/>
        <v>-0.33737560505964287</v>
      </c>
      <c r="AS137">
        <f t="shared" si="50"/>
        <v>-4.9645083670727965</v>
      </c>
    </row>
    <row r="138" spans="1:45" x14ac:dyDescent="0.25">
      <c r="A138">
        <v>578428</v>
      </c>
      <c r="B138" t="s">
        <v>255</v>
      </c>
      <c r="C138">
        <v>483</v>
      </c>
      <c r="D138">
        <v>129</v>
      </c>
      <c r="E138">
        <v>23</v>
      </c>
      <c r="F138">
        <v>1</v>
      </c>
      <c r="G138">
        <v>4</v>
      </c>
      <c r="H138">
        <v>54</v>
      </c>
      <c r="I138">
        <v>31</v>
      </c>
      <c r="J138">
        <v>27</v>
      </c>
      <c r="K138">
        <v>54</v>
      </c>
      <c r="L138">
        <v>0</v>
      </c>
      <c r="M138">
        <v>10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128</v>
      </c>
      <c r="T138">
        <v>0</v>
      </c>
      <c r="U138">
        <v>0</v>
      </c>
      <c r="V138">
        <v>0</v>
      </c>
      <c r="W138">
        <f t="shared" si="51"/>
        <v>186.12755102040816</v>
      </c>
      <c r="X138">
        <f t="shared" si="29"/>
        <v>-1.5738325775712538</v>
      </c>
      <c r="Y138">
        <f t="shared" si="52"/>
        <v>124.80081632653076</v>
      </c>
      <c r="Z138">
        <f t="shared" si="31"/>
        <v>-0.6264774825304954</v>
      </c>
      <c r="AA138">
        <f t="shared" si="53"/>
        <v>3.0875510204081662</v>
      </c>
      <c r="AB138">
        <f t="shared" si="33"/>
        <v>0.19943501596421104</v>
      </c>
      <c r="AC138">
        <f t="shared" si="54"/>
        <v>1030.4100000000001</v>
      </c>
      <c r="AD138">
        <f t="shared" si="35"/>
        <v>-1.5618819950199743</v>
      </c>
      <c r="AE138">
        <f t="shared" si="36"/>
        <v>1.2949886104783559</v>
      </c>
      <c r="AF138">
        <f t="shared" si="55"/>
        <v>1.6769955012686935</v>
      </c>
      <c r="AG138">
        <f t="shared" si="38"/>
        <v>0.12997265736660762</v>
      </c>
      <c r="AH138">
        <f t="shared" si="39"/>
        <v>101</v>
      </c>
      <c r="AI138">
        <f t="shared" si="40"/>
        <v>166</v>
      </c>
      <c r="AJ138">
        <f t="shared" si="41"/>
        <v>156</v>
      </c>
      <c r="AK138">
        <f t="shared" si="42"/>
        <v>510</v>
      </c>
      <c r="AL138">
        <f t="shared" si="43"/>
        <v>0.30588235294117649</v>
      </c>
      <c r="AM138">
        <f t="shared" si="44"/>
        <v>0.34368530020703936</v>
      </c>
      <c r="AN138">
        <f t="shared" si="45"/>
        <v>0.64956765314821585</v>
      </c>
      <c r="AO138">
        <f t="shared" si="46"/>
        <v>510</v>
      </c>
      <c r="AP138">
        <f t="shared" si="47"/>
        <v>-57.489411499251311</v>
      </c>
      <c r="AQ138">
        <f t="shared" si="48"/>
        <v>3330.8830645056896</v>
      </c>
      <c r="AR138">
        <f t="shared" si="49"/>
        <v>-1.6564624824658274</v>
      </c>
      <c r="AS138">
        <f t="shared" si="50"/>
        <v>-5.0892468642567321</v>
      </c>
    </row>
    <row r="139" spans="1:45" x14ac:dyDescent="0.25">
      <c r="A139">
        <v>519184</v>
      </c>
      <c r="B139" t="s">
        <v>192</v>
      </c>
      <c r="C139">
        <v>359</v>
      </c>
      <c r="D139">
        <v>97</v>
      </c>
      <c r="E139">
        <v>10</v>
      </c>
      <c r="F139">
        <v>4</v>
      </c>
      <c r="G139">
        <v>2</v>
      </c>
      <c r="H139">
        <v>44</v>
      </c>
      <c r="I139">
        <v>22</v>
      </c>
      <c r="J139">
        <v>15</v>
      </c>
      <c r="K139">
        <v>36</v>
      </c>
      <c r="L139">
        <v>0</v>
      </c>
      <c r="M139">
        <v>17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23</v>
      </c>
      <c r="U139">
        <v>71</v>
      </c>
      <c r="V139">
        <v>0</v>
      </c>
      <c r="W139">
        <f t="shared" ref="W139:W150" si="56">(G139-B$4)^2</f>
        <v>244.69897959183672</v>
      </c>
      <c r="X139">
        <f t="shared" ref="X139:X202" si="57">(G139-B$4)/B$6</f>
        <v>-1.8045514894665162</v>
      </c>
      <c r="Y139">
        <f t="shared" ref="Y139:Y150" si="58">(H139-C$4)^2</f>
        <v>448.22938775510232</v>
      </c>
      <c r="Z139">
        <f t="shared" ref="Z139:Z202" si="59">(H139-C$4)/C$6</f>
        <v>-1.187262952826335</v>
      </c>
      <c r="AA139">
        <f t="shared" ref="AA139:AA150" si="60">(M139-D$4)^2</f>
        <v>76.687551020408179</v>
      </c>
      <c r="AB139">
        <f t="shared" ref="AB139:AB202" si="61">(M139-D$4)/D$6</f>
        <v>0.99393223403301878</v>
      </c>
      <c r="AC139">
        <f t="shared" ref="AC139:AC150" si="62">(I139-E$4)^2</f>
        <v>1689.21</v>
      </c>
      <c r="AD139">
        <f t="shared" ref="AD139:AD202" si="63">(I139-E$4)/E$6</f>
        <v>-1.9997928347452008</v>
      </c>
      <c r="AE139">
        <f t="shared" ref="AE139:AE202" si="64">D139-(C139*H$3)</f>
        <v>2.0805401887406418</v>
      </c>
      <c r="AF139">
        <f t="shared" ref="AF139:AF170" si="65">(AE139-I$4)^2</f>
        <v>4.3286474769649939</v>
      </c>
      <c r="AG139">
        <f t="shared" ref="AG139:AG202" si="66">(AE139-I$4)/I$6</f>
        <v>0.20881522424259444</v>
      </c>
      <c r="AH139">
        <f t="shared" ref="AH139:AH202" si="67">D139-E139-F139-G139</f>
        <v>81</v>
      </c>
      <c r="AI139">
        <f t="shared" ref="AI139:AI202" si="68">AH139+(2*E139)+(3*F139)+(4*G139)</f>
        <v>121</v>
      </c>
      <c r="AJ139">
        <f t="shared" ref="AJ139:AJ202" si="69">D139+J139+L139</f>
        <v>112</v>
      </c>
      <c r="AK139">
        <f t="shared" ref="AK139:AK202" si="70">C139+J139+L139+N139</f>
        <v>374</v>
      </c>
      <c r="AL139">
        <f t="shared" ref="AL139:AL202" si="71">AJ139/AK139</f>
        <v>0.29946524064171121</v>
      </c>
      <c r="AM139">
        <f t="shared" ref="AM139:AM202" si="72">AI139/C139</f>
        <v>0.3370473537604457</v>
      </c>
      <c r="AN139">
        <f t="shared" ref="AN139:AN202" si="73">AL139+AM139</f>
        <v>0.63651259440215691</v>
      </c>
      <c r="AO139">
        <f t="shared" ref="AO139:AO202" si="74">C139+J139+L139+N139</f>
        <v>374</v>
      </c>
      <c r="AP139">
        <f t="shared" ref="AP139:AP202" si="75">AO139 * (AN139-U$3)</f>
        <v>-47.041493737143675</v>
      </c>
      <c r="AQ139">
        <f t="shared" ref="AQ139:AQ202" si="76">(AP139-V$4)^2</f>
        <v>2234.0639136955588</v>
      </c>
      <c r="AR139">
        <f t="shared" ref="AR139:AR202" si="77">(AP139-V$4)/V$6</f>
        <v>-1.3565934238872324</v>
      </c>
      <c r="AS139">
        <f t="shared" ref="AS139:AS202" si="78">X139+Z139+AB139+AD139+AG139+AR139</f>
        <v>-5.1454532426496709</v>
      </c>
    </row>
    <row r="140" spans="1:45" x14ac:dyDescent="0.25">
      <c r="A140">
        <v>475174</v>
      </c>
      <c r="B140" t="s">
        <v>141</v>
      </c>
      <c r="C140">
        <v>372</v>
      </c>
      <c r="D140">
        <v>97</v>
      </c>
      <c r="E140">
        <v>24</v>
      </c>
      <c r="F140">
        <v>0</v>
      </c>
      <c r="G140">
        <v>6</v>
      </c>
      <c r="H140">
        <v>42</v>
      </c>
      <c r="I140">
        <v>41</v>
      </c>
      <c r="J140">
        <v>36</v>
      </c>
      <c r="K140">
        <v>55</v>
      </c>
      <c r="L140">
        <v>0</v>
      </c>
      <c r="M140">
        <v>3</v>
      </c>
      <c r="N140">
        <v>0</v>
      </c>
      <c r="O140">
        <v>0</v>
      </c>
      <c r="P140">
        <v>136</v>
      </c>
      <c r="Q140">
        <v>0</v>
      </c>
      <c r="R140">
        <v>7</v>
      </c>
      <c r="S140">
        <v>0</v>
      </c>
      <c r="T140">
        <v>0</v>
      </c>
      <c r="U140">
        <v>0</v>
      </c>
      <c r="V140">
        <v>0</v>
      </c>
      <c r="W140">
        <f t="shared" si="56"/>
        <v>135.55612244897958</v>
      </c>
      <c r="X140">
        <f t="shared" si="57"/>
        <v>-1.3431136656759914</v>
      </c>
      <c r="Y140">
        <f t="shared" si="58"/>
        <v>536.91510204081658</v>
      </c>
      <c r="Z140">
        <f t="shared" si="59"/>
        <v>-1.2994200468855028</v>
      </c>
      <c r="AA140">
        <f t="shared" si="60"/>
        <v>27.487551020408155</v>
      </c>
      <c r="AB140">
        <f t="shared" si="61"/>
        <v>-0.5950622021045967</v>
      </c>
      <c r="AC140">
        <f t="shared" si="62"/>
        <v>488.41000000000008</v>
      </c>
      <c r="AD140">
        <f t="shared" si="63"/>
        <v>-1.0753143953252782</v>
      </c>
      <c r="AE140">
        <f t="shared" si="64"/>
        <v>-1.3566547347868578</v>
      </c>
      <c r="AF140">
        <f t="shared" si="65"/>
        <v>1.8405120694195676</v>
      </c>
      <c r="AG140">
        <f t="shared" si="66"/>
        <v>-0.13616183152692074</v>
      </c>
      <c r="AH140">
        <f t="shared" si="67"/>
        <v>67</v>
      </c>
      <c r="AI140">
        <f t="shared" si="68"/>
        <v>139</v>
      </c>
      <c r="AJ140">
        <f t="shared" si="69"/>
        <v>133</v>
      </c>
      <c r="AK140">
        <f t="shared" si="70"/>
        <v>408</v>
      </c>
      <c r="AL140">
        <f t="shared" si="71"/>
        <v>0.32598039215686275</v>
      </c>
      <c r="AM140">
        <f t="shared" si="72"/>
        <v>0.37365591397849462</v>
      </c>
      <c r="AN140">
        <f t="shared" si="73"/>
        <v>0.69963630613535743</v>
      </c>
      <c r="AO140">
        <f t="shared" si="74"/>
        <v>408</v>
      </c>
      <c r="AP140">
        <f t="shared" si="75"/>
        <v>-25.563518780647286</v>
      </c>
      <c r="AQ140">
        <f t="shared" si="76"/>
        <v>665.01632015890607</v>
      </c>
      <c r="AR140">
        <f t="shared" si="77"/>
        <v>-0.74014713506422658</v>
      </c>
      <c r="AS140">
        <f t="shared" si="78"/>
        <v>-5.1892192765825165</v>
      </c>
    </row>
    <row r="141" spans="1:45" x14ac:dyDescent="0.25">
      <c r="A141">
        <v>592261</v>
      </c>
      <c r="B141" t="s">
        <v>263</v>
      </c>
      <c r="C141">
        <v>273</v>
      </c>
      <c r="D141">
        <v>63</v>
      </c>
      <c r="E141">
        <v>12</v>
      </c>
      <c r="F141">
        <v>2</v>
      </c>
      <c r="G141">
        <v>4</v>
      </c>
      <c r="H141">
        <v>49</v>
      </c>
      <c r="I141">
        <v>22</v>
      </c>
      <c r="J141">
        <v>33</v>
      </c>
      <c r="K141">
        <v>74</v>
      </c>
      <c r="L141">
        <v>0</v>
      </c>
      <c r="M141">
        <v>19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26</v>
      </c>
      <c r="U141">
        <v>30</v>
      </c>
      <c r="V141">
        <v>0</v>
      </c>
      <c r="W141">
        <f t="shared" si="56"/>
        <v>186.12755102040816</v>
      </c>
      <c r="X141">
        <f t="shared" si="57"/>
        <v>-1.5738325775712538</v>
      </c>
      <c r="Y141">
        <f t="shared" si="58"/>
        <v>261.51510204081654</v>
      </c>
      <c r="Z141">
        <f t="shared" si="59"/>
        <v>-0.90687021767841514</v>
      </c>
      <c r="AA141">
        <f t="shared" si="60"/>
        <v>115.7161224489796</v>
      </c>
      <c r="AB141">
        <f t="shared" si="61"/>
        <v>1.2209314391955353</v>
      </c>
      <c r="AC141">
        <f t="shared" si="62"/>
        <v>1689.21</v>
      </c>
      <c r="AD141">
        <f t="shared" si="63"/>
        <v>-1.9997928347452008</v>
      </c>
      <c r="AE141">
        <f t="shared" si="64"/>
        <v>-9.1810933940774504</v>
      </c>
      <c r="AF141">
        <f t="shared" si="65"/>
        <v>84.292475910772367</v>
      </c>
      <c r="AG141">
        <f t="shared" si="66"/>
        <v>-0.92146841779438582</v>
      </c>
      <c r="AH141">
        <f t="shared" si="67"/>
        <v>45</v>
      </c>
      <c r="AI141">
        <f t="shared" si="68"/>
        <v>91</v>
      </c>
      <c r="AJ141">
        <f t="shared" si="69"/>
        <v>96</v>
      </c>
      <c r="AK141">
        <f t="shared" si="70"/>
        <v>306</v>
      </c>
      <c r="AL141">
        <f t="shared" si="71"/>
        <v>0.31372549019607843</v>
      </c>
      <c r="AM141">
        <f t="shared" si="72"/>
        <v>0.33333333333333331</v>
      </c>
      <c r="AN141">
        <f t="shared" si="73"/>
        <v>0.64705882352941169</v>
      </c>
      <c r="AO141">
        <f t="shared" si="74"/>
        <v>306</v>
      </c>
      <c r="AP141">
        <f t="shared" si="75"/>
        <v>-35.261348762904859</v>
      </c>
      <c r="AQ141">
        <f t="shared" si="76"/>
        <v>1259.2377668448419</v>
      </c>
      <c r="AR141">
        <f t="shared" si="77"/>
        <v>-1.0184876822670226</v>
      </c>
      <c r="AS141">
        <f t="shared" si="78"/>
        <v>-5.1995202908607432</v>
      </c>
    </row>
    <row r="142" spans="1:45" x14ac:dyDescent="0.25">
      <c r="A142">
        <v>457787</v>
      </c>
      <c r="B142" t="s">
        <v>118</v>
      </c>
      <c r="C142">
        <v>440</v>
      </c>
      <c r="D142">
        <v>93</v>
      </c>
      <c r="E142">
        <v>16</v>
      </c>
      <c r="F142">
        <v>1</v>
      </c>
      <c r="G142">
        <v>19</v>
      </c>
      <c r="H142">
        <v>53</v>
      </c>
      <c r="I142">
        <v>46</v>
      </c>
      <c r="J142">
        <v>36</v>
      </c>
      <c r="K142">
        <v>147</v>
      </c>
      <c r="L142">
        <v>0</v>
      </c>
      <c r="M142">
        <v>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147</v>
      </c>
      <c r="T142">
        <v>0</v>
      </c>
      <c r="U142">
        <v>0</v>
      </c>
      <c r="V142">
        <v>0</v>
      </c>
      <c r="W142">
        <f t="shared" si="56"/>
        <v>1.8418367346938789</v>
      </c>
      <c r="X142">
        <f t="shared" si="57"/>
        <v>0.15655926164321379</v>
      </c>
      <c r="Y142">
        <f t="shared" si="58"/>
        <v>148.14367346938792</v>
      </c>
      <c r="Z142">
        <f t="shared" si="59"/>
        <v>-0.68255602956007932</v>
      </c>
      <c r="AA142">
        <f t="shared" si="60"/>
        <v>1.5446938775510182</v>
      </c>
      <c r="AB142">
        <f t="shared" si="61"/>
        <v>-0.14106379177956374</v>
      </c>
      <c r="AC142">
        <f t="shared" si="62"/>
        <v>292.41000000000003</v>
      </c>
      <c r="AD142">
        <f t="shared" si="63"/>
        <v>-0.83203059547793023</v>
      </c>
      <c r="AE142">
        <f t="shared" si="64"/>
        <v>-23.33582818093069</v>
      </c>
      <c r="AF142">
        <f t="shared" si="65"/>
        <v>544.56087688991852</v>
      </c>
      <c r="AG142">
        <f t="shared" si="66"/>
        <v>-2.3421206765716147</v>
      </c>
      <c r="AH142">
        <f t="shared" si="67"/>
        <v>57</v>
      </c>
      <c r="AI142">
        <f t="shared" si="68"/>
        <v>168</v>
      </c>
      <c r="AJ142">
        <f t="shared" si="69"/>
        <v>129</v>
      </c>
      <c r="AK142">
        <f t="shared" si="70"/>
        <v>476</v>
      </c>
      <c r="AL142">
        <f t="shared" si="71"/>
        <v>0.27100840336134452</v>
      </c>
      <c r="AM142">
        <f t="shared" si="72"/>
        <v>0.38181818181818183</v>
      </c>
      <c r="AN142">
        <f t="shared" si="73"/>
        <v>0.6528265851795263</v>
      </c>
      <c r="AO142">
        <f t="shared" si="74"/>
        <v>476</v>
      </c>
      <c r="AP142">
        <f t="shared" si="75"/>
        <v>-52.105532419064119</v>
      </c>
      <c r="AQ142">
        <f t="shared" si="76"/>
        <v>2738.4209445102451</v>
      </c>
      <c r="AR142">
        <f t="shared" si="77"/>
        <v>-1.501938031944976</v>
      </c>
      <c r="AS142">
        <f t="shared" si="78"/>
        <v>-5.3431498636909502</v>
      </c>
    </row>
    <row r="143" spans="1:45" x14ac:dyDescent="0.25">
      <c r="A143">
        <v>596129</v>
      </c>
      <c r="B143" t="s">
        <v>299</v>
      </c>
      <c r="C143">
        <v>233</v>
      </c>
      <c r="D143">
        <v>59</v>
      </c>
      <c r="E143">
        <v>11</v>
      </c>
      <c r="F143">
        <v>1</v>
      </c>
      <c r="G143">
        <v>8</v>
      </c>
      <c r="H143">
        <v>31</v>
      </c>
      <c r="I143">
        <v>37</v>
      </c>
      <c r="J143">
        <v>39</v>
      </c>
      <c r="K143">
        <v>62</v>
      </c>
      <c r="L143">
        <v>0</v>
      </c>
      <c r="M143">
        <v>0</v>
      </c>
      <c r="N143">
        <v>0</v>
      </c>
      <c r="O143">
        <v>0</v>
      </c>
      <c r="P143">
        <v>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56"/>
        <v>92.98469387755101</v>
      </c>
      <c r="X143">
        <f t="shared" si="57"/>
        <v>-1.1123947537807293</v>
      </c>
      <c r="Y143">
        <f t="shared" si="58"/>
        <v>1167.6865306122454</v>
      </c>
      <c r="Z143">
        <f t="shared" si="59"/>
        <v>-1.9162840642109262</v>
      </c>
      <c r="AA143">
        <f t="shared" si="60"/>
        <v>67.944693877551003</v>
      </c>
      <c r="AB143">
        <f t="shared" si="61"/>
        <v>-0.93556100984837154</v>
      </c>
      <c r="AC143">
        <f t="shared" si="62"/>
        <v>681.21</v>
      </c>
      <c r="AD143">
        <f t="shared" si="63"/>
        <v>-1.2699414352031566</v>
      </c>
      <c r="AE143">
        <f t="shared" si="64"/>
        <v>-2.6051090139928448</v>
      </c>
      <c r="AF143">
        <f t="shared" si="65"/>
        <v>6.7865929747867115</v>
      </c>
      <c r="AG143">
        <f t="shared" si="66"/>
        <v>-0.26146403029234028</v>
      </c>
      <c r="AH143">
        <f t="shared" si="67"/>
        <v>39</v>
      </c>
      <c r="AI143">
        <f t="shared" si="68"/>
        <v>96</v>
      </c>
      <c r="AJ143">
        <f t="shared" si="69"/>
        <v>98</v>
      </c>
      <c r="AK143">
        <f t="shared" si="70"/>
        <v>272</v>
      </c>
      <c r="AL143">
        <f t="shared" si="71"/>
        <v>0.36029411764705882</v>
      </c>
      <c r="AM143">
        <f t="shared" si="72"/>
        <v>0.41201716738197425</v>
      </c>
      <c r="AN143">
        <f t="shared" si="73"/>
        <v>0.77231128502903301</v>
      </c>
      <c r="AO143">
        <f t="shared" si="74"/>
        <v>272</v>
      </c>
      <c r="AP143">
        <f t="shared" si="75"/>
        <v>2.7252484053149004</v>
      </c>
      <c r="AQ143">
        <f t="shared" si="76"/>
        <v>6.2542849198683701</v>
      </c>
      <c r="AR143">
        <f t="shared" si="77"/>
        <v>7.177789895253181E-2</v>
      </c>
      <c r="AS143">
        <f t="shared" si="78"/>
        <v>-5.4238673943829916</v>
      </c>
    </row>
    <row r="144" spans="1:45" x14ac:dyDescent="0.25">
      <c r="A144">
        <v>544725</v>
      </c>
      <c r="B144" t="s">
        <v>222</v>
      </c>
      <c r="C144">
        <v>287</v>
      </c>
      <c r="D144">
        <v>76</v>
      </c>
      <c r="E144">
        <v>6</v>
      </c>
      <c r="F144">
        <v>3</v>
      </c>
      <c r="G144">
        <v>5</v>
      </c>
      <c r="H144">
        <v>32</v>
      </c>
      <c r="I144">
        <v>25</v>
      </c>
      <c r="J144">
        <v>19</v>
      </c>
      <c r="K144">
        <v>72</v>
      </c>
      <c r="L144">
        <v>0</v>
      </c>
      <c r="M144">
        <v>13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</v>
      </c>
      <c r="V144">
        <v>0</v>
      </c>
      <c r="W144">
        <f t="shared" si="56"/>
        <v>159.84183673469386</v>
      </c>
      <c r="X144">
        <f t="shared" si="57"/>
        <v>-1.4584731216236226</v>
      </c>
      <c r="Y144">
        <f t="shared" si="58"/>
        <v>1100.3436734693882</v>
      </c>
      <c r="Z144">
        <f t="shared" si="59"/>
        <v>-1.8602055171813423</v>
      </c>
      <c r="AA144">
        <f t="shared" si="60"/>
        <v>22.630408163265315</v>
      </c>
      <c r="AB144">
        <f t="shared" si="61"/>
        <v>0.53993382370798582</v>
      </c>
      <c r="AC144">
        <f t="shared" si="62"/>
        <v>1451.6100000000001</v>
      </c>
      <c r="AD144">
        <f t="shared" si="63"/>
        <v>-1.8538225548367919</v>
      </c>
      <c r="AE144">
        <f t="shared" si="64"/>
        <v>0.11731207289292911</v>
      </c>
      <c r="AF144">
        <f t="shared" si="65"/>
        <v>1.3762122446438652E-2</v>
      </c>
      <c r="AG144">
        <f t="shared" si="66"/>
        <v>1.1774128151944386E-2</v>
      </c>
      <c r="AH144">
        <f t="shared" si="67"/>
        <v>62</v>
      </c>
      <c r="AI144">
        <f t="shared" si="68"/>
        <v>103</v>
      </c>
      <c r="AJ144">
        <f t="shared" si="69"/>
        <v>95</v>
      </c>
      <c r="AK144">
        <f t="shared" si="70"/>
        <v>306</v>
      </c>
      <c r="AL144">
        <f t="shared" si="71"/>
        <v>0.31045751633986929</v>
      </c>
      <c r="AM144">
        <f t="shared" si="72"/>
        <v>0.35888501742160278</v>
      </c>
      <c r="AN144">
        <f t="shared" si="73"/>
        <v>0.66934253376147201</v>
      </c>
      <c r="AO144">
        <f t="shared" si="74"/>
        <v>306</v>
      </c>
      <c r="AP144">
        <f t="shared" si="75"/>
        <v>-28.442533431894404</v>
      </c>
      <c r="AQ144">
        <f t="shared" si="76"/>
        <v>821.79258895961584</v>
      </c>
      <c r="AR144">
        <f t="shared" si="77"/>
        <v>-0.82277866344728479</v>
      </c>
      <c r="AS144">
        <f t="shared" si="78"/>
        <v>-5.4435719052291116</v>
      </c>
    </row>
    <row r="145" spans="1:45" x14ac:dyDescent="0.25">
      <c r="A145">
        <v>434636</v>
      </c>
      <c r="B145" t="s">
        <v>84</v>
      </c>
      <c r="C145">
        <v>253</v>
      </c>
      <c r="D145">
        <v>69</v>
      </c>
      <c r="E145">
        <v>12</v>
      </c>
      <c r="F145">
        <v>2</v>
      </c>
      <c r="G145">
        <v>4</v>
      </c>
      <c r="H145">
        <v>34</v>
      </c>
      <c r="I145">
        <v>24</v>
      </c>
      <c r="J145">
        <v>19</v>
      </c>
      <c r="K145">
        <v>37</v>
      </c>
      <c r="L145">
        <v>0</v>
      </c>
      <c r="M145">
        <v>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114</v>
      </c>
      <c r="U145">
        <v>4</v>
      </c>
      <c r="V145">
        <v>0</v>
      </c>
      <c r="W145">
        <f t="shared" si="56"/>
        <v>186.12755102040816</v>
      </c>
      <c r="X145">
        <f t="shared" si="57"/>
        <v>-1.5738325775712538</v>
      </c>
      <c r="Y145">
        <f t="shared" si="58"/>
        <v>971.65795918367382</v>
      </c>
      <c r="Z145">
        <f t="shared" si="59"/>
        <v>-1.7480484231221745</v>
      </c>
      <c r="AA145">
        <f t="shared" si="60"/>
        <v>5.8979591836734277E-2</v>
      </c>
      <c r="AB145">
        <f t="shared" si="61"/>
        <v>-2.7564189198305476E-2</v>
      </c>
      <c r="AC145">
        <f t="shared" si="62"/>
        <v>1528.8100000000002</v>
      </c>
      <c r="AD145">
        <f t="shared" si="63"/>
        <v>-1.9024793148062615</v>
      </c>
      <c r="AE145">
        <f t="shared" si="64"/>
        <v>2.1068987959648524</v>
      </c>
      <c r="AF145">
        <f t="shared" si="65"/>
        <v>4.439022536438193</v>
      </c>
      <c r="AG145">
        <f t="shared" si="66"/>
        <v>0.21146072876494523</v>
      </c>
      <c r="AH145">
        <f t="shared" si="67"/>
        <v>51</v>
      </c>
      <c r="AI145">
        <f t="shared" si="68"/>
        <v>97</v>
      </c>
      <c r="AJ145">
        <f t="shared" si="69"/>
        <v>88</v>
      </c>
      <c r="AK145">
        <f t="shared" si="70"/>
        <v>272</v>
      </c>
      <c r="AL145">
        <f t="shared" si="71"/>
        <v>0.3235294117647059</v>
      </c>
      <c r="AM145">
        <f t="shared" si="72"/>
        <v>0.38339920948616601</v>
      </c>
      <c r="AN145">
        <f t="shared" si="73"/>
        <v>0.70692862125087186</v>
      </c>
      <c r="AO145">
        <f t="shared" si="74"/>
        <v>272</v>
      </c>
      <c r="AP145">
        <f t="shared" si="75"/>
        <v>-15.058836142344934</v>
      </c>
      <c r="AQ145">
        <f t="shared" si="76"/>
        <v>233.57704925161059</v>
      </c>
      <c r="AR145">
        <f t="shared" si="77"/>
        <v>-0.43864884945949845</v>
      </c>
      <c r="AS145">
        <f t="shared" si="78"/>
        <v>-5.4791126253925491</v>
      </c>
    </row>
    <row r="146" spans="1:45" x14ac:dyDescent="0.25">
      <c r="A146">
        <v>571788</v>
      </c>
      <c r="B146" t="s">
        <v>241</v>
      </c>
      <c r="C146">
        <v>280</v>
      </c>
      <c r="D146">
        <v>75</v>
      </c>
      <c r="E146">
        <v>16</v>
      </c>
      <c r="F146">
        <v>2</v>
      </c>
      <c r="G146">
        <v>4</v>
      </c>
      <c r="H146">
        <v>39</v>
      </c>
      <c r="I146">
        <v>27</v>
      </c>
      <c r="J146">
        <v>26</v>
      </c>
      <c r="K146">
        <v>56</v>
      </c>
      <c r="L146">
        <v>0</v>
      </c>
      <c r="M146">
        <v>5</v>
      </c>
      <c r="N146">
        <v>0</v>
      </c>
      <c r="O146">
        <v>0</v>
      </c>
      <c r="P146">
        <v>0</v>
      </c>
      <c r="Q146">
        <v>8</v>
      </c>
      <c r="R146">
        <v>12</v>
      </c>
      <c r="S146">
        <v>7</v>
      </c>
      <c r="T146">
        <v>63</v>
      </c>
      <c r="U146">
        <v>0</v>
      </c>
      <c r="V146">
        <v>5</v>
      </c>
      <c r="W146">
        <f t="shared" si="56"/>
        <v>186.12755102040816</v>
      </c>
      <c r="X146">
        <f t="shared" si="57"/>
        <v>-1.5738325775712538</v>
      </c>
      <c r="Y146">
        <f t="shared" si="58"/>
        <v>684.94367346938805</v>
      </c>
      <c r="Z146">
        <f t="shared" si="59"/>
        <v>-1.4676556879742546</v>
      </c>
      <c r="AA146">
        <f t="shared" si="60"/>
        <v>10.516122448979587</v>
      </c>
      <c r="AB146">
        <f t="shared" si="61"/>
        <v>-0.36806299694208022</v>
      </c>
      <c r="AC146">
        <f t="shared" si="62"/>
        <v>1303.21</v>
      </c>
      <c r="AD146">
        <f t="shared" si="63"/>
        <v>-1.7565090348978527</v>
      </c>
      <c r="AE146">
        <f t="shared" si="64"/>
        <v>0.96810933940773225</v>
      </c>
      <c r="AF146">
        <f t="shared" si="65"/>
        <v>0.9372356930484983</v>
      </c>
      <c r="AG146">
        <f t="shared" si="66"/>
        <v>9.716513523449051E-2</v>
      </c>
      <c r="AH146">
        <f t="shared" si="67"/>
        <v>53</v>
      </c>
      <c r="AI146">
        <f t="shared" si="68"/>
        <v>107</v>
      </c>
      <c r="AJ146">
        <f t="shared" si="69"/>
        <v>101</v>
      </c>
      <c r="AK146">
        <f t="shared" si="70"/>
        <v>306</v>
      </c>
      <c r="AL146">
        <f t="shared" si="71"/>
        <v>0.33006535947712418</v>
      </c>
      <c r="AM146">
        <f t="shared" si="72"/>
        <v>0.38214285714285712</v>
      </c>
      <c r="AN146">
        <f t="shared" si="73"/>
        <v>0.71220821661998124</v>
      </c>
      <c r="AO146">
        <f t="shared" si="74"/>
        <v>306</v>
      </c>
      <c r="AP146">
        <f t="shared" si="75"/>
        <v>-15.325634477190579</v>
      </c>
      <c r="AQ146">
        <f t="shared" si="76"/>
        <v>241.8033100115542</v>
      </c>
      <c r="AR146">
        <f t="shared" si="77"/>
        <v>-0.44630631454700709</v>
      </c>
      <c r="AS146">
        <f t="shared" si="78"/>
        <v>-5.5152014766979578</v>
      </c>
    </row>
    <row r="147" spans="1:45" x14ac:dyDescent="0.25">
      <c r="A147">
        <v>543257</v>
      </c>
      <c r="B147" t="s">
        <v>209</v>
      </c>
      <c r="C147">
        <v>360</v>
      </c>
      <c r="D147">
        <v>87</v>
      </c>
      <c r="E147">
        <v>16</v>
      </c>
      <c r="F147">
        <v>1</v>
      </c>
      <c r="G147">
        <v>8</v>
      </c>
      <c r="H147">
        <v>44</v>
      </c>
      <c r="I147">
        <v>33</v>
      </c>
      <c r="J147">
        <v>48</v>
      </c>
      <c r="K147">
        <v>105</v>
      </c>
      <c r="L147">
        <v>0</v>
      </c>
      <c r="M147">
        <v>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71</v>
      </c>
      <c r="U147">
        <v>1</v>
      </c>
      <c r="V147">
        <v>0</v>
      </c>
      <c r="W147">
        <f t="shared" si="56"/>
        <v>92.98469387755101</v>
      </c>
      <c r="X147">
        <f t="shared" si="57"/>
        <v>-1.1123947537807293</v>
      </c>
      <c r="Y147">
        <f t="shared" si="58"/>
        <v>448.22938775510232</v>
      </c>
      <c r="Z147">
        <f t="shared" si="59"/>
        <v>-1.187262952826335</v>
      </c>
      <c r="AA147">
        <f t="shared" si="60"/>
        <v>1.5446938775510182</v>
      </c>
      <c r="AB147">
        <f t="shared" si="61"/>
        <v>-0.14106379177956374</v>
      </c>
      <c r="AC147">
        <f t="shared" si="62"/>
        <v>906.0100000000001</v>
      </c>
      <c r="AD147">
        <f t="shared" si="63"/>
        <v>-1.464568475081035</v>
      </c>
      <c r="AE147">
        <f t="shared" si="64"/>
        <v>-8.183859420761479</v>
      </c>
      <c r="AF147">
        <f t="shared" si="65"/>
        <v>66.97555501878621</v>
      </c>
      <c r="AG147">
        <f t="shared" si="66"/>
        <v>-0.82138016336544639</v>
      </c>
      <c r="AH147">
        <f t="shared" si="67"/>
        <v>62</v>
      </c>
      <c r="AI147">
        <f t="shared" si="68"/>
        <v>129</v>
      </c>
      <c r="AJ147">
        <f t="shared" si="69"/>
        <v>135</v>
      </c>
      <c r="AK147">
        <f t="shared" si="70"/>
        <v>408</v>
      </c>
      <c r="AL147">
        <f t="shared" si="71"/>
        <v>0.33088235294117646</v>
      </c>
      <c r="AM147">
        <f t="shared" si="72"/>
        <v>0.35833333333333334</v>
      </c>
      <c r="AN147">
        <f t="shared" si="73"/>
        <v>0.6892156862745098</v>
      </c>
      <c r="AO147">
        <f t="shared" si="74"/>
        <v>408</v>
      </c>
      <c r="AP147">
        <f t="shared" si="75"/>
        <v>-29.815131683873119</v>
      </c>
      <c r="AQ147">
        <f t="shared" si="76"/>
        <v>902.37295721035184</v>
      </c>
      <c r="AR147">
        <f t="shared" si="77"/>
        <v>-0.86217404872876813</v>
      </c>
      <c r="AS147">
        <f t="shared" si="78"/>
        <v>-5.5888441855618769</v>
      </c>
    </row>
    <row r="148" spans="1:45" x14ac:dyDescent="0.25">
      <c r="A148">
        <v>595777</v>
      </c>
      <c r="B148" t="s">
        <v>294</v>
      </c>
      <c r="C148">
        <v>369</v>
      </c>
      <c r="D148">
        <v>92</v>
      </c>
      <c r="E148">
        <v>13</v>
      </c>
      <c r="F148">
        <v>3</v>
      </c>
      <c r="G148">
        <v>9</v>
      </c>
      <c r="H148">
        <v>42</v>
      </c>
      <c r="I148">
        <v>30</v>
      </c>
      <c r="J148">
        <v>39</v>
      </c>
      <c r="K148">
        <v>75</v>
      </c>
      <c r="L148">
        <v>0</v>
      </c>
      <c r="M148">
        <v>5</v>
      </c>
      <c r="N148">
        <v>0</v>
      </c>
      <c r="O148">
        <v>0</v>
      </c>
      <c r="P148">
        <v>17</v>
      </c>
      <c r="Q148">
        <v>16</v>
      </c>
      <c r="R148">
        <v>24</v>
      </c>
      <c r="S148">
        <v>10</v>
      </c>
      <c r="T148">
        <v>14</v>
      </c>
      <c r="U148">
        <v>0</v>
      </c>
      <c r="V148">
        <v>0</v>
      </c>
      <c r="W148">
        <f t="shared" si="56"/>
        <v>74.698979591836732</v>
      </c>
      <c r="X148">
        <f t="shared" si="57"/>
        <v>-0.99703529783309797</v>
      </c>
      <c r="Y148">
        <f t="shared" si="58"/>
        <v>536.91510204081658</v>
      </c>
      <c r="Z148">
        <f t="shared" si="59"/>
        <v>-1.2994200468855028</v>
      </c>
      <c r="AA148">
        <f t="shared" si="60"/>
        <v>10.516122448979587</v>
      </c>
      <c r="AB148">
        <f t="shared" si="61"/>
        <v>-0.36806299694208022</v>
      </c>
      <c r="AC148">
        <f t="shared" si="62"/>
        <v>1095.6100000000001</v>
      </c>
      <c r="AD148">
        <f t="shared" si="63"/>
        <v>-1.6105387549894439</v>
      </c>
      <c r="AE148">
        <f t="shared" si="64"/>
        <v>-5.5634559062805096</v>
      </c>
      <c r="AF148">
        <f t="shared" si="65"/>
        <v>30.952041621127357</v>
      </c>
      <c r="AG148">
        <f t="shared" si="66"/>
        <v>-0.55838108723914814</v>
      </c>
      <c r="AH148">
        <f t="shared" si="67"/>
        <v>67</v>
      </c>
      <c r="AI148">
        <f t="shared" si="68"/>
        <v>138</v>
      </c>
      <c r="AJ148">
        <f t="shared" si="69"/>
        <v>131</v>
      </c>
      <c r="AK148">
        <f t="shared" si="70"/>
        <v>408</v>
      </c>
      <c r="AL148">
        <f t="shared" si="71"/>
        <v>0.32107843137254904</v>
      </c>
      <c r="AM148">
        <f t="shared" si="72"/>
        <v>0.37398373983739835</v>
      </c>
      <c r="AN148">
        <f t="shared" si="73"/>
        <v>0.6950621712099474</v>
      </c>
      <c r="AO148">
        <f t="shared" si="74"/>
        <v>408</v>
      </c>
      <c r="AP148">
        <f t="shared" si="75"/>
        <v>-27.429765830214578</v>
      </c>
      <c r="AQ148">
        <f t="shared" si="76"/>
        <v>764.75242141491628</v>
      </c>
      <c r="AR148">
        <f t="shared" si="77"/>
        <v>-0.79371089375483206</v>
      </c>
      <c r="AS148">
        <f t="shared" si="78"/>
        <v>-5.6271490776441047</v>
      </c>
    </row>
    <row r="149" spans="1:45" x14ac:dyDescent="0.25">
      <c r="A149">
        <v>488771</v>
      </c>
      <c r="B149" t="s">
        <v>150</v>
      </c>
      <c r="C149">
        <v>430</v>
      </c>
      <c r="D149">
        <v>98</v>
      </c>
      <c r="E149">
        <v>22</v>
      </c>
      <c r="F149">
        <v>3</v>
      </c>
      <c r="G149">
        <v>12</v>
      </c>
      <c r="H149">
        <v>53</v>
      </c>
      <c r="I149">
        <v>45</v>
      </c>
      <c r="J149">
        <v>46</v>
      </c>
      <c r="K149">
        <v>133</v>
      </c>
      <c r="L149">
        <v>0</v>
      </c>
      <c r="M149">
        <v>1</v>
      </c>
      <c r="N149">
        <v>0</v>
      </c>
      <c r="O149">
        <v>105</v>
      </c>
      <c r="P149">
        <v>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56"/>
        <v>31.841836734693871</v>
      </c>
      <c r="X149">
        <f t="shared" si="57"/>
        <v>-0.65095692999020449</v>
      </c>
      <c r="Y149">
        <f t="shared" si="58"/>
        <v>148.14367346938792</v>
      </c>
      <c r="Z149">
        <f t="shared" si="59"/>
        <v>-0.68255602956007932</v>
      </c>
      <c r="AA149">
        <f t="shared" si="60"/>
        <v>52.458979591836723</v>
      </c>
      <c r="AB149">
        <f t="shared" si="61"/>
        <v>-0.82206140726711319</v>
      </c>
      <c r="AC149">
        <f t="shared" si="62"/>
        <v>327.61000000000007</v>
      </c>
      <c r="AD149">
        <f t="shared" si="63"/>
        <v>-0.88068735544739984</v>
      </c>
      <c r="AE149">
        <f t="shared" si="64"/>
        <v>-15.691832085909539</v>
      </c>
      <c r="AF149">
        <f t="shared" si="65"/>
        <v>246.23359421237973</v>
      </c>
      <c r="AG149">
        <f t="shared" si="66"/>
        <v>-1.5749243650898721</v>
      </c>
      <c r="AH149">
        <f t="shared" si="67"/>
        <v>61</v>
      </c>
      <c r="AI149">
        <f t="shared" si="68"/>
        <v>162</v>
      </c>
      <c r="AJ149">
        <f t="shared" si="69"/>
        <v>144</v>
      </c>
      <c r="AK149">
        <f t="shared" si="70"/>
        <v>476</v>
      </c>
      <c r="AL149">
        <f t="shared" si="71"/>
        <v>0.30252100840336132</v>
      </c>
      <c r="AM149">
        <f t="shared" si="72"/>
        <v>0.37674418604651161</v>
      </c>
      <c r="AN149">
        <f t="shared" si="73"/>
        <v>0.67926519444987288</v>
      </c>
      <c r="AO149">
        <f t="shared" si="74"/>
        <v>476</v>
      </c>
      <c r="AP149">
        <f t="shared" si="75"/>
        <v>-39.520754406379147</v>
      </c>
      <c r="AQ149">
        <f t="shared" si="76"/>
        <v>1579.6766285386336</v>
      </c>
      <c r="AR149">
        <f t="shared" si="77"/>
        <v>-1.140738257883664</v>
      </c>
      <c r="AS149">
        <f t="shared" si="78"/>
        <v>-5.7519243452383328</v>
      </c>
    </row>
    <row r="150" spans="1:45" x14ac:dyDescent="0.25">
      <c r="A150">
        <v>527043</v>
      </c>
      <c r="B150" t="s">
        <v>199</v>
      </c>
      <c r="C150">
        <v>221</v>
      </c>
      <c r="D150">
        <v>52</v>
      </c>
      <c r="E150">
        <v>12</v>
      </c>
      <c r="F150">
        <v>1</v>
      </c>
      <c r="G150">
        <v>11</v>
      </c>
      <c r="H150">
        <v>27</v>
      </c>
      <c r="I150">
        <v>31</v>
      </c>
      <c r="J150">
        <v>17</v>
      </c>
      <c r="K150">
        <v>48</v>
      </c>
      <c r="L150">
        <v>0</v>
      </c>
      <c r="M150">
        <v>3</v>
      </c>
      <c r="N150">
        <v>0</v>
      </c>
      <c r="O150">
        <v>0</v>
      </c>
      <c r="P150">
        <v>29</v>
      </c>
      <c r="Q150">
        <v>0</v>
      </c>
      <c r="R150">
        <v>21</v>
      </c>
      <c r="S150">
        <v>0</v>
      </c>
      <c r="T150">
        <v>22</v>
      </c>
      <c r="U150">
        <v>0</v>
      </c>
      <c r="V150">
        <v>0</v>
      </c>
      <c r="W150">
        <f t="shared" si="56"/>
        <v>44.127551020408156</v>
      </c>
      <c r="X150">
        <f t="shared" si="57"/>
        <v>-0.76631638593783569</v>
      </c>
      <c r="Y150">
        <f t="shared" si="58"/>
        <v>1457.057959183674</v>
      </c>
      <c r="Z150">
        <f t="shared" si="59"/>
        <v>-2.1405982523292622</v>
      </c>
      <c r="AA150">
        <f t="shared" si="60"/>
        <v>27.487551020408155</v>
      </c>
      <c r="AB150">
        <f t="shared" si="61"/>
        <v>-0.5950622021045967</v>
      </c>
      <c r="AC150">
        <f t="shared" si="62"/>
        <v>1030.4100000000001</v>
      </c>
      <c r="AD150">
        <f t="shared" si="63"/>
        <v>-1.5618819950199743</v>
      </c>
      <c r="AE150">
        <f t="shared" si="64"/>
        <v>-6.4323136999674659</v>
      </c>
      <c r="AF150">
        <f t="shared" si="65"/>
        <v>41.374659534789004</v>
      </c>
      <c r="AG150">
        <f t="shared" si="66"/>
        <v>-0.64558475482775035</v>
      </c>
      <c r="AH150">
        <f t="shared" si="67"/>
        <v>28</v>
      </c>
      <c r="AI150">
        <f t="shared" si="68"/>
        <v>99</v>
      </c>
      <c r="AJ150">
        <f t="shared" si="69"/>
        <v>69</v>
      </c>
      <c r="AK150">
        <f t="shared" si="70"/>
        <v>238</v>
      </c>
      <c r="AL150">
        <f t="shared" si="71"/>
        <v>0.28991596638655465</v>
      </c>
      <c r="AM150">
        <f t="shared" si="72"/>
        <v>0.44796380090497739</v>
      </c>
      <c r="AN150">
        <f t="shared" si="73"/>
        <v>0.73787976729153204</v>
      </c>
      <c r="AO150">
        <f t="shared" si="74"/>
        <v>238</v>
      </c>
      <c r="AP150">
        <f t="shared" si="75"/>
        <v>-5.8101088668746934</v>
      </c>
      <c r="AQ150">
        <f t="shared" si="76"/>
        <v>36.415195500617394</v>
      </c>
      <c r="AR150">
        <f t="shared" si="77"/>
        <v>-0.17319814394150601</v>
      </c>
      <c r="AS150">
        <f t="shared" si="78"/>
        <v>-5.8826417341609245</v>
      </c>
    </row>
    <row r="151" spans="1:45" x14ac:dyDescent="0.25">
      <c r="A151">
        <v>458675</v>
      </c>
      <c r="B151" t="s">
        <v>120</v>
      </c>
      <c r="C151">
        <v>276</v>
      </c>
      <c r="D151">
        <v>62</v>
      </c>
      <c r="E151">
        <v>9</v>
      </c>
      <c r="F151">
        <v>1</v>
      </c>
      <c r="G151">
        <v>12</v>
      </c>
      <c r="H151">
        <v>34</v>
      </c>
      <c r="I151">
        <v>39</v>
      </c>
      <c r="J151">
        <v>30</v>
      </c>
      <c r="K151">
        <v>94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88</v>
      </c>
      <c r="U151">
        <v>21</v>
      </c>
      <c r="V151">
        <v>11</v>
      </c>
      <c r="X151">
        <f t="shared" si="57"/>
        <v>-0.65095692999020449</v>
      </c>
      <c r="Z151">
        <f t="shared" si="59"/>
        <v>-1.7480484231221745</v>
      </c>
      <c r="AB151">
        <f t="shared" si="61"/>
        <v>-0.82206140726711319</v>
      </c>
      <c r="AD151">
        <f t="shared" si="63"/>
        <v>-1.1726279152642174</v>
      </c>
      <c r="AE151">
        <f t="shared" si="64"/>
        <v>-10.974292222583799</v>
      </c>
      <c r="AG151">
        <f t="shared" si="66"/>
        <v>-1.1014443766883897</v>
      </c>
      <c r="AH151">
        <f t="shared" si="67"/>
        <v>40</v>
      </c>
      <c r="AI151">
        <f t="shared" si="68"/>
        <v>109</v>
      </c>
      <c r="AJ151">
        <f t="shared" si="69"/>
        <v>92</v>
      </c>
      <c r="AK151">
        <f t="shared" si="70"/>
        <v>306</v>
      </c>
      <c r="AL151">
        <f t="shared" si="71"/>
        <v>0.30065359477124182</v>
      </c>
      <c r="AM151">
        <f t="shared" si="72"/>
        <v>0.39492753623188404</v>
      </c>
      <c r="AN151">
        <f t="shared" si="73"/>
        <v>0.69558113100312591</v>
      </c>
      <c r="AO151">
        <f t="shared" si="74"/>
        <v>306</v>
      </c>
      <c r="AP151">
        <f t="shared" si="75"/>
        <v>-20.413522675948311</v>
      </c>
      <c r="AQ151">
        <f t="shared" si="76"/>
        <v>425.92350434779627</v>
      </c>
      <c r="AR151">
        <f t="shared" si="77"/>
        <v>-0.59233543528224242</v>
      </c>
      <c r="AS151">
        <f t="shared" si="78"/>
        <v>-6.0874744876143421</v>
      </c>
    </row>
    <row r="152" spans="1:45" x14ac:dyDescent="0.25">
      <c r="A152">
        <v>503556</v>
      </c>
      <c r="B152" t="s">
        <v>175</v>
      </c>
      <c r="C152">
        <v>260</v>
      </c>
      <c r="D152">
        <v>68</v>
      </c>
      <c r="E152">
        <v>14</v>
      </c>
      <c r="F152">
        <v>1</v>
      </c>
      <c r="G152">
        <v>7</v>
      </c>
      <c r="H152">
        <v>30</v>
      </c>
      <c r="I152">
        <v>25</v>
      </c>
      <c r="J152">
        <v>12</v>
      </c>
      <c r="K152">
        <v>58</v>
      </c>
      <c r="L152">
        <v>0</v>
      </c>
      <c r="M152">
        <v>4</v>
      </c>
      <c r="N152">
        <v>0</v>
      </c>
      <c r="O152">
        <v>0</v>
      </c>
      <c r="P152">
        <v>87</v>
      </c>
      <c r="Q152">
        <v>15</v>
      </c>
      <c r="R152">
        <v>21</v>
      </c>
      <c r="S152">
        <v>8</v>
      </c>
      <c r="T152">
        <v>16</v>
      </c>
      <c r="U152">
        <v>1</v>
      </c>
      <c r="V152">
        <v>0</v>
      </c>
      <c r="X152">
        <f t="shared" si="57"/>
        <v>-1.2277542097283605</v>
      </c>
      <c r="Z152">
        <f t="shared" si="59"/>
        <v>-1.9723626112405102</v>
      </c>
      <c r="AB152">
        <f t="shared" si="61"/>
        <v>-0.48156259952333846</v>
      </c>
      <c r="AD152">
        <f t="shared" si="63"/>
        <v>-1.8538225548367919</v>
      </c>
      <c r="AE152">
        <f t="shared" si="64"/>
        <v>-0.74389847054995073</v>
      </c>
      <c r="AG152">
        <f t="shared" si="66"/>
        <v>-7.4662016519677951E-2</v>
      </c>
      <c r="AH152">
        <f t="shared" si="67"/>
        <v>46</v>
      </c>
      <c r="AI152">
        <f t="shared" si="68"/>
        <v>105</v>
      </c>
      <c r="AJ152">
        <f t="shared" si="69"/>
        <v>80</v>
      </c>
      <c r="AK152">
        <f t="shared" si="70"/>
        <v>272</v>
      </c>
      <c r="AL152">
        <f t="shared" si="71"/>
        <v>0.29411764705882354</v>
      </c>
      <c r="AM152">
        <f t="shared" si="72"/>
        <v>0.40384615384615385</v>
      </c>
      <c r="AN152">
        <f t="shared" si="73"/>
        <v>0.69796380090497734</v>
      </c>
      <c r="AO152">
        <f t="shared" si="74"/>
        <v>272</v>
      </c>
      <c r="AP152">
        <f t="shared" si="75"/>
        <v>-17.497267276428243</v>
      </c>
      <c r="AQ152">
        <f t="shared" si="76"/>
        <v>314.05719220451158</v>
      </c>
      <c r="AR152">
        <f t="shared" si="77"/>
        <v>-0.50863504816774641</v>
      </c>
      <c r="AS152">
        <f t="shared" si="78"/>
        <v>-6.1187990400164249</v>
      </c>
    </row>
    <row r="153" spans="1:45" x14ac:dyDescent="0.25">
      <c r="A153">
        <v>455759</v>
      </c>
      <c r="B153" t="s">
        <v>107</v>
      </c>
      <c r="C153">
        <v>186</v>
      </c>
      <c r="D153">
        <v>47</v>
      </c>
      <c r="E153">
        <v>14</v>
      </c>
      <c r="F153">
        <v>0</v>
      </c>
      <c r="G153">
        <v>7</v>
      </c>
      <c r="H153">
        <v>27</v>
      </c>
      <c r="I153">
        <v>22</v>
      </c>
      <c r="J153">
        <v>18</v>
      </c>
      <c r="K153">
        <v>47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60</v>
      </c>
      <c r="U153">
        <v>3</v>
      </c>
      <c r="V153">
        <v>2</v>
      </c>
      <c r="X153">
        <f t="shared" si="57"/>
        <v>-1.2277542097283605</v>
      </c>
      <c r="Z153">
        <f t="shared" si="59"/>
        <v>-2.1405982523292622</v>
      </c>
      <c r="AB153">
        <f t="shared" si="61"/>
        <v>-0.5950622021045967</v>
      </c>
      <c r="AD153">
        <f t="shared" si="63"/>
        <v>-1.9997928347452008</v>
      </c>
      <c r="AE153">
        <f t="shared" si="64"/>
        <v>-2.1783273673934289</v>
      </c>
      <c r="AG153">
        <f t="shared" si="66"/>
        <v>-0.2186297194150176</v>
      </c>
      <c r="AH153">
        <f t="shared" si="67"/>
        <v>26</v>
      </c>
      <c r="AI153">
        <f t="shared" si="68"/>
        <v>82</v>
      </c>
      <c r="AJ153">
        <f t="shared" si="69"/>
        <v>65</v>
      </c>
      <c r="AK153">
        <f t="shared" si="70"/>
        <v>204</v>
      </c>
      <c r="AL153">
        <f t="shared" si="71"/>
        <v>0.31862745098039214</v>
      </c>
      <c r="AM153">
        <f t="shared" si="72"/>
        <v>0.44086021505376344</v>
      </c>
      <c r="AN153">
        <f t="shared" si="73"/>
        <v>0.75948766603415563</v>
      </c>
      <c r="AO153">
        <f t="shared" si="74"/>
        <v>204</v>
      </c>
      <c r="AP153">
        <f t="shared" si="75"/>
        <v>-0.57208197096881097</v>
      </c>
      <c r="AQ153">
        <f t="shared" si="76"/>
        <v>0.63437009855659132</v>
      </c>
      <c r="AR153">
        <f t="shared" si="77"/>
        <v>-2.285984401907248E-2</v>
      </c>
      <c r="AS153">
        <f t="shared" si="78"/>
        <v>-6.2046970623415101</v>
      </c>
    </row>
    <row r="154" spans="1:45" x14ac:dyDescent="0.25">
      <c r="A154">
        <v>542921</v>
      </c>
      <c r="B154" t="s">
        <v>204</v>
      </c>
      <c r="C154">
        <v>221</v>
      </c>
      <c r="D154">
        <v>54</v>
      </c>
      <c r="E154">
        <v>12</v>
      </c>
      <c r="F154">
        <v>4</v>
      </c>
      <c r="G154">
        <v>8</v>
      </c>
      <c r="H154">
        <v>27</v>
      </c>
      <c r="I154">
        <v>23</v>
      </c>
      <c r="J154">
        <v>17</v>
      </c>
      <c r="K154">
        <v>70</v>
      </c>
      <c r="L154">
        <v>0</v>
      </c>
      <c r="M154">
        <v>4</v>
      </c>
      <c r="N154">
        <v>0</v>
      </c>
      <c r="O154">
        <v>0</v>
      </c>
      <c r="P154">
        <v>6</v>
      </c>
      <c r="Q154">
        <v>19</v>
      </c>
      <c r="R154">
        <v>7</v>
      </c>
      <c r="S154">
        <v>26</v>
      </c>
      <c r="T154">
        <v>0</v>
      </c>
      <c r="U154">
        <v>0</v>
      </c>
      <c r="V154">
        <v>0</v>
      </c>
      <c r="X154">
        <f t="shared" si="57"/>
        <v>-1.1123947537807293</v>
      </c>
      <c r="Z154">
        <f t="shared" si="59"/>
        <v>-2.1405982523292622</v>
      </c>
      <c r="AB154">
        <f t="shared" si="61"/>
        <v>-0.48156259952333846</v>
      </c>
      <c r="AD154">
        <f t="shared" si="63"/>
        <v>-1.9511360747757311</v>
      </c>
      <c r="AE154">
        <f t="shared" si="64"/>
        <v>-4.4323136999674659</v>
      </c>
      <c r="AG154">
        <f t="shared" si="66"/>
        <v>-0.44485301662567334</v>
      </c>
      <c r="AH154">
        <f t="shared" si="67"/>
        <v>30</v>
      </c>
      <c r="AI154">
        <f t="shared" si="68"/>
        <v>98</v>
      </c>
      <c r="AJ154">
        <f t="shared" si="69"/>
        <v>71</v>
      </c>
      <c r="AK154">
        <f t="shared" si="70"/>
        <v>238</v>
      </c>
      <c r="AL154">
        <f t="shared" si="71"/>
        <v>0.29831932773109243</v>
      </c>
      <c r="AM154">
        <f t="shared" si="72"/>
        <v>0.4434389140271493</v>
      </c>
      <c r="AN154">
        <f t="shared" si="73"/>
        <v>0.74175824175824179</v>
      </c>
      <c r="AO154">
        <f t="shared" si="74"/>
        <v>238</v>
      </c>
      <c r="AP154">
        <f t="shared" si="75"/>
        <v>-4.8870319437977736</v>
      </c>
      <c r="AQ154">
        <f t="shared" si="76"/>
        <v>26.126650318750166</v>
      </c>
      <c r="AR154">
        <f t="shared" si="77"/>
        <v>-0.14670461535319679</v>
      </c>
      <c r="AS154">
        <f t="shared" si="78"/>
        <v>-6.2772493123879309</v>
      </c>
    </row>
    <row r="155" spans="1:45" x14ac:dyDescent="0.25">
      <c r="A155">
        <v>620439</v>
      </c>
      <c r="B155" t="s">
        <v>332</v>
      </c>
      <c r="C155">
        <v>159</v>
      </c>
      <c r="D155">
        <v>46</v>
      </c>
      <c r="E155">
        <v>10</v>
      </c>
      <c r="F155">
        <v>2</v>
      </c>
      <c r="G155">
        <v>3</v>
      </c>
      <c r="H155">
        <v>20</v>
      </c>
      <c r="I155">
        <v>15</v>
      </c>
      <c r="J155">
        <v>11</v>
      </c>
      <c r="K155">
        <v>30</v>
      </c>
      <c r="L155">
        <v>0</v>
      </c>
      <c r="M155">
        <v>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57"/>
        <v>-1.689192033518885</v>
      </c>
      <c r="Z155">
        <f t="shared" si="59"/>
        <v>-2.5331480815363498</v>
      </c>
      <c r="AB155">
        <f t="shared" si="61"/>
        <v>-0.14106379177956374</v>
      </c>
      <c r="AD155">
        <f t="shared" si="63"/>
        <v>-2.3403901545314878</v>
      </c>
      <c r="AE155">
        <f t="shared" si="64"/>
        <v>3.960462089163677</v>
      </c>
      <c r="AG155">
        <f t="shared" si="66"/>
        <v>0.39749521962062839</v>
      </c>
      <c r="AH155">
        <f t="shared" si="67"/>
        <v>31</v>
      </c>
      <c r="AI155">
        <f t="shared" si="68"/>
        <v>69</v>
      </c>
      <c r="AJ155">
        <f t="shared" si="69"/>
        <v>57</v>
      </c>
      <c r="AK155">
        <f t="shared" si="70"/>
        <v>170</v>
      </c>
      <c r="AL155">
        <f t="shared" si="71"/>
        <v>0.3352941176470588</v>
      </c>
      <c r="AM155">
        <f t="shared" si="72"/>
        <v>0.43396226415094341</v>
      </c>
      <c r="AN155">
        <f t="shared" si="73"/>
        <v>0.76925638179800226</v>
      </c>
      <c r="AO155">
        <f t="shared" si="74"/>
        <v>170</v>
      </c>
      <c r="AP155">
        <f t="shared" si="75"/>
        <v>1.1839467040465856</v>
      </c>
      <c r="AQ155">
        <f t="shared" si="76"/>
        <v>0.92074605877714732</v>
      </c>
      <c r="AR155">
        <f t="shared" si="77"/>
        <v>2.7540501542956453E-2</v>
      </c>
      <c r="AS155">
        <f t="shared" si="78"/>
        <v>-6.2787583402027014</v>
      </c>
    </row>
    <row r="156" spans="1:45" x14ac:dyDescent="0.25">
      <c r="A156">
        <v>457706</v>
      </c>
      <c r="B156" t="s">
        <v>115</v>
      </c>
      <c r="C156">
        <v>188</v>
      </c>
      <c r="D156">
        <v>50</v>
      </c>
      <c r="E156">
        <v>12</v>
      </c>
      <c r="F156">
        <v>1</v>
      </c>
      <c r="G156">
        <v>4</v>
      </c>
      <c r="H156">
        <v>28</v>
      </c>
      <c r="I156">
        <v>19</v>
      </c>
      <c r="J156">
        <v>16</v>
      </c>
      <c r="K156">
        <v>39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54</v>
      </c>
      <c r="V156">
        <v>0</v>
      </c>
      <c r="X156">
        <f t="shared" si="57"/>
        <v>-1.5738325775712538</v>
      </c>
      <c r="Z156">
        <f t="shared" si="59"/>
        <v>-2.084519705299678</v>
      </c>
      <c r="AB156">
        <f t="shared" si="61"/>
        <v>-0.36806299694208022</v>
      </c>
      <c r="AD156">
        <f t="shared" si="63"/>
        <v>-2.1457631146536094</v>
      </c>
      <c r="AE156">
        <f t="shared" si="64"/>
        <v>0.29287341360233654</v>
      </c>
      <c r="AG156">
        <f t="shared" si="66"/>
        <v>2.9394494692787598E-2</v>
      </c>
      <c r="AH156">
        <f t="shared" si="67"/>
        <v>33</v>
      </c>
      <c r="AI156">
        <f t="shared" si="68"/>
        <v>76</v>
      </c>
      <c r="AJ156">
        <f t="shared" si="69"/>
        <v>66</v>
      </c>
      <c r="AK156">
        <f t="shared" si="70"/>
        <v>204</v>
      </c>
      <c r="AL156">
        <f t="shared" si="71"/>
        <v>0.3235294117647059</v>
      </c>
      <c r="AM156">
        <f t="shared" si="72"/>
        <v>0.40425531914893614</v>
      </c>
      <c r="AN156">
        <f t="shared" si="73"/>
        <v>0.72778473091364204</v>
      </c>
      <c r="AO156">
        <f t="shared" si="74"/>
        <v>204</v>
      </c>
      <c r="AP156">
        <f t="shared" si="75"/>
        <v>-7.0394807355535827</v>
      </c>
      <c r="AQ156">
        <f t="shared" si="76"/>
        <v>52.763840844878146</v>
      </c>
      <c r="AR156">
        <f t="shared" si="77"/>
        <v>-0.20848274258572236</v>
      </c>
      <c r="AS156">
        <f t="shared" si="78"/>
        <v>-6.3512666423595565</v>
      </c>
    </row>
    <row r="157" spans="1:45" x14ac:dyDescent="0.25">
      <c r="A157">
        <v>573627</v>
      </c>
      <c r="B157" t="s">
        <v>254</v>
      </c>
      <c r="C157">
        <v>210</v>
      </c>
      <c r="D157">
        <v>48</v>
      </c>
      <c r="E157">
        <v>10</v>
      </c>
      <c r="F157">
        <v>1</v>
      </c>
      <c r="G157">
        <v>10</v>
      </c>
      <c r="H157">
        <v>27</v>
      </c>
      <c r="I157">
        <v>29</v>
      </c>
      <c r="J157">
        <v>28</v>
      </c>
      <c r="K157">
        <v>67</v>
      </c>
      <c r="L157">
        <v>0</v>
      </c>
      <c r="M157">
        <v>0</v>
      </c>
      <c r="N157">
        <v>0</v>
      </c>
      <c r="O157">
        <v>0</v>
      </c>
      <c r="P157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57"/>
        <v>-0.88167584188546677</v>
      </c>
      <c r="Z157">
        <f t="shared" si="59"/>
        <v>-2.1405982523292622</v>
      </c>
      <c r="AB157">
        <f t="shared" si="61"/>
        <v>-0.93556100984837154</v>
      </c>
      <c r="AD157">
        <f t="shared" si="63"/>
        <v>-1.6591955149589135</v>
      </c>
      <c r="AE157">
        <f t="shared" si="64"/>
        <v>-7.5239179954441937</v>
      </c>
      <c r="AG157">
        <f t="shared" si="66"/>
        <v>-0.75514456865769908</v>
      </c>
      <c r="AH157">
        <f t="shared" si="67"/>
        <v>27</v>
      </c>
      <c r="AI157">
        <f t="shared" si="68"/>
        <v>90</v>
      </c>
      <c r="AJ157">
        <f t="shared" si="69"/>
        <v>76</v>
      </c>
      <c r="AK157">
        <f t="shared" si="70"/>
        <v>238</v>
      </c>
      <c r="AL157">
        <f t="shared" si="71"/>
        <v>0.31932773109243695</v>
      </c>
      <c r="AM157">
        <f t="shared" si="72"/>
        <v>0.42857142857142855</v>
      </c>
      <c r="AN157">
        <f t="shared" si="73"/>
        <v>0.74789915966386555</v>
      </c>
      <c r="AO157">
        <f t="shared" si="74"/>
        <v>238</v>
      </c>
      <c r="AP157">
        <f t="shared" si="75"/>
        <v>-3.4254934822593173</v>
      </c>
      <c r="AQ157">
        <f t="shared" si="76"/>
        <v>13.321660881385402</v>
      </c>
      <c r="AR157">
        <f t="shared" si="77"/>
        <v>-0.1047565284217072</v>
      </c>
      <c r="AS157">
        <f t="shared" si="78"/>
        <v>-6.4769317161014204</v>
      </c>
    </row>
    <row r="158" spans="1:45" x14ac:dyDescent="0.25">
      <c r="A158">
        <v>425834</v>
      </c>
      <c r="B158" t="s">
        <v>71</v>
      </c>
      <c r="C158">
        <v>219</v>
      </c>
      <c r="D158">
        <v>50</v>
      </c>
      <c r="E158">
        <v>8</v>
      </c>
      <c r="F158">
        <v>2</v>
      </c>
      <c r="G158">
        <v>7</v>
      </c>
      <c r="H158">
        <v>27</v>
      </c>
      <c r="I158">
        <v>22</v>
      </c>
      <c r="J158">
        <v>19</v>
      </c>
      <c r="K158">
        <v>71</v>
      </c>
      <c r="L158">
        <v>0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113</v>
      </c>
      <c r="U158">
        <v>27</v>
      </c>
      <c r="V158">
        <v>3</v>
      </c>
      <c r="X158">
        <f t="shared" si="57"/>
        <v>-1.2277542097283605</v>
      </c>
      <c r="Z158">
        <f t="shared" si="59"/>
        <v>-2.1405982523292622</v>
      </c>
      <c r="AB158">
        <f t="shared" si="61"/>
        <v>0.19943501596421104</v>
      </c>
      <c r="AD158">
        <f t="shared" si="63"/>
        <v>-1.9997928347452008</v>
      </c>
      <c r="AE158">
        <f t="shared" si="64"/>
        <v>-7.9035144809632314</v>
      </c>
      <c r="AG158">
        <f t="shared" si="66"/>
        <v>-0.79324309983451702</v>
      </c>
      <c r="AH158">
        <f t="shared" si="67"/>
        <v>33</v>
      </c>
      <c r="AI158">
        <f t="shared" si="68"/>
        <v>83</v>
      </c>
      <c r="AJ158">
        <f t="shared" si="69"/>
        <v>69</v>
      </c>
      <c r="AK158">
        <f t="shared" si="70"/>
        <v>238</v>
      </c>
      <c r="AL158">
        <f t="shared" si="71"/>
        <v>0.28991596638655465</v>
      </c>
      <c r="AM158">
        <f t="shared" si="72"/>
        <v>0.37899543378995432</v>
      </c>
      <c r="AN158">
        <f t="shared" si="73"/>
        <v>0.66891140017650896</v>
      </c>
      <c r="AO158">
        <f t="shared" si="74"/>
        <v>238</v>
      </c>
      <c r="AP158">
        <f t="shared" si="75"/>
        <v>-22.224580240250187</v>
      </c>
      <c r="AQ158">
        <f t="shared" si="76"/>
        <v>503.95633525547794</v>
      </c>
      <c r="AR158">
        <f t="shared" si="77"/>
        <v>-0.64431518275005673</v>
      </c>
      <c r="AS158">
        <f t="shared" si="78"/>
        <v>-6.6062685634231855</v>
      </c>
    </row>
    <row r="159" spans="1:45" x14ac:dyDescent="0.25">
      <c r="A159">
        <v>519083</v>
      </c>
      <c r="B159" t="s">
        <v>191</v>
      </c>
      <c r="C159">
        <v>279</v>
      </c>
      <c r="D159">
        <v>64</v>
      </c>
      <c r="E159">
        <v>12</v>
      </c>
      <c r="F159">
        <v>1</v>
      </c>
      <c r="G159">
        <v>9</v>
      </c>
      <c r="H159">
        <v>32</v>
      </c>
      <c r="I159">
        <v>31</v>
      </c>
      <c r="J159">
        <v>27</v>
      </c>
      <c r="K159">
        <v>87</v>
      </c>
      <c r="L159">
        <v>0</v>
      </c>
      <c r="M159">
        <v>4</v>
      </c>
      <c r="N159">
        <v>0</v>
      </c>
      <c r="O159">
        <v>113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57"/>
        <v>-0.99703529783309797</v>
      </c>
      <c r="Z159">
        <f t="shared" si="59"/>
        <v>-1.8602055171813423</v>
      </c>
      <c r="AB159">
        <f t="shared" si="61"/>
        <v>-0.48156259952333846</v>
      </c>
      <c r="AD159">
        <f t="shared" si="63"/>
        <v>-1.5618819950199743</v>
      </c>
      <c r="AE159">
        <f t="shared" si="64"/>
        <v>-9.7674910510901469</v>
      </c>
      <c r="AG159">
        <f t="shared" si="66"/>
        <v>-0.9803227282792778</v>
      </c>
      <c r="AH159">
        <f t="shared" si="67"/>
        <v>42</v>
      </c>
      <c r="AI159">
        <f t="shared" si="68"/>
        <v>105</v>
      </c>
      <c r="AJ159">
        <f t="shared" si="69"/>
        <v>91</v>
      </c>
      <c r="AK159">
        <f t="shared" si="70"/>
        <v>306</v>
      </c>
      <c r="AL159">
        <f t="shared" si="71"/>
        <v>0.29738562091503268</v>
      </c>
      <c r="AM159">
        <f t="shared" si="72"/>
        <v>0.37634408602150538</v>
      </c>
      <c r="AN159">
        <f t="shared" si="73"/>
        <v>0.673729706936538</v>
      </c>
      <c r="AO159">
        <f t="shared" si="74"/>
        <v>306</v>
      </c>
      <c r="AP159">
        <f t="shared" si="75"/>
        <v>-27.100058440324212</v>
      </c>
      <c r="AQ159">
        <f t="shared" si="76"/>
        <v>746.62556826698369</v>
      </c>
      <c r="AR159">
        <f t="shared" si="77"/>
        <v>-0.78424785558167509</v>
      </c>
      <c r="AS159">
        <f t="shared" si="78"/>
        <v>-6.6652559934187066</v>
      </c>
    </row>
    <row r="160" spans="1:45" x14ac:dyDescent="0.25">
      <c r="A160">
        <v>650490</v>
      </c>
      <c r="B160" t="s">
        <v>361</v>
      </c>
      <c r="C160">
        <v>150</v>
      </c>
      <c r="D160">
        <v>43</v>
      </c>
      <c r="E160">
        <v>7</v>
      </c>
      <c r="F160">
        <v>1</v>
      </c>
      <c r="G160">
        <v>3</v>
      </c>
      <c r="H160">
        <v>19</v>
      </c>
      <c r="I160">
        <v>17</v>
      </c>
      <c r="J160">
        <v>20</v>
      </c>
      <c r="K160">
        <v>32</v>
      </c>
      <c r="L160">
        <v>0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57"/>
        <v>-1.689192033518885</v>
      </c>
      <c r="Z160">
        <f t="shared" si="59"/>
        <v>-2.5892266285659336</v>
      </c>
      <c r="AB160">
        <f t="shared" si="61"/>
        <v>-0.5950622021045967</v>
      </c>
      <c r="AD160">
        <f t="shared" si="63"/>
        <v>-2.2430766345925486</v>
      </c>
      <c r="AE160">
        <f t="shared" si="64"/>
        <v>3.3400585746827147</v>
      </c>
      <c r="AG160">
        <f t="shared" si="66"/>
        <v>0.33522788169640788</v>
      </c>
      <c r="AH160">
        <f t="shared" si="67"/>
        <v>32</v>
      </c>
      <c r="AI160">
        <f t="shared" si="68"/>
        <v>61</v>
      </c>
      <c r="AJ160">
        <f t="shared" si="69"/>
        <v>63</v>
      </c>
      <c r="AK160">
        <f t="shared" si="70"/>
        <v>170</v>
      </c>
      <c r="AL160">
        <f t="shared" si="71"/>
        <v>0.37058823529411766</v>
      </c>
      <c r="AM160">
        <f t="shared" si="72"/>
        <v>0.40666666666666668</v>
      </c>
      <c r="AN160">
        <f t="shared" si="73"/>
        <v>0.77725490196078439</v>
      </c>
      <c r="AO160">
        <f t="shared" si="74"/>
        <v>170</v>
      </c>
      <c r="AP160">
        <f t="shared" si="75"/>
        <v>2.5436951317195478</v>
      </c>
      <c r="AQ160">
        <f t="shared" si="76"/>
        <v>5.3791690198694955</v>
      </c>
      <c r="AR160">
        <f t="shared" si="77"/>
        <v>6.6567079871207219E-2</v>
      </c>
      <c r="AS160">
        <f t="shared" si="78"/>
        <v>-6.714762537214348</v>
      </c>
    </row>
    <row r="161" spans="1:45" x14ac:dyDescent="0.25">
      <c r="A161">
        <v>446386</v>
      </c>
      <c r="B161" t="s">
        <v>96</v>
      </c>
      <c r="C161">
        <v>191</v>
      </c>
      <c r="D161">
        <v>50</v>
      </c>
      <c r="E161">
        <v>11</v>
      </c>
      <c r="F161">
        <v>1</v>
      </c>
      <c r="G161">
        <v>4</v>
      </c>
      <c r="H161">
        <v>27</v>
      </c>
      <c r="I161">
        <v>19</v>
      </c>
      <c r="J161">
        <v>13</v>
      </c>
      <c r="K161">
        <v>35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49</v>
      </c>
      <c r="U161">
        <v>18</v>
      </c>
      <c r="V161">
        <v>17</v>
      </c>
      <c r="X161">
        <f t="shared" si="57"/>
        <v>-1.5738325775712538</v>
      </c>
      <c r="Z161">
        <f t="shared" si="59"/>
        <v>-2.1405982523292622</v>
      </c>
      <c r="AB161">
        <f t="shared" si="61"/>
        <v>-0.48156259952333846</v>
      </c>
      <c r="AD161">
        <f t="shared" si="63"/>
        <v>-2.1457631146536094</v>
      </c>
      <c r="AE161">
        <f t="shared" si="64"/>
        <v>-0.50032541490400462</v>
      </c>
      <c r="AG161">
        <f t="shared" si="66"/>
        <v>-5.0215595100176952E-2</v>
      </c>
      <c r="AH161">
        <f t="shared" si="67"/>
        <v>34</v>
      </c>
      <c r="AI161">
        <f t="shared" si="68"/>
        <v>75</v>
      </c>
      <c r="AJ161">
        <f t="shared" si="69"/>
        <v>63</v>
      </c>
      <c r="AK161">
        <f t="shared" si="70"/>
        <v>204</v>
      </c>
      <c r="AL161">
        <f t="shared" si="71"/>
        <v>0.30882352941176472</v>
      </c>
      <c r="AM161">
        <f t="shared" si="72"/>
        <v>0.39267015706806285</v>
      </c>
      <c r="AN161">
        <f t="shared" si="73"/>
        <v>0.70149368647982757</v>
      </c>
      <c r="AO161">
        <f t="shared" si="74"/>
        <v>204</v>
      </c>
      <c r="AP161">
        <f t="shared" si="75"/>
        <v>-12.402853800051734</v>
      </c>
      <c r="AQ161">
        <f t="shared" si="76"/>
        <v>159.44732558940865</v>
      </c>
      <c r="AR161">
        <f t="shared" si="77"/>
        <v>-0.36241864333427637</v>
      </c>
      <c r="AS161">
        <f t="shared" si="78"/>
        <v>-6.7543907825119174</v>
      </c>
    </row>
    <row r="162" spans="1:45" x14ac:dyDescent="0.25">
      <c r="A162">
        <v>543510</v>
      </c>
      <c r="B162" t="s">
        <v>216</v>
      </c>
      <c r="C162">
        <v>387</v>
      </c>
      <c r="D162">
        <v>90</v>
      </c>
      <c r="E162">
        <v>16</v>
      </c>
      <c r="F162">
        <v>2</v>
      </c>
      <c r="G162">
        <v>11</v>
      </c>
      <c r="H162">
        <v>34</v>
      </c>
      <c r="I162">
        <v>46</v>
      </c>
      <c r="J162">
        <v>21</v>
      </c>
      <c r="K162">
        <v>104</v>
      </c>
      <c r="L162">
        <v>0</v>
      </c>
      <c r="M162">
        <v>1</v>
      </c>
      <c r="N162">
        <v>0</v>
      </c>
      <c r="O162">
        <v>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-0.76631638593783569</v>
      </c>
      <c r="Z162">
        <f t="shared" si="59"/>
        <v>-1.7480484231221745</v>
      </c>
      <c r="AB162">
        <f t="shared" si="61"/>
        <v>-0.82206140726711319</v>
      </c>
      <c r="AD162">
        <f t="shared" si="63"/>
        <v>-0.83203059547793023</v>
      </c>
      <c r="AE162">
        <f t="shared" si="64"/>
        <v>-12.322648877318585</v>
      </c>
      <c r="AG162">
        <f t="shared" si="66"/>
        <v>-1.2367733641990153</v>
      </c>
      <c r="AH162">
        <f t="shared" si="67"/>
        <v>61</v>
      </c>
      <c r="AI162">
        <f t="shared" si="68"/>
        <v>143</v>
      </c>
      <c r="AJ162">
        <f t="shared" si="69"/>
        <v>111</v>
      </c>
      <c r="AK162">
        <f t="shared" si="70"/>
        <v>408</v>
      </c>
      <c r="AL162">
        <f t="shared" si="71"/>
        <v>0.27205882352941174</v>
      </c>
      <c r="AM162">
        <f t="shared" si="72"/>
        <v>0.36950904392764861</v>
      </c>
      <c r="AN162">
        <f t="shared" si="73"/>
        <v>0.6415678674570604</v>
      </c>
      <c r="AO162">
        <f t="shared" si="74"/>
        <v>408</v>
      </c>
      <c r="AP162">
        <f t="shared" si="75"/>
        <v>-49.255441761392476</v>
      </c>
      <c r="AQ162">
        <f t="shared" si="76"/>
        <v>2448.2539063217964</v>
      </c>
      <c r="AR162">
        <f t="shared" si="77"/>
        <v>-1.4201366604334877</v>
      </c>
      <c r="AS162">
        <f t="shared" si="78"/>
        <v>-6.8253668364375564</v>
      </c>
    </row>
    <row r="163" spans="1:45" x14ac:dyDescent="0.25">
      <c r="A163">
        <v>607223</v>
      </c>
      <c r="B163" t="s">
        <v>318</v>
      </c>
      <c r="C163">
        <v>214</v>
      </c>
      <c r="D163">
        <v>50</v>
      </c>
      <c r="E163">
        <v>12</v>
      </c>
      <c r="F163">
        <v>1</v>
      </c>
      <c r="G163">
        <v>7</v>
      </c>
      <c r="H163">
        <v>27</v>
      </c>
      <c r="I163">
        <v>31</v>
      </c>
      <c r="J163">
        <v>24</v>
      </c>
      <c r="K163">
        <v>66</v>
      </c>
      <c r="L163">
        <v>0</v>
      </c>
      <c r="M163">
        <v>0</v>
      </c>
      <c r="N163">
        <v>0</v>
      </c>
      <c r="O163">
        <v>0</v>
      </c>
      <c r="P163">
        <v>32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57"/>
        <v>-1.2277542097283605</v>
      </c>
      <c r="Z163">
        <f t="shared" si="59"/>
        <v>-2.1405982523292622</v>
      </c>
      <c r="AB163">
        <f t="shared" si="61"/>
        <v>-0.93556100984837154</v>
      </c>
      <c r="AD163">
        <f t="shared" si="63"/>
        <v>-1.5618819950199743</v>
      </c>
      <c r="AE163">
        <f t="shared" si="64"/>
        <v>-6.5815164334526557</v>
      </c>
      <c r="AG163">
        <f t="shared" si="66"/>
        <v>-0.66055961684624209</v>
      </c>
      <c r="AH163">
        <f t="shared" si="67"/>
        <v>30</v>
      </c>
      <c r="AI163">
        <f t="shared" si="68"/>
        <v>85</v>
      </c>
      <c r="AJ163">
        <f t="shared" si="69"/>
        <v>74</v>
      </c>
      <c r="AK163">
        <f t="shared" si="70"/>
        <v>238</v>
      </c>
      <c r="AL163">
        <f t="shared" si="71"/>
        <v>0.31092436974789917</v>
      </c>
      <c r="AM163">
        <f t="shared" si="72"/>
        <v>0.39719626168224298</v>
      </c>
      <c r="AN163">
        <f t="shared" si="73"/>
        <v>0.70812063143014214</v>
      </c>
      <c r="AO163">
        <f t="shared" si="74"/>
        <v>238</v>
      </c>
      <c r="AP163">
        <f t="shared" si="75"/>
        <v>-12.892783201885489</v>
      </c>
      <c r="AQ163">
        <f t="shared" si="76"/>
        <v>172.06027394831679</v>
      </c>
      <c r="AR163">
        <f t="shared" si="77"/>
        <v>-0.37648026516582356</v>
      </c>
      <c r="AS163">
        <f t="shared" si="78"/>
        <v>-6.9028353489380336</v>
      </c>
    </row>
    <row r="164" spans="1:45" x14ac:dyDescent="0.25">
      <c r="A164">
        <v>607387</v>
      </c>
      <c r="B164" t="s">
        <v>322</v>
      </c>
      <c r="C164">
        <v>284</v>
      </c>
      <c r="D164">
        <v>64</v>
      </c>
      <c r="E164">
        <v>10</v>
      </c>
      <c r="F164">
        <v>0</v>
      </c>
      <c r="G164">
        <v>9</v>
      </c>
      <c r="H164">
        <v>36</v>
      </c>
      <c r="I164">
        <v>26</v>
      </c>
      <c r="J164">
        <v>22</v>
      </c>
      <c r="K164">
        <v>92</v>
      </c>
      <c r="L164">
        <v>0</v>
      </c>
      <c r="M164">
        <v>6</v>
      </c>
      <c r="N164">
        <v>0</v>
      </c>
      <c r="O164">
        <v>0</v>
      </c>
      <c r="P164">
        <v>27</v>
      </c>
      <c r="Q164">
        <v>0</v>
      </c>
      <c r="R164">
        <v>2</v>
      </c>
      <c r="S164">
        <v>0</v>
      </c>
      <c r="T164">
        <v>59</v>
      </c>
      <c r="U164">
        <v>4</v>
      </c>
      <c r="V164">
        <v>3</v>
      </c>
      <c r="X164">
        <f t="shared" si="57"/>
        <v>-0.99703529783309797</v>
      </c>
      <c r="Z164">
        <f t="shared" si="59"/>
        <v>-1.6358913290630066</v>
      </c>
      <c r="AB164">
        <f t="shared" si="61"/>
        <v>-0.25456339436082198</v>
      </c>
      <c r="AD164">
        <f t="shared" si="63"/>
        <v>-1.8051657948673223</v>
      </c>
      <c r="AE164">
        <f t="shared" si="64"/>
        <v>-11.089489098600723</v>
      </c>
      <c r="AG164">
        <f t="shared" si="66"/>
        <v>-1.1130062112675527</v>
      </c>
      <c r="AH164">
        <f t="shared" si="67"/>
        <v>45</v>
      </c>
      <c r="AI164">
        <f t="shared" si="68"/>
        <v>101</v>
      </c>
      <c r="AJ164">
        <f t="shared" si="69"/>
        <v>86</v>
      </c>
      <c r="AK164">
        <f t="shared" si="70"/>
        <v>306</v>
      </c>
      <c r="AL164">
        <f t="shared" si="71"/>
        <v>0.28104575163398693</v>
      </c>
      <c r="AM164">
        <f t="shared" si="72"/>
        <v>0.35563380281690143</v>
      </c>
      <c r="AN164">
        <f t="shared" si="73"/>
        <v>0.63667955445088831</v>
      </c>
      <c r="AO164">
        <f t="shared" si="74"/>
        <v>306</v>
      </c>
      <c r="AP164">
        <f t="shared" si="75"/>
        <v>-38.43740510093302</v>
      </c>
      <c r="AQ164">
        <f t="shared" si="76"/>
        <v>1494.7345216834674</v>
      </c>
      <c r="AR164">
        <f t="shared" si="77"/>
        <v>-1.1096446999391218</v>
      </c>
      <c r="AS164">
        <f t="shared" si="78"/>
        <v>-6.9153067273309246</v>
      </c>
    </row>
    <row r="165" spans="1:45" x14ac:dyDescent="0.25">
      <c r="A165">
        <v>642133</v>
      </c>
      <c r="B165" t="s">
        <v>355</v>
      </c>
      <c r="C165">
        <v>90</v>
      </c>
      <c r="D165">
        <v>26</v>
      </c>
      <c r="E165">
        <v>6</v>
      </c>
      <c r="F165">
        <v>0</v>
      </c>
      <c r="G165">
        <v>5</v>
      </c>
      <c r="H165">
        <v>13</v>
      </c>
      <c r="I165">
        <v>15</v>
      </c>
      <c r="J165">
        <v>12</v>
      </c>
      <c r="K165">
        <v>21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57"/>
        <v>-1.4584731216236226</v>
      </c>
      <c r="Z165">
        <f t="shared" si="59"/>
        <v>-2.9256979107434375</v>
      </c>
      <c r="AB165">
        <f t="shared" si="61"/>
        <v>-0.82206140726711319</v>
      </c>
      <c r="AD165">
        <f t="shared" si="63"/>
        <v>-2.3403901545314878</v>
      </c>
      <c r="AE165">
        <f t="shared" si="64"/>
        <v>2.2040351448096303</v>
      </c>
      <c r="AG165">
        <f t="shared" si="66"/>
        <v>0.22120990283805303</v>
      </c>
      <c r="AH165">
        <f t="shared" si="67"/>
        <v>15</v>
      </c>
      <c r="AI165">
        <f t="shared" si="68"/>
        <v>47</v>
      </c>
      <c r="AJ165">
        <f t="shared" si="69"/>
        <v>38</v>
      </c>
      <c r="AK165">
        <f t="shared" si="70"/>
        <v>102</v>
      </c>
      <c r="AL165">
        <f t="shared" si="71"/>
        <v>0.37254901960784315</v>
      </c>
      <c r="AM165">
        <f t="shared" si="72"/>
        <v>0.52222222222222225</v>
      </c>
      <c r="AN165">
        <f t="shared" si="73"/>
        <v>0.8947712418300654</v>
      </c>
      <c r="AO165">
        <f t="shared" si="74"/>
        <v>102</v>
      </c>
      <c r="AP165">
        <f t="shared" si="75"/>
        <v>13.512883745698391</v>
      </c>
      <c r="AQ165">
        <f t="shared" si="76"/>
        <v>176.58402435209493</v>
      </c>
      <c r="AR165">
        <f t="shared" si="77"/>
        <v>0.38139730135079641</v>
      </c>
      <c r="AS165">
        <f t="shared" si="78"/>
        <v>-6.944015389976812</v>
      </c>
    </row>
    <row r="166" spans="1:45" x14ac:dyDescent="0.25">
      <c r="A166">
        <v>430001</v>
      </c>
      <c r="B166" t="s">
        <v>76</v>
      </c>
      <c r="C166">
        <v>184</v>
      </c>
      <c r="D166">
        <v>42</v>
      </c>
      <c r="E166">
        <v>9</v>
      </c>
      <c r="F166">
        <v>1</v>
      </c>
      <c r="G166">
        <v>7</v>
      </c>
      <c r="H166">
        <v>25</v>
      </c>
      <c r="I166">
        <v>24</v>
      </c>
      <c r="J166">
        <v>20</v>
      </c>
      <c r="K166">
        <v>54</v>
      </c>
      <c r="L166">
        <v>0</v>
      </c>
      <c r="M166">
        <v>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36</v>
      </c>
      <c r="U166">
        <v>0</v>
      </c>
      <c r="V166">
        <v>2</v>
      </c>
      <c r="X166">
        <f t="shared" si="57"/>
        <v>-1.2277542097283605</v>
      </c>
      <c r="Z166">
        <f t="shared" si="59"/>
        <v>-2.25275534638843</v>
      </c>
      <c r="AB166">
        <f t="shared" si="61"/>
        <v>-0.5950622021045967</v>
      </c>
      <c r="AD166">
        <f t="shared" si="63"/>
        <v>-1.9024793148062615</v>
      </c>
      <c r="AE166">
        <f t="shared" si="64"/>
        <v>-6.6495281483892015</v>
      </c>
      <c r="AG166">
        <f t="shared" si="66"/>
        <v>-0.6673856717249006</v>
      </c>
      <c r="AH166">
        <f t="shared" si="67"/>
        <v>25</v>
      </c>
      <c r="AI166">
        <f t="shared" si="68"/>
        <v>74</v>
      </c>
      <c r="AJ166">
        <f t="shared" si="69"/>
        <v>62</v>
      </c>
      <c r="AK166">
        <f t="shared" si="70"/>
        <v>204</v>
      </c>
      <c r="AL166">
        <f t="shared" si="71"/>
        <v>0.30392156862745096</v>
      </c>
      <c r="AM166">
        <f t="shared" si="72"/>
        <v>0.40217391304347827</v>
      </c>
      <c r="AN166">
        <f t="shared" si="73"/>
        <v>0.70609548167092928</v>
      </c>
      <c r="AO166">
        <f t="shared" si="74"/>
        <v>204</v>
      </c>
      <c r="AP166">
        <f t="shared" si="75"/>
        <v>-11.464087581066986</v>
      </c>
      <c r="AQ166">
        <f t="shared" si="76"/>
        <v>136.62054482226941</v>
      </c>
      <c r="AR166">
        <f t="shared" si="77"/>
        <v>-0.33547481120216394</v>
      </c>
      <c r="AS166">
        <f t="shared" si="78"/>
        <v>-6.9809115559547132</v>
      </c>
    </row>
    <row r="167" spans="1:45" x14ac:dyDescent="0.25">
      <c r="A167">
        <v>660162</v>
      </c>
      <c r="B167" t="s">
        <v>364</v>
      </c>
      <c r="C167">
        <v>154</v>
      </c>
      <c r="D167">
        <v>37</v>
      </c>
      <c r="E167">
        <v>5</v>
      </c>
      <c r="F167">
        <v>3</v>
      </c>
      <c r="G167">
        <v>5</v>
      </c>
      <c r="H167">
        <v>23</v>
      </c>
      <c r="I167">
        <v>15</v>
      </c>
      <c r="J167">
        <v>16</v>
      </c>
      <c r="K167">
        <v>49</v>
      </c>
      <c r="L167">
        <v>0</v>
      </c>
      <c r="M167">
        <v>6</v>
      </c>
      <c r="N167">
        <v>0</v>
      </c>
      <c r="O167">
        <v>0</v>
      </c>
      <c r="P167">
        <v>0</v>
      </c>
      <c r="Q167">
        <v>0</v>
      </c>
      <c r="R167">
        <v>5</v>
      </c>
      <c r="S167">
        <v>0</v>
      </c>
      <c r="T167">
        <v>0</v>
      </c>
      <c r="U167">
        <v>0</v>
      </c>
      <c r="V167">
        <v>0</v>
      </c>
      <c r="X167">
        <f t="shared" si="57"/>
        <v>-1.4584731216236226</v>
      </c>
      <c r="Z167">
        <f t="shared" si="59"/>
        <v>-2.3649124404475979</v>
      </c>
      <c r="AB167">
        <f t="shared" si="61"/>
        <v>-0.25456339436082198</v>
      </c>
      <c r="AD167">
        <f t="shared" si="63"/>
        <v>-2.3403901545314878</v>
      </c>
      <c r="AE167">
        <f t="shared" si="64"/>
        <v>-3.7175398633257402</v>
      </c>
      <c r="AG167">
        <f t="shared" si="66"/>
        <v>-0.37311411930044275</v>
      </c>
      <c r="AH167">
        <f t="shared" si="67"/>
        <v>24</v>
      </c>
      <c r="AI167">
        <f t="shared" si="68"/>
        <v>63</v>
      </c>
      <c r="AJ167">
        <f t="shared" si="69"/>
        <v>53</v>
      </c>
      <c r="AK167">
        <f t="shared" si="70"/>
        <v>170</v>
      </c>
      <c r="AL167">
        <f t="shared" si="71"/>
        <v>0.31176470588235294</v>
      </c>
      <c r="AM167">
        <f t="shared" si="72"/>
        <v>0.40909090909090912</v>
      </c>
      <c r="AN167">
        <f t="shared" si="73"/>
        <v>0.72085561497326212</v>
      </c>
      <c r="AO167">
        <f t="shared" si="74"/>
        <v>170</v>
      </c>
      <c r="AP167">
        <f t="shared" si="75"/>
        <v>-7.0441836561592392</v>
      </c>
      <c r="AQ167">
        <f t="shared" si="76"/>
        <v>52.832185791808499</v>
      </c>
      <c r="AR167">
        <f t="shared" si="77"/>
        <v>-0.20861772262736308</v>
      </c>
      <c r="AS167">
        <f t="shared" si="78"/>
        <v>-7.0000709528913365</v>
      </c>
    </row>
    <row r="168" spans="1:45" x14ac:dyDescent="0.25">
      <c r="A168">
        <v>605125</v>
      </c>
      <c r="B168" t="s">
        <v>308</v>
      </c>
      <c r="C168">
        <v>252</v>
      </c>
      <c r="D168">
        <v>59</v>
      </c>
      <c r="E168">
        <v>17</v>
      </c>
      <c r="F168">
        <v>0</v>
      </c>
      <c r="G168">
        <v>8</v>
      </c>
      <c r="H168">
        <v>28</v>
      </c>
      <c r="I168">
        <v>25</v>
      </c>
      <c r="J168">
        <v>20</v>
      </c>
      <c r="K168">
        <v>65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52</v>
      </c>
      <c r="U168">
        <v>0</v>
      </c>
      <c r="V168">
        <v>0</v>
      </c>
      <c r="X168">
        <f t="shared" si="57"/>
        <v>-1.1123947537807293</v>
      </c>
      <c r="Z168">
        <f t="shared" si="59"/>
        <v>-2.084519705299678</v>
      </c>
      <c r="AB168">
        <f t="shared" si="61"/>
        <v>-0.70856180468585495</v>
      </c>
      <c r="AD168">
        <f t="shared" si="63"/>
        <v>-1.8538225548367919</v>
      </c>
      <c r="AE168">
        <f t="shared" si="64"/>
        <v>-7.628701594533041</v>
      </c>
      <c r="AG168">
        <f t="shared" si="66"/>
        <v>-0.76566126564778603</v>
      </c>
      <c r="AH168">
        <f t="shared" si="67"/>
        <v>34</v>
      </c>
      <c r="AI168">
        <f t="shared" si="68"/>
        <v>100</v>
      </c>
      <c r="AJ168">
        <f t="shared" si="69"/>
        <v>79</v>
      </c>
      <c r="AK168">
        <f t="shared" si="70"/>
        <v>272</v>
      </c>
      <c r="AL168">
        <f t="shared" si="71"/>
        <v>0.29044117647058826</v>
      </c>
      <c r="AM168">
        <f t="shared" si="72"/>
        <v>0.3968253968253968</v>
      </c>
      <c r="AN168">
        <f t="shared" si="73"/>
        <v>0.68726657329598506</v>
      </c>
      <c r="AO168">
        <f t="shared" si="74"/>
        <v>272</v>
      </c>
      <c r="AP168">
        <f t="shared" si="75"/>
        <v>-20.406913186074142</v>
      </c>
      <c r="AQ168">
        <f t="shared" si="76"/>
        <v>425.65073586271166</v>
      </c>
      <c r="AR168">
        <f t="shared" si="77"/>
        <v>-0.59214573418089567</v>
      </c>
      <c r="AS168">
        <f t="shared" si="78"/>
        <v>-7.1171058184317362</v>
      </c>
    </row>
    <row r="169" spans="1:45" x14ac:dyDescent="0.25">
      <c r="A169">
        <v>596144</v>
      </c>
      <c r="B169" t="s">
        <v>301</v>
      </c>
      <c r="C169">
        <v>190</v>
      </c>
      <c r="D169">
        <v>49</v>
      </c>
      <c r="E169">
        <v>10</v>
      </c>
      <c r="F169">
        <v>1</v>
      </c>
      <c r="G169">
        <v>5</v>
      </c>
      <c r="H169">
        <v>20</v>
      </c>
      <c r="I169">
        <v>21</v>
      </c>
      <c r="J169">
        <v>14</v>
      </c>
      <c r="K169">
        <v>36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118</v>
      </c>
      <c r="S169">
        <v>0</v>
      </c>
      <c r="T169">
        <v>0</v>
      </c>
      <c r="U169">
        <v>0</v>
      </c>
      <c r="V169">
        <v>0</v>
      </c>
      <c r="X169">
        <f t="shared" si="57"/>
        <v>-1.4584731216236226</v>
      </c>
      <c r="Z169">
        <f t="shared" si="59"/>
        <v>-2.5331480815363498</v>
      </c>
      <c r="AB169">
        <f t="shared" si="61"/>
        <v>-0.70856180468585495</v>
      </c>
      <c r="AD169">
        <f t="shared" si="63"/>
        <v>-2.0484495947146701</v>
      </c>
      <c r="AE169">
        <f t="shared" si="64"/>
        <v>-1.2359258054018909</v>
      </c>
      <c r="AG169">
        <f t="shared" si="66"/>
        <v>-0.12404476760356063</v>
      </c>
      <c r="AH169">
        <f t="shared" si="67"/>
        <v>33</v>
      </c>
      <c r="AI169">
        <f t="shared" si="68"/>
        <v>76</v>
      </c>
      <c r="AJ169">
        <f t="shared" si="69"/>
        <v>63</v>
      </c>
      <c r="AK169">
        <f t="shared" si="70"/>
        <v>204</v>
      </c>
      <c r="AL169">
        <f t="shared" si="71"/>
        <v>0.30882352941176472</v>
      </c>
      <c r="AM169">
        <f t="shared" si="72"/>
        <v>0.4</v>
      </c>
      <c r="AN169">
        <f t="shared" si="73"/>
        <v>0.70882352941176474</v>
      </c>
      <c r="AO169">
        <f t="shared" si="74"/>
        <v>204</v>
      </c>
      <c r="AP169">
        <f t="shared" si="75"/>
        <v>-10.907565841936552</v>
      </c>
      <c r="AQ169">
        <f t="shared" si="76"/>
        <v>123.92047578054203</v>
      </c>
      <c r="AR169">
        <f t="shared" si="77"/>
        <v>-0.31950190121269056</v>
      </c>
      <c r="AS169">
        <f t="shared" si="78"/>
        <v>-7.1921792713767498</v>
      </c>
    </row>
    <row r="170" spans="1:45" x14ac:dyDescent="0.25">
      <c r="A170">
        <v>434567</v>
      </c>
      <c r="B170" t="s">
        <v>83</v>
      </c>
      <c r="C170">
        <v>246</v>
      </c>
      <c r="D170">
        <v>56</v>
      </c>
      <c r="E170">
        <v>14</v>
      </c>
      <c r="F170">
        <v>0</v>
      </c>
      <c r="G170">
        <v>9</v>
      </c>
      <c r="H170">
        <v>28</v>
      </c>
      <c r="I170">
        <v>27</v>
      </c>
      <c r="J170">
        <v>26</v>
      </c>
      <c r="K170">
        <v>79</v>
      </c>
      <c r="L170">
        <v>0</v>
      </c>
      <c r="M170">
        <v>0</v>
      </c>
      <c r="N170">
        <v>0</v>
      </c>
      <c r="O170">
        <v>23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X170">
        <f t="shared" si="57"/>
        <v>-0.99703529783309797</v>
      </c>
      <c r="Z170">
        <f t="shared" si="59"/>
        <v>-2.084519705299678</v>
      </c>
      <c r="AB170">
        <f t="shared" si="61"/>
        <v>-0.93556100984837154</v>
      </c>
      <c r="AD170">
        <f t="shared" si="63"/>
        <v>-1.7565090348978527</v>
      </c>
      <c r="AE170">
        <f t="shared" si="64"/>
        <v>-9.0423039375203444</v>
      </c>
      <c r="AG170">
        <f t="shared" si="66"/>
        <v>-0.90753869336497095</v>
      </c>
      <c r="AH170">
        <f t="shared" si="67"/>
        <v>33</v>
      </c>
      <c r="AI170">
        <f t="shared" si="68"/>
        <v>97</v>
      </c>
      <c r="AJ170">
        <f t="shared" si="69"/>
        <v>82</v>
      </c>
      <c r="AK170">
        <f t="shared" si="70"/>
        <v>272</v>
      </c>
      <c r="AL170">
        <f t="shared" si="71"/>
        <v>0.3014705882352941</v>
      </c>
      <c r="AM170">
        <f t="shared" si="72"/>
        <v>0.39430894308943087</v>
      </c>
      <c r="AN170">
        <f t="shared" si="73"/>
        <v>0.69577953132472503</v>
      </c>
      <c r="AO170">
        <f t="shared" si="74"/>
        <v>272</v>
      </c>
      <c r="AP170">
        <f t="shared" si="75"/>
        <v>-18.09138860225687</v>
      </c>
      <c r="AQ170">
        <f t="shared" si="76"/>
        <v>335.46780325159278</v>
      </c>
      <c r="AR170">
        <f t="shared" si="77"/>
        <v>-0.5256871160260751</v>
      </c>
      <c r="AS170">
        <f t="shared" si="78"/>
        <v>-7.2068508572700463</v>
      </c>
    </row>
    <row r="171" spans="1:45" x14ac:dyDescent="0.25">
      <c r="A171">
        <v>543305</v>
      </c>
      <c r="B171" t="s">
        <v>210</v>
      </c>
      <c r="C171">
        <v>216</v>
      </c>
      <c r="D171">
        <v>53</v>
      </c>
      <c r="E171">
        <v>9</v>
      </c>
      <c r="F171">
        <v>1</v>
      </c>
      <c r="G171">
        <v>5</v>
      </c>
      <c r="H171">
        <v>25</v>
      </c>
      <c r="I171">
        <v>21</v>
      </c>
      <c r="J171">
        <v>22</v>
      </c>
      <c r="K171">
        <v>48</v>
      </c>
      <c r="L171">
        <v>0</v>
      </c>
      <c r="M171">
        <v>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23</v>
      </c>
      <c r="V171">
        <v>77</v>
      </c>
      <c r="X171">
        <f t="shared" si="57"/>
        <v>-1.4584731216236226</v>
      </c>
      <c r="Z171">
        <f t="shared" si="59"/>
        <v>-2.25275534638843</v>
      </c>
      <c r="AB171">
        <f t="shared" si="61"/>
        <v>-0.48156259952333846</v>
      </c>
      <c r="AD171">
        <f t="shared" si="63"/>
        <v>-2.0484495947146701</v>
      </c>
      <c r="AE171">
        <f t="shared" si="64"/>
        <v>-4.1103156524568902</v>
      </c>
      <c r="AG171">
        <f t="shared" si="66"/>
        <v>-0.41253540273843692</v>
      </c>
      <c r="AH171">
        <f t="shared" si="67"/>
        <v>38</v>
      </c>
      <c r="AI171">
        <f t="shared" si="68"/>
        <v>79</v>
      </c>
      <c r="AJ171">
        <f t="shared" si="69"/>
        <v>75</v>
      </c>
      <c r="AK171">
        <f t="shared" si="70"/>
        <v>238</v>
      </c>
      <c r="AL171">
        <f t="shared" si="71"/>
        <v>0.31512605042016806</v>
      </c>
      <c r="AM171">
        <f t="shared" si="72"/>
        <v>0.36574074074074076</v>
      </c>
      <c r="AN171">
        <f t="shared" si="73"/>
        <v>0.68086679116090876</v>
      </c>
      <c r="AO171">
        <f t="shared" si="74"/>
        <v>238</v>
      </c>
      <c r="AP171">
        <f t="shared" si="75"/>
        <v>-19.379197185963037</v>
      </c>
      <c r="AQ171">
        <f t="shared" si="76"/>
        <v>384.30069204137527</v>
      </c>
      <c r="AR171">
        <f t="shared" si="77"/>
        <v>-0.5626489256821553</v>
      </c>
      <c r="AS171">
        <f t="shared" si="78"/>
        <v>-7.2164249906706539</v>
      </c>
    </row>
    <row r="172" spans="1:45" x14ac:dyDescent="0.25">
      <c r="A172">
        <v>506702</v>
      </c>
      <c r="B172" t="s">
        <v>176</v>
      </c>
      <c r="C172">
        <v>344</v>
      </c>
      <c r="D172">
        <v>83</v>
      </c>
      <c r="E172">
        <v>16</v>
      </c>
      <c r="F172">
        <v>1</v>
      </c>
      <c r="G172">
        <v>6</v>
      </c>
      <c r="H172">
        <v>37</v>
      </c>
      <c r="I172">
        <v>35</v>
      </c>
      <c r="J172">
        <v>30</v>
      </c>
      <c r="K172">
        <v>85</v>
      </c>
      <c r="L172">
        <v>0</v>
      </c>
      <c r="M172">
        <v>0</v>
      </c>
      <c r="N172">
        <v>0</v>
      </c>
      <c r="O172">
        <v>69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57"/>
        <v>-1.3431136656759914</v>
      </c>
      <c r="Z172">
        <f t="shared" si="59"/>
        <v>-1.5798127820334227</v>
      </c>
      <c r="AB172">
        <f t="shared" si="61"/>
        <v>-0.93556100984837154</v>
      </c>
      <c r="AD172">
        <f t="shared" si="63"/>
        <v>-1.3672549551420958</v>
      </c>
      <c r="AE172">
        <f t="shared" si="64"/>
        <v>-7.9534656687276311</v>
      </c>
      <c r="AG172">
        <f t="shared" si="66"/>
        <v>-0.79825649420712019</v>
      </c>
      <c r="AH172">
        <f t="shared" si="67"/>
        <v>60</v>
      </c>
      <c r="AI172">
        <f t="shared" si="68"/>
        <v>119</v>
      </c>
      <c r="AJ172">
        <f t="shared" si="69"/>
        <v>113</v>
      </c>
      <c r="AK172">
        <f t="shared" si="70"/>
        <v>374</v>
      </c>
      <c r="AL172">
        <f t="shared" si="71"/>
        <v>0.30213903743315507</v>
      </c>
      <c r="AM172">
        <f t="shared" si="72"/>
        <v>0.34593023255813954</v>
      </c>
      <c r="AN172">
        <f t="shared" si="73"/>
        <v>0.64806926999129466</v>
      </c>
      <c r="AO172">
        <f t="shared" si="74"/>
        <v>374</v>
      </c>
      <c r="AP172">
        <f t="shared" si="75"/>
        <v>-42.719297066806156</v>
      </c>
      <c r="AQ172">
        <f t="shared" si="76"/>
        <v>1844.1603935782268</v>
      </c>
      <c r="AR172">
        <f t="shared" si="77"/>
        <v>-1.2325406627498596</v>
      </c>
      <c r="AS172">
        <f t="shared" si="78"/>
        <v>-7.2565395696568613</v>
      </c>
    </row>
    <row r="173" spans="1:45" x14ac:dyDescent="0.25">
      <c r="A173">
        <v>628338</v>
      </c>
      <c r="B173" t="s">
        <v>345</v>
      </c>
      <c r="C173">
        <v>183</v>
      </c>
      <c r="D173">
        <v>46</v>
      </c>
      <c r="E173">
        <v>8</v>
      </c>
      <c r="F173">
        <v>1</v>
      </c>
      <c r="G173">
        <v>2</v>
      </c>
      <c r="H173">
        <v>32</v>
      </c>
      <c r="I173">
        <v>16</v>
      </c>
      <c r="J173">
        <v>21</v>
      </c>
      <c r="K173">
        <v>25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28</v>
      </c>
      <c r="U173">
        <v>0</v>
      </c>
      <c r="V173">
        <v>14</v>
      </c>
      <c r="X173">
        <f t="shared" si="57"/>
        <v>-1.8045514894665162</v>
      </c>
      <c r="Z173">
        <f t="shared" si="59"/>
        <v>-1.8602055171813423</v>
      </c>
      <c r="AB173">
        <f t="shared" si="61"/>
        <v>-0.5950622021045967</v>
      </c>
      <c r="AD173">
        <f t="shared" si="63"/>
        <v>-2.2917333945620184</v>
      </c>
      <c r="AE173">
        <f t="shared" si="64"/>
        <v>-2.3851285388870878</v>
      </c>
      <c r="AG173">
        <f t="shared" si="66"/>
        <v>-0.23938549872309159</v>
      </c>
      <c r="AH173">
        <f t="shared" si="67"/>
        <v>35</v>
      </c>
      <c r="AI173">
        <f t="shared" si="68"/>
        <v>62</v>
      </c>
      <c r="AJ173">
        <f t="shared" si="69"/>
        <v>67</v>
      </c>
      <c r="AK173">
        <f t="shared" si="70"/>
        <v>204</v>
      </c>
      <c r="AL173">
        <f t="shared" si="71"/>
        <v>0.32843137254901961</v>
      </c>
      <c r="AM173">
        <f t="shared" si="72"/>
        <v>0.33879781420765026</v>
      </c>
      <c r="AN173">
        <f t="shared" si="73"/>
        <v>0.66722918675666987</v>
      </c>
      <c r="AO173">
        <f t="shared" si="74"/>
        <v>204</v>
      </c>
      <c r="AP173">
        <f t="shared" si="75"/>
        <v>-19.392811743575905</v>
      </c>
      <c r="AQ173">
        <f t="shared" si="76"/>
        <v>384.83466577457864</v>
      </c>
      <c r="AR173">
        <f t="shared" si="77"/>
        <v>-0.56303968149276684</v>
      </c>
      <c r="AS173">
        <f t="shared" si="78"/>
        <v>-7.3539777835303326</v>
      </c>
    </row>
    <row r="174" spans="1:45" x14ac:dyDescent="0.25">
      <c r="A174">
        <v>542454</v>
      </c>
      <c r="B174" t="s">
        <v>202</v>
      </c>
      <c r="C174">
        <v>229</v>
      </c>
      <c r="D174">
        <v>58</v>
      </c>
      <c r="E174">
        <v>11</v>
      </c>
      <c r="F174">
        <v>3</v>
      </c>
      <c r="G174">
        <v>1</v>
      </c>
      <c r="H174">
        <v>29</v>
      </c>
      <c r="I174">
        <v>14</v>
      </c>
      <c r="J174">
        <v>9</v>
      </c>
      <c r="K174">
        <v>54</v>
      </c>
      <c r="L174">
        <v>0</v>
      </c>
      <c r="M174">
        <v>10</v>
      </c>
      <c r="N174">
        <v>0</v>
      </c>
      <c r="O174">
        <v>0</v>
      </c>
      <c r="P174">
        <v>0</v>
      </c>
      <c r="Q174">
        <v>3</v>
      </c>
      <c r="R174">
        <v>1</v>
      </c>
      <c r="S174">
        <v>3</v>
      </c>
      <c r="T174">
        <v>17</v>
      </c>
      <c r="U174">
        <v>40</v>
      </c>
      <c r="V174">
        <v>6</v>
      </c>
      <c r="X174">
        <f t="shared" si="57"/>
        <v>-1.9199109454141474</v>
      </c>
      <c r="Z174">
        <f t="shared" si="59"/>
        <v>-2.0284411582700943</v>
      </c>
      <c r="AB174">
        <f t="shared" si="61"/>
        <v>0.19943501596421104</v>
      </c>
      <c r="AD174">
        <f t="shared" si="63"/>
        <v>-2.3890469145009576</v>
      </c>
      <c r="AE174">
        <f t="shared" si="64"/>
        <v>-2.5475105759843828</v>
      </c>
      <c r="AG174">
        <f t="shared" si="66"/>
        <v>-0.2556831130027587</v>
      </c>
      <c r="AH174">
        <f t="shared" si="67"/>
        <v>43</v>
      </c>
      <c r="AI174">
        <f t="shared" si="68"/>
        <v>78</v>
      </c>
      <c r="AJ174">
        <f t="shared" si="69"/>
        <v>67</v>
      </c>
      <c r="AK174">
        <f t="shared" si="70"/>
        <v>238</v>
      </c>
      <c r="AL174">
        <f t="shared" si="71"/>
        <v>0.28151260504201681</v>
      </c>
      <c r="AM174">
        <f t="shared" si="72"/>
        <v>0.34061135371179041</v>
      </c>
      <c r="AN174">
        <f t="shared" si="73"/>
        <v>0.62212395875380722</v>
      </c>
      <c r="AO174">
        <f t="shared" si="74"/>
        <v>238</v>
      </c>
      <c r="AP174">
        <f t="shared" si="75"/>
        <v>-33.359991298853203</v>
      </c>
      <c r="AQ174">
        <f t="shared" si="76"/>
        <v>1127.9107725591509</v>
      </c>
      <c r="AR174">
        <f t="shared" si="77"/>
        <v>-0.96391620824237079</v>
      </c>
      <c r="AS174">
        <f t="shared" si="78"/>
        <v>-7.3575633234661177</v>
      </c>
    </row>
    <row r="175" spans="1:45" x14ac:dyDescent="0.25">
      <c r="A175">
        <v>605508</v>
      </c>
      <c r="B175" t="s">
        <v>313</v>
      </c>
      <c r="C175">
        <v>317</v>
      </c>
      <c r="D175">
        <v>75</v>
      </c>
      <c r="E175">
        <v>12</v>
      </c>
      <c r="F175">
        <v>5</v>
      </c>
      <c r="G175">
        <v>3</v>
      </c>
      <c r="H175">
        <v>35</v>
      </c>
      <c r="I175">
        <v>23</v>
      </c>
      <c r="J175">
        <v>23</v>
      </c>
      <c r="K175">
        <v>56</v>
      </c>
      <c r="L175">
        <v>0</v>
      </c>
      <c r="M175">
        <v>10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X175">
        <f t="shared" si="57"/>
        <v>-1.689192033518885</v>
      </c>
      <c r="Z175">
        <f t="shared" si="59"/>
        <v>-1.6919698760925905</v>
      </c>
      <c r="AB175">
        <f t="shared" si="61"/>
        <v>0.19943501596421104</v>
      </c>
      <c r="AD175">
        <f t="shared" si="63"/>
        <v>-1.9511360747757311</v>
      </c>
      <c r="AE175">
        <f t="shared" si="64"/>
        <v>-8.8146762121705251</v>
      </c>
      <c r="AG175">
        <f t="shared" si="66"/>
        <v>-0.88469263887874383</v>
      </c>
      <c r="AH175">
        <f t="shared" si="67"/>
        <v>55</v>
      </c>
      <c r="AI175">
        <f t="shared" si="68"/>
        <v>106</v>
      </c>
      <c r="AJ175">
        <f t="shared" si="69"/>
        <v>98</v>
      </c>
      <c r="AK175">
        <f t="shared" si="70"/>
        <v>340</v>
      </c>
      <c r="AL175">
        <f t="shared" si="71"/>
        <v>0.28823529411764703</v>
      </c>
      <c r="AM175">
        <f t="shared" si="72"/>
        <v>0.33438485804416401</v>
      </c>
      <c r="AN175">
        <f t="shared" si="73"/>
        <v>0.6226201521618111</v>
      </c>
      <c r="AO175">
        <f t="shared" si="74"/>
        <v>340</v>
      </c>
      <c r="AP175">
        <f t="shared" si="75"/>
        <v>-47.48842466821182</v>
      </c>
      <c r="AQ175">
        <f t="shared" si="76"/>
        <v>2276.5128332072368</v>
      </c>
      <c r="AR175">
        <f t="shared" si="77"/>
        <v>-1.3694209327364237</v>
      </c>
      <c r="AS175">
        <f t="shared" si="78"/>
        <v>-7.3869765400381633</v>
      </c>
    </row>
    <row r="176" spans="1:45" x14ac:dyDescent="0.25">
      <c r="A176">
        <v>449181</v>
      </c>
      <c r="B176" t="s">
        <v>98</v>
      </c>
      <c r="C176">
        <v>164</v>
      </c>
      <c r="D176">
        <v>44</v>
      </c>
      <c r="E176">
        <v>8</v>
      </c>
      <c r="F176">
        <v>2</v>
      </c>
      <c r="G176">
        <v>3</v>
      </c>
      <c r="H176">
        <v>17</v>
      </c>
      <c r="I176">
        <v>15</v>
      </c>
      <c r="J176">
        <v>6</v>
      </c>
      <c r="K176">
        <v>36</v>
      </c>
      <c r="L176">
        <v>0</v>
      </c>
      <c r="M176">
        <v>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35</v>
      </c>
      <c r="V176">
        <v>81</v>
      </c>
      <c r="X176">
        <f t="shared" si="57"/>
        <v>-1.689192033518885</v>
      </c>
      <c r="Z176">
        <f t="shared" si="59"/>
        <v>-2.7013837226251018</v>
      </c>
      <c r="AB176">
        <f t="shared" si="61"/>
        <v>-0.36806299694208022</v>
      </c>
      <c r="AD176">
        <f t="shared" si="63"/>
        <v>-2.3403901545314878</v>
      </c>
      <c r="AE176">
        <f t="shared" si="64"/>
        <v>0.63846404165310133</v>
      </c>
      <c r="AG176">
        <f t="shared" si="66"/>
        <v>6.4079998430276355E-2</v>
      </c>
      <c r="AH176">
        <f t="shared" si="67"/>
        <v>31</v>
      </c>
      <c r="AI176">
        <f t="shared" si="68"/>
        <v>65</v>
      </c>
      <c r="AJ176">
        <f t="shared" si="69"/>
        <v>50</v>
      </c>
      <c r="AK176">
        <f t="shared" si="70"/>
        <v>170</v>
      </c>
      <c r="AL176">
        <f t="shared" si="71"/>
        <v>0.29411764705882354</v>
      </c>
      <c r="AM176">
        <f t="shared" si="72"/>
        <v>0.39634146341463417</v>
      </c>
      <c r="AN176">
        <f t="shared" si="73"/>
        <v>0.69045911047345765</v>
      </c>
      <c r="AO176">
        <f t="shared" si="74"/>
        <v>170</v>
      </c>
      <c r="AP176">
        <f t="shared" si="75"/>
        <v>-12.211589421126</v>
      </c>
      <c r="AQ176">
        <f t="shared" si="76"/>
        <v>154.65362316626093</v>
      </c>
      <c r="AR176">
        <f t="shared" si="77"/>
        <v>-0.35692910268569938</v>
      </c>
      <c r="AS176">
        <f t="shared" si="78"/>
        <v>-7.3918780118729774</v>
      </c>
    </row>
    <row r="177" spans="1:45" x14ac:dyDescent="0.25">
      <c r="A177">
        <v>608336</v>
      </c>
      <c r="B177" t="s">
        <v>327</v>
      </c>
      <c r="C177">
        <v>149</v>
      </c>
      <c r="D177">
        <v>30</v>
      </c>
      <c r="E177">
        <v>6</v>
      </c>
      <c r="F177">
        <v>2</v>
      </c>
      <c r="G177">
        <v>8</v>
      </c>
      <c r="H177">
        <v>21</v>
      </c>
      <c r="I177">
        <v>22</v>
      </c>
      <c r="J177">
        <v>21</v>
      </c>
      <c r="K177">
        <v>72</v>
      </c>
      <c r="L177">
        <v>0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X177">
        <f t="shared" si="57"/>
        <v>-1.1123947537807293</v>
      </c>
      <c r="Z177">
        <f t="shared" si="59"/>
        <v>-2.4770695345067657</v>
      </c>
      <c r="AB177">
        <f t="shared" si="61"/>
        <v>-0.70856180468585495</v>
      </c>
      <c r="AD177">
        <f t="shared" si="63"/>
        <v>-1.9997928347452008</v>
      </c>
      <c r="AE177">
        <f t="shared" si="64"/>
        <v>-9.3955418158151645</v>
      </c>
      <c r="AG177">
        <f t="shared" si="66"/>
        <v>-0.94299172001943754</v>
      </c>
      <c r="AH177">
        <f t="shared" si="67"/>
        <v>14</v>
      </c>
      <c r="AI177">
        <f t="shared" si="68"/>
        <v>64</v>
      </c>
      <c r="AJ177">
        <f t="shared" si="69"/>
        <v>51</v>
      </c>
      <c r="AK177">
        <f t="shared" si="70"/>
        <v>170</v>
      </c>
      <c r="AL177">
        <f t="shared" si="71"/>
        <v>0.3</v>
      </c>
      <c r="AM177">
        <f t="shared" si="72"/>
        <v>0.42953020134228187</v>
      </c>
      <c r="AN177">
        <f t="shared" si="73"/>
        <v>0.72953020134228186</v>
      </c>
      <c r="AO177">
        <f t="shared" si="74"/>
        <v>170</v>
      </c>
      <c r="AP177">
        <f t="shared" si="75"/>
        <v>-5.5695039734258831</v>
      </c>
      <c r="AQ177">
        <f t="shared" si="76"/>
        <v>33.569225546984953</v>
      </c>
      <c r="AR177">
        <f t="shared" si="77"/>
        <v>-0.16629246526651006</v>
      </c>
      <c r="AS177">
        <f t="shared" si="78"/>
        <v>-7.4071031130044975</v>
      </c>
    </row>
    <row r="178" spans="1:45" x14ac:dyDescent="0.25">
      <c r="A178">
        <v>592325</v>
      </c>
      <c r="B178" t="s">
        <v>264</v>
      </c>
      <c r="C178">
        <v>126</v>
      </c>
      <c r="D178">
        <v>34</v>
      </c>
      <c r="E178">
        <v>6</v>
      </c>
      <c r="F178">
        <v>1</v>
      </c>
      <c r="G178">
        <v>3</v>
      </c>
      <c r="H178">
        <v>17</v>
      </c>
      <c r="I178">
        <v>12</v>
      </c>
      <c r="J178">
        <v>10</v>
      </c>
      <c r="K178">
        <v>29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21</v>
      </c>
      <c r="X178">
        <f t="shared" si="57"/>
        <v>-1.689192033518885</v>
      </c>
      <c r="Z178">
        <f t="shared" si="59"/>
        <v>-2.7013837226251018</v>
      </c>
      <c r="AB178">
        <f t="shared" si="61"/>
        <v>-0.5950622021045967</v>
      </c>
      <c r="AD178">
        <f t="shared" si="63"/>
        <v>-2.4863604344398968</v>
      </c>
      <c r="AE178">
        <f t="shared" si="64"/>
        <v>0.68564920273347951</v>
      </c>
      <c r="AG178">
        <f t="shared" si="66"/>
        <v>6.8815778130781005E-2</v>
      </c>
      <c r="AH178">
        <f t="shared" si="67"/>
        <v>24</v>
      </c>
      <c r="AI178">
        <f t="shared" si="68"/>
        <v>51</v>
      </c>
      <c r="AJ178">
        <f t="shared" si="69"/>
        <v>44</v>
      </c>
      <c r="AK178">
        <f t="shared" si="70"/>
        <v>136</v>
      </c>
      <c r="AL178">
        <f t="shared" si="71"/>
        <v>0.3235294117647059</v>
      </c>
      <c r="AM178">
        <f t="shared" si="72"/>
        <v>0.40476190476190477</v>
      </c>
      <c r="AN178">
        <f t="shared" si="73"/>
        <v>0.72829131652661072</v>
      </c>
      <c r="AO178">
        <f t="shared" si="74"/>
        <v>136</v>
      </c>
      <c r="AP178">
        <f t="shared" si="75"/>
        <v>-4.6240915136719813</v>
      </c>
      <c r="AQ178">
        <f t="shared" si="76"/>
        <v>23.507788194958376</v>
      </c>
      <c r="AR178">
        <f t="shared" si="77"/>
        <v>-0.13915787723375678</v>
      </c>
      <c r="AS178">
        <f t="shared" si="78"/>
        <v>-7.5423404917914558</v>
      </c>
    </row>
    <row r="179" spans="1:45" x14ac:dyDescent="0.25">
      <c r="A179">
        <v>547379</v>
      </c>
      <c r="B179" t="s">
        <v>228</v>
      </c>
      <c r="C179">
        <v>241</v>
      </c>
      <c r="D179">
        <v>53</v>
      </c>
      <c r="E179">
        <v>12</v>
      </c>
      <c r="F179">
        <v>2</v>
      </c>
      <c r="G179">
        <v>8</v>
      </c>
      <c r="H179">
        <v>26</v>
      </c>
      <c r="I179">
        <v>28</v>
      </c>
      <c r="J179">
        <v>31</v>
      </c>
      <c r="K179">
        <v>78</v>
      </c>
      <c r="L179">
        <v>0</v>
      </c>
      <c r="M179">
        <v>0</v>
      </c>
      <c r="N179">
        <v>0</v>
      </c>
      <c r="O179">
        <v>54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57"/>
        <v>-1.1123947537807293</v>
      </c>
      <c r="Z179">
        <f t="shared" si="59"/>
        <v>-2.1966767993588459</v>
      </c>
      <c r="AB179">
        <f t="shared" si="61"/>
        <v>-0.93556100984837154</v>
      </c>
      <c r="AD179">
        <f t="shared" si="63"/>
        <v>-1.7078522749283831</v>
      </c>
      <c r="AE179">
        <f t="shared" si="64"/>
        <v>-10.720305890009769</v>
      </c>
      <c r="AG179">
        <f t="shared" si="66"/>
        <v>-1.0759528176798117</v>
      </c>
      <c r="AH179">
        <f t="shared" si="67"/>
        <v>31</v>
      </c>
      <c r="AI179">
        <f t="shared" si="68"/>
        <v>93</v>
      </c>
      <c r="AJ179">
        <f t="shared" si="69"/>
        <v>84</v>
      </c>
      <c r="AK179">
        <f t="shared" si="70"/>
        <v>272</v>
      </c>
      <c r="AL179">
        <f t="shared" si="71"/>
        <v>0.30882352941176472</v>
      </c>
      <c r="AM179">
        <f t="shared" si="72"/>
        <v>0.38589211618257263</v>
      </c>
      <c r="AN179">
        <f t="shared" si="73"/>
        <v>0.69471564559433729</v>
      </c>
      <c r="AO179">
        <f t="shared" si="74"/>
        <v>272</v>
      </c>
      <c r="AP179">
        <f t="shared" si="75"/>
        <v>-18.380765520922335</v>
      </c>
      <c r="AQ179">
        <f t="shared" si="76"/>
        <v>346.15187030999641</v>
      </c>
      <c r="AR179">
        <f t="shared" si="77"/>
        <v>-0.53399261633249051</v>
      </c>
      <c r="AS179">
        <f t="shared" si="78"/>
        <v>-7.5624302719286325</v>
      </c>
    </row>
    <row r="180" spans="1:45" x14ac:dyDescent="0.25">
      <c r="A180">
        <v>591720</v>
      </c>
      <c r="B180" t="s">
        <v>257</v>
      </c>
      <c r="C180">
        <v>226</v>
      </c>
      <c r="D180">
        <v>58</v>
      </c>
      <c r="E180">
        <v>10</v>
      </c>
      <c r="F180">
        <v>4</v>
      </c>
      <c r="G180">
        <v>1</v>
      </c>
      <c r="H180">
        <v>27</v>
      </c>
      <c r="I180">
        <v>18</v>
      </c>
      <c r="J180">
        <v>12</v>
      </c>
      <c r="K180">
        <v>24</v>
      </c>
      <c r="L180">
        <v>0</v>
      </c>
      <c r="M180">
        <v>5</v>
      </c>
      <c r="N180">
        <v>0</v>
      </c>
      <c r="O180">
        <v>0</v>
      </c>
      <c r="P180">
        <v>0</v>
      </c>
      <c r="Q180">
        <v>8</v>
      </c>
      <c r="R180">
        <v>32</v>
      </c>
      <c r="S180">
        <v>13</v>
      </c>
      <c r="T180">
        <v>0</v>
      </c>
      <c r="U180">
        <v>0</v>
      </c>
      <c r="V180">
        <v>2</v>
      </c>
      <c r="X180">
        <f t="shared" si="57"/>
        <v>-1.9199109454141474</v>
      </c>
      <c r="Z180">
        <f t="shared" si="59"/>
        <v>-2.1405982523292622</v>
      </c>
      <c r="AB180">
        <f t="shared" si="61"/>
        <v>-0.36806299694208022</v>
      </c>
      <c r="AD180">
        <f t="shared" si="63"/>
        <v>-2.1944198746230792</v>
      </c>
      <c r="AE180">
        <f t="shared" si="64"/>
        <v>-1.7543117474780416</v>
      </c>
      <c r="AG180">
        <f t="shared" si="66"/>
        <v>-0.17607302320979412</v>
      </c>
      <c r="AH180">
        <f t="shared" si="67"/>
        <v>43</v>
      </c>
      <c r="AI180">
        <f t="shared" si="68"/>
        <v>79</v>
      </c>
      <c r="AJ180">
        <f t="shared" si="69"/>
        <v>70</v>
      </c>
      <c r="AK180">
        <f t="shared" si="70"/>
        <v>238</v>
      </c>
      <c r="AL180">
        <f t="shared" si="71"/>
        <v>0.29411764705882354</v>
      </c>
      <c r="AM180">
        <f t="shared" si="72"/>
        <v>0.34955752212389379</v>
      </c>
      <c r="AN180">
        <f t="shared" si="73"/>
        <v>0.64367516918271739</v>
      </c>
      <c r="AO180">
        <f t="shared" si="74"/>
        <v>238</v>
      </c>
      <c r="AP180">
        <f t="shared" si="75"/>
        <v>-28.230803216772582</v>
      </c>
      <c r="AQ180">
        <f t="shared" si="76"/>
        <v>809.6981102493196</v>
      </c>
      <c r="AR180">
        <f t="shared" si="77"/>
        <v>-0.81670172623100101</v>
      </c>
      <c r="AS180">
        <f t="shared" si="78"/>
        <v>-7.6157668187493641</v>
      </c>
    </row>
    <row r="181" spans="1:45" x14ac:dyDescent="0.25">
      <c r="A181">
        <v>476883</v>
      </c>
      <c r="B181" t="s">
        <v>145</v>
      </c>
      <c r="C181">
        <v>92</v>
      </c>
      <c r="D181">
        <v>23</v>
      </c>
      <c r="E181">
        <v>4</v>
      </c>
      <c r="F181">
        <v>0</v>
      </c>
      <c r="G181">
        <v>6</v>
      </c>
      <c r="H181">
        <v>12</v>
      </c>
      <c r="I181">
        <v>14</v>
      </c>
      <c r="J181">
        <v>10</v>
      </c>
      <c r="K181">
        <v>27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12</v>
      </c>
      <c r="S181">
        <v>0</v>
      </c>
      <c r="T181">
        <v>0</v>
      </c>
      <c r="U181">
        <v>0</v>
      </c>
      <c r="V181">
        <v>0</v>
      </c>
      <c r="X181">
        <f t="shared" si="57"/>
        <v>-1.3431136656759914</v>
      </c>
      <c r="Z181">
        <f t="shared" si="59"/>
        <v>-2.9817764577730212</v>
      </c>
      <c r="AB181">
        <f t="shared" si="61"/>
        <v>-0.93556100984837154</v>
      </c>
      <c r="AD181">
        <f t="shared" si="63"/>
        <v>-2.3890469145009576</v>
      </c>
      <c r="AE181">
        <f t="shared" si="64"/>
        <v>-1.3247640741946007</v>
      </c>
      <c r="AG181">
        <f t="shared" si="66"/>
        <v>-0.13296109766037262</v>
      </c>
      <c r="AH181">
        <f t="shared" si="67"/>
        <v>13</v>
      </c>
      <c r="AI181">
        <f t="shared" si="68"/>
        <v>45</v>
      </c>
      <c r="AJ181">
        <f t="shared" si="69"/>
        <v>33</v>
      </c>
      <c r="AK181">
        <f t="shared" si="70"/>
        <v>102</v>
      </c>
      <c r="AL181">
        <f t="shared" si="71"/>
        <v>0.3235294117647059</v>
      </c>
      <c r="AM181">
        <f t="shared" si="72"/>
        <v>0.4891304347826087</v>
      </c>
      <c r="AN181">
        <f t="shared" si="73"/>
        <v>0.8126598465473146</v>
      </c>
      <c r="AO181">
        <f t="shared" si="74"/>
        <v>102</v>
      </c>
      <c r="AP181">
        <f t="shared" si="75"/>
        <v>5.13752142685781</v>
      </c>
      <c r="AQ181">
        <f t="shared" si="76"/>
        <v>24.138845008278569</v>
      </c>
      <c r="AR181">
        <f t="shared" si="77"/>
        <v>0.141013325233174</v>
      </c>
      <c r="AS181">
        <f t="shared" si="78"/>
        <v>-7.6414458202255418</v>
      </c>
    </row>
    <row r="182" spans="1:45" x14ac:dyDescent="0.25">
      <c r="A182">
        <v>607385</v>
      </c>
      <c r="B182" t="s">
        <v>321</v>
      </c>
      <c r="C182">
        <v>219</v>
      </c>
      <c r="D182">
        <v>49</v>
      </c>
      <c r="E182">
        <v>7</v>
      </c>
      <c r="F182">
        <v>2</v>
      </c>
      <c r="G182">
        <v>7</v>
      </c>
      <c r="H182">
        <v>22</v>
      </c>
      <c r="I182">
        <v>26</v>
      </c>
      <c r="J182">
        <v>19</v>
      </c>
      <c r="K182">
        <v>58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29</v>
      </c>
      <c r="V182">
        <v>7</v>
      </c>
      <c r="X182">
        <f t="shared" si="57"/>
        <v>-1.2277542097283605</v>
      </c>
      <c r="Z182">
        <f t="shared" si="59"/>
        <v>-2.420990987477182</v>
      </c>
      <c r="AB182">
        <f t="shared" si="61"/>
        <v>-0.5950622021045967</v>
      </c>
      <c r="AD182">
        <f t="shared" si="63"/>
        <v>-1.8051657948673223</v>
      </c>
      <c r="AE182">
        <f t="shared" si="64"/>
        <v>-8.9035144809632314</v>
      </c>
      <c r="AG182">
        <f t="shared" si="66"/>
        <v>-0.89360896893555553</v>
      </c>
      <c r="AH182">
        <f t="shared" si="67"/>
        <v>33</v>
      </c>
      <c r="AI182">
        <f t="shared" si="68"/>
        <v>81</v>
      </c>
      <c r="AJ182">
        <f t="shared" si="69"/>
        <v>68</v>
      </c>
      <c r="AK182">
        <f t="shared" si="70"/>
        <v>238</v>
      </c>
      <c r="AL182">
        <f t="shared" si="71"/>
        <v>0.2857142857142857</v>
      </c>
      <c r="AM182">
        <f t="shared" si="72"/>
        <v>0.36986301369863012</v>
      </c>
      <c r="AN182">
        <f t="shared" si="73"/>
        <v>0.65557729941291587</v>
      </c>
      <c r="AO182">
        <f t="shared" si="74"/>
        <v>238</v>
      </c>
      <c r="AP182">
        <f t="shared" si="75"/>
        <v>-25.398096221985341</v>
      </c>
      <c r="AQ182">
        <f t="shared" si="76"/>
        <v>656.51188055692614</v>
      </c>
      <c r="AR182">
        <f t="shared" si="77"/>
        <v>-0.73539928883657657</v>
      </c>
      <c r="AS182">
        <f t="shared" si="78"/>
        <v>-7.6779814519495933</v>
      </c>
    </row>
    <row r="183" spans="1:45" x14ac:dyDescent="0.25">
      <c r="A183">
        <v>461865</v>
      </c>
      <c r="B183" t="s">
        <v>131</v>
      </c>
      <c r="C183">
        <v>223</v>
      </c>
      <c r="D183">
        <v>53</v>
      </c>
      <c r="E183">
        <v>6</v>
      </c>
      <c r="F183">
        <v>0</v>
      </c>
      <c r="G183">
        <v>2</v>
      </c>
      <c r="H183">
        <v>28</v>
      </c>
      <c r="I183">
        <v>16</v>
      </c>
      <c r="J183">
        <v>15</v>
      </c>
      <c r="K183">
        <v>54</v>
      </c>
      <c r="L183">
        <v>0</v>
      </c>
      <c r="M183">
        <v>11</v>
      </c>
      <c r="N183">
        <v>0</v>
      </c>
      <c r="O183">
        <v>0</v>
      </c>
      <c r="P183">
        <v>18</v>
      </c>
      <c r="Q183">
        <v>12</v>
      </c>
      <c r="R183">
        <v>42</v>
      </c>
      <c r="S183">
        <v>12</v>
      </c>
      <c r="T183">
        <v>0</v>
      </c>
      <c r="U183">
        <v>22</v>
      </c>
      <c r="V183">
        <v>2</v>
      </c>
      <c r="X183">
        <f t="shared" si="57"/>
        <v>-1.8045514894665162</v>
      </c>
      <c r="Z183">
        <f t="shared" si="59"/>
        <v>-2.084519705299678</v>
      </c>
      <c r="AB183">
        <f t="shared" si="61"/>
        <v>0.31293461854546928</v>
      </c>
      <c r="AD183">
        <f t="shared" si="63"/>
        <v>-2.2917333945620184</v>
      </c>
      <c r="AE183">
        <f t="shared" si="64"/>
        <v>-5.9611129189716934</v>
      </c>
      <c r="AG183">
        <f t="shared" si="66"/>
        <v>-0.59829227892202153</v>
      </c>
      <c r="AH183">
        <f t="shared" si="67"/>
        <v>45</v>
      </c>
      <c r="AI183">
        <f t="shared" si="68"/>
        <v>65</v>
      </c>
      <c r="AJ183">
        <f t="shared" si="69"/>
        <v>68</v>
      </c>
      <c r="AK183">
        <f t="shared" si="70"/>
        <v>238</v>
      </c>
      <c r="AL183">
        <f t="shared" si="71"/>
        <v>0.2857142857142857</v>
      </c>
      <c r="AM183">
        <f t="shared" si="72"/>
        <v>0.2914798206278027</v>
      </c>
      <c r="AN183">
        <f t="shared" si="73"/>
        <v>0.57719410634208845</v>
      </c>
      <c r="AO183">
        <f t="shared" si="74"/>
        <v>238</v>
      </c>
      <c r="AP183">
        <f t="shared" si="75"/>
        <v>-44.053296172842266</v>
      </c>
      <c r="AQ183">
        <f t="shared" si="76"/>
        <v>1960.5136316910484</v>
      </c>
      <c r="AR183">
        <f t="shared" si="77"/>
        <v>-1.2708282014901187</v>
      </c>
      <c r="AS183">
        <f t="shared" si="78"/>
        <v>-7.7369904511948837</v>
      </c>
    </row>
    <row r="184" spans="1:45" x14ac:dyDescent="0.25">
      <c r="A184">
        <v>501659</v>
      </c>
      <c r="B184" t="s">
        <v>163</v>
      </c>
      <c r="C184">
        <v>158</v>
      </c>
      <c r="D184">
        <v>39</v>
      </c>
      <c r="E184">
        <v>10</v>
      </c>
      <c r="F184">
        <v>1</v>
      </c>
      <c r="G184">
        <v>2</v>
      </c>
      <c r="H184">
        <v>20</v>
      </c>
      <c r="I184">
        <v>16</v>
      </c>
      <c r="J184">
        <v>12</v>
      </c>
      <c r="K184">
        <v>38</v>
      </c>
      <c r="L184">
        <v>0</v>
      </c>
      <c r="M184">
        <v>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31</v>
      </c>
      <c r="U184">
        <v>2</v>
      </c>
      <c r="V184">
        <v>33</v>
      </c>
      <c r="X184">
        <f t="shared" si="57"/>
        <v>-1.8045514894665162</v>
      </c>
      <c r="Z184">
        <f t="shared" si="59"/>
        <v>-2.5331480815363498</v>
      </c>
      <c r="AB184">
        <f t="shared" si="61"/>
        <v>-0.36806299694208022</v>
      </c>
      <c r="AD184">
        <f t="shared" si="63"/>
        <v>-2.2917333945620184</v>
      </c>
      <c r="AE184">
        <f t="shared" si="64"/>
        <v>-2.7751383013342021</v>
      </c>
      <c r="AG184">
        <f t="shared" si="66"/>
        <v>-0.27852916748898582</v>
      </c>
      <c r="AH184">
        <f t="shared" si="67"/>
        <v>26</v>
      </c>
      <c r="AI184">
        <f t="shared" si="68"/>
        <v>57</v>
      </c>
      <c r="AJ184">
        <f t="shared" si="69"/>
        <v>51</v>
      </c>
      <c r="AK184">
        <f t="shared" si="70"/>
        <v>170</v>
      </c>
      <c r="AL184">
        <f t="shared" si="71"/>
        <v>0.3</v>
      </c>
      <c r="AM184">
        <f t="shared" si="72"/>
        <v>0.36075949367088606</v>
      </c>
      <c r="AN184">
        <f t="shared" si="73"/>
        <v>0.66075949367088604</v>
      </c>
      <c r="AO184">
        <f t="shared" si="74"/>
        <v>170</v>
      </c>
      <c r="AP184">
        <f t="shared" si="75"/>
        <v>-17.260524277563171</v>
      </c>
      <c r="AQ184">
        <f t="shared" si="76"/>
        <v>305.72228213255289</v>
      </c>
      <c r="AR184">
        <f t="shared" si="77"/>
        <v>-0.50184021097518972</v>
      </c>
      <c r="AS184">
        <f t="shared" si="78"/>
        <v>-7.7778653409711405</v>
      </c>
    </row>
    <row r="185" spans="1:45" x14ac:dyDescent="0.25">
      <c r="A185">
        <v>500871</v>
      </c>
      <c r="B185" t="s">
        <v>161</v>
      </c>
      <c r="C185">
        <v>255</v>
      </c>
      <c r="D185">
        <v>62</v>
      </c>
      <c r="E185">
        <v>14</v>
      </c>
      <c r="F185">
        <v>2</v>
      </c>
      <c r="G185">
        <v>4</v>
      </c>
      <c r="H185">
        <v>26</v>
      </c>
      <c r="I185">
        <v>26</v>
      </c>
      <c r="J185">
        <v>17</v>
      </c>
      <c r="K185">
        <v>53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3</v>
      </c>
      <c r="R185">
        <v>20</v>
      </c>
      <c r="S185">
        <v>70</v>
      </c>
      <c r="T185">
        <v>2</v>
      </c>
      <c r="U185">
        <v>0</v>
      </c>
      <c r="V185">
        <v>0</v>
      </c>
      <c r="X185">
        <f t="shared" si="57"/>
        <v>-1.5738325775712538</v>
      </c>
      <c r="Z185">
        <f t="shared" si="59"/>
        <v>-2.1966767993588459</v>
      </c>
      <c r="AB185">
        <f t="shared" si="61"/>
        <v>-0.82206140726711319</v>
      </c>
      <c r="AD185">
        <f t="shared" si="63"/>
        <v>-1.8051657948673223</v>
      </c>
      <c r="AE185">
        <f t="shared" si="64"/>
        <v>-5.421900423039375</v>
      </c>
      <c r="AG185">
        <f t="shared" si="66"/>
        <v>-0.54417374813763419</v>
      </c>
      <c r="AH185">
        <f t="shared" si="67"/>
        <v>42</v>
      </c>
      <c r="AI185">
        <f t="shared" si="68"/>
        <v>92</v>
      </c>
      <c r="AJ185">
        <f t="shared" si="69"/>
        <v>79</v>
      </c>
      <c r="AK185">
        <f t="shared" si="70"/>
        <v>272</v>
      </c>
      <c r="AL185">
        <f t="shared" si="71"/>
        <v>0.29044117647058826</v>
      </c>
      <c r="AM185">
        <f t="shared" si="72"/>
        <v>0.36078431372549019</v>
      </c>
      <c r="AN185">
        <f t="shared" si="73"/>
        <v>0.65122549019607845</v>
      </c>
      <c r="AO185">
        <f t="shared" si="74"/>
        <v>272</v>
      </c>
      <c r="AP185">
        <f t="shared" si="75"/>
        <v>-30.210087789248739</v>
      </c>
      <c r="AQ185">
        <f t="shared" si="76"/>
        <v>926.2575337574641</v>
      </c>
      <c r="AR185">
        <f t="shared" si="77"/>
        <v>-0.87350981133673911</v>
      </c>
      <c r="AS185">
        <f t="shared" si="78"/>
        <v>-7.8154201385389088</v>
      </c>
    </row>
    <row r="186" spans="1:45" x14ac:dyDescent="0.25">
      <c r="A186">
        <v>476704</v>
      </c>
      <c r="B186" t="s">
        <v>144</v>
      </c>
      <c r="C186">
        <v>344</v>
      </c>
      <c r="D186">
        <v>81</v>
      </c>
      <c r="E186">
        <v>17</v>
      </c>
      <c r="F186">
        <v>1</v>
      </c>
      <c r="G186">
        <v>5</v>
      </c>
      <c r="H186">
        <v>38</v>
      </c>
      <c r="I186">
        <v>30</v>
      </c>
      <c r="J186">
        <v>30</v>
      </c>
      <c r="K186">
        <v>68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82</v>
      </c>
      <c r="R186">
        <v>0</v>
      </c>
      <c r="S186">
        <v>2</v>
      </c>
      <c r="T186">
        <v>0</v>
      </c>
      <c r="U186">
        <v>0</v>
      </c>
      <c r="V186">
        <v>0</v>
      </c>
      <c r="X186">
        <f t="shared" si="57"/>
        <v>-1.4584731216236226</v>
      </c>
      <c r="Z186">
        <f t="shared" si="59"/>
        <v>-1.5237342350038385</v>
      </c>
      <c r="AB186">
        <f t="shared" si="61"/>
        <v>-0.82206140726711319</v>
      </c>
      <c r="AD186">
        <f t="shared" si="63"/>
        <v>-1.6105387549894439</v>
      </c>
      <c r="AE186">
        <f t="shared" si="64"/>
        <v>-9.9534656687276311</v>
      </c>
      <c r="AG186">
        <f t="shared" si="66"/>
        <v>-0.99898823240919721</v>
      </c>
      <c r="AH186">
        <f t="shared" si="67"/>
        <v>58</v>
      </c>
      <c r="AI186">
        <f t="shared" si="68"/>
        <v>115</v>
      </c>
      <c r="AJ186">
        <f t="shared" si="69"/>
        <v>111</v>
      </c>
      <c r="AK186">
        <f t="shared" si="70"/>
        <v>374</v>
      </c>
      <c r="AL186">
        <f t="shared" si="71"/>
        <v>0.2967914438502674</v>
      </c>
      <c r="AM186">
        <f t="shared" si="72"/>
        <v>0.33430232558139533</v>
      </c>
      <c r="AN186">
        <f t="shared" si="73"/>
        <v>0.63109376943166273</v>
      </c>
      <c r="AO186">
        <f t="shared" si="74"/>
        <v>374</v>
      </c>
      <c r="AP186">
        <f t="shared" si="75"/>
        <v>-49.068134276108495</v>
      </c>
      <c r="AQ186">
        <f t="shared" si="76"/>
        <v>2429.7531041093762</v>
      </c>
      <c r="AR186">
        <f t="shared" si="77"/>
        <v>-1.4147606878659642</v>
      </c>
      <c r="AS186">
        <f t="shared" si="78"/>
        <v>-7.82855643915918</v>
      </c>
    </row>
    <row r="187" spans="1:45" x14ac:dyDescent="0.25">
      <c r="A187">
        <v>543484</v>
      </c>
      <c r="B187" t="s">
        <v>215</v>
      </c>
      <c r="C187">
        <v>226</v>
      </c>
      <c r="D187">
        <v>52</v>
      </c>
      <c r="E187">
        <v>11</v>
      </c>
      <c r="F187">
        <v>1</v>
      </c>
      <c r="G187">
        <v>7</v>
      </c>
      <c r="H187">
        <v>23</v>
      </c>
      <c r="I187">
        <v>19</v>
      </c>
      <c r="J187">
        <v>12</v>
      </c>
      <c r="K187">
        <v>68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26</v>
      </c>
      <c r="U187">
        <v>18</v>
      </c>
      <c r="V187">
        <v>12</v>
      </c>
      <c r="X187">
        <f t="shared" si="57"/>
        <v>-1.2277542097283605</v>
      </c>
      <c r="Z187">
        <f t="shared" si="59"/>
        <v>-2.3649124404475979</v>
      </c>
      <c r="AB187">
        <f t="shared" si="61"/>
        <v>-0.5950622021045967</v>
      </c>
      <c r="AD187">
        <f t="shared" si="63"/>
        <v>-2.1457631146536094</v>
      </c>
      <c r="AE187">
        <f t="shared" si="64"/>
        <v>-7.7543117474780416</v>
      </c>
      <c r="AG187">
        <f t="shared" si="66"/>
        <v>-0.77826823781602539</v>
      </c>
      <c r="AH187">
        <f t="shared" si="67"/>
        <v>33</v>
      </c>
      <c r="AI187">
        <f t="shared" si="68"/>
        <v>86</v>
      </c>
      <c r="AJ187">
        <f t="shared" si="69"/>
        <v>64</v>
      </c>
      <c r="AK187">
        <f t="shared" si="70"/>
        <v>238</v>
      </c>
      <c r="AL187">
        <f t="shared" si="71"/>
        <v>0.26890756302521007</v>
      </c>
      <c r="AM187">
        <f t="shared" si="72"/>
        <v>0.38053097345132741</v>
      </c>
      <c r="AN187">
        <f t="shared" si="73"/>
        <v>0.64943853647653749</v>
      </c>
      <c r="AO187">
        <f t="shared" si="74"/>
        <v>238</v>
      </c>
      <c r="AP187">
        <f t="shared" si="75"/>
        <v>-26.859121800843397</v>
      </c>
      <c r="AQ187">
        <f t="shared" si="76"/>
        <v>733.51669640980924</v>
      </c>
      <c r="AR187">
        <f t="shared" si="77"/>
        <v>-0.77733265535678087</v>
      </c>
      <c r="AS187">
        <f t="shared" si="78"/>
        <v>-7.8890928601069712</v>
      </c>
    </row>
    <row r="188" spans="1:45" x14ac:dyDescent="0.25">
      <c r="A188">
        <v>656305</v>
      </c>
      <c r="B188" t="s">
        <v>362</v>
      </c>
      <c r="C188">
        <v>122</v>
      </c>
      <c r="D188">
        <v>26</v>
      </c>
      <c r="E188">
        <v>6</v>
      </c>
      <c r="F188">
        <v>1</v>
      </c>
      <c r="G188">
        <v>5</v>
      </c>
      <c r="H188">
        <v>19</v>
      </c>
      <c r="I188">
        <v>19</v>
      </c>
      <c r="J188">
        <v>14</v>
      </c>
      <c r="K188">
        <v>44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57"/>
        <v>-1.4584731216236226</v>
      </c>
      <c r="Z188">
        <f t="shared" si="59"/>
        <v>-2.5892266285659336</v>
      </c>
      <c r="AB188">
        <f t="shared" si="61"/>
        <v>-0.82206140726711319</v>
      </c>
      <c r="AD188">
        <f t="shared" si="63"/>
        <v>-2.1457631146536094</v>
      </c>
      <c r="AE188">
        <f t="shared" si="64"/>
        <v>-6.2567523592580585</v>
      </c>
      <c r="AG188">
        <f t="shared" si="66"/>
        <v>-0.62796438828690715</v>
      </c>
      <c r="AH188">
        <f t="shared" si="67"/>
        <v>14</v>
      </c>
      <c r="AI188">
        <f t="shared" si="68"/>
        <v>49</v>
      </c>
      <c r="AJ188">
        <f t="shared" si="69"/>
        <v>40</v>
      </c>
      <c r="AK188">
        <f t="shared" si="70"/>
        <v>136</v>
      </c>
      <c r="AL188">
        <f t="shared" si="71"/>
        <v>0.29411764705882354</v>
      </c>
      <c r="AM188">
        <f t="shared" si="72"/>
        <v>0.40163934426229508</v>
      </c>
      <c r="AN188">
        <f t="shared" si="73"/>
        <v>0.69575699132111857</v>
      </c>
      <c r="AO188">
        <f t="shared" si="74"/>
        <v>136</v>
      </c>
      <c r="AP188">
        <f t="shared" si="75"/>
        <v>-9.0487597416189143</v>
      </c>
      <c r="AQ188">
        <f t="shared" si="76"/>
        <v>85.99133521433636</v>
      </c>
      <c r="AR188">
        <f t="shared" si="77"/>
        <v>-0.26615170760722739</v>
      </c>
      <c r="AS188">
        <f t="shared" si="78"/>
        <v>-7.9096403680044132</v>
      </c>
    </row>
    <row r="189" spans="1:45" x14ac:dyDescent="0.25">
      <c r="A189">
        <v>641820</v>
      </c>
      <c r="B189" t="s">
        <v>352</v>
      </c>
      <c r="C189">
        <v>125</v>
      </c>
      <c r="D189">
        <v>32</v>
      </c>
      <c r="E189">
        <v>5</v>
      </c>
      <c r="F189">
        <v>1</v>
      </c>
      <c r="G189">
        <v>4</v>
      </c>
      <c r="H189">
        <v>15</v>
      </c>
      <c r="I189">
        <v>13</v>
      </c>
      <c r="J189">
        <v>11</v>
      </c>
      <c r="K189">
        <v>35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57"/>
        <v>-1.5738325775712538</v>
      </c>
      <c r="Z189">
        <f t="shared" si="59"/>
        <v>-2.8135408166842697</v>
      </c>
      <c r="AB189">
        <f t="shared" si="61"/>
        <v>-0.93556100984837154</v>
      </c>
      <c r="AD189">
        <f t="shared" si="63"/>
        <v>-2.437703674470427</v>
      </c>
      <c r="AE189">
        <f t="shared" si="64"/>
        <v>-1.0499511877643997</v>
      </c>
      <c r="AG189">
        <f t="shared" si="66"/>
        <v>-0.10537926347364049</v>
      </c>
      <c r="AH189">
        <f t="shared" si="67"/>
        <v>22</v>
      </c>
      <c r="AI189">
        <f t="shared" si="68"/>
        <v>51</v>
      </c>
      <c r="AJ189">
        <f t="shared" si="69"/>
        <v>43</v>
      </c>
      <c r="AK189">
        <f t="shared" si="70"/>
        <v>136</v>
      </c>
      <c r="AL189">
        <f t="shared" si="71"/>
        <v>0.31617647058823528</v>
      </c>
      <c r="AM189">
        <f t="shared" si="72"/>
        <v>0.40799999999999997</v>
      </c>
      <c r="AN189">
        <f t="shared" si="73"/>
        <v>0.7241764705882352</v>
      </c>
      <c r="AO189">
        <f t="shared" si="74"/>
        <v>136</v>
      </c>
      <c r="AP189">
        <f t="shared" si="75"/>
        <v>-5.1837105612910523</v>
      </c>
      <c r="AQ189">
        <f t="shared" si="76"/>
        <v>29.247568642737452</v>
      </c>
      <c r="AR189">
        <f t="shared" si="77"/>
        <v>-0.15521968407346992</v>
      </c>
      <c r="AS189">
        <f t="shared" si="78"/>
        <v>-8.0212370261214332</v>
      </c>
    </row>
    <row r="190" spans="1:45" x14ac:dyDescent="0.25">
      <c r="A190">
        <v>571602</v>
      </c>
      <c r="B190" t="s">
        <v>239</v>
      </c>
      <c r="C190">
        <v>217</v>
      </c>
      <c r="D190">
        <v>49</v>
      </c>
      <c r="E190">
        <v>12</v>
      </c>
      <c r="F190">
        <v>0</v>
      </c>
      <c r="G190">
        <v>6</v>
      </c>
      <c r="H190">
        <v>21</v>
      </c>
      <c r="I190">
        <v>28</v>
      </c>
      <c r="J190">
        <v>21</v>
      </c>
      <c r="K190">
        <v>80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57"/>
        <v>-1.3431136656759914</v>
      </c>
      <c r="Z190">
        <f t="shared" si="59"/>
        <v>-2.4770695345067657</v>
      </c>
      <c r="AB190">
        <f t="shared" si="61"/>
        <v>-0.93556100984837154</v>
      </c>
      <c r="AD190">
        <f t="shared" si="63"/>
        <v>-1.7078522749283831</v>
      </c>
      <c r="AE190">
        <f t="shared" si="64"/>
        <v>-8.374715261959004</v>
      </c>
      <c r="AG190">
        <f t="shared" si="66"/>
        <v>-0.84053557574024584</v>
      </c>
      <c r="AH190">
        <f t="shared" si="67"/>
        <v>31</v>
      </c>
      <c r="AI190">
        <f t="shared" si="68"/>
        <v>79</v>
      </c>
      <c r="AJ190">
        <f t="shared" si="69"/>
        <v>70</v>
      </c>
      <c r="AK190">
        <f t="shared" si="70"/>
        <v>238</v>
      </c>
      <c r="AL190">
        <f t="shared" si="71"/>
        <v>0.29411764705882354</v>
      </c>
      <c r="AM190">
        <f t="shared" si="72"/>
        <v>0.36405529953917048</v>
      </c>
      <c r="AN190">
        <f t="shared" si="73"/>
        <v>0.65817294659799397</v>
      </c>
      <c r="AO190">
        <f t="shared" si="74"/>
        <v>238</v>
      </c>
      <c r="AP190">
        <f t="shared" si="75"/>
        <v>-24.780332191936754</v>
      </c>
      <c r="AQ190">
        <f t="shared" si="76"/>
        <v>625.23621031950745</v>
      </c>
      <c r="AR190">
        <f t="shared" si="77"/>
        <v>-0.71766864409641173</v>
      </c>
      <c r="AS190">
        <f t="shared" si="78"/>
        <v>-8.0218007047961688</v>
      </c>
    </row>
    <row r="191" spans="1:45" x14ac:dyDescent="0.25">
      <c r="A191">
        <v>543434</v>
      </c>
      <c r="B191" t="s">
        <v>214</v>
      </c>
      <c r="C191">
        <v>127</v>
      </c>
      <c r="D191">
        <v>31</v>
      </c>
      <c r="E191">
        <v>7</v>
      </c>
      <c r="F191">
        <v>0</v>
      </c>
      <c r="G191">
        <v>4</v>
      </c>
      <c r="H191">
        <v>14</v>
      </c>
      <c r="I191">
        <v>15</v>
      </c>
      <c r="J191">
        <v>9</v>
      </c>
      <c r="K191">
        <v>33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92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57"/>
        <v>-1.5738325775712538</v>
      </c>
      <c r="Z191">
        <f t="shared" si="59"/>
        <v>-2.8696193637138534</v>
      </c>
      <c r="AB191">
        <f t="shared" si="61"/>
        <v>-0.70856180468585495</v>
      </c>
      <c r="AD191">
        <f t="shared" si="63"/>
        <v>-2.3403901545314878</v>
      </c>
      <c r="AE191">
        <f t="shared" si="64"/>
        <v>-2.5787504067686342</v>
      </c>
      <c r="AG191">
        <f t="shared" si="66"/>
        <v>-0.25881852576998948</v>
      </c>
      <c r="AH191">
        <f t="shared" si="67"/>
        <v>20</v>
      </c>
      <c r="AI191">
        <f t="shared" si="68"/>
        <v>50</v>
      </c>
      <c r="AJ191">
        <f t="shared" si="69"/>
        <v>40</v>
      </c>
      <c r="AK191">
        <f t="shared" si="70"/>
        <v>136</v>
      </c>
      <c r="AL191">
        <f t="shared" si="71"/>
        <v>0.29411764705882354</v>
      </c>
      <c r="AM191">
        <f t="shared" si="72"/>
        <v>0.39370078740157483</v>
      </c>
      <c r="AN191">
        <f t="shared" si="73"/>
        <v>0.68781843446039836</v>
      </c>
      <c r="AO191">
        <f t="shared" si="74"/>
        <v>136</v>
      </c>
      <c r="AP191">
        <f t="shared" si="75"/>
        <v>-10.128403474676862</v>
      </c>
      <c r="AQ191">
        <f t="shared" si="76"/>
        <v>107.1803651993023</v>
      </c>
      <c r="AR191">
        <f t="shared" si="77"/>
        <v>-0.29713891072310039</v>
      </c>
      <c r="AS191">
        <f t="shared" si="78"/>
        <v>-8.0483613369955407</v>
      </c>
    </row>
    <row r="192" spans="1:45" x14ac:dyDescent="0.25">
      <c r="A192">
        <v>596119</v>
      </c>
      <c r="B192" t="s">
        <v>298</v>
      </c>
      <c r="C192">
        <v>124</v>
      </c>
      <c r="D192">
        <v>32</v>
      </c>
      <c r="E192">
        <v>6</v>
      </c>
      <c r="F192">
        <v>1</v>
      </c>
      <c r="G192">
        <v>2</v>
      </c>
      <c r="H192">
        <v>16</v>
      </c>
      <c r="I192">
        <v>13</v>
      </c>
      <c r="J192">
        <v>12</v>
      </c>
      <c r="K192">
        <v>28</v>
      </c>
      <c r="L192">
        <v>0</v>
      </c>
      <c r="M192">
        <v>2</v>
      </c>
      <c r="N192">
        <v>0</v>
      </c>
      <c r="O192">
        <v>6</v>
      </c>
      <c r="P192">
        <v>0</v>
      </c>
      <c r="Q192">
        <v>0</v>
      </c>
      <c r="R192">
        <v>0</v>
      </c>
      <c r="S192">
        <v>0</v>
      </c>
      <c r="T192">
        <v>13</v>
      </c>
      <c r="U192">
        <v>0</v>
      </c>
      <c r="V192">
        <v>0</v>
      </c>
      <c r="X192">
        <f t="shared" si="57"/>
        <v>-1.8045514894665162</v>
      </c>
      <c r="Z192">
        <f t="shared" si="59"/>
        <v>-2.7574622696546855</v>
      </c>
      <c r="AB192">
        <f t="shared" si="61"/>
        <v>-0.70856180468585495</v>
      </c>
      <c r="AD192">
        <f t="shared" si="63"/>
        <v>-2.437703674470427</v>
      </c>
      <c r="AE192">
        <f t="shared" si="64"/>
        <v>-0.78555157826228594</v>
      </c>
      <c r="AG192">
        <f t="shared" si="66"/>
        <v>-7.8842566875985648E-2</v>
      </c>
      <c r="AH192">
        <f t="shared" si="67"/>
        <v>23</v>
      </c>
      <c r="AI192">
        <f t="shared" si="68"/>
        <v>46</v>
      </c>
      <c r="AJ192">
        <f t="shared" si="69"/>
        <v>44</v>
      </c>
      <c r="AK192">
        <f t="shared" si="70"/>
        <v>136</v>
      </c>
      <c r="AL192">
        <f t="shared" si="71"/>
        <v>0.3235294117647059</v>
      </c>
      <c r="AM192">
        <f t="shared" si="72"/>
        <v>0.37096774193548387</v>
      </c>
      <c r="AN192">
        <f t="shared" si="73"/>
        <v>0.69449715370018983</v>
      </c>
      <c r="AO192">
        <f t="shared" si="74"/>
        <v>136</v>
      </c>
      <c r="AP192">
        <f t="shared" si="75"/>
        <v>-9.2200976580652227</v>
      </c>
      <c r="AQ192">
        <f t="shared" si="76"/>
        <v>89.19837674457149</v>
      </c>
      <c r="AR192">
        <f t="shared" si="77"/>
        <v>-0.27106933242716164</v>
      </c>
      <c r="AS192">
        <f t="shared" si="78"/>
        <v>-8.0581911375806321</v>
      </c>
    </row>
    <row r="193" spans="1:45" x14ac:dyDescent="0.25">
      <c r="A193">
        <v>519222</v>
      </c>
      <c r="B193" t="s">
        <v>193</v>
      </c>
      <c r="C193">
        <v>161</v>
      </c>
      <c r="D193">
        <v>39</v>
      </c>
      <c r="E193">
        <v>9</v>
      </c>
      <c r="F193">
        <v>0</v>
      </c>
      <c r="G193">
        <v>4</v>
      </c>
      <c r="H193">
        <v>17</v>
      </c>
      <c r="I193">
        <v>20</v>
      </c>
      <c r="J193">
        <v>9</v>
      </c>
      <c r="K193">
        <v>34</v>
      </c>
      <c r="L193">
        <v>0</v>
      </c>
      <c r="M193">
        <v>1</v>
      </c>
      <c r="N193">
        <v>0</v>
      </c>
      <c r="O193">
        <v>46</v>
      </c>
      <c r="P193">
        <v>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57"/>
        <v>-1.5738325775712538</v>
      </c>
      <c r="Z193">
        <f t="shared" si="59"/>
        <v>-2.7013837226251018</v>
      </c>
      <c r="AB193">
        <f t="shared" si="61"/>
        <v>-0.82206140726711319</v>
      </c>
      <c r="AD193">
        <f t="shared" si="63"/>
        <v>-2.09710635468414</v>
      </c>
      <c r="AE193">
        <f t="shared" si="64"/>
        <v>-3.5683371298405504</v>
      </c>
      <c r="AG193">
        <f t="shared" si="66"/>
        <v>-0.35813925728195106</v>
      </c>
      <c r="AH193">
        <f t="shared" si="67"/>
        <v>26</v>
      </c>
      <c r="AI193">
        <f t="shared" si="68"/>
        <v>60</v>
      </c>
      <c r="AJ193">
        <f t="shared" si="69"/>
        <v>48</v>
      </c>
      <c r="AK193">
        <f t="shared" si="70"/>
        <v>170</v>
      </c>
      <c r="AL193">
        <f t="shared" si="71"/>
        <v>0.28235294117647058</v>
      </c>
      <c r="AM193">
        <f t="shared" si="72"/>
        <v>0.37267080745341613</v>
      </c>
      <c r="AN193">
        <f t="shared" si="73"/>
        <v>0.65502374862988666</v>
      </c>
      <c r="AO193">
        <f t="shared" si="74"/>
        <v>170</v>
      </c>
      <c r="AP193">
        <f t="shared" si="75"/>
        <v>-18.235600934533068</v>
      </c>
      <c r="AQ193">
        <f t="shared" si="76"/>
        <v>340.77132320004557</v>
      </c>
      <c r="AR193">
        <f t="shared" si="77"/>
        <v>-0.52982620070301678</v>
      </c>
      <c r="AS193">
        <f t="shared" si="78"/>
        <v>-8.0823495201325759</v>
      </c>
    </row>
    <row r="194" spans="1:45" x14ac:dyDescent="0.25">
      <c r="A194">
        <v>457454</v>
      </c>
      <c r="B194" t="s">
        <v>114</v>
      </c>
      <c r="C194">
        <v>150</v>
      </c>
      <c r="D194">
        <v>32</v>
      </c>
      <c r="E194">
        <v>6</v>
      </c>
      <c r="F194">
        <v>0</v>
      </c>
      <c r="G194">
        <v>6</v>
      </c>
      <c r="H194">
        <v>19</v>
      </c>
      <c r="I194">
        <v>21</v>
      </c>
      <c r="J194">
        <v>20</v>
      </c>
      <c r="K194">
        <v>62</v>
      </c>
      <c r="L194">
        <v>0</v>
      </c>
      <c r="M194">
        <v>0</v>
      </c>
      <c r="N194">
        <v>0</v>
      </c>
      <c r="O194">
        <v>65</v>
      </c>
      <c r="P194">
        <v>11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57"/>
        <v>-1.3431136656759914</v>
      </c>
      <c r="Z194">
        <f t="shared" si="59"/>
        <v>-2.5892266285659336</v>
      </c>
      <c r="AB194">
        <f t="shared" si="61"/>
        <v>-0.93556100984837154</v>
      </c>
      <c r="AD194">
        <f t="shared" si="63"/>
        <v>-2.0484495947146701</v>
      </c>
      <c r="AE194">
        <f t="shared" si="64"/>
        <v>-7.6599414253172853</v>
      </c>
      <c r="AG194">
        <f t="shared" si="66"/>
        <v>-0.76879667841501609</v>
      </c>
      <c r="AH194">
        <f t="shared" si="67"/>
        <v>20</v>
      </c>
      <c r="AI194">
        <f t="shared" si="68"/>
        <v>56</v>
      </c>
      <c r="AJ194">
        <f t="shared" si="69"/>
        <v>52</v>
      </c>
      <c r="AK194">
        <f t="shared" si="70"/>
        <v>170</v>
      </c>
      <c r="AL194">
        <f t="shared" si="71"/>
        <v>0.30588235294117649</v>
      </c>
      <c r="AM194">
        <f t="shared" si="72"/>
        <v>0.37333333333333335</v>
      </c>
      <c r="AN194">
        <f t="shared" si="73"/>
        <v>0.67921568627450979</v>
      </c>
      <c r="AO194">
        <f t="shared" si="74"/>
        <v>170</v>
      </c>
      <c r="AP194">
        <f t="shared" si="75"/>
        <v>-14.122971534947135</v>
      </c>
      <c r="AQ194">
        <f t="shared" si="76"/>
        <v>205.84682801283626</v>
      </c>
      <c r="AR194">
        <f t="shared" si="77"/>
        <v>-0.41178829741771128</v>
      </c>
      <c r="AS194">
        <f t="shared" si="78"/>
        <v>-8.096935874637694</v>
      </c>
    </row>
    <row r="195" spans="1:45" x14ac:dyDescent="0.25">
      <c r="A195">
        <v>553882</v>
      </c>
      <c r="B195" t="s">
        <v>232</v>
      </c>
      <c r="C195">
        <v>346</v>
      </c>
      <c r="D195">
        <v>85</v>
      </c>
      <c r="E195">
        <v>13</v>
      </c>
      <c r="F195">
        <v>0</v>
      </c>
      <c r="G195">
        <v>4</v>
      </c>
      <c r="H195">
        <v>33</v>
      </c>
      <c r="I195">
        <v>29</v>
      </c>
      <c r="J195">
        <v>28</v>
      </c>
      <c r="K195">
        <v>50</v>
      </c>
      <c r="L195">
        <v>0</v>
      </c>
      <c r="M195">
        <v>0</v>
      </c>
      <c r="N195">
        <v>0</v>
      </c>
      <c r="O195">
        <v>28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57"/>
        <v>-1.5738325775712538</v>
      </c>
      <c r="Z195">
        <f t="shared" si="59"/>
        <v>-1.8041269701517584</v>
      </c>
      <c r="AB195">
        <f t="shared" si="61"/>
        <v>-0.93556100984837154</v>
      </c>
      <c r="AD195">
        <f t="shared" si="63"/>
        <v>-1.6591955149589135</v>
      </c>
      <c r="AE195">
        <f t="shared" si="64"/>
        <v>-6.4822648877318585</v>
      </c>
      <c r="AG195">
        <f t="shared" si="66"/>
        <v>-0.65059814920035286</v>
      </c>
      <c r="AH195">
        <f t="shared" si="67"/>
        <v>68</v>
      </c>
      <c r="AI195">
        <f t="shared" si="68"/>
        <v>110</v>
      </c>
      <c r="AJ195">
        <f t="shared" si="69"/>
        <v>113</v>
      </c>
      <c r="AK195">
        <f t="shared" si="70"/>
        <v>374</v>
      </c>
      <c r="AL195">
        <f t="shared" si="71"/>
        <v>0.30213903743315507</v>
      </c>
      <c r="AM195">
        <f t="shared" si="72"/>
        <v>0.31791907514450868</v>
      </c>
      <c r="AN195">
        <f t="shared" si="73"/>
        <v>0.62005811257766374</v>
      </c>
      <c r="AO195">
        <f t="shared" si="74"/>
        <v>374</v>
      </c>
      <c r="AP195">
        <f t="shared" si="75"/>
        <v>-53.195469939504115</v>
      </c>
      <c r="AQ195">
        <f t="shared" si="76"/>
        <v>2853.6816034996382</v>
      </c>
      <c r="AR195">
        <f t="shared" si="77"/>
        <v>-1.5332206803736614</v>
      </c>
      <c r="AS195">
        <f t="shared" si="78"/>
        <v>-8.1565349021043119</v>
      </c>
    </row>
    <row r="196" spans="1:45" x14ac:dyDescent="0.25">
      <c r="A196">
        <v>455139</v>
      </c>
      <c r="B196" t="s">
        <v>106</v>
      </c>
      <c r="C196">
        <v>93</v>
      </c>
      <c r="D196">
        <v>21</v>
      </c>
      <c r="E196">
        <v>6</v>
      </c>
      <c r="F196">
        <v>0</v>
      </c>
      <c r="G196">
        <v>5</v>
      </c>
      <c r="H196">
        <v>12</v>
      </c>
      <c r="I196">
        <v>14</v>
      </c>
      <c r="J196">
        <v>9</v>
      </c>
      <c r="K196">
        <v>26</v>
      </c>
      <c r="L196">
        <v>0</v>
      </c>
      <c r="M196">
        <v>0</v>
      </c>
      <c r="N196">
        <v>0</v>
      </c>
      <c r="O196">
        <v>51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57"/>
        <v>-1.4584731216236226</v>
      </c>
      <c r="Z196">
        <f t="shared" si="59"/>
        <v>-2.9817764577730212</v>
      </c>
      <c r="AB196">
        <f t="shared" si="61"/>
        <v>-0.93556100984837154</v>
      </c>
      <c r="AD196">
        <f t="shared" si="63"/>
        <v>-2.3890469145009576</v>
      </c>
      <c r="AE196">
        <f t="shared" si="64"/>
        <v>-3.5891636836967145</v>
      </c>
      <c r="AG196">
        <f t="shared" si="66"/>
        <v>-0.36022953246010458</v>
      </c>
      <c r="AH196">
        <f t="shared" si="67"/>
        <v>10</v>
      </c>
      <c r="AI196">
        <f t="shared" si="68"/>
        <v>42</v>
      </c>
      <c r="AJ196">
        <f t="shared" si="69"/>
        <v>30</v>
      </c>
      <c r="AK196">
        <f t="shared" si="70"/>
        <v>102</v>
      </c>
      <c r="AL196">
        <f t="shared" si="71"/>
        <v>0.29411764705882354</v>
      </c>
      <c r="AM196">
        <f t="shared" si="72"/>
        <v>0.45161290322580644</v>
      </c>
      <c r="AN196">
        <f t="shared" si="73"/>
        <v>0.74573055028462998</v>
      </c>
      <c r="AO196">
        <f t="shared" si="74"/>
        <v>102</v>
      </c>
      <c r="AP196">
        <f t="shared" si="75"/>
        <v>-1.6892667919360218</v>
      </c>
      <c r="AQ196">
        <f t="shared" si="76"/>
        <v>3.6620883192235825</v>
      </c>
      <c r="AR196">
        <f t="shared" si="77"/>
        <v>-5.4924526011185831E-2</v>
      </c>
      <c r="AS196">
        <f t="shared" si="78"/>
        <v>-8.1800115622172651</v>
      </c>
    </row>
    <row r="197" spans="1:45" x14ac:dyDescent="0.25">
      <c r="A197">
        <v>542208</v>
      </c>
      <c r="B197" t="s">
        <v>201</v>
      </c>
      <c r="C197">
        <v>289</v>
      </c>
      <c r="D197">
        <v>67</v>
      </c>
      <c r="E197">
        <v>17</v>
      </c>
      <c r="F197">
        <v>0</v>
      </c>
      <c r="G197">
        <v>5</v>
      </c>
      <c r="H197">
        <v>27</v>
      </c>
      <c r="I197">
        <v>30</v>
      </c>
      <c r="J197">
        <v>17</v>
      </c>
      <c r="K197">
        <v>54</v>
      </c>
      <c r="L197">
        <v>0</v>
      </c>
      <c r="M197">
        <v>1</v>
      </c>
      <c r="N197">
        <v>0</v>
      </c>
      <c r="O197">
        <v>78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57"/>
        <v>-1.4584731216236226</v>
      </c>
      <c r="Z197">
        <f t="shared" si="59"/>
        <v>-2.1405982523292622</v>
      </c>
      <c r="AB197">
        <f t="shared" si="61"/>
        <v>-0.82206140726711319</v>
      </c>
      <c r="AD197">
        <f t="shared" si="63"/>
        <v>-1.6105387549894439</v>
      </c>
      <c r="AE197">
        <f t="shared" si="64"/>
        <v>-9.4114871461112983</v>
      </c>
      <c r="AG197">
        <f t="shared" si="66"/>
        <v>-0.94459208695271213</v>
      </c>
      <c r="AH197">
        <f t="shared" si="67"/>
        <v>45</v>
      </c>
      <c r="AI197">
        <f t="shared" si="68"/>
        <v>99</v>
      </c>
      <c r="AJ197">
        <f t="shared" si="69"/>
        <v>84</v>
      </c>
      <c r="AK197">
        <f t="shared" si="70"/>
        <v>306</v>
      </c>
      <c r="AL197">
        <f t="shared" si="71"/>
        <v>0.27450980392156865</v>
      </c>
      <c r="AM197">
        <f t="shared" si="72"/>
        <v>0.34256055363321797</v>
      </c>
      <c r="AN197">
        <f t="shared" si="73"/>
        <v>0.61707035755478667</v>
      </c>
      <c r="AO197">
        <f t="shared" si="74"/>
        <v>306</v>
      </c>
      <c r="AP197">
        <f t="shared" si="75"/>
        <v>-44.437819351140114</v>
      </c>
      <c r="AQ197">
        <f t="shared" si="76"/>
        <v>1994.713084201408</v>
      </c>
      <c r="AR197">
        <f t="shared" si="77"/>
        <v>-1.2818645252919787</v>
      </c>
      <c r="AS197">
        <f t="shared" si="78"/>
        <v>-8.2581281484541336</v>
      </c>
    </row>
    <row r="198" spans="1:45" x14ac:dyDescent="0.25">
      <c r="A198">
        <v>593160</v>
      </c>
      <c r="B198" t="s">
        <v>280</v>
      </c>
      <c r="C198">
        <v>129</v>
      </c>
      <c r="D198">
        <v>33</v>
      </c>
      <c r="E198">
        <v>7</v>
      </c>
      <c r="F198">
        <v>1</v>
      </c>
      <c r="G198">
        <v>1</v>
      </c>
      <c r="H198">
        <v>15</v>
      </c>
      <c r="I198">
        <v>10</v>
      </c>
      <c r="J198">
        <v>7</v>
      </c>
      <c r="K198">
        <v>26</v>
      </c>
      <c r="L198">
        <v>0</v>
      </c>
      <c r="M198">
        <v>5</v>
      </c>
      <c r="N198">
        <v>0</v>
      </c>
      <c r="O198">
        <v>0</v>
      </c>
      <c r="P198">
        <v>0</v>
      </c>
      <c r="Q198">
        <v>57</v>
      </c>
      <c r="R198">
        <v>3</v>
      </c>
      <c r="S198">
        <v>0</v>
      </c>
      <c r="T198">
        <v>13</v>
      </c>
      <c r="U198">
        <v>0</v>
      </c>
      <c r="V198">
        <v>4</v>
      </c>
      <c r="X198">
        <f t="shared" si="57"/>
        <v>-1.9199109454141474</v>
      </c>
      <c r="Z198">
        <f t="shared" si="59"/>
        <v>-2.8135408166842697</v>
      </c>
      <c r="AB198">
        <f t="shared" si="61"/>
        <v>-0.36806299694208022</v>
      </c>
      <c r="AD198">
        <f t="shared" si="63"/>
        <v>-2.5836739543788361</v>
      </c>
      <c r="AE198">
        <f t="shared" si="64"/>
        <v>-1.1075496257728616</v>
      </c>
      <c r="AG198">
        <f t="shared" si="66"/>
        <v>-0.11116018076322207</v>
      </c>
      <c r="AH198">
        <f t="shared" si="67"/>
        <v>24</v>
      </c>
      <c r="AI198">
        <f t="shared" si="68"/>
        <v>45</v>
      </c>
      <c r="AJ198">
        <f t="shared" si="69"/>
        <v>40</v>
      </c>
      <c r="AK198">
        <f t="shared" si="70"/>
        <v>136</v>
      </c>
      <c r="AL198">
        <f t="shared" si="71"/>
        <v>0.29411764705882354</v>
      </c>
      <c r="AM198">
        <f t="shared" si="72"/>
        <v>0.34883720930232559</v>
      </c>
      <c r="AN198">
        <f t="shared" si="73"/>
        <v>0.64295485636114913</v>
      </c>
      <c r="AO198">
        <f t="shared" si="74"/>
        <v>136</v>
      </c>
      <c r="AP198">
        <f t="shared" si="75"/>
        <v>-16.229850096174758</v>
      </c>
      <c r="AQ198">
        <f t="shared" si="76"/>
        <v>270.74206874883021</v>
      </c>
      <c r="AR198">
        <f t="shared" si="77"/>
        <v>-0.47225849876118964</v>
      </c>
      <c r="AS198">
        <f t="shared" si="78"/>
        <v>-8.2686073929437445</v>
      </c>
    </row>
    <row r="199" spans="1:45" x14ac:dyDescent="0.25">
      <c r="A199">
        <v>572033</v>
      </c>
      <c r="B199" t="s">
        <v>246</v>
      </c>
      <c r="C199">
        <v>162</v>
      </c>
      <c r="D199">
        <v>37</v>
      </c>
      <c r="E199">
        <v>10</v>
      </c>
      <c r="F199">
        <v>1</v>
      </c>
      <c r="G199">
        <v>5</v>
      </c>
      <c r="H199">
        <v>17</v>
      </c>
      <c r="I199">
        <v>19</v>
      </c>
      <c r="J199">
        <v>9</v>
      </c>
      <c r="K199">
        <v>36</v>
      </c>
      <c r="L199">
        <v>0</v>
      </c>
      <c r="M199">
        <v>0</v>
      </c>
      <c r="N199">
        <v>0</v>
      </c>
      <c r="O199">
        <v>25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57"/>
        <v>-1.4584731216236226</v>
      </c>
      <c r="Z199">
        <f t="shared" si="59"/>
        <v>-2.7013837226251018</v>
      </c>
      <c r="AB199">
        <f t="shared" si="61"/>
        <v>-0.93556100984837154</v>
      </c>
      <c r="AD199">
        <f t="shared" si="63"/>
        <v>-2.1457631146536094</v>
      </c>
      <c r="AE199">
        <f t="shared" si="64"/>
        <v>-5.8327367393426641</v>
      </c>
      <c r="AG199">
        <f t="shared" si="66"/>
        <v>-0.58540769208168297</v>
      </c>
      <c r="AH199">
        <f t="shared" si="67"/>
        <v>21</v>
      </c>
      <c r="AI199">
        <f t="shared" si="68"/>
        <v>64</v>
      </c>
      <c r="AJ199">
        <f t="shared" si="69"/>
        <v>46</v>
      </c>
      <c r="AK199">
        <f t="shared" si="70"/>
        <v>171</v>
      </c>
      <c r="AL199">
        <f t="shared" si="71"/>
        <v>0.26900584795321636</v>
      </c>
      <c r="AM199">
        <f t="shared" si="72"/>
        <v>0.39506172839506171</v>
      </c>
      <c r="AN199">
        <f t="shared" si="73"/>
        <v>0.66406757634827807</v>
      </c>
      <c r="AO199">
        <f t="shared" si="74"/>
        <v>171</v>
      </c>
      <c r="AP199">
        <f t="shared" si="75"/>
        <v>-16.796374635479509</v>
      </c>
      <c r="AQ199">
        <f t="shared" si="76"/>
        <v>289.70648215947443</v>
      </c>
      <c r="AR199">
        <f t="shared" si="77"/>
        <v>-0.4885185023457429</v>
      </c>
      <c r="AS199">
        <f t="shared" si="78"/>
        <v>-8.3151071631781317</v>
      </c>
    </row>
    <row r="200" spans="1:45" x14ac:dyDescent="0.25">
      <c r="A200">
        <v>553988</v>
      </c>
      <c r="B200" t="s">
        <v>233</v>
      </c>
      <c r="C200">
        <v>154</v>
      </c>
      <c r="D200">
        <v>38</v>
      </c>
      <c r="E200">
        <v>8</v>
      </c>
      <c r="F200">
        <v>1</v>
      </c>
      <c r="G200">
        <v>1</v>
      </c>
      <c r="H200">
        <v>16</v>
      </c>
      <c r="I200">
        <v>13</v>
      </c>
      <c r="J200">
        <v>16</v>
      </c>
      <c r="K200">
        <v>25</v>
      </c>
      <c r="L200">
        <v>0</v>
      </c>
      <c r="M200">
        <v>5</v>
      </c>
      <c r="N200">
        <v>0</v>
      </c>
      <c r="O200">
        <v>0</v>
      </c>
      <c r="P200">
        <v>0</v>
      </c>
      <c r="Q200">
        <v>2</v>
      </c>
      <c r="R200">
        <v>0</v>
      </c>
      <c r="S200">
        <v>4</v>
      </c>
      <c r="T200">
        <v>0</v>
      </c>
      <c r="U200">
        <v>0</v>
      </c>
      <c r="V200">
        <v>0</v>
      </c>
      <c r="X200">
        <f t="shared" si="57"/>
        <v>-1.9199109454141474</v>
      </c>
      <c r="Z200">
        <f t="shared" si="59"/>
        <v>-2.7574622696546855</v>
      </c>
      <c r="AB200">
        <f t="shared" si="61"/>
        <v>-0.36806299694208022</v>
      </c>
      <c r="AD200">
        <f t="shared" si="63"/>
        <v>-2.437703674470427</v>
      </c>
      <c r="AE200">
        <f t="shared" si="64"/>
        <v>-2.7175398633257402</v>
      </c>
      <c r="AG200">
        <f t="shared" si="66"/>
        <v>-0.27274825019940424</v>
      </c>
      <c r="AH200">
        <f t="shared" si="67"/>
        <v>28</v>
      </c>
      <c r="AI200">
        <f t="shared" si="68"/>
        <v>51</v>
      </c>
      <c r="AJ200">
        <f t="shared" si="69"/>
        <v>54</v>
      </c>
      <c r="AK200">
        <f t="shared" si="70"/>
        <v>170</v>
      </c>
      <c r="AL200">
        <f t="shared" si="71"/>
        <v>0.31764705882352939</v>
      </c>
      <c r="AM200">
        <f t="shared" si="72"/>
        <v>0.33116883116883117</v>
      </c>
      <c r="AN200">
        <f t="shared" si="73"/>
        <v>0.64881588999236062</v>
      </c>
      <c r="AO200">
        <f t="shared" si="74"/>
        <v>170</v>
      </c>
      <c r="AP200">
        <f t="shared" si="75"/>
        <v>-19.290936902912495</v>
      </c>
      <c r="AQ200">
        <f t="shared" si="76"/>
        <v>380.84804533444617</v>
      </c>
      <c r="AR200">
        <f t="shared" si="77"/>
        <v>-0.56011573882225918</v>
      </c>
      <c r="AS200">
        <f t="shared" si="78"/>
        <v>-8.3160038755030037</v>
      </c>
    </row>
    <row r="201" spans="1:45" x14ac:dyDescent="0.25">
      <c r="A201">
        <v>519295</v>
      </c>
      <c r="B201" t="s">
        <v>194</v>
      </c>
      <c r="C201">
        <v>126</v>
      </c>
      <c r="D201">
        <v>31</v>
      </c>
      <c r="E201">
        <v>6</v>
      </c>
      <c r="F201">
        <v>0</v>
      </c>
      <c r="G201">
        <v>3</v>
      </c>
      <c r="H201">
        <v>15</v>
      </c>
      <c r="I201">
        <v>14</v>
      </c>
      <c r="J201">
        <v>10</v>
      </c>
      <c r="K201">
        <v>24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16</v>
      </c>
      <c r="U201">
        <v>45</v>
      </c>
      <c r="V201">
        <v>27</v>
      </c>
      <c r="X201">
        <f t="shared" si="57"/>
        <v>-1.689192033518885</v>
      </c>
      <c r="Z201">
        <f t="shared" si="59"/>
        <v>-2.8135408166842697</v>
      </c>
      <c r="AB201">
        <f t="shared" si="61"/>
        <v>-0.82206140726711319</v>
      </c>
      <c r="AD201">
        <f t="shared" si="63"/>
        <v>-2.3890469145009576</v>
      </c>
      <c r="AE201">
        <f t="shared" si="64"/>
        <v>-2.3143507972665205</v>
      </c>
      <c r="AG201">
        <f t="shared" si="66"/>
        <v>-0.23228182917233461</v>
      </c>
      <c r="AH201">
        <f t="shared" si="67"/>
        <v>22</v>
      </c>
      <c r="AI201">
        <f t="shared" si="68"/>
        <v>46</v>
      </c>
      <c r="AJ201">
        <f t="shared" si="69"/>
        <v>41</v>
      </c>
      <c r="AK201">
        <f t="shared" si="70"/>
        <v>136</v>
      </c>
      <c r="AL201">
        <f t="shared" si="71"/>
        <v>0.3014705882352941</v>
      </c>
      <c r="AM201">
        <f t="shared" si="72"/>
        <v>0.36507936507936506</v>
      </c>
      <c r="AN201">
        <f t="shared" si="73"/>
        <v>0.66654995331465916</v>
      </c>
      <c r="AO201">
        <f t="shared" si="74"/>
        <v>136</v>
      </c>
      <c r="AP201">
        <f t="shared" si="75"/>
        <v>-13.020916910497395</v>
      </c>
      <c r="AQ201">
        <f t="shared" si="76"/>
        <v>175.43819669519621</v>
      </c>
      <c r="AR201">
        <f t="shared" si="77"/>
        <v>-0.38015787207741214</v>
      </c>
      <c r="AS201">
        <f t="shared" si="78"/>
        <v>-8.3262808732209717</v>
      </c>
    </row>
    <row r="202" spans="1:45" x14ac:dyDescent="0.25">
      <c r="A202">
        <v>572073</v>
      </c>
      <c r="B202" t="s">
        <v>247</v>
      </c>
      <c r="C202">
        <v>124</v>
      </c>
      <c r="D202">
        <v>31</v>
      </c>
      <c r="E202">
        <v>6</v>
      </c>
      <c r="F202">
        <v>1</v>
      </c>
      <c r="G202">
        <v>1</v>
      </c>
      <c r="H202">
        <v>16</v>
      </c>
      <c r="I202">
        <v>9</v>
      </c>
      <c r="J202">
        <v>12</v>
      </c>
      <c r="K202">
        <v>27</v>
      </c>
      <c r="L202">
        <v>0</v>
      </c>
      <c r="M202">
        <v>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</v>
      </c>
      <c r="U202">
        <v>13</v>
      </c>
      <c r="V202">
        <v>51</v>
      </c>
      <c r="X202">
        <f t="shared" si="57"/>
        <v>-1.9199109454141474</v>
      </c>
      <c r="Z202">
        <f t="shared" si="59"/>
        <v>-2.7574622696546855</v>
      </c>
      <c r="AB202">
        <f t="shared" si="61"/>
        <v>-0.48156259952333846</v>
      </c>
      <c r="AD202">
        <f t="shared" si="63"/>
        <v>-2.6323307143483055</v>
      </c>
      <c r="AE202">
        <f t="shared" si="64"/>
        <v>-1.7855515782622859</v>
      </c>
      <c r="AG202">
        <f t="shared" si="66"/>
        <v>-0.17920843597702418</v>
      </c>
      <c r="AH202">
        <f t="shared" si="67"/>
        <v>23</v>
      </c>
      <c r="AI202">
        <f t="shared" si="68"/>
        <v>42</v>
      </c>
      <c r="AJ202">
        <f t="shared" si="69"/>
        <v>43</v>
      </c>
      <c r="AK202">
        <f t="shared" si="70"/>
        <v>136</v>
      </c>
      <c r="AL202">
        <f t="shared" si="71"/>
        <v>0.31617647058823528</v>
      </c>
      <c r="AM202">
        <f t="shared" si="72"/>
        <v>0.33870967741935482</v>
      </c>
      <c r="AN202">
        <f t="shared" si="73"/>
        <v>0.65488614800759004</v>
      </c>
      <c r="AO202">
        <f t="shared" si="74"/>
        <v>136</v>
      </c>
      <c r="AP202">
        <f t="shared" si="75"/>
        <v>-14.607194432258794</v>
      </c>
      <c r="AQ202">
        <f t="shared" si="76"/>
        <v>219.97594328826975</v>
      </c>
      <c r="AR202">
        <f t="shared" si="77"/>
        <v>-0.42568613502183839</v>
      </c>
      <c r="AS202">
        <f t="shared" si="78"/>
        <v>-8.3961610999393397</v>
      </c>
    </row>
    <row r="203" spans="1:45" x14ac:dyDescent="0.25">
      <c r="A203">
        <v>641933</v>
      </c>
      <c r="B203" t="s">
        <v>353</v>
      </c>
      <c r="C203">
        <v>60</v>
      </c>
      <c r="D203">
        <v>16</v>
      </c>
      <c r="E203">
        <v>3</v>
      </c>
      <c r="F203">
        <v>0</v>
      </c>
      <c r="G203">
        <v>1</v>
      </c>
      <c r="H203">
        <v>8</v>
      </c>
      <c r="I203">
        <v>12</v>
      </c>
      <c r="J203">
        <v>8</v>
      </c>
      <c r="K203">
        <v>21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ref="X203:X266" si="79">(G203-B$4)/B$6</f>
        <v>-1.9199109454141474</v>
      </c>
      <c r="Z203">
        <f t="shared" ref="Z203:Z266" si="80">(H203-C$4)/C$6</f>
        <v>-3.2060906458913574</v>
      </c>
      <c r="AB203">
        <f t="shared" ref="AB203:AB266" si="81">(M203-D$4)/D$6</f>
        <v>-0.70856180468585495</v>
      </c>
      <c r="AD203">
        <f t="shared" ref="AD203:AD266" si="82">(I203-E$4)/E$6</f>
        <v>-2.4863604344398968</v>
      </c>
      <c r="AE203">
        <f t="shared" ref="AE203:AE266" si="83">D203-(C203*H$3)</f>
        <v>0.13602342987308624</v>
      </c>
      <c r="AG203">
        <f t="shared" ref="AG203:AG266" si="84">(AE203-I$4)/I$6</f>
        <v>1.3652109757317642E-2</v>
      </c>
      <c r="AH203">
        <f t="shared" ref="AH203:AH266" si="85">D203-E203-F203-G203</f>
        <v>12</v>
      </c>
      <c r="AI203">
        <f t="shared" ref="AI203:AI266" si="86">AH203+(2*E203)+(3*F203)+(4*G203)</f>
        <v>22</v>
      </c>
      <c r="AJ203">
        <f t="shared" ref="AJ203:AJ266" si="87">D203+J203+L203</f>
        <v>24</v>
      </c>
      <c r="AK203">
        <f t="shared" ref="AK203:AK266" si="88">C203+J203+L203+N203</f>
        <v>68</v>
      </c>
      <c r="AL203">
        <f t="shared" ref="AL203:AL266" si="89">AJ203/AK203</f>
        <v>0.35294117647058826</v>
      </c>
      <c r="AM203">
        <f t="shared" ref="AM203:AM266" si="90">AI203/C203</f>
        <v>0.36666666666666664</v>
      </c>
      <c r="AN203">
        <f t="shared" ref="AN203:AN266" si="91">AL203+AM203</f>
        <v>0.7196078431372549</v>
      </c>
      <c r="AO203">
        <f t="shared" ref="AO203:AO266" si="92">C203+J203+L203+N203</f>
        <v>68</v>
      </c>
      <c r="AP203">
        <f t="shared" ref="AP203:AP266" si="93">AO203 * (AN203-U$3)</f>
        <v>-2.9025219473121866</v>
      </c>
      <c r="AQ203">
        <f t="shared" ref="AQ203:AQ266" si="94">(AP203-V$4)^2</f>
        <v>9.7775881333377068</v>
      </c>
      <c r="AR203">
        <f t="shared" ref="AR203:AR266" si="95">(AP203-V$4)/V$6</f>
        <v>-8.9746553667047244E-2</v>
      </c>
      <c r="AS203">
        <f t="shared" ref="AS203:AS266" si="96">X203+Z203+AB203+AD203+AG203+AR203</f>
        <v>-8.3970182743409865</v>
      </c>
    </row>
    <row r="204" spans="1:45" x14ac:dyDescent="0.25">
      <c r="A204">
        <v>543094</v>
      </c>
      <c r="B204" t="s">
        <v>207</v>
      </c>
      <c r="C204">
        <v>120</v>
      </c>
      <c r="D204">
        <v>26</v>
      </c>
      <c r="E204">
        <v>6</v>
      </c>
      <c r="F204">
        <v>1</v>
      </c>
      <c r="G204">
        <v>3</v>
      </c>
      <c r="H204">
        <v>15</v>
      </c>
      <c r="I204">
        <v>10</v>
      </c>
      <c r="J204">
        <v>16</v>
      </c>
      <c r="K204">
        <v>31</v>
      </c>
      <c r="L204">
        <v>0</v>
      </c>
      <c r="M204">
        <v>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7</v>
      </c>
      <c r="X204">
        <f t="shared" si="79"/>
        <v>-1.689192033518885</v>
      </c>
      <c r="Z204">
        <f t="shared" si="80"/>
        <v>-2.8135408166842697</v>
      </c>
      <c r="AB204">
        <f t="shared" si="81"/>
        <v>-0.36806299694208022</v>
      </c>
      <c r="AD204">
        <f t="shared" si="82"/>
        <v>-2.5836739543788361</v>
      </c>
      <c r="AE204">
        <f t="shared" si="83"/>
        <v>-5.7279531402538275</v>
      </c>
      <c r="AG204">
        <f t="shared" si="84"/>
        <v>-0.57489099509159713</v>
      </c>
      <c r="AH204">
        <f t="shared" si="85"/>
        <v>16</v>
      </c>
      <c r="AI204">
        <f t="shared" si="86"/>
        <v>43</v>
      </c>
      <c r="AJ204">
        <f t="shared" si="87"/>
        <v>42</v>
      </c>
      <c r="AK204">
        <f t="shared" si="88"/>
        <v>136</v>
      </c>
      <c r="AL204">
        <f t="shared" si="89"/>
        <v>0.30882352941176472</v>
      </c>
      <c r="AM204">
        <f t="shared" si="90"/>
        <v>0.35833333333333334</v>
      </c>
      <c r="AN204">
        <f t="shared" si="91"/>
        <v>0.66715686274509811</v>
      </c>
      <c r="AO204">
        <f t="shared" si="92"/>
        <v>136</v>
      </c>
      <c r="AP204">
        <f t="shared" si="93"/>
        <v>-12.938377227957696</v>
      </c>
      <c r="AQ204">
        <f t="shared" si="94"/>
        <v>173.25848238044995</v>
      </c>
      <c r="AR204">
        <f t="shared" si="95"/>
        <v>-0.37778887401845707</v>
      </c>
      <c r="AS204">
        <f t="shared" si="96"/>
        <v>-8.4071496706341247</v>
      </c>
    </row>
    <row r="205" spans="1:45" x14ac:dyDescent="0.25">
      <c r="A205">
        <v>595144</v>
      </c>
      <c r="B205" t="s">
        <v>292</v>
      </c>
      <c r="C205">
        <v>95</v>
      </c>
      <c r="D205">
        <v>24</v>
      </c>
      <c r="E205">
        <v>5</v>
      </c>
      <c r="F205">
        <v>1</v>
      </c>
      <c r="G205">
        <v>2</v>
      </c>
      <c r="H205">
        <v>11</v>
      </c>
      <c r="I205">
        <v>13</v>
      </c>
      <c r="J205">
        <v>7</v>
      </c>
      <c r="K205">
        <v>23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79"/>
        <v>-1.8045514894665162</v>
      </c>
      <c r="Z205">
        <f t="shared" si="80"/>
        <v>-3.0378550048026054</v>
      </c>
      <c r="AB205">
        <f t="shared" si="81"/>
        <v>-0.82206140726711319</v>
      </c>
      <c r="AD205">
        <f t="shared" si="82"/>
        <v>-2.437703674470427</v>
      </c>
      <c r="AE205">
        <f t="shared" si="83"/>
        <v>-1.1179629027009454</v>
      </c>
      <c r="AG205">
        <f t="shared" si="84"/>
        <v>-0.11220531835229899</v>
      </c>
      <c r="AH205">
        <f t="shared" si="85"/>
        <v>16</v>
      </c>
      <c r="AI205">
        <f t="shared" si="86"/>
        <v>37</v>
      </c>
      <c r="AJ205">
        <f t="shared" si="87"/>
        <v>31</v>
      </c>
      <c r="AK205">
        <f t="shared" si="88"/>
        <v>102</v>
      </c>
      <c r="AL205">
        <f t="shared" si="89"/>
        <v>0.30392156862745096</v>
      </c>
      <c r="AM205">
        <f t="shared" si="90"/>
        <v>0.38947368421052631</v>
      </c>
      <c r="AN205">
        <f t="shared" si="91"/>
        <v>0.69339525283797721</v>
      </c>
      <c r="AO205">
        <f t="shared" si="92"/>
        <v>102</v>
      </c>
      <c r="AP205">
        <f t="shared" si="93"/>
        <v>-7.0274671314946051</v>
      </c>
      <c r="AQ205">
        <f t="shared" si="94"/>
        <v>52.58945459997669</v>
      </c>
      <c r="AR205">
        <f t="shared" si="95"/>
        <v>-0.20813793625958843</v>
      </c>
      <c r="AS205">
        <f t="shared" si="96"/>
        <v>-8.4225148306185478</v>
      </c>
    </row>
    <row r="206" spans="1:45" x14ac:dyDescent="0.25">
      <c r="A206">
        <v>455117</v>
      </c>
      <c r="B206" t="s">
        <v>105</v>
      </c>
      <c r="C206">
        <v>302</v>
      </c>
      <c r="D206">
        <v>62</v>
      </c>
      <c r="E206">
        <v>11</v>
      </c>
      <c r="F206">
        <v>0</v>
      </c>
      <c r="G206">
        <v>10</v>
      </c>
      <c r="H206">
        <v>28</v>
      </c>
      <c r="I206">
        <v>30</v>
      </c>
      <c r="J206">
        <v>38</v>
      </c>
      <c r="K206">
        <v>82</v>
      </c>
      <c r="L206">
        <v>0</v>
      </c>
      <c r="M206">
        <v>1</v>
      </c>
      <c r="N206">
        <v>0</v>
      </c>
      <c r="O206">
        <v>64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79"/>
        <v>-0.88167584188546677</v>
      </c>
      <c r="Z206">
        <f t="shared" si="80"/>
        <v>-2.084519705299678</v>
      </c>
      <c r="AB206">
        <f t="shared" si="81"/>
        <v>-0.82206140726711319</v>
      </c>
      <c r="AD206">
        <f t="shared" si="82"/>
        <v>-1.6105387549894439</v>
      </c>
      <c r="AE206">
        <f t="shared" si="83"/>
        <v>-17.848682069638798</v>
      </c>
      <c r="AG206">
        <f t="shared" si="84"/>
        <v>-1.7913984882274201</v>
      </c>
      <c r="AH206">
        <f t="shared" si="85"/>
        <v>41</v>
      </c>
      <c r="AI206">
        <f t="shared" si="86"/>
        <v>103</v>
      </c>
      <c r="AJ206">
        <f t="shared" si="87"/>
        <v>100</v>
      </c>
      <c r="AK206">
        <f t="shared" si="88"/>
        <v>340</v>
      </c>
      <c r="AL206">
        <f t="shared" si="89"/>
        <v>0.29411764705882354</v>
      </c>
      <c r="AM206">
        <f t="shared" si="90"/>
        <v>0.34105960264900664</v>
      </c>
      <c r="AN206">
        <f t="shared" si="91"/>
        <v>0.63517724970783018</v>
      </c>
      <c r="AO206">
        <f t="shared" si="92"/>
        <v>340</v>
      </c>
      <c r="AP206">
        <f t="shared" si="93"/>
        <v>-43.219011502565337</v>
      </c>
      <c r="AQ206">
        <f t="shared" si="94"/>
        <v>1887.3292703668283</v>
      </c>
      <c r="AR206">
        <f t="shared" si="95"/>
        <v>-1.2468831279971178</v>
      </c>
      <c r="AS206">
        <f t="shared" si="96"/>
        <v>-8.4370773256662392</v>
      </c>
    </row>
    <row r="207" spans="1:45" x14ac:dyDescent="0.25">
      <c r="A207">
        <v>456714</v>
      </c>
      <c r="B207" t="s">
        <v>112</v>
      </c>
      <c r="C207">
        <v>94</v>
      </c>
      <c r="D207">
        <v>25</v>
      </c>
      <c r="E207">
        <v>6</v>
      </c>
      <c r="F207">
        <v>0</v>
      </c>
      <c r="G207">
        <v>2</v>
      </c>
      <c r="H207">
        <v>10</v>
      </c>
      <c r="I207">
        <v>12</v>
      </c>
      <c r="J207">
        <v>8</v>
      </c>
      <c r="K207">
        <v>16</v>
      </c>
      <c r="L207">
        <v>0</v>
      </c>
      <c r="M207">
        <v>0</v>
      </c>
      <c r="N207">
        <v>0</v>
      </c>
      <c r="O207">
        <v>0</v>
      </c>
      <c r="P207">
        <v>24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79"/>
        <v>-1.8045514894665162</v>
      </c>
      <c r="Z207">
        <f t="shared" si="80"/>
        <v>-3.0939335518321891</v>
      </c>
      <c r="AB207">
        <f t="shared" si="81"/>
        <v>-0.93556100984837154</v>
      </c>
      <c r="AD207">
        <f t="shared" si="82"/>
        <v>-2.4863604344398968</v>
      </c>
      <c r="AE207">
        <f t="shared" si="83"/>
        <v>0.14643670680116827</v>
      </c>
      <c r="AG207">
        <f t="shared" si="84"/>
        <v>1.4697247346394387E-2</v>
      </c>
      <c r="AH207">
        <f t="shared" si="85"/>
        <v>17</v>
      </c>
      <c r="AI207">
        <f t="shared" si="86"/>
        <v>37</v>
      </c>
      <c r="AJ207">
        <f t="shared" si="87"/>
        <v>33</v>
      </c>
      <c r="AK207">
        <f t="shared" si="88"/>
        <v>102</v>
      </c>
      <c r="AL207">
        <f t="shared" si="89"/>
        <v>0.3235294117647059</v>
      </c>
      <c r="AM207">
        <f t="shared" si="90"/>
        <v>0.39361702127659576</v>
      </c>
      <c r="AN207">
        <f t="shared" si="91"/>
        <v>0.71714643304130166</v>
      </c>
      <c r="AO207">
        <f t="shared" si="92"/>
        <v>102</v>
      </c>
      <c r="AP207">
        <f t="shared" si="93"/>
        <v>-4.6048467507555104</v>
      </c>
      <c r="AQ207">
        <f t="shared" si="94"/>
        <v>23.321542741028747</v>
      </c>
      <c r="AR207">
        <f t="shared" si="95"/>
        <v>-0.13860552708421212</v>
      </c>
      <c r="AS207">
        <f t="shared" si="96"/>
        <v>-8.4443147653247941</v>
      </c>
    </row>
    <row r="208" spans="1:45" x14ac:dyDescent="0.25">
      <c r="A208">
        <v>475247</v>
      </c>
      <c r="B208" t="s">
        <v>142</v>
      </c>
      <c r="C208">
        <v>156</v>
      </c>
      <c r="D208">
        <v>35</v>
      </c>
      <c r="E208">
        <v>6</v>
      </c>
      <c r="F208">
        <v>1</v>
      </c>
      <c r="G208">
        <v>4</v>
      </c>
      <c r="H208">
        <v>19</v>
      </c>
      <c r="I208">
        <v>17</v>
      </c>
      <c r="J208">
        <v>14</v>
      </c>
      <c r="K208">
        <v>43</v>
      </c>
      <c r="L208">
        <v>0</v>
      </c>
      <c r="M208">
        <v>1</v>
      </c>
      <c r="N208">
        <v>0</v>
      </c>
      <c r="O208">
        <v>0</v>
      </c>
      <c r="P208">
        <v>6</v>
      </c>
      <c r="Q208">
        <v>0</v>
      </c>
      <c r="R208">
        <v>40</v>
      </c>
      <c r="S208">
        <v>13</v>
      </c>
      <c r="T208">
        <v>3</v>
      </c>
      <c r="U208">
        <v>0</v>
      </c>
      <c r="V208">
        <v>6</v>
      </c>
      <c r="X208">
        <f t="shared" si="79"/>
        <v>-1.5738325775712538</v>
      </c>
      <c r="Z208">
        <f t="shared" si="80"/>
        <v>-2.5892266285659336</v>
      </c>
      <c r="AB208">
        <f t="shared" si="81"/>
        <v>-0.82206140726711319</v>
      </c>
      <c r="AD208">
        <f t="shared" si="82"/>
        <v>-2.2430766345925486</v>
      </c>
      <c r="AE208">
        <f t="shared" si="83"/>
        <v>-6.2463390823299747</v>
      </c>
      <c r="AG208">
        <f t="shared" si="84"/>
        <v>-0.62691925069783028</v>
      </c>
      <c r="AH208">
        <f t="shared" si="85"/>
        <v>24</v>
      </c>
      <c r="AI208">
        <f t="shared" si="86"/>
        <v>55</v>
      </c>
      <c r="AJ208">
        <f t="shared" si="87"/>
        <v>49</v>
      </c>
      <c r="AK208">
        <f t="shared" si="88"/>
        <v>170</v>
      </c>
      <c r="AL208">
        <f t="shared" si="89"/>
        <v>0.28823529411764703</v>
      </c>
      <c r="AM208">
        <f t="shared" si="90"/>
        <v>0.35256410256410259</v>
      </c>
      <c r="AN208">
        <f t="shared" si="91"/>
        <v>0.64079939668174957</v>
      </c>
      <c r="AO208">
        <f t="shared" si="92"/>
        <v>170</v>
      </c>
      <c r="AP208">
        <f t="shared" si="93"/>
        <v>-20.653740765716371</v>
      </c>
      <c r="AQ208">
        <f t="shared" si="94"/>
        <v>435.89640975148887</v>
      </c>
      <c r="AR208">
        <f t="shared" si="95"/>
        <v>-0.59923001217999983</v>
      </c>
      <c r="AS208">
        <f t="shared" si="96"/>
        <v>-8.4543465108746805</v>
      </c>
    </row>
    <row r="209" spans="1:45" x14ac:dyDescent="0.25">
      <c r="A209">
        <v>594576</v>
      </c>
      <c r="B209" t="s">
        <v>287</v>
      </c>
      <c r="C209">
        <v>261</v>
      </c>
      <c r="D209">
        <v>59</v>
      </c>
      <c r="E209">
        <v>14</v>
      </c>
      <c r="F209">
        <v>1</v>
      </c>
      <c r="G209">
        <v>1</v>
      </c>
      <c r="H209">
        <v>26</v>
      </c>
      <c r="I209">
        <v>16</v>
      </c>
      <c r="J209">
        <v>11</v>
      </c>
      <c r="K209">
        <v>74</v>
      </c>
      <c r="L209">
        <v>0</v>
      </c>
      <c r="M209">
        <v>13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-1.9199109454141474</v>
      </c>
      <c r="Z209">
        <f t="shared" si="80"/>
        <v>-2.1966767993588459</v>
      </c>
      <c r="AB209">
        <f t="shared" si="81"/>
        <v>0.53993382370798582</v>
      </c>
      <c r="AD209">
        <f t="shared" si="82"/>
        <v>-2.2917333945620184</v>
      </c>
      <c r="AE209">
        <f t="shared" si="83"/>
        <v>-10.008298080052072</v>
      </c>
      <c r="AG209">
        <f t="shared" si="84"/>
        <v>-1.0044915350266803</v>
      </c>
      <c r="AH209">
        <f t="shared" si="85"/>
        <v>43</v>
      </c>
      <c r="AI209">
        <f t="shared" si="86"/>
        <v>78</v>
      </c>
      <c r="AJ209">
        <f t="shared" si="87"/>
        <v>70</v>
      </c>
      <c r="AK209">
        <f t="shared" si="88"/>
        <v>272</v>
      </c>
      <c r="AL209">
        <f t="shared" si="89"/>
        <v>0.25735294117647056</v>
      </c>
      <c r="AM209">
        <f t="shared" si="90"/>
        <v>0.2988505747126437</v>
      </c>
      <c r="AN209">
        <f t="shared" si="91"/>
        <v>0.55620351588911432</v>
      </c>
      <c r="AO209">
        <f t="shared" si="92"/>
        <v>272</v>
      </c>
      <c r="AP209">
        <f t="shared" si="93"/>
        <v>-56.056064800742988</v>
      </c>
      <c r="AQ209">
        <f t="shared" si="94"/>
        <v>3167.4897690937037</v>
      </c>
      <c r="AR209">
        <f t="shared" si="95"/>
        <v>-1.615323536420781</v>
      </c>
      <c r="AS209">
        <f t="shared" si="96"/>
        <v>-8.4882023870744874</v>
      </c>
    </row>
    <row r="210" spans="1:45" x14ac:dyDescent="0.25">
      <c r="A210">
        <v>570560</v>
      </c>
      <c r="B210" t="s">
        <v>236</v>
      </c>
      <c r="C210">
        <v>163</v>
      </c>
      <c r="D210">
        <v>38</v>
      </c>
      <c r="E210">
        <v>9</v>
      </c>
      <c r="F210">
        <v>1</v>
      </c>
      <c r="G210">
        <v>2</v>
      </c>
      <c r="H210">
        <v>17</v>
      </c>
      <c r="I210">
        <v>17</v>
      </c>
      <c r="J210">
        <v>7</v>
      </c>
      <c r="K210">
        <v>39</v>
      </c>
      <c r="L210">
        <v>0</v>
      </c>
      <c r="M210">
        <v>4</v>
      </c>
      <c r="N210">
        <v>0</v>
      </c>
      <c r="O210">
        <v>0</v>
      </c>
      <c r="P210">
        <v>0</v>
      </c>
      <c r="Q210">
        <v>23</v>
      </c>
      <c r="R210">
        <v>6</v>
      </c>
      <c r="S210">
        <v>4</v>
      </c>
      <c r="T210">
        <v>0</v>
      </c>
      <c r="U210">
        <v>0</v>
      </c>
      <c r="V210">
        <v>0</v>
      </c>
      <c r="X210">
        <f t="shared" si="79"/>
        <v>-1.8045514894665162</v>
      </c>
      <c r="Z210">
        <f t="shared" si="80"/>
        <v>-2.7013837226251018</v>
      </c>
      <c r="AB210">
        <f t="shared" si="81"/>
        <v>-0.48156259952333846</v>
      </c>
      <c r="AD210">
        <f t="shared" si="82"/>
        <v>-2.2430766345925486</v>
      </c>
      <c r="AE210">
        <f t="shared" si="83"/>
        <v>-5.0971363488447778</v>
      </c>
      <c r="AG210">
        <f t="shared" si="84"/>
        <v>-0.51157851957829936</v>
      </c>
      <c r="AH210">
        <f t="shared" si="85"/>
        <v>26</v>
      </c>
      <c r="AI210">
        <f t="shared" si="86"/>
        <v>55</v>
      </c>
      <c r="AJ210">
        <f t="shared" si="87"/>
        <v>45</v>
      </c>
      <c r="AK210">
        <f t="shared" si="88"/>
        <v>170</v>
      </c>
      <c r="AL210">
        <f t="shared" si="89"/>
        <v>0.26470588235294118</v>
      </c>
      <c r="AM210">
        <f t="shared" si="90"/>
        <v>0.33742331288343558</v>
      </c>
      <c r="AN210">
        <f t="shared" si="91"/>
        <v>0.60212919523637676</v>
      </c>
      <c r="AO210">
        <f t="shared" si="92"/>
        <v>170</v>
      </c>
      <c r="AP210">
        <f t="shared" si="93"/>
        <v>-27.227675011429749</v>
      </c>
      <c r="AQ210">
        <f t="shared" si="94"/>
        <v>753.61595949106322</v>
      </c>
      <c r="AR210">
        <f t="shared" si="95"/>
        <v>-0.7879106199628455</v>
      </c>
      <c r="AS210">
        <f t="shared" si="96"/>
        <v>-8.5300635857486498</v>
      </c>
    </row>
    <row r="211" spans="1:45" x14ac:dyDescent="0.25">
      <c r="A211">
        <v>543877</v>
      </c>
      <c r="B211" t="s">
        <v>220</v>
      </c>
      <c r="C211">
        <v>221</v>
      </c>
      <c r="D211">
        <v>54</v>
      </c>
      <c r="E211">
        <v>13</v>
      </c>
      <c r="F211">
        <v>1</v>
      </c>
      <c r="G211">
        <v>1</v>
      </c>
      <c r="H211">
        <v>24</v>
      </c>
      <c r="I211">
        <v>20</v>
      </c>
      <c r="J211">
        <v>17</v>
      </c>
      <c r="K211">
        <v>47</v>
      </c>
      <c r="L211">
        <v>0</v>
      </c>
      <c r="M211">
        <v>1</v>
      </c>
      <c r="N211">
        <v>0</v>
      </c>
      <c r="O211">
        <v>53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79"/>
        <v>-1.9199109454141474</v>
      </c>
      <c r="Z211">
        <f t="shared" si="80"/>
        <v>-2.3088338934180141</v>
      </c>
      <c r="AB211">
        <f t="shared" si="81"/>
        <v>-0.82206140726711319</v>
      </c>
      <c r="AD211">
        <f t="shared" si="82"/>
        <v>-2.09710635468414</v>
      </c>
      <c r="AE211">
        <f t="shared" si="83"/>
        <v>-4.4323136999674659</v>
      </c>
      <c r="AG211">
        <f t="shared" si="84"/>
        <v>-0.44485301662567334</v>
      </c>
      <c r="AH211">
        <f t="shared" si="85"/>
        <v>39</v>
      </c>
      <c r="AI211">
        <f t="shared" si="86"/>
        <v>72</v>
      </c>
      <c r="AJ211">
        <f t="shared" si="87"/>
        <v>71</v>
      </c>
      <c r="AK211">
        <f t="shared" si="88"/>
        <v>238</v>
      </c>
      <c r="AL211">
        <f t="shared" si="89"/>
        <v>0.29831932773109243</v>
      </c>
      <c r="AM211">
        <f t="shared" si="90"/>
        <v>0.32579185520361992</v>
      </c>
      <c r="AN211">
        <f t="shared" si="91"/>
        <v>0.62411118293471235</v>
      </c>
      <c r="AO211">
        <f t="shared" si="92"/>
        <v>238</v>
      </c>
      <c r="AP211">
        <f t="shared" si="93"/>
        <v>-32.88703194379778</v>
      </c>
      <c r="AQ211">
        <f t="shared" si="94"/>
        <v>1096.3663669892371</v>
      </c>
      <c r="AR211">
        <f t="shared" si="95"/>
        <v>-0.95034164919857922</v>
      </c>
      <c r="AS211">
        <f t="shared" si="96"/>
        <v>-8.5431072666076666</v>
      </c>
    </row>
    <row r="212" spans="1:45" x14ac:dyDescent="0.25">
      <c r="A212">
        <v>430637</v>
      </c>
      <c r="B212" t="s">
        <v>77</v>
      </c>
      <c r="C212">
        <v>94</v>
      </c>
      <c r="D212">
        <v>23</v>
      </c>
      <c r="E212">
        <v>4</v>
      </c>
      <c r="F212">
        <v>0</v>
      </c>
      <c r="G212">
        <v>3</v>
      </c>
      <c r="H212">
        <v>9</v>
      </c>
      <c r="I212">
        <v>12</v>
      </c>
      <c r="J212">
        <v>8</v>
      </c>
      <c r="K212">
        <v>23</v>
      </c>
      <c r="L212">
        <v>0</v>
      </c>
      <c r="M212">
        <v>1</v>
      </c>
      <c r="N212">
        <v>0</v>
      </c>
      <c r="O212">
        <v>0</v>
      </c>
      <c r="P212">
        <v>3</v>
      </c>
      <c r="Q212">
        <v>49</v>
      </c>
      <c r="R212">
        <v>21</v>
      </c>
      <c r="S212">
        <v>1</v>
      </c>
      <c r="T212">
        <v>15</v>
      </c>
      <c r="U212">
        <v>0</v>
      </c>
      <c r="V212">
        <v>0</v>
      </c>
      <c r="X212">
        <f t="shared" si="79"/>
        <v>-1.689192033518885</v>
      </c>
      <c r="Z212">
        <f t="shared" si="80"/>
        <v>-3.1500120988617732</v>
      </c>
      <c r="AB212">
        <f t="shared" si="81"/>
        <v>-0.82206140726711319</v>
      </c>
      <c r="AD212">
        <f t="shared" si="82"/>
        <v>-2.4863604344398968</v>
      </c>
      <c r="AE212">
        <f t="shared" si="83"/>
        <v>-1.8535632931988317</v>
      </c>
      <c r="AG212">
        <f t="shared" si="84"/>
        <v>-0.18603449085568269</v>
      </c>
      <c r="AH212">
        <f t="shared" si="85"/>
        <v>16</v>
      </c>
      <c r="AI212">
        <f t="shared" si="86"/>
        <v>36</v>
      </c>
      <c r="AJ212">
        <f t="shared" si="87"/>
        <v>31</v>
      </c>
      <c r="AK212">
        <f t="shared" si="88"/>
        <v>102</v>
      </c>
      <c r="AL212">
        <f t="shared" si="89"/>
        <v>0.30392156862745096</v>
      </c>
      <c r="AM212">
        <f t="shared" si="90"/>
        <v>0.38297872340425532</v>
      </c>
      <c r="AN212">
        <f t="shared" si="91"/>
        <v>0.68690029203170622</v>
      </c>
      <c r="AO212">
        <f t="shared" si="92"/>
        <v>102</v>
      </c>
      <c r="AP212">
        <f t="shared" si="93"/>
        <v>-7.6899531337342459</v>
      </c>
      <c r="AQ212">
        <f t="shared" si="94"/>
        <v>62.63685206064217</v>
      </c>
      <c r="AR212">
        <f t="shared" si="95"/>
        <v>-0.22715216075258665</v>
      </c>
      <c r="AS212">
        <f t="shared" si="96"/>
        <v>-8.5608126256959363</v>
      </c>
    </row>
    <row r="213" spans="1:45" x14ac:dyDescent="0.25">
      <c r="A213">
        <v>622194</v>
      </c>
      <c r="B213" t="s">
        <v>341</v>
      </c>
      <c r="C213">
        <v>61</v>
      </c>
      <c r="D213">
        <v>16</v>
      </c>
      <c r="E213">
        <v>3</v>
      </c>
      <c r="F213">
        <v>0</v>
      </c>
      <c r="G213">
        <v>2</v>
      </c>
      <c r="H213">
        <v>7</v>
      </c>
      <c r="I213">
        <v>11</v>
      </c>
      <c r="J213">
        <v>7</v>
      </c>
      <c r="K213">
        <v>14</v>
      </c>
      <c r="L213">
        <v>0</v>
      </c>
      <c r="M213">
        <v>0</v>
      </c>
      <c r="N213">
        <v>0</v>
      </c>
      <c r="O213">
        <v>23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f t="shared" si="79"/>
        <v>-1.8045514894665162</v>
      </c>
      <c r="Z213">
        <f t="shared" si="80"/>
        <v>-3.2621691929209411</v>
      </c>
      <c r="AB213">
        <f t="shared" si="81"/>
        <v>-0.93556100984837154</v>
      </c>
      <c r="AD213">
        <f t="shared" si="82"/>
        <v>-2.5350171944093662</v>
      </c>
      <c r="AE213">
        <f t="shared" si="83"/>
        <v>-0.12837617962902925</v>
      </c>
      <c r="AG213">
        <f t="shared" si="84"/>
        <v>-1.2884586840337386E-2</v>
      </c>
      <c r="AH213">
        <f t="shared" si="85"/>
        <v>11</v>
      </c>
      <c r="AI213">
        <f t="shared" si="86"/>
        <v>25</v>
      </c>
      <c r="AJ213">
        <f t="shared" si="87"/>
        <v>23</v>
      </c>
      <c r="AK213">
        <f t="shared" si="88"/>
        <v>68</v>
      </c>
      <c r="AL213">
        <f t="shared" si="89"/>
        <v>0.33823529411764708</v>
      </c>
      <c r="AM213">
        <f t="shared" si="90"/>
        <v>0.4098360655737705</v>
      </c>
      <c r="AN213">
        <f t="shared" si="91"/>
        <v>0.74807135969141758</v>
      </c>
      <c r="AO213">
        <f t="shared" si="92"/>
        <v>68</v>
      </c>
      <c r="AP213">
        <f t="shared" si="93"/>
        <v>-0.96700282162912421</v>
      </c>
      <c r="AQ213">
        <f t="shared" si="94"/>
        <v>1.4194205920572254</v>
      </c>
      <c r="AR213">
        <f t="shared" si="95"/>
        <v>-3.4194594770084956E-2</v>
      </c>
      <c r="AS213">
        <f t="shared" si="96"/>
        <v>-8.5843780682556172</v>
      </c>
    </row>
    <row r="214" spans="1:45" x14ac:dyDescent="0.25">
      <c r="A214">
        <v>666560</v>
      </c>
      <c r="B214" t="s">
        <v>365</v>
      </c>
      <c r="C214">
        <v>62</v>
      </c>
      <c r="D214">
        <v>16</v>
      </c>
      <c r="E214">
        <v>3</v>
      </c>
      <c r="F214">
        <v>0</v>
      </c>
      <c r="G214">
        <v>3</v>
      </c>
      <c r="H214">
        <v>7</v>
      </c>
      <c r="I214">
        <v>8</v>
      </c>
      <c r="J214">
        <v>6</v>
      </c>
      <c r="K214">
        <v>19</v>
      </c>
      <c r="L214">
        <v>0</v>
      </c>
      <c r="M214">
        <v>0</v>
      </c>
      <c r="N214">
        <v>0</v>
      </c>
      <c r="O214">
        <v>0</v>
      </c>
      <c r="P214">
        <v>25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79"/>
        <v>-1.689192033518885</v>
      </c>
      <c r="Z214">
        <f t="shared" si="80"/>
        <v>-3.2621691929209411</v>
      </c>
      <c r="AB214">
        <f t="shared" si="81"/>
        <v>-0.93556100984837154</v>
      </c>
      <c r="AD214">
        <f t="shared" si="82"/>
        <v>-2.6809874743177753</v>
      </c>
      <c r="AE214">
        <f t="shared" si="83"/>
        <v>-0.39277578913114297</v>
      </c>
      <c r="AG214">
        <f t="shared" si="84"/>
        <v>-3.9421283437992241E-2</v>
      </c>
      <c r="AH214">
        <f t="shared" si="85"/>
        <v>10</v>
      </c>
      <c r="AI214">
        <f t="shared" si="86"/>
        <v>28</v>
      </c>
      <c r="AJ214">
        <f t="shared" si="87"/>
        <v>22</v>
      </c>
      <c r="AK214">
        <f t="shared" si="88"/>
        <v>68</v>
      </c>
      <c r="AL214">
        <f t="shared" si="89"/>
        <v>0.3235294117647059</v>
      </c>
      <c r="AM214">
        <f t="shared" si="90"/>
        <v>0.45161290322580644</v>
      </c>
      <c r="AN214">
        <f t="shared" si="91"/>
        <v>0.77514231499051234</v>
      </c>
      <c r="AO214">
        <f t="shared" si="92"/>
        <v>68</v>
      </c>
      <c r="AP214">
        <f t="shared" si="93"/>
        <v>0.87382213870931924</v>
      </c>
      <c r="AQ214">
        <f t="shared" si="94"/>
        <v>0.42176006594426757</v>
      </c>
      <c r="AR214">
        <f t="shared" si="95"/>
        <v>1.8639516335448265E-2</v>
      </c>
      <c r="AS214">
        <f t="shared" si="96"/>
        <v>-8.5886914777085188</v>
      </c>
    </row>
    <row r="215" spans="1:45" x14ac:dyDescent="0.25">
      <c r="A215">
        <v>488721</v>
      </c>
      <c r="B215" t="s">
        <v>148</v>
      </c>
      <c r="C215">
        <v>128</v>
      </c>
      <c r="D215">
        <v>30</v>
      </c>
      <c r="E215">
        <v>6</v>
      </c>
      <c r="F215">
        <v>2</v>
      </c>
      <c r="G215">
        <v>2</v>
      </c>
      <c r="H215">
        <v>17</v>
      </c>
      <c r="I215">
        <v>9</v>
      </c>
      <c r="J215">
        <v>8</v>
      </c>
      <c r="K215">
        <v>33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113</v>
      </c>
      <c r="X215">
        <f t="shared" si="79"/>
        <v>-1.8045514894665162</v>
      </c>
      <c r="Z215">
        <f t="shared" si="80"/>
        <v>-2.7013837226251018</v>
      </c>
      <c r="AB215">
        <f t="shared" si="81"/>
        <v>-0.5950622021045967</v>
      </c>
      <c r="AD215">
        <f t="shared" si="82"/>
        <v>-2.6323307143483055</v>
      </c>
      <c r="AE215">
        <f t="shared" si="83"/>
        <v>-3.8431500162707479</v>
      </c>
      <c r="AG215">
        <f t="shared" si="84"/>
        <v>-0.38572109146868283</v>
      </c>
      <c r="AH215">
        <f t="shared" si="85"/>
        <v>20</v>
      </c>
      <c r="AI215">
        <f t="shared" si="86"/>
        <v>46</v>
      </c>
      <c r="AJ215">
        <f t="shared" si="87"/>
        <v>38</v>
      </c>
      <c r="AK215">
        <f t="shared" si="88"/>
        <v>136</v>
      </c>
      <c r="AL215">
        <f t="shared" si="89"/>
        <v>0.27941176470588236</v>
      </c>
      <c r="AM215">
        <f t="shared" si="90"/>
        <v>0.359375</v>
      </c>
      <c r="AN215">
        <f t="shared" si="91"/>
        <v>0.63878676470588236</v>
      </c>
      <c r="AO215">
        <f t="shared" si="92"/>
        <v>136</v>
      </c>
      <c r="AP215">
        <f t="shared" si="93"/>
        <v>-16.796710561291039</v>
      </c>
      <c r="AQ215">
        <f t="shared" si="94"/>
        <v>289.7179177017203</v>
      </c>
      <c r="AR215">
        <f t="shared" si="95"/>
        <v>-0.48852814386084187</v>
      </c>
      <c r="AS215">
        <f t="shared" si="96"/>
        <v>-8.6075773638740447</v>
      </c>
    </row>
    <row r="216" spans="1:45" x14ac:dyDescent="0.25">
      <c r="A216">
        <v>518568</v>
      </c>
      <c r="B216" t="s">
        <v>183</v>
      </c>
      <c r="C216">
        <v>126</v>
      </c>
      <c r="D216">
        <v>32</v>
      </c>
      <c r="E216">
        <v>5</v>
      </c>
      <c r="F216">
        <v>0</v>
      </c>
      <c r="G216">
        <v>1</v>
      </c>
      <c r="H216">
        <v>12</v>
      </c>
      <c r="I216">
        <v>10</v>
      </c>
      <c r="J216">
        <v>10</v>
      </c>
      <c r="K216">
        <v>15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32</v>
      </c>
      <c r="R216">
        <v>15</v>
      </c>
      <c r="S216">
        <v>4</v>
      </c>
      <c r="T216">
        <v>0</v>
      </c>
      <c r="U216">
        <v>0</v>
      </c>
      <c r="V216">
        <v>0</v>
      </c>
      <c r="X216">
        <f t="shared" si="79"/>
        <v>-1.9199109454141474</v>
      </c>
      <c r="Z216">
        <f t="shared" si="80"/>
        <v>-2.9817764577730212</v>
      </c>
      <c r="AB216">
        <f t="shared" si="81"/>
        <v>-0.48156259952333846</v>
      </c>
      <c r="AD216">
        <f t="shared" si="82"/>
        <v>-2.5836739543788361</v>
      </c>
      <c r="AE216">
        <f t="shared" si="83"/>
        <v>-1.3143507972665205</v>
      </c>
      <c r="AG216">
        <f t="shared" si="84"/>
        <v>-0.13191596007129605</v>
      </c>
      <c r="AH216">
        <f t="shared" si="85"/>
        <v>26</v>
      </c>
      <c r="AI216">
        <f t="shared" si="86"/>
        <v>40</v>
      </c>
      <c r="AJ216">
        <f t="shared" si="87"/>
        <v>42</v>
      </c>
      <c r="AK216">
        <f t="shared" si="88"/>
        <v>136</v>
      </c>
      <c r="AL216">
        <f t="shared" si="89"/>
        <v>0.30882352941176472</v>
      </c>
      <c r="AM216">
        <f t="shared" si="90"/>
        <v>0.31746031746031744</v>
      </c>
      <c r="AN216">
        <f t="shared" si="91"/>
        <v>0.62628384687208216</v>
      </c>
      <c r="AO216">
        <f t="shared" si="92"/>
        <v>136</v>
      </c>
      <c r="AP216">
        <f t="shared" si="93"/>
        <v>-18.497107386687865</v>
      </c>
      <c r="AQ216">
        <f t="shared" si="94"/>
        <v>350.49452311693898</v>
      </c>
      <c r="AR216">
        <f t="shared" si="95"/>
        <v>-0.53733178175805651</v>
      </c>
      <c r="AS216">
        <f t="shared" si="96"/>
        <v>-8.6361716989186981</v>
      </c>
    </row>
    <row r="217" spans="1:45" x14ac:dyDescent="0.25">
      <c r="A217">
        <v>488671</v>
      </c>
      <c r="B217" t="s">
        <v>147</v>
      </c>
      <c r="C217">
        <v>228</v>
      </c>
      <c r="D217">
        <v>48</v>
      </c>
      <c r="E217">
        <v>9</v>
      </c>
      <c r="F217">
        <v>0</v>
      </c>
      <c r="G217">
        <v>5</v>
      </c>
      <c r="H217">
        <v>27</v>
      </c>
      <c r="I217">
        <v>21</v>
      </c>
      <c r="J217">
        <v>44</v>
      </c>
      <c r="K217">
        <v>90</v>
      </c>
      <c r="L217">
        <v>0</v>
      </c>
      <c r="M217">
        <v>0</v>
      </c>
      <c r="N217">
        <v>0</v>
      </c>
      <c r="O217">
        <v>50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 t="shared" si="79"/>
        <v>-1.4584731216236226</v>
      </c>
      <c r="Z217">
        <f t="shared" si="80"/>
        <v>-2.1405982523292622</v>
      </c>
      <c r="AB217">
        <f t="shared" si="81"/>
        <v>-0.93556100984837154</v>
      </c>
      <c r="AD217">
        <f t="shared" si="82"/>
        <v>-2.0484495947146701</v>
      </c>
      <c r="AE217">
        <f t="shared" si="83"/>
        <v>-12.283110966482269</v>
      </c>
      <c r="AG217">
        <f t="shared" si="84"/>
        <v>-1.2328051074154891</v>
      </c>
      <c r="AH217">
        <f t="shared" si="85"/>
        <v>34</v>
      </c>
      <c r="AI217">
        <f t="shared" si="86"/>
        <v>72</v>
      </c>
      <c r="AJ217">
        <f t="shared" si="87"/>
        <v>92</v>
      </c>
      <c r="AK217">
        <f t="shared" si="88"/>
        <v>272</v>
      </c>
      <c r="AL217">
        <f t="shared" si="89"/>
        <v>0.33823529411764708</v>
      </c>
      <c r="AM217">
        <f t="shared" si="90"/>
        <v>0.31578947368421051</v>
      </c>
      <c r="AN217">
        <f t="shared" si="91"/>
        <v>0.65402476780185759</v>
      </c>
      <c r="AO217">
        <f t="shared" si="92"/>
        <v>272</v>
      </c>
      <c r="AP217">
        <f t="shared" si="93"/>
        <v>-29.448684280476815</v>
      </c>
      <c r="AQ217">
        <f t="shared" si="94"/>
        <v>880.49143031985568</v>
      </c>
      <c r="AR217">
        <f t="shared" si="95"/>
        <v>-0.85165652357427712</v>
      </c>
      <c r="AS217">
        <f t="shared" si="96"/>
        <v>-8.6675436095056924</v>
      </c>
    </row>
    <row r="218" spans="1:45" x14ac:dyDescent="0.25">
      <c r="A218">
        <v>592647</v>
      </c>
      <c r="B218" t="s">
        <v>272</v>
      </c>
      <c r="C218">
        <v>62</v>
      </c>
      <c r="D218">
        <v>16</v>
      </c>
      <c r="E218">
        <v>2</v>
      </c>
      <c r="F218">
        <v>1</v>
      </c>
      <c r="G218">
        <v>1</v>
      </c>
      <c r="H218">
        <v>9</v>
      </c>
      <c r="I218">
        <v>5</v>
      </c>
      <c r="J218">
        <v>6</v>
      </c>
      <c r="K218">
        <v>14</v>
      </c>
      <c r="L218">
        <v>0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X218">
        <f t="shared" si="79"/>
        <v>-1.9199109454141474</v>
      </c>
      <c r="Z218">
        <f t="shared" si="80"/>
        <v>-3.1500120988617732</v>
      </c>
      <c r="AB218">
        <f t="shared" si="81"/>
        <v>-0.5950622021045967</v>
      </c>
      <c r="AD218">
        <f t="shared" si="82"/>
        <v>-2.8269577542261839</v>
      </c>
      <c r="AE218">
        <f t="shared" si="83"/>
        <v>-0.39277578913114297</v>
      </c>
      <c r="AG218">
        <f t="shared" si="84"/>
        <v>-3.9421283437992241E-2</v>
      </c>
      <c r="AH218">
        <f t="shared" si="85"/>
        <v>12</v>
      </c>
      <c r="AI218">
        <f t="shared" si="86"/>
        <v>23</v>
      </c>
      <c r="AJ218">
        <f t="shared" si="87"/>
        <v>22</v>
      </c>
      <c r="AK218">
        <f t="shared" si="88"/>
        <v>68</v>
      </c>
      <c r="AL218">
        <f t="shared" si="89"/>
        <v>0.3235294117647059</v>
      </c>
      <c r="AM218">
        <f t="shared" si="90"/>
        <v>0.37096774193548387</v>
      </c>
      <c r="AN218">
        <f t="shared" si="91"/>
        <v>0.69449715370018983</v>
      </c>
      <c r="AO218">
        <f t="shared" si="92"/>
        <v>68</v>
      </c>
      <c r="AP218">
        <f t="shared" si="93"/>
        <v>-4.6100488290326114</v>
      </c>
      <c r="AQ218">
        <f t="shared" si="94"/>
        <v>23.371813954154856</v>
      </c>
      <c r="AR218">
        <f t="shared" si="95"/>
        <v>-0.13875483361122787</v>
      </c>
      <c r="AS218">
        <f t="shared" si="96"/>
        <v>-8.670119117655922</v>
      </c>
    </row>
    <row r="219" spans="1:45" x14ac:dyDescent="0.25">
      <c r="A219">
        <v>446381</v>
      </c>
      <c r="B219" t="s">
        <v>95</v>
      </c>
      <c r="C219">
        <v>192</v>
      </c>
      <c r="D219">
        <v>46</v>
      </c>
      <c r="E219">
        <v>9</v>
      </c>
      <c r="F219">
        <v>1</v>
      </c>
      <c r="G219">
        <v>2</v>
      </c>
      <c r="H219">
        <v>22</v>
      </c>
      <c r="I219">
        <v>14</v>
      </c>
      <c r="J219">
        <v>12</v>
      </c>
      <c r="K219">
        <v>32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38</v>
      </c>
      <c r="R219">
        <v>31</v>
      </c>
      <c r="S219">
        <v>25</v>
      </c>
      <c r="T219">
        <v>5</v>
      </c>
      <c r="U219">
        <v>0</v>
      </c>
      <c r="V219">
        <v>0</v>
      </c>
      <c r="X219">
        <f t="shared" si="79"/>
        <v>-1.8045514894665162</v>
      </c>
      <c r="Z219">
        <f t="shared" si="80"/>
        <v>-2.420990987477182</v>
      </c>
      <c r="AB219">
        <f t="shared" si="81"/>
        <v>-0.70856180468585495</v>
      </c>
      <c r="AD219">
        <f t="shared" si="82"/>
        <v>-2.3890469145009576</v>
      </c>
      <c r="AE219">
        <f t="shared" si="83"/>
        <v>-4.7647250244061183</v>
      </c>
      <c r="AG219">
        <f t="shared" si="84"/>
        <v>-0.47821576810198596</v>
      </c>
      <c r="AH219">
        <f t="shared" si="85"/>
        <v>34</v>
      </c>
      <c r="AI219">
        <f t="shared" si="86"/>
        <v>63</v>
      </c>
      <c r="AJ219">
        <f t="shared" si="87"/>
        <v>58</v>
      </c>
      <c r="AK219">
        <f t="shared" si="88"/>
        <v>204</v>
      </c>
      <c r="AL219">
        <f t="shared" si="89"/>
        <v>0.28431372549019607</v>
      </c>
      <c r="AM219">
        <f t="shared" si="90"/>
        <v>0.328125</v>
      </c>
      <c r="AN219">
        <f t="shared" si="91"/>
        <v>0.61243872549019607</v>
      </c>
      <c r="AO219">
        <f t="shared" si="92"/>
        <v>204</v>
      </c>
      <c r="AP219">
        <f t="shared" si="93"/>
        <v>-30.570065841936561</v>
      </c>
      <c r="AQ219">
        <f t="shared" si="94"/>
        <v>948.29860718318741</v>
      </c>
      <c r="AR219">
        <f t="shared" si="95"/>
        <v>-0.88384165756929189</v>
      </c>
      <c r="AS219">
        <f t="shared" si="96"/>
        <v>-8.6852086218017881</v>
      </c>
    </row>
    <row r="220" spans="1:45" x14ac:dyDescent="0.25">
      <c r="A220">
        <v>456422</v>
      </c>
      <c r="B220" t="s">
        <v>110</v>
      </c>
      <c r="C220">
        <v>94</v>
      </c>
      <c r="D220">
        <v>23</v>
      </c>
      <c r="E220">
        <v>3</v>
      </c>
      <c r="F220">
        <v>1</v>
      </c>
      <c r="G220">
        <v>1</v>
      </c>
      <c r="H220">
        <v>11</v>
      </c>
      <c r="I220">
        <v>8</v>
      </c>
      <c r="J220">
        <v>8</v>
      </c>
      <c r="K220">
        <v>24</v>
      </c>
      <c r="L220">
        <v>0</v>
      </c>
      <c r="M220">
        <v>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19</v>
      </c>
      <c r="U220">
        <v>77</v>
      </c>
      <c r="V220">
        <v>14</v>
      </c>
      <c r="X220">
        <f t="shared" si="79"/>
        <v>-1.9199109454141474</v>
      </c>
      <c r="Z220">
        <f t="shared" si="80"/>
        <v>-3.0378550048026054</v>
      </c>
      <c r="AB220">
        <f t="shared" si="81"/>
        <v>-0.48156259952333846</v>
      </c>
      <c r="AD220">
        <f t="shared" si="82"/>
        <v>-2.6809874743177753</v>
      </c>
      <c r="AE220">
        <f t="shared" si="83"/>
        <v>-1.8535632931988317</v>
      </c>
      <c r="AG220">
        <f t="shared" si="84"/>
        <v>-0.18603449085568269</v>
      </c>
      <c r="AH220">
        <f t="shared" si="85"/>
        <v>18</v>
      </c>
      <c r="AI220">
        <f t="shared" si="86"/>
        <v>31</v>
      </c>
      <c r="AJ220">
        <f t="shared" si="87"/>
        <v>31</v>
      </c>
      <c r="AK220">
        <f t="shared" si="88"/>
        <v>102</v>
      </c>
      <c r="AL220">
        <f t="shared" si="89"/>
        <v>0.30392156862745096</v>
      </c>
      <c r="AM220">
        <f t="shared" si="90"/>
        <v>0.32978723404255317</v>
      </c>
      <c r="AN220">
        <f t="shared" si="91"/>
        <v>0.63370880267000418</v>
      </c>
      <c r="AO220">
        <f t="shared" si="92"/>
        <v>102</v>
      </c>
      <c r="AP220">
        <f t="shared" si="93"/>
        <v>-13.115485048627853</v>
      </c>
      <c r="AQ220">
        <f t="shared" si="94"/>
        <v>177.95230815152897</v>
      </c>
      <c r="AR220">
        <f t="shared" si="95"/>
        <v>-0.3828721027211065</v>
      </c>
      <c r="AS220">
        <f t="shared" si="96"/>
        <v>-8.6892226176346572</v>
      </c>
    </row>
    <row r="221" spans="1:45" x14ac:dyDescent="0.25">
      <c r="A221">
        <v>598284</v>
      </c>
      <c r="B221" t="s">
        <v>305</v>
      </c>
      <c r="C221">
        <v>65</v>
      </c>
      <c r="D221">
        <v>14</v>
      </c>
      <c r="E221">
        <v>3</v>
      </c>
      <c r="F221">
        <v>1</v>
      </c>
      <c r="G221">
        <v>5</v>
      </c>
      <c r="H221">
        <v>6</v>
      </c>
      <c r="I221">
        <v>8</v>
      </c>
      <c r="J221">
        <v>3</v>
      </c>
      <c r="K221">
        <v>23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16</v>
      </c>
      <c r="U221">
        <v>0</v>
      </c>
      <c r="V221">
        <v>0</v>
      </c>
      <c r="X221">
        <f t="shared" si="79"/>
        <v>-1.4584731216236226</v>
      </c>
      <c r="Z221">
        <f t="shared" si="80"/>
        <v>-3.3182477399505252</v>
      </c>
      <c r="AB221">
        <f t="shared" si="81"/>
        <v>-0.93556100984837154</v>
      </c>
      <c r="AD221">
        <f t="shared" si="82"/>
        <v>-2.6809874743177753</v>
      </c>
      <c r="AE221">
        <f t="shared" si="83"/>
        <v>-3.1859746176374877</v>
      </c>
      <c r="AG221">
        <f t="shared" si="84"/>
        <v>-0.31976311143303426</v>
      </c>
      <c r="AH221">
        <f t="shared" si="85"/>
        <v>5</v>
      </c>
      <c r="AI221">
        <f t="shared" si="86"/>
        <v>34</v>
      </c>
      <c r="AJ221">
        <f t="shared" si="87"/>
        <v>17</v>
      </c>
      <c r="AK221">
        <f t="shared" si="88"/>
        <v>68</v>
      </c>
      <c r="AL221">
        <f t="shared" si="89"/>
        <v>0.25</v>
      </c>
      <c r="AM221">
        <f t="shared" si="90"/>
        <v>0.52307692307692311</v>
      </c>
      <c r="AN221">
        <f t="shared" si="91"/>
        <v>0.77307692307692311</v>
      </c>
      <c r="AO221">
        <f t="shared" si="92"/>
        <v>68</v>
      </c>
      <c r="AP221">
        <f t="shared" si="93"/>
        <v>0.73337548858525148</v>
      </c>
      <c r="AQ221">
        <f t="shared" si="94"/>
        <v>0.25906463123598245</v>
      </c>
      <c r="AR221">
        <f t="shared" si="95"/>
        <v>1.460851171690448E-2</v>
      </c>
      <c r="AS221">
        <f t="shared" si="96"/>
        <v>-8.6984239454564243</v>
      </c>
    </row>
    <row r="222" spans="1:45" x14ac:dyDescent="0.25">
      <c r="A222">
        <v>592685</v>
      </c>
      <c r="B222" t="s">
        <v>274</v>
      </c>
      <c r="C222">
        <v>61</v>
      </c>
      <c r="D222">
        <v>14</v>
      </c>
      <c r="E222">
        <v>3</v>
      </c>
      <c r="F222">
        <v>1</v>
      </c>
      <c r="G222">
        <v>2</v>
      </c>
      <c r="H222">
        <v>8</v>
      </c>
      <c r="I222">
        <v>7</v>
      </c>
      <c r="J222">
        <v>7</v>
      </c>
      <c r="K222">
        <v>21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79"/>
        <v>-1.8045514894665162</v>
      </c>
      <c r="Z222">
        <f t="shared" si="80"/>
        <v>-3.2060906458913574</v>
      </c>
      <c r="AB222">
        <f t="shared" si="81"/>
        <v>-0.70856180468585495</v>
      </c>
      <c r="AD222">
        <f t="shared" si="82"/>
        <v>-2.7296442342872447</v>
      </c>
      <c r="AE222">
        <f t="shared" si="83"/>
        <v>-2.1283761796290293</v>
      </c>
      <c r="AG222">
        <f t="shared" si="84"/>
        <v>-0.21361632504241448</v>
      </c>
      <c r="AH222">
        <f t="shared" si="85"/>
        <v>8</v>
      </c>
      <c r="AI222">
        <f t="shared" si="86"/>
        <v>25</v>
      </c>
      <c r="AJ222">
        <f t="shared" si="87"/>
        <v>21</v>
      </c>
      <c r="AK222">
        <f t="shared" si="88"/>
        <v>68</v>
      </c>
      <c r="AL222">
        <f t="shared" si="89"/>
        <v>0.30882352941176472</v>
      </c>
      <c r="AM222">
        <f t="shared" si="90"/>
        <v>0.4098360655737705</v>
      </c>
      <c r="AN222">
        <f t="shared" si="91"/>
        <v>0.71865959498553522</v>
      </c>
      <c r="AO222">
        <f t="shared" si="92"/>
        <v>68</v>
      </c>
      <c r="AP222">
        <f t="shared" si="93"/>
        <v>-2.9670028216291247</v>
      </c>
      <c r="AQ222">
        <f t="shared" si="94"/>
        <v>10.184998151274538</v>
      </c>
      <c r="AR222">
        <f t="shared" si="95"/>
        <v>-9.159724004475514E-2</v>
      </c>
      <c r="AS222">
        <f t="shared" si="96"/>
        <v>-8.7540617394181428</v>
      </c>
    </row>
    <row r="223" spans="1:45" x14ac:dyDescent="0.25">
      <c r="A223">
        <v>460060</v>
      </c>
      <c r="B223" t="s">
        <v>124</v>
      </c>
      <c r="C223">
        <v>183</v>
      </c>
      <c r="D223">
        <v>42</v>
      </c>
      <c r="E223">
        <v>5</v>
      </c>
      <c r="F223">
        <v>1</v>
      </c>
      <c r="G223">
        <v>2</v>
      </c>
      <c r="H223">
        <v>19</v>
      </c>
      <c r="I223">
        <v>15</v>
      </c>
      <c r="J223">
        <v>21</v>
      </c>
      <c r="K223">
        <v>41</v>
      </c>
      <c r="L223">
        <v>0</v>
      </c>
      <c r="M223">
        <v>4</v>
      </c>
      <c r="N223">
        <v>0</v>
      </c>
      <c r="O223">
        <v>0</v>
      </c>
      <c r="P223">
        <v>3</v>
      </c>
      <c r="Q223">
        <v>52</v>
      </c>
      <c r="R223">
        <v>1</v>
      </c>
      <c r="S223">
        <v>13</v>
      </c>
      <c r="T223">
        <v>0</v>
      </c>
      <c r="U223">
        <v>0</v>
      </c>
      <c r="V223">
        <v>0</v>
      </c>
      <c r="X223">
        <f t="shared" si="79"/>
        <v>-1.8045514894665162</v>
      </c>
      <c r="Z223">
        <f t="shared" si="80"/>
        <v>-2.5892266285659336</v>
      </c>
      <c r="AB223">
        <f t="shared" si="81"/>
        <v>-0.48156259952333846</v>
      </c>
      <c r="AD223">
        <f t="shared" si="82"/>
        <v>-2.3403901545314878</v>
      </c>
      <c r="AE223">
        <f t="shared" si="83"/>
        <v>-6.3851285388870878</v>
      </c>
      <c r="AG223">
        <f t="shared" si="84"/>
        <v>-0.6408489751272457</v>
      </c>
      <c r="AH223">
        <f t="shared" si="85"/>
        <v>34</v>
      </c>
      <c r="AI223">
        <f t="shared" si="86"/>
        <v>55</v>
      </c>
      <c r="AJ223">
        <f t="shared" si="87"/>
        <v>63</v>
      </c>
      <c r="AK223">
        <f t="shared" si="88"/>
        <v>204</v>
      </c>
      <c r="AL223">
        <f t="shared" si="89"/>
        <v>0.30882352941176472</v>
      </c>
      <c r="AM223">
        <f t="shared" si="90"/>
        <v>0.30054644808743169</v>
      </c>
      <c r="AN223">
        <f t="shared" si="91"/>
        <v>0.60936997749919641</v>
      </c>
      <c r="AO223">
        <f t="shared" si="92"/>
        <v>204</v>
      </c>
      <c r="AP223">
        <f t="shared" si="93"/>
        <v>-31.19609043210049</v>
      </c>
      <c r="AQ223">
        <f t="shared" si="94"/>
        <v>987.24668912964887</v>
      </c>
      <c r="AR223">
        <f t="shared" si="95"/>
        <v>-0.90180939131049231</v>
      </c>
      <c r="AS223">
        <f t="shared" si="96"/>
        <v>-8.7583892385250142</v>
      </c>
    </row>
    <row r="224" spans="1:45" x14ac:dyDescent="0.25">
      <c r="A224">
        <v>493351</v>
      </c>
      <c r="B224" t="s">
        <v>160</v>
      </c>
      <c r="C224">
        <v>97</v>
      </c>
      <c r="D224">
        <v>24</v>
      </c>
      <c r="E224">
        <v>5</v>
      </c>
      <c r="F224">
        <v>0</v>
      </c>
      <c r="G224">
        <v>2</v>
      </c>
      <c r="H224">
        <v>9</v>
      </c>
      <c r="I224">
        <v>10</v>
      </c>
      <c r="J224">
        <v>5</v>
      </c>
      <c r="K224">
        <v>12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118</v>
      </c>
      <c r="T224">
        <v>0</v>
      </c>
      <c r="U224">
        <v>0</v>
      </c>
      <c r="V224">
        <v>3</v>
      </c>
      <c r="X224">
        <f t="shared" si="79"/>
        <v>-1.8045514894665162</v>
      </c>
      <c r="Z224">
        <f t="shared" si="80"/>
        <v>-3.1500120988617732</v>
      </c>
      <c r="AB224">
        <f t="shared" si="81"/>
        <v>-0.70856180468585495</v>
      </c>
      <c r="AD224">
        <f t="shared" si="82"/>
        <v>-2.5836739543788361</v>
      </c>
      <c r="AE224">
        <f t="shared" si="83"/>
        <v>-1.6467621217051764</v>
      </c>
      <c r="AG224">
        <f t="shared" si="84"/>
        <v>-0.16527871154760906</v>
      </c>
      <c r="AH224">
        <f t="shared" si="85"/>
        <v>17</v>
      </c>
      <c r="AI224">
        <f t="shared" si="86"/>
        <v>35</v>
      </c>
      <c r="AJ224">
        <f t="shared" si="87"/>
        <v>29</v>
      </c>
      <c r="AK224">
        <f t="shared" si="88"/>
        <v>102</v>
      </c>
      <c r="AL224">
        <f t="shared" si="89"/>
        <v>0.28431372549019607</v>
      </c>
      <c r="AM224">
        <f t="shared" si="90"/>
        <v>0.36082474226804123</v>
      </c>
      <c r="AN224">
        <f t="shared" si="91"/>
        <v>0.64513846775823724</v>
      </c>
      <c r="AO224">
        <f t="shared" si="92"/>
        <v>102</v>
      </c>
      <c r="AP224">
        <f t="shared" si="93"/>
        <v>-11.949659209628081</v>
      </c>
      <c r="AQ224">
        <f t="shared" si="94"/>
        <v>148.20751234053276</v>
      </c>
      <c r="AR224">
        <f t="shared" si="95"/>
        <v>-0.3494113591770322</v>
      </c>
      <c r="AS224">
        <f t="shared" si="96"/>
        <v>-8.7614894181176233</v>
      </c>
    </row>
    <row r="225" spans="1:45" x14ac:dyDescent="0.25">
      <c r="A225">
        <v>592731</v>
      </c>
      <c r="B225" t="s">
        <v>277</v>
      </c>
      <c r="C225">
        <v>63</v>
      </c>
      <c r="D225">
        <v>16</v>
      </c>
      <c r="E225">
        <v>6</v>
      </c>
      <c r="F225">
        <v>0</v>
      </c>
      <c r="G225">
        <v>2</v>
      </c>
      <c r="H225">
        <v>8</v>
      </c>
      <c r="I225">
        <v>7</v>
      </c>
      <c r="J225">
        <v>5</v>
      </c>
      <c r="K225">
        <v>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1</v>
      </c>
      <c r="V225">
        <v>4</v>
      </c>
      <c r="X225">
        <f t="shared" si="79"/>
        <v>-1.8045514894665162</v>
      </c>
      <c r="Z225">
        <f t="shared" si="80"/>
        <v>-3.2060906458913574</v>
      </c>
      <c r="AB225">
        <f t="shared" si="81"/>
        <v>-0.93556100984837154</v>
      </c>
      <c r="AD225">
        <f t="shared" si="82"/>
        <v>-2.7296442342872447</v>
      </c>
      <c r="AE225">
        <f t="shared" si="83"/>
        <v>-0.65717539863326024</v>
      </c>
      <c r="AG225">
        <f t="shared" si="84"/>
        <v>-6.5957980035647443E-2</v>
      </c>
      <c r="AH225">
        <f t="shared" si="85"/>
        <v>8</v>
      </c>
      <c r="AI225">
        <f t="shared" si="86"/>
        <v>28</v>
      </c>
      <c r="AJ225">
        <f t="shared" si="87"/>
        <v>21</v>
      </c>
      <c r="AK225">
        <f t="shared" si="88"/>
        <v>68</v>
      </c>
      <c r="AL225">
        <f t="shared" si="89"/>
        <v>0.30882352941176472</v>
      </c>
      <c r="AM225">
        <f t="shared" si="90"/>
        <v>0.44444444444444442</v>
      </c>
      <c r="AN225">
        <f t="shared" si="91"/>
        <v>0.75326797385620914</v>
      </c>
      <c r="AO225">
        <f t="shared" si="92"/>
        <v>68</v>
      </c>
      <c r="AP225">
        <f t="shared" si="93"/>
        <v>-0.61363305842329829</v>
      </c>
      <c r="AQ225">
        <f t="shared" si="94"/>
        <v>0.70228527478555769</v>
      </c>
      <c r="AR225">
        <f t="shared" si="95"/>
        <v>-2.4052415186035847E-2</v>
      </c>
      <c r="AS225">
        <f t="shared" si="96"/>
        <v>-8.7658577747151742</v>
      </c>
    </row>
    <row r="226" spans="1:45" x14ac:dyDescent="0.25">
      <c r="A226">
        <v>605548</v>
      </c>
      <c r="B226" t="s">
        <v>315</v>
      </c>
      <c r="C226">
        <v>61</v>
      </c>
      <c r="D226">
        <v>14</v>
      </c>
      <c r="E226">
        <v>3</v>
      </c>
      <c r="F226">
        <v>0</v>
      </c>
      <c r="G226">
        <v>1</v>
      </c>
      <c r="H226">
        <v>8</v>
      </c>
      <c r="I226">
        <v>7</v>
      </c>
      <c r="J226">
        <v>7</v>
      </c>
      <c r="K226">
        <v>22</v>
      </c>
      <c r="L226">
        <v>0</v>
      </c>
      <c r="M226">
        <v>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79"/>
        <v>-1.9199109454141474</v>
      </c>
      <c r="Z226">
        <f t="shared" si="80"/>
        <v>-3.2060906458913574</v>
      </c>
      <c r="AB226">
        <f t="shared" si="81"/>
        <v>-0.48156259952333846</v>
      </c>
      <c r="AD226">
        <f t="shared" si="82"/>
        <v>-2.7296442342872447</v>
      </c>
      <c r="AE226">
        <f t="shared" si="83"/>
        <v>-2.1283761796290293</v>
      </c>
      <c r="AG226">
        <f t="shared" si="84"/>
        <v>-0.21361632504241448</v>
      </c>
      <c r="AH226">
        <f t="shared" si="85"/>
        <v>10</v>
      </c>
      <c r="AI226">
        <f t="shared" si="86"/>
        <v>20</v>
      </c>
      <c r="AJ226">
        <f t="shared" si="87"/>
        <v>21</v>
      </c>
      <c r="AK226">
        <f t="shared" si="88"/>
        <v>68</v>
      </c>
      <c r="AL226">
        <f t="shared" si="89"/>
        <v>0.30882352941176472</v>
      </c>
      <c r="AM226">
        <f t="shared" si="90"/>
        <v>0.32786885245901637</v>
      </c>
      <c r="AN226">
        <f t="shared" si="91"/>
        <v>0.63669238187078103</v>
      </c>
      <c r="AO226">
        <f t="shared" si="92"/>
        <v>68</v>
      </c>
      <c r="AP226">
        <f t="shared" si="93"/>
        <v>-8.5407733134324104</v>
      </c>
      <c r="AQ226">
        <f t="shared" si="94"/>
        <v>76.82811540176742</v>
      </c>
      <c r="AR226">
        <f t="shared" si="95"/>
        <v>-0.2515718252364591</v>
      </c>
      <c r="AS226">
        <f t="shared" si="96"/>
        <v>-8.8023965753949618</v>
      </c>
    </row>
    <row r="227" spans="1:45" x14ac:dyDescent="0.25">
      <c r="A227">
        <v>621563</v>
      </c>
      <c r="B227" t="s">
        <v>338</v>
      </c>
      <c r="C227">
        <v>98</v>
      </c>
      <c r="D227">
        <v>24</v>
      </c>
      <c r="E227">
        <v>5</v>
      </c>
      <c r="F227">
        <v>1</v>
      </c>
      <c r="G227">
        <v>1</v>
      </c>
      <c r="H227">
        <v>12</v>
      </c>
      <c r="I227">
        <v>10</v>
      </c>
      <c r="J227">
        <v>4</v>
      </c>
      <c r="K227">
        <v>22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19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79"/>
        <v>-1.9199109454141474</v>
      </c>
      <c r="Z227">
        <f t="shared" si="80"/>
        <v>-2.9817764577730212</v>
      </c>
      <c r="AB227">
        <f t="shared" si="81"/>
        <v>-0.70856180468585495</v>
      </c>
      <c r="AD227">
        <f t="shared" si="82"/>
        <v>-2.5836739543788361</v>
      </c>
      <c r="AE227">
        <f t="shared" si="83"/>
        <v>-1.9111617312072902</v>
      </c>
      <c r="AG227">
        <f t="shared" si="84"/>
        <v>-0.1918154081452639</v>
      </c>
      <c r="AH227">
        <f t="shared" si="85"/>
        <v>17</v>
      </c>
      <c r="AI227">
        <f t="shared" si="86"/>
        <v>34</v>
      </c>
      <c r="AJ227">
        <f t="shared" si="87"/>
        <v>28</v>
      </c>
      <c r="AK227">
        <f t="shared" si="88"/>
        <v>102</v>
      </c>
      <c r="AL227">
        <f t="shared" si="89"/>
        <v>0.27450980392156865</v>
      </c>
      <c r="AM227">
        <f t="shared" si="90"/>
        <v>0.34693877551020408</v>
      </c>
      <c r="AN227">
        <f t="shared" si="91"/>
        <v>0.62144857943177279</v>
      </c>
      <c r="AO227">
        <f t="shared" si="92"/>
        <v>102</v>
      </c>
      <c r="AP227">
        <f t="shared" si="93"/>
        <v>-14.366027818927456</v>
      </c>
      <c r="AQ227">
        <f t="shared" si="94"/>
        <v>212.88033789154116</v>
      </c>
      <c r="AR227">
        <f t="shared" si="95"/>
        <v>-0.41876433424326226</v>
      </c>
      <c r="AS227">
        <f t="shared" si="96"/>
        <v>-8.8045029046403851</v>
      </c>
    </row>
    <row r="228" spans="1:45" x14ac:dyDescent="0.25">
      <c r="A228">
        <v>641553</v>
      </c>
      <c r="B228" t="s">
        <v>351</v>
      </c>
      <c r="C228">
        <v>94</v>
      </c>
      <c r="D228">
        <v>20</v>
      </c>
      <c r="E228">
        <v>4</v>
      </c>
      <c r="F228">
        <v>2</v>
      </c>
      <c r="G228">
        <v>1</v>
      </c>
      <c r="H228">
        <v>12</v>
      </c>
      <c r="I228">
        <v>7</v>
      </c>
      <c r="J228">
        <v>8</v>
      </c>
      <c r="K228">
        <v>30</v>
      </c>
      <c r="L228">
        <v>0</v>
      </c>
      <c r="M228">
        <v>6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79"/>
        <v>-1.9199109454141474</v>
      </c>
      <c r="Z228">
        <f t="shared" si="80"/>
        <v>-2.9817764577730212</v>
      </c>
      <c r="AB228">
        <f t="shared" si="81"/>
        <v>-0.25456339436082198</v>
      </c>
      <c r="AD228">
        <f t="shared" si="82"/>
        <v>-2.7296442342872447</v>
      </c>
      <c r="AE228">
        <f t="shared" si="83"/>
        <v>-4.8535632931988317</v>
      </c>
      <c r="AG228">
        <f t="shared" si="84"/>
        <v>-0.48713209815879832</v>
      </c>
      <c r="AH228">
        <f t="shared" si="85"/>
        <v>13</v>
      </c>
      <c r="AI228">
        <f t="shared" si="86"/>
        <v>31</v>
      </c>
      <c r="AJ228">
        <f t="shared" si="87"/>
        <v>28</v>
      </c>
      <c r="AK228">
        <f t="shared" si="88"/>
        <v>102</v>
      </c>
      <c r="AL228">
        <f t="shared" si="89"/>
        <v>0.27450980392156865</v>
      </c>
      <c r="AM228">
        <f t="shared" si="90"/>
        <v>0.32978723404255317</v>
      </c>
      <c r="AN228">
        <f t="shared" si="91"/>
        <v>0.60429703796412182</v>
      </c>
      <c r="AO228">
        <f t="shared" si="92"/>
        <v>102</v>
      </c>
      <c r="AP228">
        <f t="shared" si="93"/>
        <v>-16.115485048627853</v>
      </c>
      <c r="AQ228">
        <f t="shared" si="94"/>
        <v>266.99156785234732</v>
      </c>
      <c r="AR228">
        <f t="shared" si="95"/>
        <v>-0.46897607063311175</v>
      </c>
      <c r="AS228">
        <f t="shared" si="96"/>
        <v>-8.842003200627147</v>
      </c>
    </row>
    <row r="229" spans="1:45" x14ac:dyDescent="0.25">
      <c r="A229">
        <v>642715</v>
      </c>
      <c r="B229" t="s">
        <v>357</v>
      </c>
      <c r="C229">
        <v>60</v>
      </c>
      <c r="D229">
        <v>15</v>
      </c>
      <c r="E229">
        <v>3</v>
      </c>
      <c r="F229">
        <v>1</v>
      </c>
      <c r="G229">
        <v>1</v>
      </c>
      <c r="H229">
        <v>9</v>
      </c>
      <c r="I229">
        <v>6</v>
      </c>
      <c r="J229">
        <v>8</v>
      </c>
      <c r="K229">
        <v>17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79"/>
        <v>-1.9199109454141474</v>
      </c>
      <c r="Z229">
        <f t="shared" si="80"/>
        <v>-3.1500120988617732</v>
      </c>
      <c r="AB229">
        <f t="shared" si="81"/>
        <v>-0.82206140726711319</v>
      </c>
      <c r="AD229">
        <f t="shared" si="82"/>
        <v>-2.7783009942567145</v>
      </c>
      <c r="AE229">
        <f t="shared" si="83"/>
        <v>-0.86397657012691376</v>
      </c>
      <c r="AG229">
        <f t="shared" si="84"/>
        <v>-8.67137593437209E-2</v>
      </c>
      <c r="AH229">
        <f t="shared" si="85"/>
        <v>10</v>
      </c>
      <c r="AI229">
        <f t="shared" si="86"/>
        <v>23</v>
      </c>
      <c r="AJ229">
        <f t="shared" si="87"/>
        <v>23</v>
      </c>
      <c r="AK229">
        <f t="shared" si="88"/>
        <v>68</v>
      </c>
      <c r="AL229">
        <f t="shared" si="89"/>
        <v>0.33823529411764708</v>
      </c>
      <c r="AM229">
        <f t="shared" si="90"/>
        <v>0.38333333333333336</v>
      </c>
      <c r="AN229">
        <f t="shared" si="91"/>
        <v>0.72156862745098049</v>
      </c>
      <c r="AO229">
        <f t="shared" si="92"/>
        <v>68</v>
      </c>
      <c r="AP229">
        <f t="shared" si="93"/>
        <v>-2.7691886139788462</v>
      </c>
      <c r="AQ229">
        <f t="shared" si="94"/>
        <v>8.9615223069854704</v>
      </c>
      <c r="AR229">
        <f t="shared" si="95"/>
        <v>-8.59197106487357E-2</v>
      </c>
      <c r="AS229">
        <f t="shared" si="96"/>
        <v>-8.8429189157922057</v>
      </c>
    </row>
    <row r="230" spans="1:45" x14ac:dyDescent="0.25">
      <c r="A230">
        <v>641343</v>
      </c>
      <c r="B230" t="s">
        <v>349</v>
      </c>
      <c r="C230">
        <v>60</v>
      </c>
      <c r="D230">
        <v>15</v>
      </c>
      <c r="E230">
        <v>3</v>
      </c>
      <c r="F230">
        <v>0</v>
      </c>
      <c r="G230">
        <v>1</v>
      </c>
      <c r="H230">
        <v>8</v>
      </c>
      <c r="I230">
        <v>8</v>
      </c>
      <c r="J230">
        <v>8</v>
      </c>
      <c r="K230">
        <v>12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si="79"/>
        <v>-1.9199109454141474</v>
      </c>
      <c r="Z230">
        <f t="shared" si="80"/>
        <v>-3.2060906458913574</v>
      </c>
      <c r="AB230">
        <f t="shared" si="81"/>
        <v>-0.82206140726711319</v>
      </c>
      <c r="AD230">
        <f t="shared" si="82"/>
        <v>-2.6809874743177753</v>
      </c>
      <c r="AE230">
        <f t="shared" si="83"/>
        <v>-0.86397657012691376</v>
      </c>
      <c r="AG230">
        <f t="shared" si="84"/>
        <v>-8.67137593437209E-2</v>
      </c>
      <c r="AH230">
        <f t="shared" si="85"/>
        <v>11</v>
      </c>
      <c r="AI230">
        <f t="shared" si="86"/>
        <v>21</v>
      </c>
      <c r="AJ230">
        <f t="shared" si="87"/>
        <v>23</v>
      </c>
      <c r="AK230">
        <f t="shared" si="88"/>
        <v>68</v>
      </c>
      <c r="AL230">
        <f t="shared" si="89"/>
        <v>0.33823529411764708</v>
      </c>
      <c r="AM230">
        <f t="shared" si="90"/>
        <v>0.35</v>
      </c>
      <c r="AN230">
        <f t="shared" si="91"/>
        <v>0.68823529411764706</v>
      </c>
      <c r="AO230">
        <f t="shared" si="92"/>
        <v>68</v>
      </c>
      <c r="AP230">
        <f t="shared" si="93"/>
        <v>-5.0358552806455199</v>
      </c>
      <c r="AQ230">
        <f t="shared" si="94"/>
        <v>27.67019691052835</v>
      </c>
      <c r="AR230">
        <f t="shared" si="95"/>
        <v>-0.15097604196002876</v>
      </c>
      <c r="AS230">
        <f t="shared" si="96"/>
        <v>-8.866740274194143</v>
      </c>
    </row>
    <row r="231" spans="1:45" x14ac:dyDescent="0.25">
      <c r="A231">
        <v>592419</v>
      </c>
      <c r="B231" t="s">
        <v>266</v>
      </c>
      <c r="C231">
        <v>63</v>
      </c>
      <c r="D231">
        <v>14</v>
      </c>
      <c r="E231">
        <v>3</v>
      </c>
      <c r="F231">
        <v>1</v>
      </c>
      <c r="G231">
        <v>2</v>
      </c>
      <c r="H231">
        <v>7</v>
      </c>
      <c r="I231">
        <v>8</v>
      </c>
      <c r="J231">
        <v>5</v>
      </c>
      <c r="K231">
        <v>15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</v>
      </c>
      <c r="U231">
        <v>1</v>
      </c>
      <c r="V231">
        <v>10</v>
      </c>
      <c r="X231">
        <f t="shared" si="79"/>
        <v>-1.8045514894665162</v>
      </c>
      <c r="Z231">
        <f t="shared" si="80"/>
        <v>-3.2621691929209411</v>
      </c>
      <c r="AB231">
        <f t="shared" si="81"/>
        <v>-0.70856180468585495</v>
      </c>
      <c r="AD231">
        <f t="shared" si="82"/>
        <v>-2.6809874743177753</v>
      </c>
      <c r="AE231">
        <f t="shared" si="83"/>
        <v>-2.6571753986332602</v>
      </c>
      <c r="AG231">
        <f t="shared" si="84"/>
        <v>-0.26668971823772453</v>
      </c>
      <c r="AH231">
        <f t="shared" si="85"/>
        <v>8</v>
      </c>
      <c r="AI231">
        <f t="shared" si="86"/>
        <v>25</v>
      </c>
      <c r="AJ231">
        <f t="shared" si="87"/>
        <v>19</v>
      </c>
      <c r="AK231">
        <f t="shared" si="88"/>
        <v>68</v>
      </c>
      <c r="AL231">
        <f t="shared" si="89"/>
        <v>0.27941176470588236</v>
      </c>
      <c r="AM231">
        <f t="shared" si="90"/>
        <v>0.3968253968253968</v>
      </c>
      <c r="AN231">
        <f t="shared" si="91"/>
        <v>0.67623716153127922</v>
      </c>
      <c r="AO231">
        <f t="shared" si="92"/>
        <v>68</v>
      </c>
      <c r="AP231">
        <f t="shared" si="93"/>
        <v>-5.8517282965185329</v>
      </c>
      <c r="AQ231">
        <f t="shared" si="94"/>
        <v>36.919232610125832</v>
      </c>
      <c r="AR231">
        <f t="shared" si="95"/>
        <v>-0.17439267661969571</v>
      </c>
      <c r="AS231">
        <f t="shared" si="96"/>
        <v>-8.8973523562485077</v>
      </c>
    </row>
    <row r="232" spans="1:45" x14ac:dyDescent="0.25">
      <c r="A232">
        <v>607752</v>
      </c>
      <c r="B232" t="s">
        <v>324</v>
      </c>
      <c r="C232">
        <v>31</v>
      </c>
      <c r="D232">
        <v>9</v>
      </c>
      <c r="E232">
        <v>2</v>
      </c>
      <c r="F232">
        <v>0</v>
      </c>
      <c r="G232">
        <v>1</v>
      </c>
      <c r="H232">
        <v>5</v>
      </c>
      <c r="I232">
        <v>5</v>
      </c>
      <c r="J232">
        <v>3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-1.9199109454141474</v>
      </c>
      <c r="Z232">
        <f t="shared" si="80"/>
        <v>-3.3743262869801089</v>
      </c>
      <c r="AB232">
        <f t="shared" si="81"/>
        <v>-0.93556100984837154</v>
      </c>
      <c r="AD232">
        <f t="shared" si="82"/>
        <v>-2.8269577542261839</v>
      </c>
      <c r="AE232">
        <f t="shared" si="83"/>
        <v>0.80361210543442851</v>
      </c>
      <c r="AG232">
        <f t="shared" si="84"/>
        <v>8.0655227382043004E-2</v>
      </c>
      <c r="AH232">
        <f t="shared" si="85"/>
        <v>6</v>
      </c>
      <c r="AI232">
        <f t="shared" si="86"/>
        <v>14</v>
      </c>
      <c r="AJ232">
        <f t="shared" si="87"/>
        <v>12</v>
      </c>
      <c r="AK232">
        <f t="shared" si="88"/>
        <v>34</v>
      </c>
      <c r="AL232">
        <f t="shared" si="89"/>
        <v>0.35294117647058826</v>
      </c>
      <c r="AM232">
        <f t="shared" si="90"/>
        <v>0.45161290322580644</v>
      </c>
      <c r="AN232">
        <f t="shared" si="91"/>
        <v>0.8045540796963947</v>
      </c>
      <c r="AO232">
        <f t="shared" si="92"/>
        <v>34</v>
      </c>
      <c r="AP232">
        <f t="shared" si="93"/>
        <v>1.4369110693546598</v>
      </c>
      <c r="AQ232">
        <f t="shared" si="94"/>
        <v>1.4702035407404785</v>
      </c>
      <c r="AR232">
        <f t="shared" si="95"/>
        <v>3.4800913407412183E-2</v>
      </c>
      <c r="AS232">
        <f t="shared" si="96"/>
        <v>-8.9412998556793575</v>
      </c>
    </row>
    <row r="233" spans="1:45" x14ac:dyDescent="0.25">
      <c r="A233">
        <v>545350</v>
      </c>
      <c r="B233" t="s">
        <v>223</v>
      </c>
      <c r="C233">
        <v>97</v>
      </c>
      <c r="D233">
        <v>21</v>
      </c>
      <c r="E233">
        <v>5</v>
      </c>
      <c r="F233">
        <v>0</v>
      </c>
      <c r="G233">
        <v>2</v>
      </c>
      <c r="H233">
        <v>12</v>
      </c>
      <c r="I233">
        <v>8</v>
      </c>
      <c r="J233">
        <v>5</v>
      </c>
      <c r="K233">
        <v>28</v>
      </c>
      <c r="L233">
        <v>0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26</v>
      </c>
      <c r="U233">
        <v>65</v>
      </c>
      <c r="V233">
        <v>5</v>
      </c>
      <c r="X233">
        <f t="shared" si="79"/>
        <v>-1.8045514894665162</v>
      </c>
      <c r="Z233">
        <f t="shared" si="80"/>
        <v>-2.9817764577730212</v>
      </c>
      <c r="AB233">
        <f t="shared" si="81"/>
        <v>-0.48156259952333846</v>
      </c>
      <c r="AD233">
        <f t="shared" si="82"/>
        <v>-2.6809874743177753</v>
      </c>
      <c r="AE233">
        <f t="shared" si="83"/>
        <v>-4.6467621217051764</v>
      </c>
      <c r="AG233">
        <f t="shared" si="84"/>
        <v>-0.46637631885072467</v>
      </c>
      <c r="AH233">
        <f t="shared" si="85"/>
        <v>14</v>
      </c>
      <c r="AI233">
        <f t="shared" si="86"/>
        <v>32</v>
      </c>
      <c r="AJ233">
        <f t="shared" si="87"/>
        <v>26</v>
      </c>
      <c r="AK233">
        <f t="shared" si="88"/>
        <v>102</v>
      </c>
      <c r="AL233">
        <f t="shared" si="89"/>
        <v>0.25490196078431371</v>
      </c>
      <c r="AM233">
        <f t="shared" si="90"/>
        <v>0.32989690721649484</v>
      </c>
      <c r="AN233">
        <f t="shared" si="91"/>
        <v>0.58479886800080849</v>
      </c>
      <c r="AO233">
        <f t="shared" si="92"/>
        <v>102</v>
      </c>
      <c r="AP233">
        <f t="shared" si="93"/>
        <v>-18.104298384885812</v>
      </c>
      <c r="AQ233">
        <f t="shared" si="94"/>
        <v>335.94087539543983</v>
      </c>
      <c r="AR233">
        <f t="shared" si="95"/>
        <v>-0.52605764386248621</v>
      </c>
      <c r="AS233">
        <f t="shared" si="96"/>
        <v>-8.941311983793863</v>
      </c>
    </row>
    <row r="234" spans="1:45" x14ac:dyDescent="0.25">
      <c r="A234">
        <v>572365</v>
      </c>
      <c r="B234" t="s">
        <v>250</v>
      </c>
      <c r="C234">
        <v>94</v>
      </c>
      <c r="D234">
        <v>23</v>
      </c>
      <c r="E234">
        <v>4</v>
      </c>
      <c r="F234">
        <v>1</v>
      </c>
      <c r="G234">
        <v>1</v>
      </c>
      <c r="H234">
        <v>11</v>
      </c>
      <c r="I234">
        <v>9</v>
      </c>
      <c r="J234">
        <v>8</v>
      </c>
      <c r="K234">
        <v>21</v>
      </c>
      <c r="L234">
        <v>0</v>
      </c>
      <c r="M234">
        <v>1</v>
      </c>
      <c r="N234">
        <v>0</v>
      </c>
      <c r="O234">
        <v>0</v>
      </c>
      <c r="P234">
        <v>2</v>
      </c>
      <c r="Q234">
        <v>36</v>
      </c>
      <c r="R234">
        <v>6</v>
      </c>
      <c r="S234">
        <v>27</v>
      </c>
      <c r="T234">
        <v>2</v>
      </c>
      <c r="U234">
        <v>0</v>
      </c>
      <c r="V234">
        <v>1</v>
      </c>
      <c r="X234">
        <f t="shared" si="79"/>
        <v>-1.9199109454141474</v>
      </c>
      <c r="Z234">
        <f t="shared" si="80"/>
        <v>-3.0378550048026054</v>
      </c>
      <c r="AB234">
        <f t="shared" si="81"/>
        <v>-0.82206140726711319</v>
      </c>
      <c r="AD234">
        <f t="shared" si="82"/>
        <v>-2.6323307143483055</v>
      </c>
      <c r="AE234">
        <f t="shared" si="83"/>
        <v>-1.8535632931988317</v>
      </c>
      <c r="AG234">
        <f t="shared" si="84"/>
        <v>-0.18603449085568269</v>
      </c>
      <c r="AH234">
        <f t="shared" si="85"/>
        <v>17</v>
      </c>
      <c r="AI234">
        <f t="shared" si="86"/>
        <v>32</v>
      </c>
      <c r="AJ234">
        <f t="shared" si="87"/>
        <v>31</v>
      </c>
      <c r="AK234">
        <f t="shared" si="88"/>
        <v>102</v>
      </c>
      <c r="AL234">
        <f t="shared" si="89"/>
        <v>0.30392156862745096</v>
      </c>
      <c r="AM234">
        <f t="shared" si="90"/>
        <v>0.34042553191489361</v>
      </c>
      <c r="AN234">
        <f t="shared" si="91"/>
        <v>0.64434710054234456</v>
      </c>
      <c r="AO234">
        <f t="shared" si="92"/>
        <v>102</v>
      </c>
      <c r="AP234">
        <f t="shared" si="93"/>
        <v>-12.030378665649135</v>
      </c>
      <c r="AQ234">
        <f t="shared" si="94"/>
        <v>150.17939348382703</v>
      </c>
      <c r="AR234">
        <f t="shared" si="95"/>
        <v>-0.35172811432740264</v>
      </c>
      <c r="AS234">
        <f t="shared" si="96"/>
        <v>-8.9499206770152551</v>
      </c>
    </row>
    <row r="235" spans="1:45" x14ac:dyDescent="0.25">
      <c r="A235">
        <v>434563</v>
      </c>
      <c r="B235" t="s">
        <v>82</v>
      </c>
      <c r="C235">
        <v>157</v>
      </c>
      <c r="D235">
        <v>37</v>
      </c>
      <c r="E235">
        <v>8</v>
      </c>
      <c r="F235">
        <v>1</v>
      </c>
      <c r="G235">
        <v>2</v>
      </c>
      <c r="H235">
        <v>15</v>
      </c>
      <c r="I235">
        <v>13</v>
      </c>
      <c r="J235">
        <v>13</v>
      </c>
      <c r="K235">
        <v>21</v>
      </c>
      <c r="L235">
        <v>0</v>
      </c>
      <c r="M235">
        <v>1</v>
      </c>
      <c r="N235">
        <v>0</v>
      </c>
      <c r="O235">
        <v>53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79"/>
        <v>-1.8045514894665162</v>
      </c>
      <c r="Z235">
        <f t="shared" si="80"/>
        <v>-2.8135408166842697</v>
      </c>
      <c r="AB235">
        <f t="shared" si="81"/>
        <v>-0.82206140726711319</v>
      </c>
      <c r="AD235">
        <f t="shared" si="82"/>
        <v>-2.437703674470427</v>
      </c>
      <c r="AE235">
        <f t="shared" si="83"/>
        <v>-4.5107386918320884</v>
      </c>
      <c r="AG235">
        <f t="shared" si="84"/>
        <v>-0.45272420909340805</v>
      </c>
      <c r="AH235">
        <f t="shared" si="85"/>
        <v>26</v>
      </c>
      <c r="AI235">
        <f t="shared" si="86"/>
        <v>53</v>
      </c>
      <c r="AJ235">
        <f t="shared" si="87"/>
        <v>50</v>
      </c>
      <c r="AK235">
        <f t="shared" si="88"/>
        <v>170</v>
      </c>
      <c r="AL235">
        <f t="shared" si="89"/>
        <v>0.29411764705882354</v>
      </c>
      <c r="AM235">
        <f t="shared" si="90"/>
        <v>0.33757961783439489</v>
      </c>
      <c r="AN235">
        <f t="shared" si="91"/>
        <v>0.63169726489321842</v>
      </c>
      <c r="AO235">
        <f t="shared" si="92"/>
        <v>170</v>
      </c>
      <c r="AP235">
        <f t="shared" si="93"/>
        <v>-22.201103169766668</v>
      </c>
      <c r="AQ235">
        <f t="shared" si="94"/>
        <v>502.9028142414586</v>
      </c>
      <c r="AR235">
        <f t="shared" si="95"/>
        <v>-0.64364135977552983</v>
      </c>
      <c r="AS235">
        <f t="shared" si="96"/>
        <v>-8.9742229567572629</v>
      </c>
    </row>
    <row r="236" spans="1:45" x14ac:dyDescent="0.25">
      <c r="A236">
        <v>542642</v>
      </c>
      <c r="B236" t="s">
        <v>203</v>
      </c>
      <c r="C236">
        <v>62</v>
      </c>
      <c r="D236">
        <v>15</v>
      </c>
      <c r="E236">
        <v>3</v>
      </c>
      <c r="F236">
        <v>0</v>
      </c>
      <c r="G236">
        <v>1</v>
      </c>
      <c r="H236">
        <v>8</v>
      </c>
      <c r="I236">
        <v>6</v>
      </c>
      <c r="J236">
        <v>6</v>
      </c>
      <c r="K236">
        <v>20</v>
      </c>
      <c r="L236">
        <v>0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79"/>
        <v>-1.9199109454141474</v>
      </c>
      <c r="Z236">
        <f t="shared" si="80"/>
        <v>-3.2060906458913574</v>
      </c>
      <c r="AB236">
        <f t="shared" si="81"/>
        <v>-0.70856180468585495</v>
      </c>
      <c r="AD236">
        <f t="shared" si="82"/>
        <v>-2.7783009942567145</v>
      </c>
      <c r="AE236">
        <f t="shared" si="83"/>
        <v>-1.392775789131143</v>
      </c>
      <c r="AG236">
        <f t="shared" si="84"/>
        <v>-0.13978715253903076</v>
      </c>
      <c r="AH236">
        <f t="shared" si="85"/>
        <v>11</v>
      </c>
      <c r="AI236">
        <f t="shared" si="86"/>
        <v>21</v>
      </c>
      <c r="AJ236">
        <f t="shared" si="87"/>
        <v>21</v>
      </c>
      <c r="AK236">
        <f t="shared" si="88"/>
        <v>68</v>
      </c>
      <c r="AL236">
        <f t="shared" si="89"/>
        <v>0.30882352941176472</v>
      </c>
      <c r="AM236">
        <f t="shared" si="90"/>
        <v>0.33870967741935482</v>
      </c>
      <c r="AN236">
        <f t="shared" si="91"/>
        <v>0.64753320683111948</v>
      </c>
      <c r="AO236">
        <f t="shared" si="92"/>
        <v>68</v>
      </c>
      <c r="AP236">
        <f t="shared" si="93"/>
        <v>-7.8035972161293952</v>
      </c>
      <c r="AQ236">
        <f t="shared" si="94"/>
        <v>64.448603920920434</v>
      </c>
      <c r="AR236">
        <f t="shared" si="95"/>
        <v>-0.23041389622723374</v>
      </c>
      <c r="AS236">
        <f t="shared" si="96"/>
        <v>-8.9830654390143376</v>
      </c>
    </row>
    <row r="237" spans="1:45" x14ac:dyDescent="0.25">
      <c r="A237">
        <v>492841</v>
      </c>
      <c r="B237" t="s">
        <v>157</v>
      </c>
      <c r="C237">
        <v>127</v>
      </c>
      <c r="D237">
        <v>29</v>
      </c>
      <c r="E237">
        <v>9</v>
      </c>
      <c r="F237">
        <v>1</v>
      </c>
      <c r="G237">
        <v>2</v>
      </c>
      <c r="H237">
        <v>11</v>
      </c>
      <c r="I237">
        <v>11</v>
      </c>
      <c r="J237">
        <v>9</v>
      </c>
      <c r="K237">
        <v>32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17</v>
      </c>
      <c r="R237">
        <v>2</v>
      </c>
      <c r="S237">
        <v>5</v>
      </c>
      <c r="T237">
        <v>8</v>
      </c>
      <c r="U237">
        <v>9</v>
      </c>
      <c r="V237">
        <v>11</v>
      </c>
      <c r="X237">
        <f t="shared" si="79"/>
        <v>-1.8045514894665162</v>
      </c>
      <c r="Z237">
        <f t="shared" si="80"/>
        <v>-3.0378550048026054</v>
      </c>
      <c r="AB237">
        <f t="shared" si="81"/>
        <v>-0.70856180468585495</v>
      </c>
      <c r="AD237">
        <f t="shared" si="82"/>
        <v>-2.5350171944093662</v>
      </c>
      <c r="AE237">
        <f t="shared" si="83"/>
        <v>-4.5787504067686342</v>
      </c>
      <c r="AG237">
        <f t="shared" si="84"/>
        <v>-0.45955026397206655</v>
      </c>
      <c r="AH237">
        <f t="shared" si="85"/>
        <v>17</v>
      </c>
      <c r="AI237">
        <f t="shared" si="86"/>
        <v>46</v>
      </c>
      <c r="AJ237">
        <f t="shared" si="87"/>
        <v>38</v>
      </c>
      <c r="AK237">
        <f t="shared" si="88"/>
        <v>136</v>
      </c>
      <c r="AL237">
        <f t="shared" si="89"/>
        <v>0.27941176470588236</v>
      </c>
      <c r="AM237">
        <f t="shared" si="90"/>
        <v>0.36220472440944884</v>
      </c>
      <c r="AN237">
        <f t="shared" si="91"/>
        <v>0.6416164891153312</v>
      </c>
      <c r="AO237">
        <f t="shared" si="92"/>
        <v>136</v>
      </c>
      <c r="AP237">
        <f t="shared" si="93"/>
        <v>-16.411868041605995</v>
      </c>
      <c r="AQ237">
        <f t="shared" si="94"/>
        <v>276.7651338040373</v>
      </c>
      <c r="AR237">
        <f t="shared" si="95"/>
        <v>-0.4774826545387964</v>
      </c>
      <c r="AS237">
        <f t="shared" si="96"/>
        <v>-9.0230184118752064</v>
      </c>
    </row>
    <row r="238" spans="1:45" x14ac:dyDescent="0.25">
      <c r="A238">
        <v>666971</v>
      </c>
      <c r="B238" t="s">
        <v>366</v>
      </c>
      <c r="C238">
        <v>65</v>
      </c>
      <c r="D238">
        <v>14</v>
      </c>
      <c r="E238">
        <v>5</v>
      </c>
      <c r="F238">
        <v>0</v>
      </c>
      <c r="G238">
        <v>2</v>
      </c>
      <c r="H238">
        <v>7</v>
      </c>
      <c r="I238">
        <v>8</v>
      </c>
      <c r="J238">
        <v>3</v>
      </c>
      <c r="K238">
        <v>14</v>
      </c>
      <c r="L238">
        <v>0</v>
      </c>
      <c r="M238">
        <v>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-1.8045514894665162</v>
      </c>
      <c r="Z238">
        <f t="shared" si="80"/>
        <v>-3.2621691929209411</v>
      </c>
      <c r="AB238">
        <f t="shared" si="81"/>
        <v>-0.70856180468585495</v>
      </c>
      <c r="AD238">
        <f t="shared" si="82"/>
        <v>-2.6809874743177753</v>
      </c>
      <c r="AE238">
        <f t="shared" si="83"/>
        <v>-3.1859746176374877</v>
      </c>
      <c r="AG238">
        <f t="shared" si="84"/>
        <v>-0.31976311143303426</v>
      </c>
      <c r="AH238">
        <f t="shared" si="85"/>
        <v>7</v>
      </c>
      <c r="AI238">
        <f t="shared" si="86"/>
        <v>25</v>
      </c>
      <c r="AJ238">
        <f t="shared" si="87"/>
        <v>17</v>
      </c>
      <c r="AK238">
        <f t="shared" si="88"/>
        <v>68</v>
      </c>
      <c r="AL238">
        <f t="shared" si="89"/>
        <v>0.25</v>
      </c>
      <c r="AM238">
        <f t="shared" si="90"/>
        <v>0.38461538461538464</v>
      </c>
      <c r="AN238">
        <f t="shared" si="91"/>
        <v>0.63461538461538458</v>
      </c>
      <c r="AO238">
        <f t="shared" si="92"/>
        <v>68</v>
      </c>
      <c r="AP238">
        <f t="shared" si="93"/>
        <v>-8.6820091267993682</v>
      </c>
      <c r="AQ238">
        <f t="shared" si="94"/>
        <v>79.32397333944354</v>
      </c>
      <c r="AR238">
        <f t="shared" si="95"/>
        <v>-0.25562547988385059</v>
      </c>
      <c r="AS238">
        <f t="shared" si="96"/>
        <v>-9.0316585527079702</v>
      </c>
    </row>
    <row r="239" spans="1:45" x14ac:dyDescent="0.25">
      <c r="A239">
        <v>621566</v>
      </c>
      <c r="B239" t="s">
        <v>339</v>
      </c>
      <c r="C239">
        <v>59</v>
      </c>
      <c r="D239">
        <v>13</v>
      </c>
      <c r="E239">
        <v>4</v>
      </c>
      <c r="F239">
        <v>0</v>
      </c>
      <c r="G239">
        <v>2</v>
      </c>
      <c r="H239">
        <v>8</v>
      </c>
      <c r="I239">
        <v>7</v>
      </c>
      <c r="J239">
        <v>9</v>
      </c>
      <c r="K239">
        <v>17</v>
      </c>
      <c r="L239">
        <v>0</v>
      </c>
      <c r="M239">
        <v>0</v>
      </c>
      <c r="N239">
        <v>0</v>
      </c>
      <c r="O239">
        <v>0</v>
      </c>
      <c r="P239">
        <v>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79"/>
        <v>-1.8045514894665162</v>
      </c>
      <c r="Z239">
        <f t="shared" si="80"/>
        <v>-3.2060906458913574</v>
      </c>
      <c r="AB239">
        <f t="shared" si="81"/>
        <v>-0.93556100984837154</v>
      </c>
      <c r="AD239">
        <f t="shared" si="82"/>
        <v>-2.7296442342872447</v>
      </c>
      <c r="AE239">
        <f t="shared" si="83"/>
        <v>-2.5995769606247983</v>
      </c>
      <c r="AG239">
        <f t="shared" si="84"/>
        <v>-0.26090880094814295</v>
      </c>
      <c r="AH239">
        <f t="shared" si="85"/>
        <v>7</v>
      </c>
      <c r="AI239">
        <f t="shared" si="86"/>
        <v>23</v>
      </c>
      <c r="AJ239">
        <f t="shared" si="87"/>
        <v>22</v>
      </c>
      <c r="AK239">
        <f t="shared" si="88"/>
        <v>68</v>
      </c>
      <c r="AL239">
        <f t="shared" si="89"/>
        <v>0.3235294117647059</v>
      </c>
      <c r="AM239">
        <f t="shared" si="90"/>
        <v>0.38983050847457629</v>
      </c>
      <c r="AN239">
        <f t="shared" si="91"/>
        <v>0.71335992023928219</v>
      </c>
      <c r="AO239">
        <f t="shared" si="92"/>
        <v>68</v>
      </c>
      <c r="AP239">
        <f t="shared" si="93"/>
        <v>-3.3273807043743311</v>
      </c>
      <c r="AQ239">
        <f t="shared" si="94"/>
        <v>12.615086276051683</v>
      </c>
      <c r="AR239">
        <f t="shared" si="95"/>
        <v>-0.10194056192878502</v>
      </c>
      <c r="AS239">
        <f t="shared" si="96"/>
        <v>-9.0386967423704174</v>
      </c>
    </row>
    <row r="240" spans="1:45" x14ac:dyDescent="0.25">
      <c r="A240">
        <v>592660</v>
      </c>
      <c r="B240" t="s">
        <v>273</v>
      </c>
      <c r="C240">
        <v>63</v>
      </c>
      <c r="D240">
        <v>15</v>
      </c>
      <c r="E240">
        <v>4</v>
      </c>
      <c r="F240">
        <v>0</v>
      </c>
      <c r="G240">
        <v>1</v>
      </c>
      <c r="H240">
        <v>9</v>
      </c>
      <c r="I240">
        <v>8</v>
      </c>
      <c r="J240">
        <v>5</v>
      </c>
      <c r="K240">
        <v>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79"/>
        <v>-1.9199109454141474</v>
      </c>
      <c r="Z240">
        <f t="shared" si="80"/>
        <v>-3.1500120988617732</v>
      </c>
      <c r="AB240">
        <f t="shared" si="81"/>
        <v>-0.93556100984837154</v>
      </c>
      <c r="AD240">
        <f t="shared" si="82"/>
        <v>-2.6809874743177753</v>
      </c>
      <c r="AE240">
        <f t="shared" si="83"/>
        <v>-1.6571753986332602</v>
      </c>
      <c r="AG240">
        <f t="shared" si="84"/>
        <v>-0.16632384913668596</v>
      </c>
      <c r="AH240">
        <f t="shared" si="85"/>
        <v>10</v>
      </c>
      <c r="AI240">
        <f t="shared" si="86"/>
        <v>22</v>
      </c>
      <c r="AJ240">
        <f t="shared" si="87"/>
        <v>20</v>
      </c>
      <c r="AK240">
        <f t="shared" si="88"/>
        <v>68</v>
      </c>
      <c r="AL240">
        <f t="shared" si="89"/>
        <v>0.29411764705882354</v>
      </c>
      <c r="AM240">
        <f t="shared" si="90"/>
        <v>0.34920634920634919</v>
      </c>
      <c r="AN240">
        <f t="shared" si="91"/>
        <v>0.64332399626517267</v>
      </c>
      <c r="AO240">
        <f t="shared" si="92"/>
        <v>68</v>
      </c>
      <c r="AP240">
        <f t="shared" si="93"/>
        <v>-8.0898235346137781</v>
      </c>
      <c r="AQ240">
        <f t="shared" si="94"/>
        <v>69.126172775444402</v>
      </c>
      <c r="AR240">
        <f t="shared" si="95"/>
        <v>-0.23862897014135062</v>
      </c>
      <c r="AS240">
        <f t="shared" si="96"/>
        <v>-9.0914243477201051</v>
      </c>
    </row>
    <row r="241" spans="1:45" x14ac:dyDescent="0.25">
      <c r="A241">
        <v>600524</v>
      </c>
      <c r="B241" t="s">
        <v>307</v>
      </c>
      <c r="C241">
        <v>64</v>
      </c>
      <c r="D241">
        <v>15</v>
      </c>
      <c r="E241">
        <v>3</v>
      </c>
      <c r="F241">
        <v>0</v>
      </c>
      <c r="G241">
        <v>2</v>
      </c>
      <c r="H241">
        <v>7</v>
      </c>
      <c r="I241">
        <v>8</v>
      </c>
      <c r="J241">
        <v>4</v>
      </c>
      <c r="K241">
        <v>15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79"/>
        <v>-1.8045514894665162</v>
      </c>
      <c r="Z241">
        <f t="shared" si="80"/>
        <v>-3.2621691929209411</v>
      </c>
      <c r="AB241">
        <f t="shared" si="81"/>
        <v>-0.93556100984837154</v>
      </c>
      <c r="AD241">
        <f t="shared" si="82"/>
        <v>-2.6809874743177753</v>
      </c>
      <c r="AE241">
        <f t="shared" si="83"/>
        <v>-1.921575008135374</v>
      </c>
      <c r="AG241">
        <f t="shared" si="84"/>
        <v>-0.19286054573434083</v>
      </c>
      <c r="AH241">
        <f t="shared" si="85"/>
        <v>10</v>
      </c>
      <c r="AI241">
        <f t="shared" si="86"/>
        <v>24</v>
      </c>
      <c r="AJ241">
        <f t="shared" si="87"/>
        <v>19</v>
      </c>
      <c r="AK241">
        <f t="shared" si="88"/>
        <v>68</v>
      </c>
      <c r="AL241">
        <f t="shared" si="89"/>
        <v>0.27941176470588236</v>
      </c>
      <c r="AM241">
        <f t="shared" si="90"/>
        <v>0.375</v>
      </c>
      <c r="AN241">
        <f t="shared" si="91"/>
        <v>0.65441176470588236</v>
      </c>
      <c r="AO241">
        <f t="shared" si="92"/>
        <v>68</v>
      </c>
      <c r="AP241">
        <f t="shared" si="93"/>
        <v>-7.3358552806455197</v>
      </c>
      <c r="AQ241">
        <f t="shared" si="94"/>
        <v>57.157332415103674</v>
      </c>
      <c r="AR241">
        <f t="shared" si="95"/>
        <v>-0.21698908402589945</v>
      </c>
      <c r="AS241">
        <f t="shared" si="96"/>
        <v>-9.0931187963138438</v>
      </c>
    </row>
    <row r="242" spans="1:45" x14ac:dyDescent="0.25">
      <c r="A242">
        <v>489267</v>
      </c>
      <c r="B242" t="s">
        <v>154</v>
      </c>
      <c r="C242">
        <v>127</v>
      </c>
      <c r="D242">
        <v>28</v>
      </c>
      <c r="E242">
        <v>5</v>
      </c>
      <c r="F242">
        <v>0</v>
      </c>
      <c r="G242">
        <v>3</v>
      </c>
      <c r="H242">
        <v>12</v>
      </c>
      <c r="I242">
        <v>11</v>
      </c>
      <c r="J242">
        <v>9</v>
      </c>
      <c r="K242">
        <v>34</v>
      </c>
      <c r="L242">
        <v>0</v>
      </c>
      <c r="M242">
        <v>2</v>
      </c>
      <c r="N242">
        <v>0</v>
      </c>
      <c r="O242">
        <v>0</v>
      </c>
      <c r="P242">
        <v>1</v>
      </c>
      <c r="Q242">
        <v>36</v>
      </c>
      <c r="R242">
        <v>40</v>
      </c>
      <c r="S242">
        <v>12</v>
      </c>
      <c r="T242">
        <v>2</v>
      </c>
      <c r="U242">
        <v>0</v>
      </c>
      <c r="V242">
        <v>1</v>
      </c>
      <c r="X242">
        <f t="shared" si="79"/>
        <v>-1.689192033518885</v>
      </c>
      <c r="Z242">
        <f t="shared" si="80"/>
        <v>-2.9817764577730212</v>
      </c>
      <c r="AB242">
        <f t="shared" si="81"/>
        <v>-0.70856180468585495</v>
      </c>
      <c r="AD242">
        <f t="shared" si="82"/>
        <v>-2.5350171944093662</v>
      </c>
      <c r="AE242">
        <f t="shared" si="83"/>
        <v>-5.5787504067686342</v>
      </c>
      <c r="AG242">
        <f t="shared" si="84"/>
        <v>-0.55991613307310506</v>
      </c>
      <c r="AH242">
        <f t="shared" si="85"/>
        <v>20</v>
      </c>
      <c r="AI242">
        <f t="shared" si="86"/>
        <v>42</v>
      </c>
      <c r="AJ242">
        <f t="shared" si="87"/>
        <v>37</v>
      </c>
      <c r="AK242">
        <f t="shared" si="88"/>
        <v>136</v>
      </c>
      <c r="AL242">
        <f t="shared" si="89"/>
        <v>0.27205882352941174</v>
      </c>
      <c r="AM242">
        <f t="shared" si="90"/>
        <v>0.33070866141732286</v>
      </c>
      <c r="AN242">
        <f t="shared" si="91"/>
        <v>0.6027674849467346</v>
      </c>
      <c r="AO242">
        <f t="shared" si="92"/>
        <v>136</v>
      </c>
      <c r="AP242">
        <f t="shared" si="93"/>
        <v>-21.695332608535132</v>
      </c>
      <c r="AQ242">
        <f t="shared" si="94"/>
        <v>480.47430798305959</v>
      </c>
      <c r="AR242">
        <f t="shared" si="95"/>
        <v>-0.62912507571715748</v>
      </c>
      <c r="AS242">
        <f t="shared" si="96"/>
        <v>-9.10358869917739</v>
      </c>
    </row>
    <row r="243" spans="1:45" x14ac:dyDescent="0.25">
      <c r="A243">
        <v>460269</v>
      </c>
      <c r="B243" t="s">
        <v>127</v>
      </c>
      <c r="C243">
        <v>189</v>
      </c>
      <c r="D243">
        <v>41</v>
      </c>
      <c r="E243">
        <v>9</v>
      </c>
      <c r="F243">
        <v>0</v>
      </c>
      <c r="G243">
        <v>3</v>
      </c>
      <c r="H243">
        <v>21</v>
      </c>
      <c r="I243">
        <v>18</v>
      </c>
      <c r="J243">
        <v>15</v>
      </c>
      <c r="K243">
        <v>55</v>
      </c>
      <c r="L243">
        <v>0</v>
      </c>
      <c r="M243">
        <v>1</v>
      </c>
      <c r="N243">
        <v>0</v>
      </c>
      <c r="O243">
        <v>57</v>
      </c>
      <c r="P243">
        <v>4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X243">
        <f t="shared" si="79"/>
        <v>-1.689192033518885</v>
      </c>
      <c r="Z243">
        <f t="shared" si="80"/>
        <v>-2.4770695345067657</v>
      </c>
      <c r="AB243">
        <f t="shared" si="81"/>
        <v>-0.82206140726711319</v>
      </c>
      <c r="AD243">
        <f t="shared" si="82"/>
        <v>-2.1944198746230792</v>
      </c>
      <c r="AE243">
        <f t="shared" si="83"/>
        <v>-8.9715261958997772</v>
      </c>
      <c r="AG243">
        <f t="shared" si="84"/>
        <v>-0.90043502381421403</v>
      </c>
      <c r="AH243">
        <f t="shared" si="85"/>
        <v>29</v>
      </c>
      <c r="AI243">
        <f t="shared" si="86"/>
        <v>59</v>
      </c>
      <c r="AJ243">
        <f t="shared" si="87"/>
        <v>56</v>
      </c>
      <c r="AK243">
        <f t="shared" si="88"/>
        <v>204</v>
      </c>
      <c r="AL243">
        <f t="shared" si="89"/>
        <v>0.27450980392156865</v>
      </c>
      <c r="AM243">
        <f t="shared" si="90"/>
        <v>0.31216931216931215</v>
      </c>
      <c r="AN243">
        <f t="shared" si="91"/>
        <v>0.58667911609088086</v>
      </c>
      <c r="AO243">
        <f t="shared" si="92"/>
        <v>204</v>
      </c>
      <c r="AP243">
        <f t="shared" si="93"/>
        <v>-35.825026159396863</v>
      </c>
      <c r="AQ243">
        <f t="shared" si="94"/>
        <v>1299.560518496987</v>
      </c>
      <c r="AR243">
        <f t="shared" si="95"/>
        <v>-1.0346659690871127</v>
      </c>
      <c r="AS243">
        <f t="shared" si="96"/>
        <v>-9.1178438428171713</v>
      </c>
    </row>
    <row r="244" spans="1:45" x14ac:dyDescent="0.25">
      <c r="A244">
        <v>570481</v>
      </c>
      <c r="B244" t="s">
        <v>235</v>
      </c>
      <c r="C244">
        <v>33</v>
      </c>
      <c r="D244">
        <v>9</v>
      </c>
      <c r="E244">
        <v>2</v>
      </c>
      <c r="F244">
        <v>0</v>
      </c>
      <c r="G244">
        <v>1</v>
      </c>
      <c r="H244">
        <v>4</v>
      </c>
      <c r="I244">
        <v>3</v>
      </c>
      <c r="J244">
        <v>1</v>
      </c>
      <c r="K244">
        <v>7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4</v>
      </c>
      <c r="R244">
        <v>2</v>
      </c>
      <c r="S244">
        <v>3</v>
      </c>
      <c r="T244">
        <v>0</v>
      </c>
      <c r="U244">
        <v>0</v>
      </c>
      <c r="V244">
        <v>2</v>
      </c>
      <c r="X244">
        <f t="shared" si="79"/>
        <v>-1.9199109454141474</v>
      </c>
      <c r="Z244">
        <f t="shared" si="80"/>
        <v>-3.4304048340096931</v>
      </c>
      <c r="AB244">
        <f t="shared" si="81"/>
        <v>-0.82206140726711319</v>
      </c>
      <c r="AD244">
        <f t="shared" si="82"/>
        <v>-2.9242712741651231</v>
      </c>
      <c r="AE244">
        <f t="shared" si="83"/>
        <v>0.27481288643019752</v>
      </c>
      <c r="AG244">
        <f t="shared" si="84"/>
        <v>2.7581834186732945E-2</v>
      </c>
      <c r="AH244">
        <f t="shared" si="85"/>
        <v>6</v>
      </c>
      <c r="AI244">
        <f t="shared" si="86"/>
        <v>14</v>
      </c>
      <c r="AJ244">
        <f t="shared" si="87"/>
        <v>10</v>
      </c>
      <c r="AK244">
        <f t="shared" si="88"/>
        <v>34</v>
      </c>
      <c r="AL244">
        <f t="shared" si="89"/>
        <v>0.29411764705882354</v>
      </c>
      <c r="AM244">
        <f t="shared" si="90"/>
        <v>0.42424242424242425</v>
      </c>
      <c r="AN244">
        <f t="shared" si="91"/>
        <v>0.71836007130124779</v>
      </c>
      <c r="AO244">
        <f t="shared" si="92"/>
        <v>34</v>
      </c>
      <c r="AP244">
        <f t="shared" si="93"/>
        <v>-1.4936852160803349</v>
      </c>
      <c r="AQ244">
        <f t="shared" si="94"/>
        <v>2.9517878365978505</v>
      </c>
      <c r="AR244">
        <f t="shared" si="95"/>
        <v>-4.9311076100633337E-2</v>
      </c>
      <c r="AS244">
        <f t="shared" si="96"/>
        <v>-9.1183777027699762</v>
      </c>
    </row>
    <row r="245" spans="1:45" x14ac:dyDescent="0.25">
      <c r="A245">
        <v>593523</v>
      </c>
      <c r="B245" t="s">
        <v>282</v>
      </c>
      <c r="C245">
        <v>32</v>
      </c>
      <c r="D245">
        <v>8</v>
      </c>
      <c r="E245">
        <v>1</v>
      </c>
      <c r="F245">
        <v>1</v>
      </c>
      <c r="G245">
        <v>1</v>
      </c>
      <c r="H245">
        <v>4</v>
      </c>
      <c r="I245">
        <v>4</v>
      </c>
      <c r="J245">
        <v>2</v>
      </c>
      <c r="K245">
        <v>8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12</v>
      </c>
      <c r="R245">
        <v>10</v>
      </c>
      <c r="S245">
        <v>2</v>
      </c>
      <c r="T245">
        <v>0</v>
      </c>
      <c r="U245">
        <v>0</v>
      </c>
      <c r="V245">
        <v>0</v>
      </c>
      <c r="X245">
        <f t="shared" si="79"/>
        <v>-1.9199109454141474</v>
      </c>
      <c r="Z245">
        <f t="shared" si="80"/>
        <v>-3.4304048340096931</v>
      </c>
      <c r="AB245">
        <f t="shared" si="81"/>
        <v>-0.82206140726711319</v>
      </c>
      <c r="AD245">
        <f t="shared" si="82"/>
        <v>-2.8756145141956537</v>
      </c>
      <c r="AE245">
        <f t="shared" si="83"/>
        <v>-0.46078750406768698</v>
      </c>
      <c r="AG245">
        <f t="shared" si="84"/>
        <v>-4.6247338316650566E-2</v>
      </c>
      <c r="AH245">
        <f t="shared" si="85"/>
        <v>5</v>
      </c>
      <c r="AI245">
        <f t="shared" si="86"/>
        <v>14</v>
      </c>
      <c r="AJ245">
        <f t="shared" si="87"/>
        <v>10</v>
      </c>
      <c r="AK245">
        <f t="shared" si="88"/>
        <v>34</v>
      </c>
      <c r="AL245">
        <f t="shared" si="89"/>
        <v>0.29411764705882354</v>
      </c>
      <c r="AM245">
        <f t="shared" si="90"/>
        <v>0.4375</v>
      </c>
      <c r="AN245">
        <f t="shared" si="91"/>
        <v>0.73161764705882359</v>
      </c>
      <c r="AO245">
        <f t="shared" si="92"/>
        <v>34</v>
      </c>
      <c r="AP245">
        <f t="shared" si="93"/>
        <v>-1.0429276403227576</v>
      </c>
      <c r="AQ245">
        <f t="shared" si="94"/>
        <v>1.6060979762278977</v>
      </c>
      <c r="AR245">
        <f t="shared" si="95"/>
        <v>-3.6373737487592102E-2</v>
      </c>
      <c r="AS245">
        <f t="shared" si="96"/>
        <v>-9.1306127766908496</v>
      </c>
    </row>
    <row r="246" spans="1:45" x14ac:dyDescent="0.25">
      <c r="A246">
        <v>640449</v>
      </c>
      <c r="B246" t="s">
        <v>346</v>
      </c>
      <c r="C246">
        <v>31</v>
      </c>
      <c r="D246">
        <v>8</v>
      </c>
      <c r="E246">
        <v>2</v>
      </c>
      <c r="F246">
        <v>0</v>
      </c>
      <c r="G246">
        <v>1</v>
      </c>
      <c r="H246">
        <v>4</v>
      </c>
      <c r="I246">
        <v>3</v>
      </c>
      <c r="J246">
        <v>3</v>
      </c>
      <c r="K246">
        <v>9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79"/>
        <v>-1.9199109454141474</v>
      </c>
      <c r="Z246">
        <f t="shared" si="80"/>
        <v>-3.4304048340096931</v>
      </c>
      <c r="AB246">
        <f t="shared" si="81"/>
        <v>-0.82206140726711319</v>
      </c>
      <c r="AD246">
        <f t="shared" si="82"/>
        <v>-2.9242712741651231</v>
      </c>
      <c r="AE246">
        <f t="shared" si="83"/>
        <v>-0.19638789456557149</v>
      </c>
      <c r="AG246">
        <f t="shared" si="84"/>
        <v>-1.9710641718995534E-2</v>
      </c>
      <c r="AH246">
        <f t="shared" si="85"/>
        <v>5</v>
      </c>
      <c r="AI246">
        <f t="shared" si="86"/>
        <v>13</v>
      </c>
      <c r="AJ246">
        <f t="shared" si="87"/>
        <v>11</v>
      </c>
      <c r="AK246">
        <f t="shared" si="88"/>
        <v>34</v>
      </c>
      <c r="AL246">
        <f t="shared" si="89"/>
        <v>0.3235294117647059</v>
      </c>
      <c r="AM246">
        <f t="shared" si="90"/>
        <v>0.41935483870967744</v>
      </c>
      <c r="AN246">
        <f t="shared" si="91"/>
        <v>0.74288425047438333</v>
      </c>
      <c r="AO246">
        <f t="shared" si="92"/>
        <v>34</v>
      </c>
      <c r="AP246">
        <f t="shared" si="93"/>
        <v>-0.6598631241937265</v>
      </c>
      <c r="AQ246">
        <f t="shared" si="94"/>
        <v>0.78190636097647037</v>
      </c>
      <c r="AR246">
        <f t="shared" si="95"/>
        <v>-2.537927921925813E-2</v>
      </c>
      <c r="AS246">
        <f t="shared" si="96"/>
        <v>-9.1417383817943314</v>
      </c>
    </row>
    <row r="247" spans="1:45" x14ac:dyDescent="0.25">
      <c r="A247">
        <v>596847</v>
      </c>
      <c r="B247" t="s">
        <v>303</v>
      </c>
      <c r="C247">
        <v>30</v>
      </c>
      <c r="D247">
        <v>7</v>
      </c>
      <c r="E247">
        <v>2</v>
      </c>
      <c r="F247">
        <v>0</v>
      </c>
      <c r="G247">
        <v>2</v>
      </c>
      <c r="H247">
        <v>3</v>
      </c>
      <c r="I247">
        <v>4</v>
      </c>
      <c r="J247">
        <v>4</v>
      </c>
      <c r="K247">
        <v>6</v>
      </c>
      <c r="L247">
        <v>0</v>
      </c>
      <c r="M247">
        <v>0</v>
      </c>
      <c r="N247">
        <v>0</v>
      </c>
      <c r="O247">
        <v>0</v>
      </c>
      <c r="P247">
        <v>24</v>
      </c>
      <c r="Q247">
        <v>0</v>
      </c>
      <c r="R247">
        <v>0</v>
      </c>
      <c r="S247">
        <v>0</v>
      </c>
      <c r="T247">
        <v>20</v>
      </c>
      <c r="U247">
        <v>0</v>
      </c>
      <c r="V247">
        <v>0</v>
      </c>
      <c r="X247">
        <f t="shared" si="79"/>
        <v>-1.8045514894665162</v>
      </c>
      <c r="Z247">
        <f t="shared" si="80"/>
        <v>-3.4864833810392768</v>
      </c>
      <c r="AB247">
        <f t="shared" si="81"/>
        <v>-0.93556100984837154</v>
      </c>
      <c r="AD247">
        <f t="shared" si="82"/>
        <v>-2.8756145141956537</v>
      </c>
      <c r="AE247">
        <f t="shared" si="83"/>
        <v>-0.93198828506345688</v>
      </c>
      <c r="AG247">
        <f t="shared" si="84"/>
        <v>-9.3539814222379128E-2</v>
      </c>
      <c r="AH247">
        <f t="shared" si="85"/>
        <v>3</v>
      </c>
      <c r="AI247">
        <f t="shared" si="86"/>
        <v>15</v>
      </c>
      <c r="AJ247">
        <f t="shared" si="87"/>
        <v>11</v>
      </c>
      <c r="AK247">
        <f t="shared" si="88"/>
        <v>34</v>
      </c>
      <c r="AL247">
        <f t="shared" si="89"/>
        <v>0.3235294117647059</v>
      </c>
      <c r="AM247">
        <f t="shared" si="90"/>
        <v>0.5</v>
      </c>
      <c r="AN247">
        <f t="shared" si="91"/>
        <v>0.82352941176470584</v>
      </c>
      <c r="AO247">
        <f t="shared" si="92"/>
        <v>34</v>
      </c>
      <c r="AP247">
        <f t="shared" si="93"/>
        <v>2.0820723596772388</v>
      </c>
      <c r="AQ247">
        <f t="shared" si="94"/>
        <v>3.4509779231156297</v>
      </c>
      <c r="AR247">
        <f t="shared" si="95"/>
        <v>5.3317895754079928E-2</v>
      </c>
      <c r="AS247">
        <f t="shared" si="96"/>
        <v>-9.1424323130181175</v>
      </c>
    </row>
    <row r="248" spans="1:45" x14ac:dyDescent="0.25">
      <c r="A248">
        <v>285078</v>
      </c>
      <c r="B248" t="s">
        <v>64</v>
      </c>
      <c r="C248">
        <v>31</v>
      </c>
      <c r="D248">
        <v>8</v>
      </c>
      <c r="E248">
        <v>2</v>
      </c>
      <c r="F248">
        <v>0</v>
      </c>
      <c r="G248">
        <v>1</v>
      </c>
      <c r="H248">
        <v>4</v>
      </c>
      <c r="I248">
        <v>5</v>
      </c>
      <c r="J248">
        <v>3</v>
      </c>
      <c r="K248">
        <v>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79"/>
        <v>-1.9199109454141474</v>
      </c>
      <c r="Z248">
        <f t="shared" si="80"/>
        <v>-3.4304048340096931</v>
      </c>
      <c r="AB248">
        <f t="shared" si="81"/>
        <v>-0.93556100984837154</v>
      </c>
      <c r="AD248">
        <f t="shared" si="82"/>
        <v>-2.8269577542261839</v>
      </c>
      <c r="AE248">
        <f t="shared" si="83"/>
        <v>-0.19638789456557149</v>
      </c>
      <c r="AG248">
        <f t="shared" si="84"/>
        <v>-1.9710641718995534E-2</v>
      </c>
      <c r="AH248">
        <f t="shared" si="85"/>
        <v>5</v>
      </c>
      <c r="AI248">
        <f t="shared" si="86"/>
        <v>13</v>
      </c>
      <c r="AJ248">
        <f t="shared" si="87"/>
        <v>11</v>
      </c>
      <c r="AK248">
        <f t="shared" si="88"/>
        <v>34</v>
      </c>
      <c r="AL248">
        <f t="shared" si="89"/>
        <v>0.3235294117647059</v>
      </c>
      <c r="AM248">
        <f t="shared" si="90"/>
        <v>0.41935483870967744</v>
      </c>
      <c r="AN248">
        <f t="shared" si="91"/>
        <v>0.74288425047438333</v>
      </c>
      <c r="AO248">
        <f t="shared" si="92"/>
        <v>34</v>
      </c>
      <c r="AP248">
        <f t="shared" si="93"/>
        <v>-0.6598631241937265</v>
      </c>
      <c r="AQ248">
        <f t="shared" si="94"/>
        <v>0.78190636097647037</v>
      </c>
      <c r="AR248">
        <f t="shared" si="95"/>
        <v>-2.537927921925813E-2</v>
      </c>
      <c r="AS248">
        <f t="shared" si="96"/>
        <v>-9.1579244644366504</v>
      </c>
    </row>
    <row r="249" spans="1:45" x14ac:dyDescent="0.25">
      <c r="A249">
        <v>571553</v>
      </c>
      <c r="B249" t="s">
        <v>238</v>
      </c>
      <c r="C249">
        <v>32</v>
      </c>
      <c r="D249">
        <v>8</v>
      </c>
      <c r="E249">
        <v>2</v>
      </c>
      <c r="F249">
        <v>0</v>
      </c>
      <c r="G249">
        <v>1</v>
      </c>
      <c r="H249">
        <v>4</v>
      </c>
      <c r="I249">
        <v>4</v>
      </c>
      <c r="J249">
        <v>2</v>
      </c>
      <c r="K249">
        <v>6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8</v>
      </c>
      <c r="U249">
        <v>0</v>
      </c>
      <c r="V249">
        <v>4</v>
      </c>
      <c r="X249">
        <f t="shared" si="79"/>
        <v>-1.9199109454141474</v>
      </c>
      <c r="Z249">
        <f t="shared" si="80"/>
        <v>-3.4304048340096931</v>
      </c>
      <c r="AB249">
        <f t="shared" si="81"/>
        <v>-0.82206140726711319</v>
      </c>
      <c r="AD249">
        <f t="shared" si="82"/>
        <v>-2.8756145141956537</v>
      </c>
      <c r="AE249">
        <f t="shared" si="83"/>
        <v>-0.46078750406768698</v>
      </c>
      <c r="AG249">
        <f t="shared" si="84"/>
        <v>-4.6247338316650566E-2</v>
      </c>
      <c r="AH249">
        <f t="shared" si="85"/>
        <v>5</v>
      </c>
      <c r="AI249">
        <f t="shared" si="86"/>
        <v>13</v>
      </c>
      <c r="AJ249">
        <f t="shared" si="87"/>
        <v>10</v>
      </c>
      <c r="AK249">
        <f t="shared" si="88"/>
        <v>34</v>
      </c>
      <c r="AL249">
        <f t="shared" si="89"/>
        <v>0.29411764705882354</v>
      </c>
      <c r="AM249">
        <f t="shared" si="90"/>
        <v>0.40625</v>
      </c>
      <c r="AN249">
        <f t="shared" si="91"/>
        <v>0.70036764705882359</v>
      </c>
      <c r="AO249">
        <f t="shared" si="92"/>
        <v>34</v>
      </c>
      <c r="AP249">
        <f t="shared" si="93"/>
        <v>-2.1054276403227576</v>
      </c>
      <c r="AQ249">
        <f t="shared" si="94"/>
        <v>5.4280575442860641</v>
      </c>
      <c r="AR249">
        <f t="shared" si="95"/>
        <v>-6.6868892789760631E-2</v>
      </c>
      <c r="AS249">
        <f t="shared" si="96"/>
        <v>-9.1611079319930173</v>
      </c>
    </row>
    <row r="250" spans="1:45" x14ac:dyDescent="0.25">
      <c r="A250">
        <v>592710</v>
      </c>
      <c r="B250" t="s">
        <v>276</v>
      </c>
      <c r="C250">
        <v>32</v>
      </c>
      <c r="D250">
        <v>9</v>
      </c>
      <c r="E250">
        <v>2</v>
      </c>
      <c r="F250">
        <v>0</v>
      </c>
      <c r="G250">
        <v>1</v>
      </c>
      <c r="H250">
        <v>4</v>
      </c>
      <c r="I250">
        <v>3</v>
      </c>
      <c r="J250">
        <v>2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5</v>
      </c>
      <c r="R250">
        <v>17</v>
      </c>
      <c r="S250">
        <v>1</v>
      </c>
      <c r="T250">
        <v>0</v>
      </c>
      <c r="U250">
        <v>0</v>
      </c>
      <c r="V250">
        <v>0</v>
      </c>
      <c r="X250">
        <f t="shared" si="79"/>
        <v>-1.9199109454141474</v>
      </c>
      <c r="Z250">
        <f t="shared" si="80"/>
        <v>-3.4304048340096931</v>
      </c>
      <c r="AB250">
        <f t="shared" si="81"/>
        <v>-0.93556100984837154</v>
      </c>
      <c r="AD250">
        <f t="shared" si="82"/>
        <v>-2.9242712741651231</v>
      </c>
      <c r="AE250">
        <f t="shared" si="83"/>
        <v>0.53921249593231302</v>
      </c>
      <c r="AG250">
        <f t="shared" si="84"/>
        <v>5.4118530784387976E-2</v>
      </c>
      <c r="AH250">
        <f t="shared" si="85"/>
        <v>6</v>
      </c>
      <c r="AI250">
        <f t="shared" si="86"/>
        <v>14</v>
      </c>
      <c r="AJ250">
        <f t="shared" si="87"/>
        <v>11</v>
      </c>
      <c r="AK250">
        <f t="shared" si="88"/>
        <v>34</v>
      </c>
      <c r="AL250">
        <f t="shared" si="89"/>
        <v>0.3235294117647059</v>
      </c>
      <c r="AM250">
        <f t="shared" si="90"/>
        <v>0.4375</v>
      </c>
      <c r="AN250">
        <f t="shared" si="91"/>
        <v>0.76102941176470584</v>
      </c>
      <c r="AO250">
        <f t="shared" si="92"/>
        <v>34</v>
      </c>
      <c r="AP250">
        <f t="shared" si="93"/>
        <v>-4.2927640322761196E-2</v>
      </c>
      <c r="AQ250">
        <f t="shared" si="94"/>
        <v>7.1459559231978109E-2</v>
      </c>
      <c r="AR250">
        <f t="shared" si="95"/>
        <v>-7.6724148502571197E-3</v>
      </c>
      <c r="AS250">
        <f t="shared" si="96"/>
        <v>-9.1637019475032044</v>
      </c>
    </row>
    <row r="251" spans="1:45" x14ac:dyDescent="0.25">
      <c r="A251">
        <v>605253</v>
      </c>
      <c r="B251" t="s">
        <v>311</v>
      </c>
      <c r="C251">
        <v>63</v>
      </c>
      <c r="D251">
        <v>13</v>
      </c>
      <c r="E251">
        <v>0</v>
      </c>
      <c r="F251">
        <v>0</v>
      </c>
      <c r="G251">
        <v>0</v>
      </c>
      <c r="H251">
        <v>6</v>
      </c>
      <c r="I251">
        <v>2</v>
      </c>
      <c r="J251">
        <v>5</v>
      </c>
      <c r="K251">
        <v>16</v>
      </c>
      <c r="L251">
        <v>0</v>
      </c>
      <c r="M251">
        <v>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X251">
        <f t="shared" si="79"/>
        <v>-2.0352704013617786</v>
      </c>
      <c r="Z251">
        <f t="shared" si="80"/>
        <v>-3.3182477399505252</v>
      </c>
      <c r="AB251">
        <f t="shared" si="81"/>
        <v>8.5935413382952769E-2</v>
      </c>
      <c r="AD251">
        <f t="shared" si="82"/>
        <v>-2.9729280341345929</v>
      </c>
      <c r="AE251">
        <f t="shared" si="83"/>
        <v>-3.6571753986332602</v>
      </c>
      <c r="AG251">
        <f t="shared" si="84"/>
        <v>-0.36705558733876309</v>
      </c>
      <c r="AH251">
        <f t="shared" si="85"/>
        <v>13</v>
      </c>
      <c r="AI251">
        <f t="shared" si="86"/>
        <v>13</v>
      </c>
      <c r="AJ251">
        <f t="shared" si="87"/>
        <v>18</v>
      </c>
      <c r="AK251">
        <f t="shared" si="88"/>
        <v>68</v>
      </c>
      <c r="AL251">
        <f t="shared" si="89"/>
        <v>0.26470588235294118</v>
      </c>
      <c r="AM251">
        <f t="shared" si="90"/>
        <v>0.20634920634920634</v>
      </c>
      <c r="AN251">
        <f t="shared" si="91"/>
        <v>0.47105508870214752</v>
      </c>
      <c r="AO251">
        <f t="shared" si="92"/>
        <v>68</v>
      </c>
      <c r="AP251">
        <f t="shared" si="93"/>
        <v>-19.80410924889949</v>
      </c>
      <c r="AQ251">
        <f t="shared" si="94"/>
        <v>401.14084497956168</v>
      </c>
      <c r="AR251">
        <f t="shared" si="95"/>
        <v>-0.57484446389299015</v>
      </c>
      <c r="AS251">
        <f t="shared" si="96"/>
        <v>-9.1824108132956965</v>
      </c>
    </row>
    <row r="252" spans="1:45" x14ac:dyDescent="0.25">
      <c r="A252">
        <v>600301</v>
      </c>
      <c r="B252" t="s">
        <v>306</v>
      </c>
      <c r="C252">
        <v>95</v>
      </c>
      <c r="D252">
        <v>18</v>
      </c>
      <c r="E252">
        <v>4</v>
      </c>
      <c r="F252">
        <v>0</v>
      </c>
      <c r="G252">
        <v>3</v>
      </c>
      <c r="H252">
        <v>9</v>
      </c>
      <c r="I252">
        <v>10</v>
      </c>
      <c r="J252">
        <v>7</v>
      </c>
      <c r="K252">
        <v>22</v>
      </c>
      <c r="L252">
        <v>0</v>
      </c>
      <c r="M252">
        <v>4</v>
      </c>
      <c r="N252">
        <v>0</v>
      </c>
      <c r="O252">
        <v>0</v>
      </c>
      <c r="P252">
        <v>1</v>
      </c>
      <c r="Q252">
        <v>6</v>
      </c>
      <c r="R252">
        <v>5</v>
      </c>
      <c r="S252">
        <v>9</v>
      </c>
      <c r="T252">
        <v>7</v>
      </c>
      <c r="U252">
        <v>0</v>
      </c>
      <c r="V252">
        <v>6</v>
      </c>
      <c r="X252">
        <f t="shared" si="79"/>
        <v>-1.689192033518885</v>
      </c>
      <c r="Z252">
        <f t="shared" si="80"/>
        <v>-3.1500120988617732</v>
      </c>
      <c r="AB252">
        <f t="shared" si="81"/>
        <v>-0.48156259952333846</v>
      </c>
      <c r="AD252">
        <f t="shared" si="82"/>
        <v>-2.5836739543788361</v>
      </c>
      <c r="AE252">
        <f t="shared" si="83"/>
        <v>-7.1179629027009454</v>
      </c>
      <c r="AG252">
        <f t="shared" si="84"/>
        <v>-0.71440053295853023</v>
      </c>
      <c r="AH252">
        <f t="shared" si="85"/>
        <v>11</v>
      </c>
      <c r="AI252">
        <f t="shared" si="86"/>
        <v>31</v>
      </c>
      <c r="AJ252">
        <f t="shared" si="87"/>
        <v>25</v>
      </c>
      <c r="AK252">
        <f t="shared" si="88"/>
        <v>102</v>
      </c>
      <c r="AL252">
        <f t="shared" si="89"/>
        <v>0.24509803921568626</v>
      </c>
      <c r="AM252">
        <f t="shared" si="90"/>
        <v>0.32631578947368423</v>
      </c>
      <c r="AN252">
        <f t="shared" si="91"/>
        <v>0.57141382868937052</v>
      </c>
      <c r="AO252">
        <f t="shared" si="92"/>
        <v>102</v>
      </c>
      <c r="AP252">
        <f t="shared" si="93"/>
        <v>-19.469572394652488</v>
      </c>
      <c r="AQ252">
        <f t="shared" si="94"/>
        <v>387.85221656915581</v>
      </c>
      <c r="AR252">
        <f t="shared" si="95"/>
        <v>-0.56524281370516771</v>
      </c>
      <c r="AS252">
        <f t="shared" si="96"/>
        <v>-9.1840840329465294</v>
      </c>
    </row>
    <row r="253" spans="1:45" x14ac:dyDescent="0.25">
      <c r="A253">
        <v>621002</v>
      </c>
      <c r="B253" t="s">
        <v>334</v>
      </c>
      <c r="C253">
        <v>91</v>
      </c>
      <c r="D253">
        <v>22</v>
      </c>
      <c r="E253">
        <v>4</v>
      </c>
      <c r="F253">
        <v>1</v>
      </c>
      <c r="G253">
        <v>1</v>
      </c>
      <c r="H253">
        <v>9</v>
      </c>
      <c r="I253">
        <v>8</v>
      </c>
      <c r="J253">
        <v>11</v>
      </c>
      <c r="K253">
        <v>23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f t="shared" si="79"/>
        <v>-1.9199109454141474</v>
      </c>
      <c r="Z253">
        <f t="shared" si="80"/>
        <v>-3.1500120988617732</v>
      </c>
      <c r="AB253">
        <f t="shared" si="81"/>
        <v>-0.93556100984837154</v>
      </c>
      <c r="AD253">
        <f t="shared" si="82"/>
        <v>-2.6809874743177753</v>
      </c>
      <c r="AE253">
        <f t="shared" si="83"/>
        <v>-2.0603644646924835</v>
      </c>
      <c r="AG253">
        <f t="shared" si="84"/>
        <v>-0.20679027016375598</v>
      </c>
      <c r="AH253">
        <f t="shared" si="85"/>
        <v>16</v>
      </c>
      <c r="AI253">
        <f t="shared" si="86"/>
        <v>31</v>
      </c>
      <c r="AJ253">
        <f t="shared" si="87"/>
        <v>33</v>
      </c>
      <c r="AK253">
        <f t="shared" si="88"/>
        <v>102</v>
      </c>
      <c r="AL253">
        <f t="shared" si="89"/>
        <v>0.3235294117647059</v>
      </c>
      <c r="AM253">
        <f t="shared" si="90"/>
        <v>0.34065934065934067</v>
      </c>
      <c r="AN253">
        <f t="shared" si="91"/>
        <v>0.66418875242404662</v>
      </c>
      <c r="AO253">
        <f t="shared" si="92"/>
        <v>102</v>
      </c>
      <c r="AP253">
        <f t="shared" si="93"/>
        <v>-10.006530173715523</v>
      </c>
      <c r="AQ253">
        <f t="shared" si="94"/>
        <v>104.67175968869239</v>
      </c>
      <c r="AR253">
        <f t="shared" si="95"/>
        <v>-0.29364098579133202</v>
      </c>
      <c r="AS253">
        <f t="shared" si="96"/>
        <v>-9.1869027843971551</v>
      </c>
    </row>
    <row r="254" spans="1:45" x14ac:dyDescent="0.25">
      <c r="A254">
        <v>606477</v>
      </c>
      <c r="B254" t="s">
        <v>317</v>
      </c>
      <c r="C254">
        <v>32</v>
      </c>
      <c r="D254">
        <v>9</v>
      </c>
      <c r="E254">
        <v>2</v>
      </c>
      <c r="F254">
        <v>1</v>
      </c>
      <c r="G254">
        <v>0</v>
      </c>
      <c r="H254">
        <v>4</v>
      </c>
      <c r="I254">
        <v>3</v>
      </c>
      <c r="J254">
        <v>2</v>
      </c>
      <c r="K254">
        <v>6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79"/>
        <v>-2.0352704013617786</v>
      </c>
      <c r="Z254">
        <f t="shared" si="80"/>
        <v>-3.4304048340096931</v>
      </c>
      <c r="AB254">
        <f t="shared" si="81"/>
        <v>-0.82206140726711319</v>
      </c>
      <c r="AD254">
        <f t="shared" si="82"/>
        <v>-2.9242712741651231</v>
      </c>
      <c r="AE254">
        <f t="shared" si="83"/>
        <v>0.53921249593231302</v>
      </c>
      <c r="AG254">
        <f t="shared" si="84"/>
        <v>5.4118530784387976E-2</v>
      </c>
      <c r="AH254">
        <f t="shared" si="85"/>
        <v>6</v>
      </c>
      <c r="AI254">
        <f t="shared" si="86"/>
        <v>13</v>
      </c>
      <c r="AJ254">
        <f t="shared" si="87"/>
        <v>11</v>
      </c>
      <c r="AK254">
        <f t="shared" si="88"/>
        <v>34</v>
      </c>
      <c r="AL254">
        <f t="shared" si="89"/>
        <v>0.3235294117647059</v>
      </c>
      <c r="AM254">
        <f t="shared" si="90"/>
        <v>0.40625</v>
      </c>
      <c r="AN254">
        <f t="shared" si="91"/>
        <v>0.72977941176470584</v>
      </c>
      <c r="AO254">
        <f t="shared" si="92"/>
        <v>34</v>
      </c>
      <c r="AP254">
        <f t="shared" si="93"/>
        <v>-1.1054276403227612</v>
      </c>
      <c r="AQ254">
        <f t="shared" si="94"/>
        <v>1.7684191272901524</v>
      </c>
      <c r="AR254">
        <f t="shared" si="95"/>
        <v>-3.8167570152425646E-2</v>
      </c>
      <c r="AS254">
        <f t="shared" si="96"/>
        <v>-9.1960569561717467</v>
      </c>
    </row>
    <row r="255" spans="1:45" x14ac:dyDescent="0.25">
      <c r="A255">
        <v>642180</v>
      </c>
      <c r="B255" t="s">
        <v>356</v>
      </c>
      <c r="C255">
        <v>30</v>
      </c>
      <c r="D255">
        <v>8</v>
      </c>
      <c r="E255">
        <v>1</v>
      </c>
      <c r="F255">
        <v>0</v>
      </c>
      <c r="G255">
        <v>0</v>
      </c>
      <c r="H255">
        <v>5</v>
      </c>
      <c r="I255">
        <v>2</v>
      </c>
      <c r="J255">
        <v>4</v>
      </c>
      <c r="K255">
        <v>7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f t="shared" si="79"/>
        <v>-2.0352704013617786</v>
      </c>
      <c r="Z255">
        <f t="shared" si="80"/>
        <v>-3.3743262869801089</v>
      </c>
      <c r="AB255">
        <f t="shared" si="81"/>
        <v>-0.70856180468585495</v>
      </c>
      <c r="AD255">
        <f t="shared" si="82"/>
        <v>-2.9729280341345929</v>
      </c>
      <c r="AE255">
        <f t="shared" si="83"/>
        <v>6.8011714936543122E-2</v>
      </c>
      <c r="AG255">
        <f t="shared" si="84"/>
        <v>6.8260548786594063E-3</v>
      </c>
      <c r="AH255">
        <f t="shared" si="85"/>
        <v>7</v>
      </c>
      <c r="AI255">
        <f t="shared" si="86"/>
        <v>9</v>
      </c>
      <c r="AJ255">
        <f t="shared" si="87"/>
        <v>12</v>
      </c>
      <c r="AK255">
        <f t="shared" si="88"/>
        <v>34</v>
      </c>
      <c r="AL255">
        <f t="shared" si="89"/>
        <v>0.35294117647058826</v>
      </c>
      <c r="AM255">
        <f t="shared" si="90"/>
        <v>0.3</v>
      </c>
      <c r="AN255">
        <f t="shared" si="91"/>
        <v>0.65294117647058825</v>
      </c>
      <c r="AO255">
        <f t="shared" si="92"/>
        <v>34</v>
      </c>
      <c r="AP255">
        <f t="shared" si="93"/>
        <v>-3.7179276403227597</v>
      </c>
      <c r="AQ255">
        <f t="shared" si="94"/>
        <v>15.541880741692005</v>
      </c>
      <c r="AR255">
        <f t="shared" si="95"/>
        <v>-0.1131497755424635</v>
      </c>
      <c r="AS255">
        <f t="shared" si="96"/>
        <v>-9.1974102478261397</v>
      </c>
    </row>
    <row r="256" spans="1:45" x14ac:dyDescent="0.25">
      <c r="A256">
        <v>592122</v>
      </c>
      <c r="B256" t="s">
        <v>258</v>
      </c>
      <c r="C256">
        <v>31</v>
      </c>
      <c r="D256">
        <v>8</v>
      </c>
      <c r="E256">
        <v>2</v>
      </c>
      <c r="F256">
        <v>0</v>
      </c>
      <c r="G256">
        <v>1</v>
      </c>
      <c r="H256">
        <v>4</v>
      </c>
      <c r="I256">
        <v>4</v>
      </c>
      <c r="J256">
        <v>3</v>
      </c>
      <c r="K256">
        <v>10</v>
      </c>
      <c r="L256">
        <v>0</v>
      </c>
      <c r="M256">
        <v>0</v>
      </c>
      <c r="N256">
        <v>0</v>
      </c>
      <c r="O256">
        <v>0</v>
      </c>
      <c r="P256">
        <v>20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2</v>
      </c>
      <c r="X256">
        <f t="shared" si="79"/>
        <v>-1.9199109454141474</v>
      </c>
      <c r="Z256">
        <f t="shared" si="80"/>
        <v>-3.4304048340096931</v>
      </c>
      <c r="AB256">
        <f t="shared" si="81"/>
        <v>-0.93556100984837154</v>
      </c>
      <c r="AD256">
        <f t="shared" si="82"/>
        <v>-2.8756145141956537</v>
      </c>
      <c r="AE256">
        <f t="shared" si="83"/>
        <v>-0.19638789456557149</v>
      </c>
      <c r="AG256">
        <f t="shared" si="84"/>
        <v>-1.9710641718995534E-2</v>
      </c>
      <c r="AH256">
        <f t="shared" si="85"/>
        <v>5</v>
      </c>
      <c r="AI256">
        <f t="shared" si="86"/>
        <v>13</v>
      </c>
      <c r="AJ256">
        <f t="shared" si="87"/>
        <v>11</v>
      </c>
      <c r="AK256">
        <f t="shared" si="88"/>
        <v>34</v>
      </c>
      <c r="AL256">
        <f t="shared" si="89"/>
        <v>0.3235294117647059</v>
      </c>
      <c r="AM256">
        <f t="shared" si="90"/>
        <v>0.41935483870967744</v>
      </c>
      <c r="AN256">
        <f t="shared" si="91"/>
        <v>0.74288425047438333</v>
      </c>
      <c r="AO256">
        <f t="shared" si="92"/>
        <v>34</v>
      </c>
      <c r="AP256">
        <f t="shared" si="93"/>
        <v>-0.6598631241937265</v>
      </c>
      <c r="AQ256">
        <f t="shared" si="94"/>
        <v>0.78190636097647037</v>
      </c>
      <c r="AR256">
        <f t="shared" si="95"/>
        <v>-2.537927921925813E-2</v>
      </c>
      <c r="AS256">
        <f t="shared" si="96"/>
        <v>-9.2065812244061203</v>
      </c>
    </row>
    <row r="257" spans="1:45" x14ac:dyDescent="0.25">
      <c r="A257">
        <v>543376</v>
      </c>
      <c r="B257" t="s">
        <v>212</v>
      </c>
      <c r="C257">
        <v>161</v>
      </c>
      <c r="D257">
        <v>35</v>
      </c>
      <c r="E257">
        <v>6</v>
      </c>
      <c r="F257">
        <v>0</v>
      </c>
      <c r="G257">
        <v>4</v>
      </c>
      <c r="H257">
        <v>14</v>
      </c>
      <c r="I257">
        <v>17</v>
      </c>
      <c r="J257">
        <v>9</v>
      </c>
      <c r="K257">
        <v>37</v>
      </c>
      <c r="L257">
        <v>0</v>
      </c>
      <c r="M257">
        <v>0</v>
      </c>
      <c r="N257">
        <v>0</v>
      </c>
      <c r="O257">
        <v>46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f t="shared" si="79"/>
        <v>-1.5738325775712538</v>
      </c>
      <c r="Z257">
        <f t="shared" si="80"/>
        <v>-2.8696193637138534</v>
      </c>
      <c r="AB257">
        <f t="shared" si="81"/>
        <v>-0.93556100984837154</v>
      </c>
      <c r="AD257">
        <f t="shared" si="82"/>
        <v>-2.2430766345925486</v>
      </c>
      <c r="AE257">
        <f t="shared" si="83"/>
        <v>-7.5683371298405504</v>
      </c>
      <c r="AG257">
        <f t="shared" si="84"/>
        <v>-0.7596027336861052</v>
      </c>
      <c r="AH257">
        <f t="shared" si="85"/>
        <v>25</v>
      </c>
      <c r="AI257">
        <f t="shared" si="86"/>
        <v>53</v>
      </c>
      <c r="AJ257">
        <f t="shared" si="87"/>
        <v>44</v>
      </c>
      <c r="AK257">
        <f t="shared" si="88"/>
        <v>170</v>
      </c>
      <c r="AL257">
        <f t="shared" si="89"/>
        <v>0.25882352941176473</v>
      </c>
      <c r="AM257">
        <f t="shared" si="90"/>
        <v>0.32919254658385094</v>
      </c>
      <c r="AN257">
        <f t="shared" si="91"/>
        <v>0.58801607599561567</v>
      </c>
      <c r="AO257">
        <f t="shared" si="92"/>
        <v>170</v>
      </c>
      <c r="AP257">
        <f t="shared" si="93"/>
        <v>-29.626905282359136</v>
      </c>
      <c r="AQ257">
        <f t="shared" si="94"/>
        <v>891.09992365872142</v>
      </c>
      <c r="AR257">
        <f t="shared" si="95"/>
        <v>-0.85677170205005071</v>
      </c>
      <c r="AS257">
        <f t="shared" si="96"/>
        <v>-9.2384640214621836</v>
      </c>
    </row>
    <row r="258" spans="1:45" x14ac:dyDescent="0.25">
      <c r="A258">
        <v>641531</v>
      </c>
      <c r="B258" t="s">
        <v>350</v>
      </c>
      <c r="C258">
        <v>63</v>
      </c>
      <c r="D258">
        <v>15</v>
      </c>
      <c r="E258">
        <v>4</v>
      </c>
      <c r="F258">
        <v>0</v>
      </c>
      <c r="G258">
        <v>1</v>
      </c>
      <c r="H258">
        <v>8</v>
      </c>
      <c r="I258">
        <v>6</v>
      </c>
      <c r="J258">
        <v>5</v>
      </c>
      <c r="K258">
        <v>19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5</v>
      </c>
      <c r="X258">
        <f t="shared" si="79"/>
        <v>-1.9199109454141474</v>
      </c>
      <c r="Z258">
        <f t="shared" si="80"/>
        <v>-3.2060906458913574</v>
      </c>
      <c r="AB258">
        <f t="shared" si="81"/>
        <v>-0.93556100984837154</v>
      </c>
      <c r="AD258">
        <f t="shared" si="82"/>
        <v>-2.7783009942567145</v>
      </c>
      <c r="AE258">
        <f t="shared" si="83"/>
        <v>-1.6571753986332602</v>
      </c>
      <c r="AG258">
        <f t="shared" si="84"/>
        <v>-0.16632384913668596</v>
      </c>
      <c r="AH258">
        <f t="shared" si="85"/>
        <v>10</v>
      </c>
      <c r="AI258">
        <f t="shared" si="86"/>
        <v>22</v>
      </c>
      <c r="AJ258">
        <f t="shared" si="87"/>
        <v>20</v>
      </c>
      <c r="AK258">
        <f t="shared" si="88"/>
        <v>68</v>
      </c>
      <c r="AL258">
        <f t="shared" si="89"/>
        <v>0.29411764705882354</v>
      </c>
      <c r="AM258">
        <f t="shared" si="90"/>
        <v>0.34920634920634919</v>
      </c>
      <c r="AN258">
        <f t="shared" si="91"/>
        <v>0.64332399626517267</v>
      </c>
      <c r="AO258">
        <f t="shared" si="92"/>
        <v>68</v>
      </c>
      <c r="AP258">
        <f t="shared" si="93"/>
        <v>-8.0898235346137781</v>
      </c>
      <c r="AQ258">
        <f t="shared" si="94"/>
        <v>69.126172775444402</v>
      </c>
      <c r="AR258">
        <f t="shared" si="95"/>
        <v>-0.23862897014135062</v>
      </c>
      <c r="AS258">
        <f t="shared" si="96"/>
        <v>-9.2448164146886285</v>
      </c>
    </row>
    <row r="259" spans="1:45" x14ac:dyDescent="0.25">
      <c r="A259">
        <v>593643</v>
      </c>
      <c r="B259" t="s">
        <v>284</v>
      </c>
      <c r="C259">
        <v>66</v>
      </c>
      <c r="D259">
        <v>16</v>
      </c>
      <c r="E259">
        <v>3</v>
      </c>
      <c r="F259">
        <v>0</v>
      </c>
      <c r="G259">
        <v>1</v>
      </c>
      <c r="H259">
        <v>6</v>
      </c>
      <c r="I259">
        <v>7</v>
      </c>
      <c r="J259">
        <v>2</v>
      </c>
      <c r="K259">
        <v>8</v>
      </c>
      <c r="L259">
        <v>0</v>
      </c>
      <c r="M259">
        <v>1</v>
      </c>
      <c r="N259">
        <v>0</v>
      </c>
      <c r="O259">
        <v>0</v>
      </c>
      <c r="P259">
        <v>4</v>
      </c>
      <c r="Q259">
        <v>5</v>
      </c>
      <c r="R259">
        <v>9</v>
      </c>
      <c r="S259">
        <v>7</v>
      </c>
      <c r="T259">
        <v>0</v>
      </c>
      <c r="U259">
        <v>0</v>
      </c>
      <c r="V259">
        <v>0</v>
      </c>
      <c r="X259">
        <f t="shared" si="79"/>
        <v>-1.9199109454141474</v>
      </c>
      <c r="Z259">
        <f t="shared" si="80"/>
        <v>-3.3182477399505252</v>
      </c>
      <c r="AB259">
        <f t="shared" si="81"/>
        <v>-0.82206140726711319</v>
      </c>
      <c r="AD259">
        <f t="shared" si="82"/>
        <v>-2.7296442342872447</v>
      </c>
      <c r="AE259">
        <f t="shared" si="83"/>
        <v>-1.450374227139605</v>
      </c>
      <c r="AG259">
        <f t="shared" si="84"/>
        <v>-0.14556806982861234</v>
      </c>
      <c r="AH259">
        <f t="shared" si="85"/>
        <v>12</v>
      </c>
      <c r="AI259">
        <f t="shared" si="86"/>
        <v>22</v>
      </c>
      <c r="AJ259">
        <f t="shared" si="87"/>
        <v>18</v>
      </c>
      <c r="AK259">
        <f t="shared" si="88"/>
        <v>68</v>
      </c>
      <c r="AL259">
        <f t="shared" si="89"/>
        <v>0.26470588235294118</v>
      </c>
      <c r="AM259">
        <f t="shared" si="90"/>
        <v>0.33333333333333331</v>
      </c>
      <c r="AN259">
        <f t="shared" si="91"/>
        <v>0.59803921568627449</v>
      </c>
      <c r="AO259">
        <f t="shared" si="92"/>
        <v>68</v>
      </c>
      <c r="AP259">
        <f t="shared" si="93"/>
        <v>-11.169188613978854</v>
      </c>
      <c r="AQ259">
        <f t="shared" si="94"/>
        <v>129.81366936717367</v>
      </c>
      <c r="AR259">
        <f t="shared" si="95"/>
        <v>-0.32701082080235061</v>
      </c>
      <c r="AS259">
        <f t="shared" si="96"/>
        <v>-9.2624432175499933</v>
      </c>
    </row>
    <row r="260" spans="1:45" x14ac:dyDescent="0.25">
      <c r="A260">
        <v>605233</v>
      </c>
      <c r="B260" t="s">
        <v>310</v>
      </c>
      <c r="C260">
        <v>30</v>
      </c>
      <c r="D260">
        <v>7</v>
      </c>
      <c r="E260">
        <v>1</v>
      </c>
      <c r="F260">
        <v>0</v>
      </c>
      <c r="G260">
        <v>1</v>
      </c>
      <c r="H260">
        <v>3</v>
      </c>
      <c r="I260">
        <v>4</v>
      </c>
      <c r="J260">
        <v>4</v>
      </c>
      <c r="K260">
        <v>11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79"/>
        <v>-1.9199109454141474</v>
      </c>
      <c r="Z260">
        <f t="shared" si="80"/>
        <v>-3.4864833810392768</v>
      </c>
      <c r="AB260">
        <f t="shared" si="81"/>
        <v>-0.82206140726711319</v>
      </c>
      <c r="AD260">
        <f t="shared" si="82"/>
        <v>-2.8756145141956537</v>
      </c>
      <c r="AE260">
        <f t="shared" si="83"/>
        <v>-0.93198828506345688</v>
      </c>
      <c r="AG260">
        <f t="shared" si="84"/>
        <v>-9.3539814222379128E-2</v>
      </c>
      <c r="AH260">
        <f t="shared" si="85"/>
        <v>5</v>
      </c>
      <c r="AI260">
        <f t="shared" si="86"/>
        <v>11</v>
      </c>
      <c r="AJ260">
        <f t="shared" si="87"/>
        <v>11</v>
      </c>
      <c r="AK260">
        <f t="shared" si="88"/>
        <v>34</v>
      </c>
      <c r="AL260">
        <f t="shared" si="89"/>
        <v>0.3235294117647059</v>
      </c>
      <c r="AM260">
        <f t="shared" si="90"/>
        <v>0.36666666666666664</v>
      </c>
      <c r="AN260">
        <f t="shared" si="91"/>
        <v>0.69019607843137254</v>
      </c>
      <c r="AO260">
        <f t="shared" si="92"/>
        <v>34</v>
      </c>
      <c r="AP260">
        <f t="shared" si="93"/>
        <v>-2.4512609736560935</v>
      </c>
      <c r="AQ260">
        <f t="shared" si="94"/>
        <v>7.1591165246082786</v>
      </c>
      <c r="AR260">
        <f t="shared" si="95"/>
        <v>-7.6794766868505754E-2</v>
      </c>
      <c r="AS260">
        <f t="shared" si="96"/>
        <v>-9.2744048290070769</v>
      </c>
    </row>
    <row r="261" spans="1:45" x14ac:dyDescent="0.25">
      <c r="A261">
        <v>656846</v>
      </c>
      <c r="B261" t="s">
        <v>363</v>
      </c>
      <c r="C261">
        <v>63</v>
      </c>
      <c r="D261">
        <v>15</v>
      </c>
      <c r="E261">
        <v>3</v>
      </c>
      <c r="F261">
        <v>0</v>
      </c>
      <c r="G261">
        <v>1</v>
      </c>
      <c r="H261">
        <v>6</v>
      </c>
      <c r="I261">
        <v>6</v>
      </c>
      <c r="J261">
        <v>5</v>
      </c>
      <c r="K261">
        <v>15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79"/>
        <v>-1.9199109454141474</v>
      </c>
      <c r="Z261">
        <f t="shared" si="80"/>
        <v>-3.3182477399505252</v>
      </c>
      <c r="AB261">
        <f t="shared" si="81"/>
        <v>-0.82206140726711319</v>
      </c>
      <c r="AD261">
        <f t="shared" si="82"/>
        <v>-2.7783009942567145</v>
      </c>
      <c r="AE261">
        <f t="shared" si="83"/>
        <v>-1.6571753986332602</v>
      </c>
      <c r="AG261">
        <f t="shared" si="84"/>
        <v>-0.16632384913668596</v>
      </c>
      <c r="AH261">
        <f t="shared" si="85"/>
        <v>11</v>
      </c>
      <c r="AI261">
        <f t="shared" si="86"/>
        <v>21</v>
      </c>
      <c r="AJ261">
        <f t="shared" si="87"/>
        <v>20</v>
      </c>
      <c r="AK261">
        <f t="shared" si="88"/>
        <v>68</v>
      </c>
      <c r="AL261">
        <f t="shared" si="89"/>
        <v>0.29411764705882354</v>
      </c>
      <c r="AM261">
        <f t="shared" si="90"/>
        <v>0.33333333333333331</v>
      </c>
      <c r="AN261">
        <f t="shared" si="91"/>
        <v>0.62745098039215685</v>
      </c>
      <c r="AO261">
        <f t="shared" si="92"/>
        <v>68</v>
      </c>
      <c r="AP261">
        <f t="shared" si="93"/>
        <v>-9.1691886139788537</v>
      </c>
      <c r="AQ261">
        <f t="shared" si="94"/>
        <v>88.239348638557445</v>
      </c>
      <c r="AR261">
        <f t="shared" si="95"/>
        <v>-0.26960817552768046</v>
      </c>
      <c r="AS261">
        <f t="shared" si="96"/>
        <v>-9.2744531115528677</v>
      </c>
    </row>
    <row r="262" spans="1:45" x14ac:dyDescent="0.25">
      <c r="A262">
        <v>640461</v>
      </c>
      <c r="B262" t="s">
        <v>347</v>
      </c>
      <c r="C262">
        <v>32</v>
      </c>
      <c r="D262">
        <v>8</v>
      </c>
      <c r="E262">
        <v>2</v>
      </c>
      <c r="F262">
        <v>0</v>
      </c>
      <c r="G262">
        <v>1</v>
      </c>
      <c r="H262">
        <v>4</v>
      </c>
      <c r="I262">
        <v>4</v>
      </c>
      <c r="J262">
        <v>2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0</v>
      </c>
      <c r="S262">
        <v>6</v>
      </c>
      <c r="T262">
        <v>0</v>
      </c>
      <c r="U262">
        <v>0</v>
      </c>
      <c r="V262">
        <v>0</v>
      </c>
      <c r="X262">
        <f t="shared" si="79"/>
        <v>-1.9199109454141474</v>
      </c>
      <c r="Z262">
        <f t="shared" si="80"/>
        <v>-3.4304048340096931</v>
      </c>
      <c r="AB262">
        <f t="shared" si="81"/>
        <v>-0.93556100984837154</v>
      </c>
      <c r="AD262">
        <f t="shared" si="82"/>
        <v>-2.8756145141956537</v>
      </c>
      <c r="AE262">
        <f t="shared" si="83"/>
        <v>-0.46078750406768698</v>
      </c>
      <c r="AG262">
        <f t="shared" si="84"/>
        <v>-4.6247338316650566E-2</v>
      </c>
      <c r="AH262">
        <f t="shared" si="85"/>
        <v>5</v>
      </c>
      <c r="AI262">
        <f t="shared" si="86"/>
        <v>13</v>
      </c>
      <c r="AJ262">
        <f t="shared" si="87"/>
        <v>10</v>
      </c>
      <c r="AK262">
        <f t="shared" si="88"/>
        <v>34</v>
      </c>
      <c r="AL262">
        <f t="shared" si="89"/>
        <v>0.29411764705882354</v>
      </c>
      <c r="AM262">
        <f t="shared" si="90"/>
        <v>0.40625</v>
      </c>
      <c r="AN262">
        <f t="shared" si="91"/>
        <v>0.70036764705882359</v>
      </c>
      <c r="AO262">
        <f t="shared" si="92"/>
        <v>34</v>
      </c>
      <c r="AP262">
        <f t="shared" si="93"/>
        <v>-2.1054276403227576</v>
      </c>
      <c r="AQ262">
        <f t="shared" si="94"/>
        <v>5.4280575442860641</v>
      </c>
      <c r="AR262">
        <f t="shared" si="95"/>
        <v>-6.6868892789760631E-2</v>
      </c>
      <c r="AS262">
        <f t="shared" si="96"/>
        <v>-9.274607534574276</v>
      </c>
    </row>
    <row r="263" spans="1:45" x14ac:dyDescent="0.25">
      <c r="A263">
        <v>606192</v>
      </c>
      <c r="B263" t="s">
        <v>316</v>
      </c>
      <c r="C263">
        <v>32</v>
      </c>
      <c r="D263">
        <v>7</v>
      </c>
      <c r="E263">
        <v>1</v>
      </c>
      <c r="F263">
        <v>0</v>
      </c>
      <c r="G263">
        <v>1</v>
      </c>
      <c r="H263">
        <v>4</v>
      </c>
      <c r="I263">
        <v>3</v>
      </c>
      <c r="J263">
        <v>2</v>
      </c>
      <c r="K263">
        <v>8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16</v>
      </c>
      <c r="U263">
        <v>12</v>
      </c>
      <c r="V263">
        <v>4</v>
      </c>
      <c r="X263">
        <f t="shared" si="79"/>
        <v>-1.9199109454141474</v>
      </c>
      <c r="Z263">
        <f t="shared" si="80"/>
        <v>-3.4304048340096931</v>
      </c>
      <c r="AB263">
        <f t="shared" si="81"/>
        <v>-0.70856180468585495</v>
      </c>
      <c r="AD263">
        <f t="shared" si="82"/>
        <v>-2.9242712741651231</v>
      </c>
      <c r="AE263">
        <f t="shared" si="83"/>
        <v>-1.460787504067687</v>
      </c>
      <c r="AG263">
        <f t="shared" si="84"/>
        <v>-0.1466132074176891</v>
      </c>
      <c r="AH263">
        <f t="shared" si="85"/>
        <v>5</v>
      </c>
      <c r="AI263">
        <f t="shared" si="86"/>
        <v>11</v>
      </c>
      <c r="AJ263">
        <f t="shared" si="87"/>
        <v>9</v>
      </c>
      <c r="AK263">
        <f t="shared" si="88"/>
        <v>34</v>
      </c>
      <c r="AL263">
        <f t="shared" si="89"/>
        <v>0.26470588235294118</v>
      </c>
      <c r="AM263">
        <f t="shared" si="90"/>
        <v>0.34375</v>
      </c>
      <c r="AN263">
        <f t="shared" si="91"/>
        <v>0.60845588235294112</v>
      </c>
      <c r="AO263">
        <f t="shared" si="92"/>
        <v>34</v>
      </c>
      <c r="AP263">
        <f t="shared" si="93"/>
        <v>-5.2304276403227616</v>
      </c>
      <c r="AQ263">
        <f t="shared" si="94"/>
        <v>29.755052597398368</v>
      </c>
      <c r="AR263">
        <f t="shared" si="95"/>
        <v>-0.15656052603143289</v>
      </c>
      <c r="AS263">
        <f t="shared" si="96"/>
        <v>-9.2863225917239394</v>
      </c>
    </row>
    <row r="264" spans="1:45" x14ac:dyDescent="0.25">
      <c r="A264">
        <v>519025</v>
      </c>
      <c r="B264" t="s">
        <v>188</v>
      </c>
      <c r="C264">
        <v>33</v>
      </c>
      <c r="D264">
        <v>8</v>
      </c>
      <c r="E264">
        <v>2</v>
      </c>
      <c r="F264">
        <v>0</v>
      </c>
      <c r="G264">
        <v>1</v>
      </c>
      <c r="H264">
        <v>4</v>
      </c>
      <c r="I264">
        <v>5</v>
      </c>
      <c r="J264">
        <v>1</v>
      </c>
      <c r="K264">
        <v>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8</v>
      </c>
      <c r="S264">
        <v>0</v>
      </c>
      <c r="T264">
        <v>0</v>
      </c>
      <c r="U264">
        <v>0</v>
      </c>
      <c r="V264">
        <v>0</v>
      </c>
      <c r="X264">
        <f t="shared" si="79"/>
        <v>-1.9199109454141474</v>
      </c>
      <c r="Z264">
        <f t="shared" si="80"/>
        <v>-3.4304048340096931</v>
      </c>
      <c r="AB264">
        <f t="shared" si="81"/>
        <v>-0.93556100984837154</v>
      </c>
      <c r="AD264">
        <f t="shared" si="82"/>
        <v>-2.8269577542261839</v>
      </c>
      <c r="AE264">
        <f t="shared" si="83"/>
        <v>-0.72518711356980248</v>
      </c>
      <c r="AG264">
        <f t="shared" si="84"/>
        <v>-7.2784034914305587E-2</v>
      </c>
      <c r="AH264">
        <f t="shared" si="85"/>
        <v>5</v>
      </c>
      <c r="AI264">
        <f t="shared" si="86"/>
        <v>13</v>
      </c>
      <c r="AJ264">
        <f t="shared" si="87"/>
        <v>9</v>
      </c>
      <c r="AK264">
        <f t="shared" si="88"/>
        <v>34</v>
      </c>
      <c r="AL264">
        <f t="shared" si="89"/>
        <v>0.26470588235294118</v>
      </c>
      <c r="AM264">
        <f t="shared" si="90"/>
        <v>0.39393939393939392</v>
      </c>
      <c r="AN264">
        <f t="shared" si="91"/>
        <v>0.65864527629233516</v>
      </c>
      <c r="AO264">
        <f t="shared" si="92"/>
        <v>34</v>
      </c>
      <c r="AP264">
        <f t="shared" si="93"/>
        <v>-3.5239882463833645</v>
      </c>
      <c r="AQ264">
        <f t="shared" si="94"/>
        <v>14.050351234190122</v>
      </c>
      <c r="AR264">
        <f t="shared" si="95"/>
        <v>-0.10758345842491969</v>
      </c>
      <c r="AS264">
        <f t="shared" si="96"/>
        <v>-9.29320203683762</v>
      </c>
    </row>
    <row r="265" spans="1:45" x14ac:dyDescent="0.25">
      <c r="A265">
        <v>593528</v>
      </c>
      <c r="B265" t="s">
        <v>283</v>
      </c>
      <c r="C265">
        <v>32</v>
      </c>
      <c r="D265">
        <v>8</v>
      </c>
      <c r="E265">
        <v>1</v>
      </c>
      <c r="F265">
        <v>0</v>
      </c>
      <c r="G265">
        <v>1</v>
      </c>
      <c r="H265">
        <v>4</v>
      </c>
      <c r="I265">
        <v>4</v>
      </c>
      <c r="J265">
        <v>2</v>
      </c>
      <c r="K265">
        <v>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79"/>
        <v>-1.9199109454141474</v>
      </c>
      <c r="Z265">
        <f t="shared" si="80"/>
        <v>-3.4304048340096931</v>
      </c>
      <c r="AB265">
        <f t="shared" si="81"/>
        <v>-0.93556100984837154</v>
      </c>
      <c r="AD265">
        <f t="shared" si="82"/>
        <v>-2.8756145141956537</v>
      </c>
      <c r="AE265">
        <f t="shared" si="83"/>
        <v>-0.46078750406768698</v>
      </c>
      <c r="AG265">
        <f t="shared" si="84"/>
        <v>-4.6247338316650566E-2</v>
      </c>
      <c r="AH265">
        <f t="shared" si="85"/>
        <v>6</v>
      </c>
      <c r="AI265">
        <f t="shared" si="86"/>
        <v>12</v>
      </c>
      <c r="AJ265">
        <f t="shared" si="87"/>
        <v>10</v>
      </c>
      <c r="AK265">
        <f t="shared" si="88"/>
        <v>34</v>
      </c>
      <c r="AL265">
        <f t="shared" si="89"/>
        <v>0.29411764705882354</v>
      </c>
      <c r="AM265">
        <f t="shared" si="90"/>
        <v>0.375</v>
      </c>
      <c r="AN265">
        <f t="shared" si="91"/>
        <v>0.66911764705882359</v>
      </c>
      <c r="AO265">
        <f t="shared" si="92"/>
        <v>34</v>
      </c>
      <c r="AP265">
        <f t="shared" si="93"/>
        <v>-3.1679276403227576</v>
      </c>
      <c r="AQ265">
        <f t="shared" si="94"/>
        <v>11.507829612344231</v>
      </c>
      <c r="AR265">
        <f t="shared" si="95"/>
        <v>-9.7364048091929153E-2</v>
      </c>
      <c r="AS265">
        <f t="shared" si="96"/>
        <v>-9.3051026898764455</v>
      </c>
    </row>
    <row r="266" spans="1:45" x14ac:dyDescent="0.25">
      <c r="A266">
        <v>524968</v>
      </c>
      <c r="B266" t="s">
        <v>198</v>
      </c>
      <c r="C266">
        <v>33</v>
      </c>
      <c r="D266">
        <v>9</v>
      </c>
      <c r="E266">
        <v>1</v>
      </c>
      <c r="F266">
        <v>0</v>
      </c>
      <c r="G266">
        <v>1</v>
      </c>
      <c r="H266">
        <v>3</v>
      </c>
      <c r="I266">
        <v>3</v>
      </c>
      <c r="J266">
        <v>1</v>
      </c>
      <c r="K266">
        <v>7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-1.9199109454141474</v>
      </c>
      <c r="Z266">
        <f t="shared" si="80"/>
        <v>-3.4864833810392768</v>
      </c>
      <c r="AB266">
        <f t="shared" si="81"/>
        <v>-0.93556100984837154</v>
      </c>
      <c r="AD266">
        <f t="shared" si="82"/>
        <v>-2.9242712741651231</v>
      </c>
      <c r="AE266">
        <f t="shared" si="83"/>
        <v>0.27481288643019752</v>
      </c>
      <c r="AG266">
        <f t="shared" si="84"/>
        <v>2.7581834186732945E-2</v>
      </c>
      <c r="AH266">
        <f t="shared" si="85"/>
        <v>7</v>
      </c>
      <c r="AI266">
        <f t="shared" si="86"/>
        <v>13</v>
      </c>
      <c r="AJ266">
        <f t="shared" si="87"/>
        <v>10</v>
      </c>
      <c r="AK266">
        <f t="shared" si="88"/>
        <v>34</v>
      </c>
      <c r="AL266">
        <f t="shared" si="89"/>
        <v>0.29411764705882354</v>
      </c>
      <c r="AM266">
        <f t="shared" si="90"/>
        <v>0.39393939393939392</v>
      </c>
      <c r="AN266">
        <f t="shared" si="91"/>
        <v>0.68805704099821741</v>
      </c>
      <c r="AO266">
        <f t="shared" si="92"/>
        <v>34</v>
      </c>
      <c r="AP266">
        <f t="shared" si="93"/>
        <v>-2.5239882463833681</v>
      </c>
      <c r="AQ266">
        <f t="shared" si="94"/>
        <v>7.5535916050730059</v>
      </c>
      <c r="AR266">
        <f t="shared" si="95"/>
        <v>-7.8882135787584712E-2</v>
      </c>
      <c r="AS266">
        <f t="shared" si="96"/>
        <v>-9.3175269120677697</v>
      </c>
    </row>
    <row r="267" spans="1:45" x14ac:dyDescent="0.25">
      <c r="A267">
        <v>592200</v>
      </c>
      <c r="B267" t="s">
        <v>260</v>
      </c>
      <c r="C267">
        <v>30</v>
      </c>
      <c r="D267">
        <v>6</v>
      </c>
      <c r="E267">
        <v>1</v>
      </c>
      <c r="F267">
        <v>0</v>
      </c>
      <c r="G267">
        <v>2</v>
      </c>
      <c r="H267">
        <v>3</v>
      </c>
      <c r="I267">
        <v>4</v>
      </c>
      <c r="J267">
        <v>4</v>
      </c>
      <c r="K267">
        <v>9</v>
      </c>
      <c r="L267">
        <v>0</v>
      </c>
      <c r="M267">
        <v>0</v>
      </c>
      <c r="N267">
        <v>0</v>
      </c>
      <c r="O267">
        <v>73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ref="X267:X315" si="97">(G267-B$4)/B$6</f>
        <v>-1.8045514894665162</v>
      </c>
      <c r="Z267">
        <f t="shared" ref="Z267:Z315" si="98">(H267-C$4)/C$6</f>
        <v>-3.4864833810392768</v>
      </c>
      <c r="AB267">
        <f t="shared" ref="AB267:AB315" si="99">(M267-D$4)/D$6</f>
        <v>-0.93556100984837154</v>
      </c>
      <c r="AD267">
        <f t="shared" ref="AD267:AD315" si="100">(I267-E$4)/E$6</f>
        <v>-2.8756145141956537</v>
      </c>
      <c r="AE267">
        <f t="shared" ref="AE267:AE315" si="101">D267-(C267*H$3)</f>
        <v>-1.9319882850634569</v>
      </c>
      <c r="AG267">
        <f t="shared" ref="AG267:AG315" si="102">(AE267-I$4)/I$6</f>
        <v>-0.19390568332341765</v>
      </c>
      <c r="AH267">
        <f t="shared" ref="AH267:AH315" si="103">D267-E267-F267-G267</f>
        <v>3</v>
      </c>
      <c r="AI267">
        <f t="shared" ref="AI267:AI330" si="104">AH267+(2*E267)+(3*F267)+(4*G267)</f>
        <v>13</v>
      </c>
      <c r="AJ267">
        <f t="shared" ref="AJ267:AJ315" si="105">D267+J267+L267</f>
        <v>10</v>
      </c>
      <c r="AK267">
        <f t="shared" ref="AK267:AK315" si="106">C267+J267+L267+N267</f>
        <v>34</v>
      </c>
      <c r="AL267">
        <f t="shared" ref="AL267:AL330" si="107">AJ267/AK267</f>
        <v>0.29411764705882354</v>
      </c>
      <c r="AM267">
        <f t="shared" ref="AM267:AM315" si="108">AI267/C267</f>
        <v>0.43333333333333335</v>
      </c>
      <c r="AN267">
        <f t="shared" ref="AN267:AN330" si="109">AL267+AM267</f>
        <v>0.72745098039215694</v>
      </c>
      <c r="AO267">
        <f t="shared" ref="AO267:AO315" si="110">C267+J267+L267+N267</f>
        <v>34</v>
      </c>
      <c r="AP267">
        <f t="shared" ref="AP267:AP330" si="111">AO267 * (AN267-U$3)</f>
        <v>-1.1845943069894238</v>
      </c>
      <c r="AQ267">
        <f t="shared" ref="AQ267:AQ330" si="112">(AP267-V$4)^2</f>
        <v>1.9852411964134296</v>
      </c>
      <c r="AR267">
        <f t="shared" ref="AR267:AR315" si="113">(AP267-V$4)/V$6</f>
        <v>-4.0439758194547891E-2</v>
      </c>
      <c r="AS267">
        <f t="shared" ref="AS267:AS330" si="114">X267+Z267+AB267+AD267+AG267+AR267</f>
        <v>-9.3365558360677845</v>
      </c>
    </row>
    <row r="268" spans="1:45" x14ac:dyDescent="0.25">
      <c r="A268">
        <v>592863</v>
      </c>
      <c r="B268" t="s">
        <v>279</v>
      </c>
      <c r="C268">
        <v>33</v>
      </c>
      <c r="D268">
        <v>9</v>
      </c>
      <c r="E268">
        <v>2</v>
      </c>
      <c r="F268">
        <v>0</v>
      </c>
      <c r="G268">
        <v>0</v>
      </c>
      <c r="H268">
        <v>4</v>
      </c>
      <c r="I268">
        <v>5</v>
      </c>
      <c r="J268">
        <v>1</v>
      </c>
      <c r="K268">
        <v>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5</v>
      </c>
      <c r="X268">
        <f t="shared" si="97"/>
        <v>-2.0352704013617786</v>
      </c>
      <c r="Z268">
        <f t="shared" si="98"/>
        <v>-3.4304048340096931</v>
      </c>
      <c r="AB268">
        <f t="shared" si="99"/>
        <v>-0.93556100984837154</v>
      </c>
      <c r="AD268">
        <f t="shared" si="100"/>
        <v>-2.8269577542261839</v>
      </c>
      <c r="AE268">
        <f t="shared" si="101"/>
        <v>0.27481288643019752</v>
      </c>
      <c r="AG268">
        <f t="shared" si="102"/>
        <v>2.7581834186732945E-2</v>
      </c>
      <c r="AH268">
        <f t="shared" si="103"/>
        <v>7</v>
      </c>
      <c r="AI268">
        <f t="shared" si="104"/>
        <v>11</v>
      </c>
      <c r="AJ268">
        <f t="shared" si="105"/>
        <v>10</v>
      </c>
      <c r="AK268">
        <f t="shared" si="106"/>
        <v>34</v>
      </c>
      <c r="AL268">
        <f t="shared" si="107"/>
        <v>0.29411764705882354</v>
      </c>
      <c r="AM268">
        <f t="shared" si="108"/>
        <v>0.33333333333333331</v>
      </c>
      <c r="AN268">
        <f t="shared" si="109"/>
        <v>0.62745098039215685</v>
      </c>
      <c r="AO268">
        <f t="shared" si="110"/>
        <v>34</v>
      </c>
      <c r="AP268">
        <f t="shared" si="111"/>
        <v>-4.5845943069894268</v>
      </c>
      <c r="AQ268">
        <f t="shared" si="112"/>
        <v>23.126345147532927</v>
      </c>
      <c r="AR268">
        <f t="shared" si="113"/>
        <v>-0.13802425516148728</v>
      </c>
      <c r="AS268">
        <f t="shared" si="114"/>
        <v>-9.3386364204207819</v>
      </c>
    </row>
    <row r="269" spans="1:45" x14ac:dyDescent="0.25">
      <c r="A269">
        <v>594953</v>
      </c>
      <c r="B269" t="s">
        <v>290</v>
      </c>
      <c r="C269">
        <v>31</v>
      </c>
      <c r="D269">
        <v>7</v>
      </c>
      <c r="E269">
        <v>1</v>
      </c>
      <c r="F269">
        <v>0</v>
      </c>
      <c r="G269">
        <v>1</v>
      </c>
      <c r="H269">
        <v>4</v>
      </c>
      <c r="I269">
        <v>5</v>
      </c>
      <c r="J269">
        <v>3</v>
      </c>
      <c r="K269">
        <v>13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97"/>
        <v>-1.9199109454141474</v>
      </c>
      <c r="Z269">
        <f t="shared" si="98"/>
        <v>-3.4304048340096931</v>
      </c>
      <c r="AB269">
        <f t="shared" si="99"/>
        <v>-0.93556100984837154</v>
      </c>
      <c r="AD269">
        <f t="shared" si="100"/>
        <v>-2.8269577542261839</v>
      </c>
      <c r="AE269">
        <f t="shared" si="101"/>
        <v>-1.1963878945655715</v>
      </c>
      <c r="AG269">
        <f t="shared" si="102"/>
        <v>-0.12007651082003407</v>
      </c>
      <c r="AH269">
        <f t="shared" si="103"/>
        <v>5</v>
      </c>
      <c r="AI269">
        <f t="shared" si="104"/>
        <v>11</v>
      </c>
      <c r="AJ269">
        <f t="shared" si="105"/>
        <v>10</v>
      </c>
      <c r="AK269">
        <f t="shared" si="106"/>
        <v>34</v>
      </c>
      <c r="AL269">
        <f t="shared" si="107"/>
        <v>0.29411764705882354</v>
      </c>
      <c r="AM269">
        <f t="shared" si="108"/>
        <v>0.35483870967741937</v>
      </c>
      <c r="AN269">
        <f t="shared" si="109"/>
        <v>0.64895635673624286</v>
      </c>
      <c r="AO269">
        <f t="shared" si="110"/>
        <v>34</v>
      </c>
      <c r="AP269">
        <f t="shared" si="111"/>
        <v>-3.8534115112905027</v>
      </c>
      <c r="AQ269">
        <f t="shared" si="112"/>
        <v>16.628477954899996</v>
      </c>
      <c r="AR269">
        <f t="shared" si="113"/>
        <v>-0.11703834183526379</v>
      </c>
      <c r="AS269">
        <f t="shared" si="114"/>
        <v>-9.3499493961536935</v>
      </c>
    </row>
    <row r="270" spans="1:45" x14ac:dyDescent="0.25">
      <c r="A270">
        <v>608701</v>
      </c>
      <c r="B270" t="s">
        <v>330</v>
      </c>
      <c r="C270">
        <v>31</v>
      </c>
      <c r="D270">
        <v>8</v>
      </c>
      <c r="E270">
        <v>2</v>
      </c>
      <c r="F270">
        <v>0</v>
      </c>
      <c r="G270">
        <v>0</v>
      </c>
      <c r="H270">
        <v>4</v>
      </c>
      <c r="I270">
        <v>3</v>
      </c>
      <c r="J270">
        <v>3</v>
      </c>
      <c r="K270">
        <v>6</v>
      </c>
      <c r="L270">
        <v>0</v>
      </c>
      <c r="M270">
        <v>1</v>
      </c>
      <c r="N270">
        <v>0</v>
      </c>
      <c r="O270">
        <v>0</v>
      </c>
      <c r="P270">
        <v>25</v>
      </c>
      <c r="Q270">
        <v>7</v>
      </c>
      <c r="R270">
        <v>1</v>
      </c>
      <c r="S270">
        <v>0</v>
      </c>
      <c r="T270">
        <v>5</v>
      </c>
      <c r="U270">
        <v>0</v>
      </c>
      <c r="V270">
        <v>22</v>
      </c>
      <c r="X270">
        <f t="shared" si="97"/>
        <v>-2.0352704013617786</v>
      </c>
      <c r="Z270">
        <f t="shared" si="98"/>
        <v>-3.4304048340096931</v>
      </c>
      <c r="AB270">
        <f t="shared" si="99"/>
        <v>-0.82206140726711319</v>
      </c>
      <c r="AD270">
        <f t="shared" si="100"/>
        <v>-2.9242712741651231</v>
      </c>
      <c r="AE270">
        <f t="shared" si="101"/>
        <v>-0.19638789456557149</v>
      </c>
      <c r="AG270">
        <f t="shared" si="102"/>
        <v>-1.9710641718995534E-2</v>
      </c>
      <c r="AH270">
        <f t="shared" si="103"/>
        <v>6</v>
      </c>
      <c r="AI270">
        <f t="shared" si="104"/>
        <v>10</v>
      </c>
      <c r="AJ270">
        <f t="shared" si="105"/>
        <v>11</v>
      </c>
      <c r="AK270">
        <f t="shared" si="106"/>
        <v>34</v>
      </c>
      <c r="AL270">
        <f t="shared" si="107"/>
        <v>0.3235294117647059</v>
      </c>
      <c r="AM270">
        <f t="shared" si="108"/>
        <v>0.32258064516129031</v>
      </c>
      <c r="AN270">
        <f t="shared" si="109"/>
        <v>0.64611005692599621</v>
      </c>
      <c r="AO270">
        <f t="shared" si="110"/>
        <v>34</v>
      </c>
      <c r="AP270">
        <f t="shared" si="111"/>
        <v>-3.9501857048388889</v>
      </c>
      <c r="AQ270">
        <f t="shared" si="112"/>
        <v>17.427095408365776</v>
      </c>
      <c r="AR270">
        <f t="shared" si="113"/>
        <v>-0.11981588918726394</v>
      </c>
      <c r="AS270">
        <f t="shared" si="114"/>
        <v>-9.3515344477099678</v>
      </c>
    </row>
    <row r="271" spans="1:45" x14ac:dyDescent="0.25">
      <c r="A271">
        <v>608597</v>
      </c>
      <c r="B271" t="s">
        <v>329</v>
      </c>
      <c r="C271">
        <v>32</v>
      </c>
      <c r="D271">
        <v>8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2</v>
      </c>
      <c r="K271">
        <v>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97"/>
        <v>-1.9199109454141474</v>
      </c>
      <c r="Z271">
        <f t="shared" si="98"/>
        <v>-3.4864833810392768</v>
      </c>
      <c r="AB271">
        <f t="shared" si="99"/>
        <v>-0.93556100984837154</v>
      </c>
      <c r="AD271">
        <f t="shared" si="100"/>
        <v>-2.8756145141956537</v>
      </c>
      <c r="AE271">
        <f t="shared" si="101"/>
        <v>-0.46078750406768698</v>
      </c>
      <c r="AG271">
        <f t="shared" si="102"/>
        <v>-4.6247338316650566E-2</v>
      </c>
      <c r="AH271">
        <f t="shared" si="103"/>
        <v>6</v>
      </c>
      <c r="AI271">
        <f t="shared" si="104"/>
        <v>12</v>
      </c>
      <c r="AJ271">
        <f t="shared" si="105"/>
        <v>10</v>
      </c>
      <c r="AK271">
        <f t="shared" si="106"/>
        <v>34</v>
      </c>
      <c r="AL271">
        <f t="shared" si="107"/>
        <v>0.29411764705882354</v>
      </c>
      <c r="AM271">
        <f t="shared" si="108"/>
        <v>0.375</v>
      </c>
      <c r="AN271">
        <f t="shared" si="109"/>
        <v>0.66911764705882359</v>
      </c>
      <c r="AO271">
        <f t="shared" si="110"/>
        <v>34</v>
      </c>
      <c r="AP271">
        <f t="shared" si="111"/>
        <v>-3.1679276403227576</v>
      </c>
      <c r="AQ271">
        <f t="shared" si="112"/>
        <v>11.507829612344231</v>
      </c>
      <c r="AR271">
        <f t="shared" si="113"/>
        <v>-9.7364048091929153E-2</v>
      </c>
      <c r="AS271">
        <f t="shared" si="114"/>
        <v>-9.3611812369060292</v>
      </c>
    </row>
    <row r="272" spans="1:45" x14ac:dyDescent="0.25">
      <c r="A272">
        <v>501983</v>
      </c>
      <c r="B272" t="s">
        <v>165</v>
      </c>
      <c r="C272">
        <v>31</v>
      </c>
      <c r="D272">
        <v>7</v>
      </c>
      <c r="E272">
        <v>2</v>
      </c>
      <c r="F272">
        <v>0</v>
      </c>
      <c r="G272">
        <v>1</v>
      </c>
      <c r="H272">
        <v>4</v>
      </c>
      <c r="I272">
        <v>4</v>
      </c>
      <c r="J272">
        <v>3</v>
      </c>
      <c r="K272">
        <v>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97"/>
        <v>-1.9199109454141474</v>
      </c>
      <c r="Z272">
        <f t="shared" si="98"/>
        <v>-3.4304048340096931</v>
      </c>
      <c r="AB272">
        <f t="shared" si="99"/>
        <v>-0.93556100984837154</v>
      </c>
      <c r="AD272">
        <f t="shared" si="100"/>
        <v>-2.8756145141956537</v>
      </c>
      <c r="AE272">
        <f t="shared" si="101"/>
        <v>-1.1963878945655715</v>
      </c>
      <c r="AG272">
        <f t="shared" si="102"/>
        <v>-0.12007651082003407</v>
      </c>
      <c r="AH272">
        <f t="shared" si="103"/>
        <v>4</v>
      </c>
      <c r="AI272">
        <f t="shared" si="104"/>
        <v>12</v>
      </c>
      <c r="AJ272">
        <f t="shared" si="105"/>
        <v>10</v>
      </c>
      <c r="AK272">
        <f t="shared" si="106"/>
        <v>34</v>
      </c>
      <c r="AL272">
        <f t="shared" si="107"/>
        <v>0.29411764705882354</v>
      </c>
      <c r="AM272">
        <f t="shared" si="108"/>
        <v>0.38709677419354838</v>
      </c>
      <c r="AN272">
        <f t="shared" si="109"/>
        <v>0.68121442125237186</v>
      </c>
      <c r="AO272">
        <f t="shared" si="110"/>
        <v>34</v>
      </c>
      <c r="AP272">
        <f t="shared" si="111"/>
        <v>-2.7566373177421166</v>
      </c>
      <c r="AQ272">
        <f t="shared" si="112"/>
        <v>8.8865332186734562</v>
      </c>
      <c r="AR272">
        <f t="shared" si="113"/>
        <v>-8.5559471845928547E-2</v>
      </c>
      <c r="AS272">
        <f t="shared" si="114"/>
        <v>-9.3671272861338295</v>
      </c>
    </row>
    <row r="273" spans="1:45" x14ac:dyDescent="0.25">
      <c r="A273">
        <v>542993</v>
      </c>
      <c r="B273" t="s">
        <v>205</v>
      </c>
      <c r="C273">
        <v>32</v>
      </c>
      <c r="D273">
        <v>8</v>
      </c>
      <c r="E273">
        <v>1</v>
      </c>
      <c r="F273">
        <v>0</v>
      </c>
      <c r="G273">
        <v>0</v>
      </c>
      <c r="H273">
        <v>4</v>
      </c>
      <c r="I273">
        <v>2</v>
      </c>
      <c r="J273">
        <v>2</v>
      </c>
      <c r="K273">
        <v>6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78</v>
      </c>
      <c r="V273">
        <v>7</v>
      </c>
      <c r="X273">
        <f t="shared" si="97"/>
        <v>-2.0352704013617786</v>
      </c>
      <c r="Z273">
        <f t="shared" si="98"/>
        <v>-3.4304048340096931</v>
      </c>
      <c r="AB273">
        <f t="shared" si="99"/>
        <v>-0.70856180468585495</v>
      </c>
      <c r="AD273">
        <f t="shared" si="100"/>
        <v>-2.9729280341345929</v>
      </c>
      <c r="AE273">
        <f t="shared" si="101"/>
        <v>-0.46078750406768698</v>
      </c>
      <c r="AG273">
        <f t="shared" si="102"/>
        <v>-4.6247338316650566E-2</v>
      </c>
      <c r="AH273">
        <f t="shared" si="103"/>
        <v>7</v>
      </c>
      <c r="AI273">
        <f t="shared" si="104"/>
        <v>9</v>
      </c>
      <c r="AJ273">
        <f t="shared" si="105"/>
        <v>10</v>
      </c>
      <c r="AK273">
        <f t="shared" si="106"/>
        <v>34</v>
      </c>
      <c r="AL273">
        <f t="shared" si="107"/>
        <v>0.29411764705882354</v>
      </c>
      <c r="AM273">
        <f t="shared" si="108"/>
        <v>0.28125</v>
      </c>
      <c r="AN273">
        <f t="shared" si="109"/>
        <v>0.57536764705882359</v>
      </c>
      <c r="AO273">
        <f t="shared" si="110"/>
        <v>34</v>
      </c>
      <c r="AP273">
        <f t="shared" si="111"/>
        <v>-6.3554276403227572</v>
      </c>
      <c r="AQ273">
        <f t="shared" si="112"/>
        <v>43.294020816518731</v>
      </c>
      <c r="AR273">
        <f t="shared" si="113"/>
        <v>-0.18884951399843472</v>
      </c>
      <c r="AS273">
        <f t="shared" si="114"/>
        <v>-9.3822619265070042</v>
      </c>
    </row>
    <row r="274" spans="1:45" x14ac:dyDescent="0.25">
      <c r="A274">
        <v>620446</v>
      </c>
      <c r="B274" t="s">
        <v>333</v>
      </c>
      <c r="C274">
        <v>33</v>
      </c>
      <c r="D274">
        <v>9</v>
      </c>
      <c r="E274">
        <v>2</v>
      </c>
      <c r="F274">
        <v>1</v>
      </c>
      <c r="G274">
        <v>0</v>
      </c>
      <c r="H274">
        <v>3</v>
      </c>
      <c r="I274">
        <v>4</v>
      </c>
      <c r="J274">
        <v>1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f t="shared" si="97"/>
        <v>-2.0352704013617786</v>
      </c>
      <c r="Z274">
        <f t="shared" si="98"/>
        <v>-3.4864833810392768</v>
      </c>
      <c r="AB274">
        <f t="shared" si="99"/>
        <v>-0.93556100984837154</v>
      </c>
      <c r="AD274">
        <f t="shared" si="100"/>
        <v>-2.8756145141956537</v>
      </c>
      <c r="AE274">
        <f t="shared" si="101"/>
        <v>0.27481288643019752</v>
      </c>
      <c r="AG274">
        <f t="shared" si="102"/>
        <v>2.7581834186732945E-2</v>
      </c>
      <c r="AH274">
        <f t="shared" si="103"/>
        <v>6</v>
      </c>
      <c r="AI274">
        <f t="shared" si="104"/>
        <v>13</v>
      </c>
      <c r="AJ274">
        <f t="shared" si="105"/>
        <v>10</v>
      </c>
      <c r="AK274">
        <f t="shared" si="106"/>
        <v>34</v>
      </c>
      <c r="AL274">
        <f t="shared" si="107"/>
        <v>0.29411764705882354</v>
      </c>
      <c r="AM274">
        <f t="shared" si="108"/>
        <v>0.39393939393939392</v>
      </c>
      <c r="AN274">
        <f t="shared" si="109"/>
        <v>0.68805704099821741</v>
      </c>
      <c r="AO274">
        <f t="shared" si="110"/>
        <v>34</v>
      </c>
      <c r="AP274">
        <f t="shared" si="111"/>
        <v>-2.5239882463833681</v>
      </c>
      <c r="AQ274">
        <f t="shared" si="112"/>
        <v>7.5535916050730059</v>
      </c>
      <c r="AR274">
        <f t="shared" si="113"/>
        <v>-7.8882135787584712E-2</v>
      </c>
      <c r="AS274">
        <f t="shared" si="114"/>
        <v>-9.3842296080459313</v>
      </c>
    </row>
    <row r="275" spans="1:45" x14ac:dyDescent="0.25">
      <c r="A275">
        <v>502100</v>
      </c>
      <c r="B275" t="s">
        <v>167</v>
      </c>
      <c r="C275">
        <v>31</v>
      </c>
      <c r="D275">
        <v>8</v>
      </c>
      <c r="E275">
        <v>2</v>
      </c>
      <c r="F275">
        <v>1</v>
      </c>
      <c r="G275">
        <v>0</v>
      </c>
      <c r="H275">
        <v>3</v>
      </c>
      <c r="I275">
        <v>2</v>
      </c>
      <c r="J275">
        <v>3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13</v>
      </c>
      <c r="U275">
        <v>7</v>
      </c>
      <c r="V275">
        <v>13</v>
      </c>
      <c r="X275">
        <f t="shared" si="97"/>
        <v>-2.0352704013617786</v>
      </c>
      <c r="Z275">
        <f t="shared" si="98"/>
        <v>-3.4864833810392768</v>
      </c>
      <c r="AB275">
        <f t="shared" si="99"/>
        <v>-0.82206140726711319</v>
      </c>
      <c r="AD275">
        <f t="shared" si="100"/>
        <v>-2.9729280341345929</v>
      </c>
      <c r="AE275">
        <f t="shared" si="101"/>
        <v>-0.19638789456557149</v>
      </c>
      <c r="AG275">
        <f t="shared" si="102"/>
        <v>-1.9710641718995534E-2</v>
      </c>
      <c r="AH275">
        <f t="shared" si="103"/>
        <v>5</v>
      </c>
      <c r="AI275">
        <f t="shared" si="104"/>
        <v>12</v>
      </c>
      <c r="AJ275">
        <f t="shared" si="105"/>
        <v>11</v>
      </c>
      <c r="AK275">
        <f t="shared" si="106"/>
        <v>34</v>
      </c>
      <c r="AL275">
        <f t="shared" si="107"/>
        <v>0.3235294117647059</v>
      </c>
      <c r="AM275">
        <f t="shared" si="108"/>
        <v>0.38709677419354838</v>
      </c>
      <c r="AN275">
        <f t="shared" si="109"/>
        <v>0.71062618595825433</v>
      </c>
      <c r="AO275">
        <f t="shared" si="110"/>
        <v>34</v>
      </c>
      <c r="AP275">
        <f t="shared" si="111"/>
        <v>-1.7566373177421126</v>
      </c>
      <c r="AQ275">
        <f t="shared" si="112"/>
        <v>3.9244754468388012</v>
      </c>
      <c r="AR275">
        <f t="shared" si="113"/>
        <v>-5.6858149208593355E-2</v>
      </c>
      <c r="AS275">
        <f t="shared" si="114"/>
        <v>-9.3933120147303519</v>
      </c>
    </row>
    <row r="276" spans="1:45" x14ac:dyDescent="0.25">
      <c r="A276">
        <v>642082</v>
      </c>
      <c r="B276" t="s">
        <v>354</v>
      </c>
      <c r="C276">
        <v>30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3</v>
      </c>
      <c r="J276">
        <v>4</v>
      </c>
      <c r="K276">
        <v>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f t="shared" si="97"/>
        <v>-2.0352704013617786</v>
      </c>
      <c r="Z276">
        <f t="shared" si="98"/>
        <v>-3.4304048340096931</v>
      </c>
      <c r="AB276">
        <f t="shared" si="99"/>
        <v>-0.93556100984837154</v>
      </c>
      <c r="AD276">
        <f t="shared" si="100"/>
        <v>-2.9242712741651231</v>
      </c>
      <c r="AE276">
        <f t="shared" si="101"/>
        <v>6.8011714936543122E-2</v>
      </c>
      <c r="AG276">
        <f t="shared" si="102"/>
        <v>6.8260548786594063E-3</v>
      </c>
      <c r="AH276">
        <f t="shared" si="103"/>
        <v>6</v>
      </c>
      <c r="AI276">
        <f t="shared" si="104"/>
        <v>10</v>
      </c>
      <c r="AJ276">
        <f t="shared" si="105"/>
        <v>12</v>
      </c>
      <c r="AK276">
        <f t="shared" si="106"/>
        <v>34</v>
      </c>
      <c r="AL276">
        <f t="shared" si="107"/>
        <v>0.35294117647058826</v>
      </c>
      <c r="AM276">
        <f t="shared" si="108"/>
        <v>0.33333333333333331</v>
      </c>
      <c r="AN276">
        <f t="shared" si="109"/>
        <v>0.68627450980392157</v>
      </c>
      <c r="AO276">
        <f t="shared" si="110"/>
        <v>34</v>
      </c>
      <c r="AP276">
        <f t="shared" si="111"/>
        <v>-2.5845943069894264</v>
      </c>
      <c r="AQ276">
        <f t="shared" si="112"/>
        <v>7.8904016468743992</v>
      </c>
      <c r="AR276">
        <f t="shared" si="113"/>
        <v>-8.0621609886817075E-2</v>
      </c>
      <c r="AS276">
        <f t="shared" si="114"/>
        <v>-9.3993030743931243</v>
      </c>
    </row>
    <row r="277" spans="1:45" x14ac:dyDescent="0.25">
      <c r="A277">
        <v>501303</v>
      </c>
      <c r="B277" t="s">
        <v>162</v>
      </c>
      <c r="C277">
        <v>32</v>
      </c>
      <c r="D277">
        <v>8</v>
      </c>
      <c r="E277">
        <v>1</v>
      </c>
      <c r="F277">
        <v>0</v>
      </c>
      <c r="G277">
        <v>1</v>
      </c>
      <c r="H277">
        <v>2</v>
      </c>
      <c r="I277">
        <v>2</v>
      </c>
      <c r="J277">
        <v>2</v>
      </c>
      <c r="K277">
        <v>7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7</v>
      </c>
      <c r="R277">
        <v>6</v>
      </c>
      <c r="S277">
        <v>10</v>
      </c>
      <c r="T277">
        <v>0</v>
      </c>
      <c r="U277">
        <v>0</v>
      </c>
      <c r="V277">
        <v>0</v>
      </c>
      <c r="X277">
        <f t="shared" si="97"/>
        <v>-1.9199109454141474</v>
      </c>
      <c r="Z277">
        <f t="shared" si="98"/>
        <v>-3.5425619280688609</v>
      </c>
      <c r="AB277">
        <f t="shared" si="99"/>
        <v>-0.82206140726711319</v>
      </c>
      <c r="AD277">
        <f t="shared" si="100"/>
        <v>-2.9729280341345929</v>
      </c>
      <c r="AE277">
        <f t="shared" si="101"/>
        <v>-0.46078750406768698</v>
      </c>
      <c r="AG277">
        <f t="shared" si="102"/>
        <v>-4.6247338316650566E-2</v>
      </c>
      <c r="AH277">
        <f t="shared" si="103"/>
        <v>6</v>
      </c>
      <c r="AI277">
        <f t="shared" si="104"/>
        <v>12</v>
      </c>
      <c r="AJ277">
        <f t="shared" si="105"/>
        <v>10</v>
      </c>
      <c r="AK277">
        <f t="shared" si="106"/>
        <v>34</v>
      </c>
      <c r="AL277">
        <f t="shared" si="107"/>
        <v>0.29411764705882354</v>
      </c>
      <c r="AM277">
        <f t="shared" si="108"/>
        <v>0.375</v>
      </c>
      <c r="AN277">
        <f t="shared" si="109"/>
        <v>0.66911764705882359</v>
      </c>
      <c r="AO277">
        <f t="shared" si="110"/>
        <v>34</v>
      </c>
      <c r="AP277">
        <f t="shared" si="111"/>
        <v>-3.1679276403227576</v>
      </c>
      <c r="AQ277">
        <f t="shared" si="112"/>
        <v>11.507829612344231</v>
      </c>
      <c r="AR277">
        <f t="shared" si="113"/>
        <v>-9.7364048091929153E-2</v>
      </c>
      <c r="AS277">
        <f t="shared" si="114"/>
        <v>-9.4010737012932939</v>
      </c>
    </row>
    <row r="278" spans="1:45" x14ac:dyDescent="0.25">
      <c r="A278">
        <v>547170</v>
      </c>
      <c r="B278" t="s">
        <v>227</v>
      </c>
      <c r="C278">
        <v>31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4</v>
      </c>
      <c r="J278">
        <v>3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97"/>
        <v>-1.9199109454141474</v>
      </c>
      <c r="Z278">
        <f t="shared" si="98"/>
        <v>-3.4864833810392768</v>
      </c>
      <c r="AB278">
        <f t="shared" si="99"/>
        <v>-0.93556100984837154</v>
      </c>
      <c r="AD278">
        <f t="shared" si="100"/>
        <v>-2.8756145141956537</v>
      </c>
      <c r="AE278">
        <f t="shared" si="101"/>
        <v>-1.1963878945655715</v>
      </c>
      <c r="AG278">
        <f t="shared" si="102"/>
        <v>-0.12007651082003407</v>
      </c>
      <c r="AH278">
        <f t="shared" si="103"/>
        <v>4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0.38709677419354838</v>
      </c>
      <c r="AN278">
        <f t="shared" si="109"/>
        <v>0.68121442125237186</v>
      </c>
      <c r="AO278">
        <f t="shared" si="110"/>
        <v>34</v>
      </c>
      <c r="AP278">
        <f t="shared" si="111"/>
        <v>-2.7566373177421166</v>
      </c>
      <c r="AQ278">
        <f t="shared" si="112"/>
        <v>8.8865332186734562</v>
      </c>
      <c r="AR278">
        <f t="shared" si="113"/>
        <v>-8.5559471845928547E-2</v>
      </c>
      <c r="AS278">
        <f t="shared" si="114"/>
        <v>-9.4232058331634132</v>
      </c>
    </row>
    <row r="279" spans="1:45" x14ac:dyDescent="0.25">
      <c r="A279">
        <v>643603</v>
      </c>
      <c r="B279" t="s">
        <v>360</v>
      </c>
      <c r="C279">
        <v>31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4</v>
      </c>
      <c r="J279">
        <v>3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55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X279">
        <f t="shared" si="97"/>
        <v>-1.9199109454141474</v>
      </c>
      <c r="Z279">
        <f t="shared" si="98"/>
        <v>-3.4864833810392768</v>
      </c>
      <c r="AB279">
        <f t="shared" si="99"/>
        <v>-0.93556100984837154</v>
      </c>
      <c r="AD279">
        <f t="shared" si="100"/>
        <v>-2.8756145141956537</v>
      </c>
      <c r="AE279">
        <f t="shared" si="101"/>
        <v>-1.1963878945655715</v>
      </c>
      <c r="AG279">
        <f t="shared" si="102"/>
        <v>-0.12007651082003407</v>
      </c>
      <c r="AH279">
        <f t="shared" si="103"/>
        <v>4</v>
      </c>
      <c r="AI279">
        <f t="shared" si="104"/>
        <v>12</v>
      </c>
      <c r="AJ279">
        <f t="shared" si="105"/>
        <v>10</v>
      </c>
      <c r="AK279">
        <f t="shared" si="106"/>
        <v>34</v>
      </c>
      <c r="AL279">
        <f t="shared" si="107"/>
        <v>0.29411764705882354</v>
      </c>
      <c r="AM279">
        <f t="shared" si="108"/>
        <v>0.38709677419354838</v>
      </c>
      <c r="AN279">
        <f t="shared" si="109"/>
        <v>0.68121442125237186</v>
      </c>
      <c r="AO279">
        <f t="shared" si="110"/>
        <v>34</v>
      </c>
      <c r="AP279">
        <f t="shared" si="111"/>
        <v>-2.7566373177421166</v>
      </c>
      <c r="AQ279">
        <f t="shared" si="112"/>
        <v>8.8865332186734562</v>
      </c>
      <c r="AR279">
        <f t="shared" si="113"/>
        <v>-8.5559471845928547E-2</v>
      </c>
      <c r="AS279">
        <f t="shared" si="114"/>
        <v>-9.4232058331634132</v>
      </c>
    </row>
    <row r="280" spans="1:45" x14ac:dyDescent="0.25">
      <c r="A280">
        <v>643393</v>
      </c>
      <c r="B280" t="s">
        <v>359</v>
      </c>
      <c r="C280">
        <v>31</v>
      </c>
      <c r="D280">
        <v>8</v>
      </c>
      <c r="E280">
        <v>1</v>
      </c>
      <c r="F280">
        <v>0</v>
      </c>
      <c r="G280">
        <v>0</v>
      </c>
      <c r="H280">
        <v>4</v>
      </c>
      <c r="I280">
        <v>2</v>
      </c>
      <c r="J280">
        <v>3</v>
      </c>
      <c r="K280">
        <v>5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4</v>
      </c>
      <c r="R280">
        <v>0</v>
      </c>
      <c r="S280">
        <v>0</v>
      </c>
      <c r="T280">
        <v>30</v>
      </c>
      <c r="U280">
        <v>1</v>
      </c>
      <c r="V280">
        <v>1</v>
      </c>
      <c r="X280">
        <f t="shared" si="97"/>
        <v>-2.0352704013617786</v>
      </c>
      <c r="Z280">
        <f t="shared" si="98"/>
        <v>-3.4304048340096931</v>
      </c>
      <c r="AB280">
        <f t="shared" si="99"/>
        <v>-0.82206140726711319</v>
      </c>
      <c r="AD280">
        <f t="shared" si="100"/>
        <v>-2.9729280341345929</v>
      </c>
      <c r="AE280">
        <f t="shared" si="101"/>
        <v>-0.19638789456557149</v>
      </c>
      <c r="AG280">
        <f t="shared" si="102"/>
        <v>-1.9710641718995534E-2</v>
      </c>
      <c r="AH280">
        <f t="shared" si="103"/>
        <v>7</v>
      </c>
      <c r="AI280">
        <f t="shared" si="104"/>
        <v>9</v>
      </c>
      <c r="AJ280">
        <f t="shared" si="105"/>
        <v>11</v>
      </c>
      <c r="AK280">
        <f t="shared" si="106"/>
        <v>34</v>
      </c>
      <c r="AL280">
        <f t="shared" si="107"/>
        <v>0.3235294117647059</v>
      </c>
      <c r="AM280">
        <f t="shared" si="108"/>
        <v>0.29032258064516131</v>
      </c>
      <c r="AN280">
        <f t="shared" si="109"/>
        <v>0.61385199240986721</v>
      </c>
      <c r="AO280">
        <f t="shared" si="110"/>
        <v>34</v>
      </c>
      <c r="AP280">
        <f t="shared" si="111"/>
        <v>-5.046959898387275</v>
      </c>
      <c r="AQ280">
        <f t="shared" si="112"/>
        <v>27.787146284030392</v>
      </c>
      <c r="AR280">
        <f t="shared" si="113"/>
        <v>-0.15129475917659915</v>
      </c>
      <c r="AS280">
        <f t="shared" si="114"/>
        <v>-9.4316700776687732</v>
      </c>
    </row>
    <row r="281" spans="1:45" x14ac:dyDescent="0.25">
      <c r="A281">
        <v>518542</v>
      </c>
      <c r="B281" t="s">
        <v>182</v>
      </c>
      <c r="C281">
        <v>32</v>
      </c>
      <c r="D281">
        <v>8</v>
      </c>
      <c r="E281">
        <v>2</v>
      </c>
      <c r="F281">
        <v>0</v>
      </c>
      <c r="G281">
        <v>1</v>
      </c>
      <c r="H281">
        <v>2</v>
      </c>
      <c r="I281">
        <v>3</v>
      </c>
      <c r="J281">
        <v>2</v>
      </c>
      <c r="K281">
        <v>6</v>
      </c>
      <c r="L281">
        <v>0</v>
      </c>
      <c r="M281">
        <v>0</v>
      </c>
      <c r="N281">
        <v>0</v>
      </c>
      <c r="O281">
        <v>50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97"/>
        <v>-1.9199109454141474</v>
      </c>
      <c r="Z281">
        <f t="shared" si="98"/>
        <v>-3.5425619280688609</v>
      </c>
      <c r="AB281">
        <f t="shared" si="99"/>
        <v>-0.93556100984837154</v>
      </c>
      <c r="AD281">
        <f t="shared" si="100"/>
        <v>-2.9242712741651231</v>
      </c>
      <c r="AE281">
        <f t="shared" si="101"/>
        <v>-0.46078750406768698</v>
      </c>
      <c r="AG281">
        <f t="shared" si="102"/>
        <v>-4.6247338316650566E-2</v>
      </c>
      <c r="AH281">
        <f t="shared" si="103"/>
        <v>5</v>
      </c>
      <c r="AI281">
        <f t="shared" si="104"/>
        <v>13</v>
      </c>
      <c r="AJ281">
        <f t="shared" si="105"/>
        <v>10</v>
      </c>
      <c r="AK281">
        <f t="shared" si="106"/>
        <v>34</v>
      </c>
      <c r="AL281">
        <f t="shared" si="107"/>
        <v>0.29411764705882354</v>
      </c>
      <c r="AM281">
        <f t="shared" si="108"/>
        <v>0.40625</v>
      </c>
      <c r="AN281">
        <f t="shared" si="109"/>
        <v>0.70036764705882359</v>
      </c>
      <c r="AO281">
        <f t="shared" si="110"/>
        <v>34</v>
      </c>
      <c r="AP281">
        <f t="shared" si="111"/>
        <v>-2.1054276403227576</v>
      </c>
      <c r="AQ281">
        <f t="shared" si="112"/>
        <v>5.4280575442860641</v>
      </c>
      <c r="AR281">
        <f t="shared" si="113"/>
        <v>-6.6868892789760631E-2</v>
      </c>
      <c r="AS281">
        <f t="shared" si="114"/>
        <v>-9.4354213886029132</v>
      </c>
    </row>
    <row r="282" spans="1:45" x14ac:dyDescent="0.25">
      <c r="A282">
        <v>425900</v>
      </c>
      <c r="B282" t="s">
        <v>72</v>
      </c>
      <c r="C282">
        <v>31</v>
      </c>
      <c r="D282">
        <v>7</v>
      </c>
      <c r="E282">
        <v>1</v>
      </c>
      <c r="F282">
        <v>0</v>
      </c>
      <c r="G282">
        <v>1</v>
      </c>
      <c r="H282">
        <v>3</v>
      </c>
      <c r="I282">
        <v>4</v>
      </c>
      <c r="J282">
        <v>3</v>
      </c>
      <c r="K282">
        <v>6</v>
      </c>
      <c r="L282">
        <v>0</v>
      </c>
      <c r="M282">
        <v>0</v>
      </c>
      <c r="N282">
        <v>0</v>
      </c>
      <c r="O282">
        <v>89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-1.9199109454141474</v>
      </c>
      <c r="Z282">
        <f t="shared" si="98"/>
        <v>-3.4864833810392768</v>
      </c>
      <c r="AB282">
        <f t="shared" si="99"/>
        <v>-0.93556100984837154</v>
      </c>
      <c r="AD282">
        <f t="shared" si="100"/>
        <v>-2.8756145141956537</v>
      </c>
      <c r="AE282">
        <f t="shared" si="101"/>
        <v>-1.1963878945655715</v>
      </c>
      <c r="AG282">
        <f t="shared" si="102"/>
        <v>-0.12007651082003407</v>
      </c>
      <c r="AH282">
        <f t="shared" si="103"/>
        <v>5</v>
      </c>
      <c r="AI282">
        <f t="shared" si="104"/>
        <v>11</v>
      </c>
      <c r="AJ282">
        <f t="shared" si="105"/>
        <v>10</v>
      </c>
      <c r="AK282">
        <f t="shared" si="106"/>
        <v>34</v>
      </c>
      <c r="AL282">
        <f t="shared" si="107"/>
        <v>0.29411764705882354</v>
      </c>
      <c r="AM282">
        <f t="shared" si="108"/>
        <v>0.35483870967741937</v>
      </c>
      <c r="AN282">
        <f t="shared" si="109"/>
        <v>0.64895635673624286</v>
      </c>
      <c r="AO282">
        <f t="shared" si="110"/>
        <v>34</v>
      </c>
      <c r="AP282">
        <f t="shared" si="111"/>
        <v>-3.8534115112905027</v>
      </c>
      <c r="AQ282">
        <f t="shared" si="112"/>
        <v>16.628477954899996</v>
      </c>
      <c r="AR282">
        <f t="shared" si="113"/>
        <v>-0.11703834183526379</v>
      </c>
      <c r="AS282">
        <f t="shared" si="114"/>
        <v>-9.454684703152747</v>
      </c>
    </row>
    <row r="283" spans="1:45" x14ac:dyDescent="0.25">
      <c r="A283">
        <v>623993</v>
      </c>
      <c r="B283" t="s">
        <v>342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4</v>
      </c>
      <c r="I283">
        <v>4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97"/>
        <v>-1.9199109454141474</v>
      </c>
      <c r="Z283">
        <f t="shared" si="98"/>
        <v>-3.4304048340096931</v>
      </c>
      <c r="AB283">
        <f t="shared" si="99"/>
        <v>-0.93556100984837154</v>
      </c>
      <c r="AD283">
        <f t="shared" si="100"/>
        <v>-2.8756145141956537</v>
      </c>
      <c r="AE283">
        <f t="shared" si="101"/>
        <v>-1.460787504067687</v>
      </c>
      <c r="AG283">
        <f t="shared" si="102"/>
        <v>-0.1466132074176891</v>
      </c>
      <c r="AH283">
        <f t="shared" si="103"/>
        <v>5</v>
      </c>
      <c r="AI283">
        <f t="shared" si="104"/>
        <v>11</v>
      </c>
      <c r="AJ283">
        <f t="shared" si="105"/>
        <v>9</v>
      </c>
      <c r="AK283">
        <f t="shared" si="106"/>
        <v>34</v>
      </c>
      <c r="AL283">
        <f t="shared" si="107"/>
        <v>0.26470588235294118</v>
      </c>
      <c r="AM283">
        <f t="shared" si="108"/>
        <v>0.34375</v>
      </c>
      <c r="AN283">
        <f t="shared" si="109"/>
        <v>0.60845588235294112</v>
      </c>
      <c r="AO283">
        <f t="shared" si="110"/>
        <v>34</v>
      </c>
      <c r="AP283">
        <f t="shared" si="111"/>
        <v>-5.2304276403227616</v>
      </c>
      <c r="AQ283">
        <f t="shared" si="112"/>
        <v>29.755052597398368</v>
      </c>
      <c r="AR283">
        <f t="shared" si="113"/>
        <v>-0.15656052603143289</v>
      </c>
      <c r="AS283">
        <f t="shared" si="114"/>
        <v>-9.4646650369169869</v>
      </c>
    </row>
    <row r="284" spans="1:45" x14ac:dyDescent="0.25">
      <c r="A284">
        <v>628329</v>
      </c>
      <c r="B284" t="s">
        <v>344</v>
      </c>
      <c r="C284">
        <v>32</v>
      </c>
      <c r="D284">
        <v>8</v>
      </c>
      <c r="E284">
        <v>2</v>
      </c>
      <c r="F284">
        <v>0</v>
      </c>
      <c r="G284">
        <v>0</v>
      </c>
      <c r="H284">
        <v>4</v>
      </c>
      <c r="I284">
        <v>2</v>
      </c>
      <c r="J284">
        <v>2</v>
      </c>
      <c r="K284">
        <v>7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>
        <v>1</v>
      </c>
      <c r="V284">
        <v>1</v>
      </c>
      <c r="X284">
        <f t="shared" si="97"/>
        <v>-2.0352704013617786</v>
      </c>
      <c r="Z284">
        <f t="shared" si="98"/>
        <v>-3.4304048340096931</v>
      </c>
      <c r="AB284">
        <f t="shared" si="99"/>
        <v>-0.82206140726711319</v>
      </c>
      <c r="AD284">
        <f t="shared" si="100"/>
        <v>-2.9729280341345929</v>
      </c>
      <c r="AE284">
        <f t="shared" si="101"/>
        <v>-0.46078750406768698</v>
      </c>
      <c r="AG284">
        <f t="shared" si="102"/>
        <v>-4.6247338316650566E-2</v>
      </c>
      <c r="AH284">
        <f t="shared" si="103"/>
        <v>6</v>
      </c>
      <c r="AI284">
        <f t="shared" si="104"/>
        <v>10</v>
      </c>
      <c r="AJ284">
        <f t="shared" si="105"/>
        <v>10</v>
      </c>
      <c r="AK284">
        <f t="shared" si="106"/>
        <v>34</v>
      </c>
      <c r="AL284">
        <f t="shared" si="107"/>
        <v>0.29411764705882354</v>
      </c>
      <c r="AM284">
        <f t="shared" si="108"/>
        <v>0.3125</v>
      </c>
      <c r="AN284">
        <f t="shared" si="109"/>
        <v>0.60661764705882359</v>
      </c>
      <c r="AO284">
        <f t="shared" si="110"/>
        <v>34</v>
      </c>
      <c r="AP284">
        <f t="shared" si="111"/>
        <v>-5.2929276403227572</v>
      </c>
      <c r="AQ284">
        <f t="shared" si="112"/>
        <v>30.440811248460562</v>
      </c>
      <c r="AR284">
        <f t="shared" si="113"/>
        <v>-0.15835435869626621</v>
      </c>
      <c r="AS284">
        <f t="shared" si="114"/>
        <v>-9.4652663737860951</v>
      </c>
    </row>
    <row r="285" spans="1:45" x14ac:dyDescent="0.25">
      <c r="A285">
        <v>473724</v>
      </c>
      <c r="B285" t="s">
        <v>139</v>
      </c>
      <c r="C285">
        <v>31</v>
      </c>
      <c r="D285">
        <v>7</v>
      </c>
      <c r="E285">
        <v>2</v>
      </c>
      <c r="F285">
        <v>0</v>
      </c>
      <c r="G285">
        <v>1</v>
      </c>
      <c r="H285">
        <v>3</v>
      </c>
      <c r="I285">
        <v>3</v>
      </c>
      <c r="J285">
        <v>3</v>
      </c>
      <c r="K285">
        <v>8</v>
      </c>
      <c r="L285">
        <v>0</v>
      </c>
      <c r="M285">
        <v>0</v>
      </c>
      <c r="N285">
        <v>0</v>
      </c>
      <c r="O285">
        <v>14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X285">
        <f t="shared" si="97"/>
        <v>-1.9199109454141474</v>
      </c>
      <c r="Z285">
        <f t="shared" si="98"/>
        <v>-3.4864833810392768</v>
      </c>
      <c r="AB285">
        <f t="shared" si="99"/>
        <v>-0.93556100984837154</v>
      </c>
      <c r="AD285">
        <f t="shared" si="100"/>
        <v>-2.9242712741651231</v>
      </c>
      <c r="AE285">
        <f t="shared" si="101"/>
        <v>-1.1963878945655715</v>
      </c>
      <c r="AG285">
        <f t="shared" si="102"/>
        <v>-0.12007651082003407</v>
      </c>
      <c r="AH285">
        <f t="shared" si="103"/>
        <v>4</v>
      </c>
      <c r="AI285">
        <f t="shared" si="104"/>
        <v>12</v>
      </c>
      <c r="AJ285">
        <f t="shared" si="105"/>
        <v>10</v>
      </c>
      <c r="AK285">
        <f t="shared" si="106"/>
        <v>34</v>
      </c>
      <c r="AL285">
        <f t="shared" si="107"/>
        <v>0.29411764705882354</v>
      </c>
      <c r="AM285">
        <f t="shared" si="108"/>
        <v>0.38709677419354838</v>
      </c>
      <c r="AN285">
        <f t="shared" si="109"/>
        <v>0.68121442125237186</v>
      </c>
      <c r="AO285">
        <f t="shared" si="110"/>
        <v>34</v>
      </c>
      <c r="AP285">
        <f t="shared" si="111"/>
        <v>-2.7566373177421166</v>
      </c>
      <c r="AQ285">
        <f t="shared" si="112"/>
        <v>8.8865332186734562</v>
      </c>
      <c r="AR285">
        <f t="shared" si="113"/>
        <v>-8.5559471845928547E-2</v>
      </c>
      <c r="AS285">
        <f t="shared" si="114"/>
        <v>-9.471862593132883</v>
      </c>
    </row>
    <row r="286" spans="1:45" x14ac:dyDescent="0.25">
      <c r="A286">
        <v>502226</v>
      </c>
      <c r="B286" t="s">
        <v>171</v>
      </c>
      <c r="C286">
        <v>126</v>
      </c>
      <c r="D286">
        <v>26</v>
      </c>
      <c r="E286">
        <v>2</v>
      </c>
      <c r="F286">
        <v>0</v>
      </c>
      <c r="G286">
        <v>1</v>
      </c>
      <c r="H286">
        <v>15</v>
      </c>
      <c r="I286">
        <v>6</v>
      </c>
      <c r="J286">
        <v>10</v>
      </c>
      <c r="K286">
        <v>32</v>
      </c>
      <c r="L286">
        <v>0</v>
      </c>
      <c r="M286">
        <v>6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12</v>
      </c>
      <c r="U286">
        <v>1</v>
      </c>
      <c r="V286">
        <v>0</v>
      </c>
      <c r="X286">
        <f t="shared" si="97"/>
        <v>-1.9199109454141474</v>
      </c>
      <c r="Z286">
        <f t="shared" si="98"/>
        <v>-2.8135408166842697</v>
      </c>
      <c r="AB286">
        <f t="shared" si="99"/>
        <v>-0.25456339436082198</v>
      </c>
      <c r="AD286">
        <f t="shared" si="100"/>
        <v>-2.7783009942567145</v>
      </c>
      <c r="AE286">
        <f t="shared" si="101"/>
        <v>-7.3143507972665205</v>
      </c>
      <c r="AG286">
        <f t="shared" si="102"/>
        <v>-0.73411117467752729</v>
      </c>
      <c r="AH286">
        <f t="shared" si="103"/>
        <v>23</v>
      </c>
      <c r="AI286">
        <f t="shared" si="104"/>
        <v>31</v>
      </c>
      <c r="AJ286">
        <f t="shared" si="105"/>
        <v>36</v>
      </c>
      <c r="AK286">
        <f t="shared" si="106"/>
        <v>136</v>
      </c>
      <c r="AL286">
        <f t="shared" si="107"/>
        <v>0.26470588235294118</v>
      </c>
      <c r="AM286">
        <f t="shared" si="108"/>
        <v>0.24603174603174602</v>
      </c>
      <c r="AN286">
        <f t="shared" si="109"/>
        <v>0.51073762838468717</v>
      </c>
      <c r="AO286">
        <f t="shared" si="110"/>
        <v>136</v>
      </c>
      <c r="AP286">
        <f t="shared" si="111"/>
        <v>-34.211393100973581</v>
      </c>
      <c r="AQ286">
        <f t="shared" si="112"/>
        <v>1185.8232657799822</v>
      </c>
      <c r="AR286">
        <f t="shared" si="113"/>
        <v>-0.98835256605903632</v>
      </c>
      <c r="AS286">
        <f t="shared" si="114"/>
        <v>-9.4887798914525181</v>
      </c>
    </row>
    <row r="287" spans="1:45" x14ac:dyDescent="0.25">
      <c r="A287">
        <v>488912</v>
      </c>
      <c r="B287" t="s">
        <v>152</v>
      </c>
      <c r="C287">
        <v>33</v>
      </c>
      <c r="D287">
        <v>8</v>
      </c>
      <c r="E287">
        <v>1</v>
      </c>
      <c r="F287">
        <v>0</v>
      </c>
      <c r="G287">
        <v>1</v>
      </c>
      <c r="H287">
        <v>3</v>
      </c>
      <c r="I287">
        <v>2</v>
      </c>
      <c r="J287">
        <v>1</v>
      </c>
      <c r="K287">
        <v>6</v>
      </c>
      <c r="L287">
        <v>0</v>
      </c>
      <c r="M287">
        <v>0</v>
      </c>
      <c r="N287">
        <v>0</v>
      </c>
      <c r="O287">
        <v>27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97"/>
        <v>-1.9199109454141474</v>
      </c>
      <c r="Z287">
        <f t="shared" si="98"/>
        <v>-3.4864833810392768</v>
      </c>
      <c r="AB287">
        <f t="shared" si="99"/>
        <v>-0.93556100984837154</v>
      </c>
      <c r="AD287">
        <f t="shared" si="100"/>
        <v>-2.9729280341345929</v>
      </c>
      <c r="AE287">
        <f t="shared" si="101"/>
        <v>-0.72518711356980248</v>
      </c>
      <c r="AG287">
        <f t="shared" si="102"/>
        <v>-7.2784034914305587E-2</v>
      </c>
      <c r="AH287">
        <f t="shared" si="103"/>
        <v>6</v>
      </c>
      <c r="AI287">
        <f t="shared" si="104"/>
        <v>12</v>
      </c>
      <c r="AJ287">
        <f t="shared" si="105"/>
        <v>9</v>
      </c>
      <c r="AK287">
        <f t="shared" si="106"/>
        <v>34</v>
      </c>
      <c r="AL287">
        <f t="shared" si="107"/>
        <v>0.26470588235294118</v>
      </c>
      <c r="AM287">
        <f t="shared" si="108"/>
        <v>0.36363636363636365</v>
      </c>
      <c r="AN287">
        <f t="shared" si="109"/>
        <v>0.62834224598930488</v>
      </c>
      <c r="AO287">
        <f t="shared" si="110"/>
        <v>34</v>
      </c>
      <c r="AP287">
        <f t="shared" si="111"/>
        <v>-4.5542912766863939</v>
      </c>
      <c r="AQ287">
        <f t="shared" si="112"/>
        <v>22.835809731774532</v>
      </c>
      <c r="AR287">
        <f t="shared" si="113"/>
        <v>-0.13715451811187099</v>
      </c>
      <c r="AS287">
        <f t="shared" si="114"/>
        <v>-9.5248219234625644</v>
      </c>
    </row>
    <row r="288" spans="1:45" x14ac:dyDescent="0.25">
      <c r="A288">
        <v>592592</v>
      </c>
      <c r="B288" t="s">
        <v>271</v>
      </c>
      <c r="C288">
        <v>32</v>
      </c>
      <c r="D288">
        <v>7</v>
      </c>
      <c r="E288">
        <v>2</v>
      </c>
      <c r="F288">
        <v>0</v>
      </c>
      <c r="G288">
        <v>1</v>
      </c>
      <c r="H288">
        <v>3</v>
      </c>
      <c r="I288">
        <v>3</v>
      </c>
      <c r="J288">
        <v>2</v>
      </c>
      <c r="K288">
        <v>8</v>
      </c>
      <c r="L288">
        <v>0</v>
      </c>
      <c r="M288">
        <v>0</v>
      </c>
      <c r="N288">
        <v>0</v>
      </c>
      <c r="O288">
        <v>12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97"/>
        <v>-1.9199109454141474</v>
      </c>
      <c r="Z288">
        <f t="shared" si="98"/>
        <v>-3.4864833810392768</v>
      </c>
      <c r="AB288">
        <f t="shared" si="99"/>
        <v>-0.93556100984837154</v>
      </c>
      <c r="AD288">
        <f t="shared" si="100"/>
        <v>-2.9242712741651231</v>
      </c>
      <c r="AE288">
        <f t="shared" si="101"/>
        <v>-1.460787504067687</v>
      </c>
      <c r="AG288">
        <f t="shared" si="102"/>
        <v>-0.1466132074176891</v>
      </c>
      <c r="AH288">
        <f t="shared" si="103"/>
        <v>4</v>
      </c>
      <c r="AI288">
        <f t="shared" si="104"/>
        <v>12</v>
      </c>
      <c r="AJ288">
        <f t="shared" si="105"/>
        <v>9</v>
      </c>
      <c r="AK288">
        <f t="shared" si="106"/>
        <v>34</v>
      </c>
      <c r="AL288">
        <f t="shared" si="107"/>
        <v>0.26470588235294118</v>
      </c>
      <c r="AM288">
        <f t="shared" si="108"/>
        <v>0.375</v>
      </c>
      <c r="AN288">
        <f t="shared" si="109"/>
        <v>0.63970588235294112</v>
      </c>
      <c r="AO288">
        <f t="shared" si="110"/>
        <v>34</v>
      </c>
      <c r="AP288">
        <f t="shared" si="111"/>
        <v>-4.1679276403227616</v>
      </c>
      <c r="AQ288">
        <f t="shared" si="112"/>
        <v>19.292468029340192</v>
      </c>
      <c r="AR288">
        <f t="shared" si="113"/>
        <v>-0.12606537072926435</v>
      </c>
      <c r="AS288">
        <f t="shared" si="114"/>
        <v>-9.5389051886138727</v>
      </c>
    </row>
    <row r="289" spans="1:45" x14ac:dyDescent="0.25">
      <c r="A289">
        <v>605512</v>
      </c>
      <c r="B289" t="s">
        <v>314</v>
      </c>
      <c r="C289">
        <v>32</v>
      </c>
      <c r="D289">
        <v>7</v>
      </c>
      <c r="E289">
        <v>2</v>
      </c>
      <c r="F289">
        <v>0</v>
      </c>
      <c r="G289">
        <v>1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19</v>
      </c>
      <c r="U289">
        <v>0</v>
      </c>
      <c r="V289">
        <v>3</v>
      </c>
      <c r="X289">
        <f t="shared" si="97"/>
        <v>-1.9199109454141474</v>
      </c>
      <c r="Z289">
        <f t="shared" si="98"/>
        <v>-3.4864833810392768</v>
      </c>
      <c r="AB289">
        <f t="shared" si="99"/>
        <v>-0.93556100984837154</v>
      </c>
      <c r="AD289">
        <f t="shared" si="100"/>
        <v>-2.9242712741651231</v>
      </c>
      <c r="AE289">
        <f t="shared" si="101"/>
        <v>-1.460787504067687</v>
      </c>
      <c r="AG289">
        <f t="shared" si="102"/>
        <v>-0.1466132074176891</v>
      </c>
      <c r="AH289">
        <f t="shared" si="103"/>
        <v>4</v>
      </c>
      <c r="AI289">
        <f t="shared" si="104"/>
        <v>12</v>
      </c>
      <c r="AJ289">
        <f t="shared" si="105"/>
        <v>9</v>
      </c>
      <c r="AK289">
        <f t="shared" si="106"/>
        <v>34</v>
      </c>
      <c r="AL289">
        <f t="shared" si="107"/>
        <v>0.26470588235294118</v>
      </c>
      <c r="AM289">
        <f t="shared" si="108"/>
        <v>0.375</v>
      </c>
      <c r="AN289">
        <f t="shared" si="109"/>
        <v>0.63970588235294112</v>
      </c>
      <c r="AO289">
        <f t="shared" si="110"/>
        <v>34</v>
      </c>
      <c r="AP289">
        <f t="shared" si="111"/>
        <v>-4.1679276403227616</v>
      </c>
      <c r="AQ289">
        <f t="shared" si="112"/>
        <v>19.292468029340192</v>
      </c>
      <c r="AR289">
        <f t="shared" si="113"/>
        <v>-0.12606537072926435</v>
      </c>
      <c r="AS289">
        <f t="shared" si="114"/>
        <v>-9.5389051886138727</v>
      </c>
    </row>
    <row r="290" spans="1:45" x14ac:dyDescent="0.25">
      <c r="A290">
        <v>502523</v>
      </c>
      <c r="B290" t="s">
        <v>174</v>
      </c>
      <c r="C290">
        <v>31</v>
      </c>
      <c r="D290">
        <v>7</v>
      </c>
      <c r="E290">
        <v>1</v>
      </c>
      <c r="F290">
        <v>0</v>
      </c>
      <c r="G290">
        <v>0</v>
      </c>
      <c r="H290">
        <v>4</v>
      </c>
      <c r="I290">
        <v>3</v>
      </c>
      <c r="J290">
        <v>3</v>
      </c>
      <c r="K290">
        <v>8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12</v>
      </c>
      <c r="R290">
        <v>6</v>
      </c>
      <c r="S290">
        <v>32</v>
      </c>
      <c r="T290">
        <v>15</v>
      </c>
      <c r="U290">
        <v>5</v>
      </c>
      <c r="V290">
        <v>19</v>
      </c>
      <c r="X290">
        <f t="shared" si="97"/>
        <v>-2.0352704013617786</v>
      </c>
      <c r="Z290">
        <f t="shared" si="98"/>
        <v>-3.4304048340096931</v>
      </c>
      <c r="AB290">
        <f t="shared" si="99"/>
        <v>-0.82206140726711319</v>
      </c>
      <c r="AD290">
        <f t="shared" si="100"/>
        <v>-2.9242712741651231</v>
      </c>
      <c r="AE290">
        <f t="shared" si="101"/>
        <v>-1.1963878945655715</v>
      </c>
      <c r="AG290">
        <f t="shared" si="102"/>
        <v>-0.12007651082003407</v>
      </c>
      <c r="AH290">
        <f t="shared" si="103"/>
        <v>6</v>
      </c>
      <c r="AI290">
        <f t="shared" si="104"/>
        <v>8</v>
      </c>
      <c r="AJ290">
        <f t="shared" si="105"/>
        <v>10</v>
      </c>
      <c r="AK290">
        <f t="shared" si="106"/>
        <v>34</v>
      </c>
      <c r="AL290">
        <f t="shared" si="107"/>
        <v>0.29411764705882354</v>
      </c>
      <c r="AM290">
        <f t="shared" si="108"/>
        <v>0.25806451612903225</v>
      </c>
      <c r="AN290">
        <f t="shared" si="109"/>
        <v>0.55218216318785585</v>
      </c>
      <c r="AO290">
        <f t="shared" si="110"/>
        <v>34</v>
      </c>
      <c r="AP290">
        <f t="shared" si="111"/>
        <v>-7.1437340919356611</v>
      </c>
      <c r="AQ290">
        <f t="shared" si="112"/>
        <v>54.289275743184163</v>
      </c>
      <c r="AR290">
        <f t="shared" si="113"/>
        <v>-0.21147495180326947</v>
      </c>
      <c r="AS290">
        <f t="shared" si="114"/>
        <v>-9.5435593794270126</v>
      </c>
    </row>
    <row r="291" spans="1:45" x14ac:dyDescent="0.25">
      <c r="A291">
        <v>502273</v>
      </c>
      <c r="B291" t="s">
        <v>172</v>
      </c>
      <c r="C291">
        <v>32</v>
      </c>
      <c r="D291">
        <v>8</v>
      </c>
      <c r="E291">
        <v>1</v>
      </c>
      <c r="F291">
        <v>0</v>
      </c>
      <c r="G291">
        <v>0</v>
      </c>
      <c r="H291">
        <v>3</v>
      </c>
      <c r="I291">
        <v>2</v>
      </c>
      <c r="J291">
        <v>2</v>
      </c>
      <c r="K291">
        <v>9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3</v>
      </c>
      <c r="R291">
        <v>0</v>
      </c>
      <c r="S291">
        <v>2</v>
      </c>
      <c r="T291">
        <v>1</v>
      </c>
      <c r="U291">
        <v>0</v>
      </c>
      <c r="V291">
        <v>1</v>
      </c>
      <c r="X291">
        <f t="shared" si="97"/>
        <v>-2.0352704013617786</v>
      </c>
      <c r="Z291">
        <f t="shared" si="98"/>
        <v>-3.4864833810392768</v>
      </c>
      <c r="AB291">
        <f t="shared" si="99"/>
        <v>-0.82206140726711319</v>
      </c>
      <c r="AD291">
        <f t="shared" si="100"/>
        <v>-2.9729280341345929</v>
      </c>
      <c r="AE291">
        <f t="shared" si="101"/>
        <v>-0.46078750406768698</v>
      </c>
      <c r="AG291">
        <f t="shared" si="102"/>
        <v>-4.6247338316650566E-2</v>
      </c>
      <c r="AH291">
        <f t="shared" si="103"/>
        <v>7</v>
      </c>
      <c r="AI291">
        <f t="shared" si="104"/>
        <v>9</v>
      </c>
      <c r="AJ291">
        <f t="shared" si="105"/>
        <v>10</v>
      </c>
      <c r="AK291">
        <f t="shared" si="106"/>
        <v>34</v>
      </c>
      <c r="AL291">
        <f t="shared" si="107"/>
        <v>0.29411764705882354</v>
      </c>
      <c r="AM291">
        <f t="shared" si="108"/>
        <v>0.28125</v>
      </c>
      <c r="AN291">
        <f t="shared" si="109"/>
        <v>0.57536764705882359</v>
      </c>
      <c r="AO291">
        <f t="shared" si="110"/>
        <v>34</v>
      </c>
      <c r="AP291">
        <f t="shared" si="111"/>
        <v>-6.3554276403227572</v>
      </c>
      <c r="AQ291">
        <f t="shared" si="112"/>
        <v>43.294020816518731</v>
      </c>
      <c r="AR291">
        <f t="shared" si="113"/>
        <v>-0.18884951399843472</v>
      </c>
      <c r="AS291">
        <f t="shared" si="114"/>
        <v>-9.5518400761178466</v>
      </c>
    </row>
    <row r="292" spans="1:45" x14ac:dyDescent="0.25">
      <c r="A292">
        <v>572019</v>
      </c>
      <c r="B292" t="s">
        <v>245</v>
      </c>
      <c r="C292">
        <v>32</v>
      </c>
      <c r="D292">
        <v>7</v>
      </c>
      <c r="E292">
        <v>1</v>
      </c>
      <c r="F292">
        <v>0</v>
      </c>
      <c r="G292">
        <v>1</v>
      </c>
      <c r="H292">
        <v>3</v>
      </c>
      <c r="I292">
        <v>3</v>
      </c>
      <c r="J292">
        <v>2</v>
      </c>
      <c r="K292">
        <v>9</v>
      </c>
      <c r="L292">
        <v>0</v>
      </c>
      <c r="M292">
        <v>0</v>
      </c>
      <c r="N292">
        <v>0</v>
      </c>
      <c r="O292">
        <v>0</v>
      </c>
      <c r="P292">
        <v>23</v>
      </c>
      <c r="Q292">
        <v>0</v>
      </c>
      <c r="R292">
        <v>0</v>
      </c>
      <c r="S292">
        <v>0</v>
      </c>
      <c r="T292">
        <v>7</v>
      </c>
      <c r="U292">
        <v>0</v>
      </c>
      <c r="V292">
        <v>0</v>
      </c>
      <c r="X292">
        <f t="shared" si="97"/>
        <v>-1.9199109454141474</v>
      </c>
      <c r="Z292">
        <f t="shared" si="98"/>
        <v>-3.4864833810392768</v>
      </c>
      <c r="AB292">
        <f t="shared" si="99"/>
        <v>-0.93556100984837154</v>
      </c>
      <c r="AD292">
        <f t="shared" si="100"/>
        <v>-2.9242712741651231</v>
      </c>
      <c r="AE292">
        <f t="shared" si="101"/>
        <v>-1.460787504067687</v>
      </c>
      <c r="AG292">
        <f t="shared" si="102"/>
        <v>-0.1466132074176891</v>
      </c>
      <c r="AH292">
        <f t="shared" si="103"/>
        <v>5</v>
      </c>
      <c r="AI292">
        <f t="shared" si="104"/>
        <v>11</v>
      </c>
      <c r="AJ292">
        <f t="shared" si="105"/>
        <v>9</v>
      </c>
      <c r="AK292">
        <f t="shared" si="106"/>
        <v>34</v>
      </c>
      <c r="AL292">
        <f t="shared" si="107"/>
        <v>0.26470588235294118</v>
      </c>
      <c r="AM292">
        <f t="shared" si="108"/>
        <v>0.34375</v>
      </c>
      <c r="AN292">
        <f t="shared" si="109"/>
        <v>0.60845588235294112</v>
      </c>
      <c r="AO292">
        <f t="shared" si="110"/>
        <v>34</v>
      </c>
      <c r="AP292">
        <f t="shared" si="111"/>
        <v>-5.2304276403227616</v>
      </c>
      <c r="AQ292">
        <f t="shared" si="112"/>
        <v>29.755052597398368</v>
      </c>
      <c r="AR292">
        <f t="shared" si="113"/>
        <v>-0.15656052603143289</v>
      </c>
      <c r="AS292">
        <f t="shared" si="114"/>
        <v>-9.5694003439160404</v>
      </c>
    </row>
    <row r="293" spans="1:45" x14ac:dyDescent="0.25">
      <c r="A293">
        <v>607256</v>
      </c>
      <c r="B293" t="s">
        <v>319</v>
      </c>
      <c r="C293">
        <v>32</v>
      </c>
      <c r="D293">
        <v>7</v>
      </c>
      <c r="E293">
        <v>1</v>
      </c>
      <c r="F293">
        <v>0</v>
      </c>
      <c r="G293">
        <v>1</v>
      </c>
      <c r="H293">
        <v>3</v>
      </c>
      <c r="I293">
        <v>3</v>
      </c>
      <c r="J293">
        <v>2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97"/>
        <v>-1.9199109454141474</v>
      </c>
      <c r="Z293">
        <f t="shared" si="98"/>
        <v>-3.4864833810392768</v>
      </c>
      <c r="AB293">
        <f t="shared" si="99"/>
        <v>-0.93556100984837154</v>
      </c>
      <c r="AD293">
        <f t="shared" si="100"/>
        <v>-2.9242712741651231</v>
      </c>
      <c r="AE293">
        <f t="shared" si="101"/>
        <v>-1.460787504067687</v>
      </c>
      <c r="AG293">
        <f t="shared" si="102"/>
        <v>-0.1466132074176891</v>
      </c>
      <c r="AH293">
        <f t="shared" si="103"/>
        <v>5</v>
      </c>
      <c r="AI293">
        <f t="shared" si="104"/>
        <v>11</v>
      </c>
      <c r="AJ293">
        <f t="shared" si="105"/>
        <v>9</v>
      </c>
      <c r="AK293">
        <f t="shared" si="106"/>
        <v>34</v>
      </c>
      <c r="AL293">
        <f t="shared" si="107"/>
        <v>0.26470588235294118</v>
      </c>
      <c r="AM293">
        <f t="shared" si="108"/>
        <v>0.34375</v>
      </c>
      <c r="AN293">
        <f t="shared" si="109"/>
        <v>0.60845588235294112</v>
      </c>
      <c r="AO293">
        <f t="shared" si="110"/>
        <v>34</v>
      </c>
      <c r="AP293">
        <f t="shared" si="111"/>
        <v>-5.2304276403227616</v>
      </c>
      <c r="AQ293">
        <f t="shared" si="112"/>
        <v>29.755052597398368</v>
      </c>
      <c r="AR293">
        <f t="shared" si="113"/>
        <v>-0.15656052603143289</v>
      </c>
      <c r="AS293">
        <f t="shared" si="114"/>
        <v>-9.5694003439160404</v>
      </c>
    </row>
    <row r="294" spans="1:45" x14ac:dyDescent="0.25">
      <c r="A294">
        <v>506747</v>
      </c>
      <c r="B294" t="s">
        <v>177</v>
      </c>
      <c r="C294">
        <v>32</v>
      </c>
      <c r="D294">
        <v>7</v>
      </c>
      <c r="E294">
        <v>2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14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97"/>
        <v>-1.9199109454141474</v>
      </c>
      <c r="Z294">
        <f t="shared" si="98"/>
        <v>-3.5425619280688609</v>
      </c>
      <c r="AB294">
        <f t="shared" si="99"/>
        <v>-0.93556100984837154</v>
      </c>
      <c r="AD294">
        <f t="shared" si="100"/>
        <v>-2.9242712741651231</v>
      </c>
      <c r="AE294">
        <f t="shared" si="101"/>
        <v>-1.460787504067687</v>
      </c>
      <c r="AG294">
        <f t="shared" si="102"/>
        <v>-0.1466132074176891</v>
      </c>
      <c r="AH294">
        <f t="shared" si="103"/>
        <v>4</v>
      </c>
      <c r="AI294">
        <f t="shared" si="104"/>
        <v>12</v>
      </c>
      <c r="AJ294">
        <f t="shared" si="105"/>
        <v>9</v>
      </c>
      <c r="AK294">
        <f t="shared" si="106"/>
        <v>34</v>
      </c>
      <c r="AL294">
        <f t="shared" si="107"/>
        <v>0.26470588235294118</v>
      </c>
      <c r="AM294">
        <f t="shared" si="108"/>
        <v>0.375</v>
      </c>
      <c r="AN294">
        <f t="shared" si="109"/>
        <v>0.63970588235294112</v>
      </c>
      <c r="AO294">
        <f t="shared" si="110"/>
        <v>34</v>
      </c>
      <c r="AP294">
        <f t="shared" si="111"/>
        <v>-4.1679276403227616</v>
      </c>
      <c r="AQ294">
        <f t="shared" si="112"/>
        <v>19.292468029340192</v>
      </c>
      <c r="AR294">
        <f t="shared" si="113"/>
        <v>-0.12606537072926435</v>
      </c>
      <c r="AS294">
        <f t="shared" si="114"/>
        <v>-9.5949837356434564</v>
      </c>
    </row>
    <row r="295" spans="1:45" x14ac:dyDescent="0.25">
      <c r="A295">
        <v>571970</v>
      </c>
      <c r="B295" t="s">
        <v>243</v>
      </c>
      <c r="C295">
        <v>30</v>
      </c>
      <c r="D295">
        <v>6</v>
      </c>
      <c r="E295">
        <v>1</v>
      </c>
      <c r="F295">
        <v>0</v>
      </c>
      <c r="G295">
        <v>1</v>
      </c>
      <c r="H295">
        <v>3</v>
      </c>
      <c r="I295">
        <v>3</v>
      </c>
      <c r="J295">
        <v>4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</v>
      </c>
      <c r="R295">
        <v>1</v>
      </c>
      <c r="S295">
        <v>0</v>
      </c>
      <c r="T295">
        <v>3</v>
      </c>
      <c r="U295">
        <v>0</v>
      </c>
      <c r="V295">
        <v>17</v>
      </c>
      <c r="X295">
        <f t="shared" si="97"/>
        <v>-1.9199109454141474</v>
      </c>
      <c r="Z295">
        <f t="shared" si="98"/>
        <v>-3.4864833810392768</v>
      </c>
      <c r="AB295">
        <f t="shared" si="99"/>
        <v>-0.93556100984837154</v>
      </c>
      <c r="AD295">
        <f t="shared" si="100"/>
        <v>-2.9242712741651231</v>
      </c>
      <c r="AE295">
        <f t="shared" si="101"/>
        <v>-1.9319882850634569</v>
      </c>
      <c r="AG295">
        <f t="shared" si="102"/>
        <v>-0.19390568332341765</v>
      </c>
      <c r="AH295">
        <f t="shared" si="103"/>
        <v>4</v>
      </c>
      <c r="AI295">
        <f t="shared" si="104"/>
        <v>10</v>
      </c>
      <c r="AJ295">
        <f t="shared" si="105"/>
        <v>10</v>
      </c>
      <c r="AK295">
        <f t="shared" si="106"/>
        <v>34</v>
      </c>
      <c r="AL295">
        <f t="shared" si="107"/>
        <v>0.29411764705882354</v>
      </c>
      <c r="AM295">
        <f t="shared" si="108"/>
        <v>0.33333333333333331</v>
      </c>
      <c r="AN295">
        <f t="shared" si="109"/>
        <v>0.62745098039215685</v>
      </c>
      <c r="AO295">
        <f t="shared" si="110"/>
        <v>34</v>
      </c>
      <c r="AP295">
        <f t="shared" si="111"/>
        <v>-4.5845943069894268</v>
      </c>
      <c r="AQ295">
        <f t="shared" si="112"/>
        <v>23.126345147532927</v>
      </c>
      <c r="AR295">
        <f t="shared" si="113"/>
        <v>-0.13802425516148728</v>
      </c>
      <c r="AS295">
        <f t="shared" si="114"/>
        <v>-9.5981565489518257</v>
      </c>
    </row>
    <row r="296" spans="1:45" x14ac:dyDescent="0.25">
      <c r="A296">
        <v>621471</v>
      </c>
      <c r="B296" t="s">
        <v>337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4</v>
      </c>
      <c r="I296">
        <v>3</v>
      </c>
      <c r="J296">
        <v>2</v>
      </c>
      <c r="K296">
        <v>6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97"/>
        <v>-2.0352704013617786</v>
      </c>
      <c r="Z296">
        <f t="shared" si="98"/>
        <v>-3.4304048340096931</v>
      </c>
      <c r="AB296">
        <f t="shared" si="99"/>
        <v>-0.82206140726711319</v>
      </c>
      <c r="AD296">
        <f t="shared" si="100"/>
        <v>-2.9242712741651231</v>
      </c>
      <c r="AE296">
        <f t="shared" si="101"/>
        <v>-1.460787504067687</v>
      </c>
      <c r="AG296">
        <f t="shared" si="102"/>
        <v>-0.1466132074176891</v>
      </c>
      <c r="AH296">
        <f t="shared" si="103"/>
        <v>6</v>
      </c>
      <c r="AI296">
        <f t="shared" si="104"/>
        <v>8</v>
      </c>
      <c r="AJ296">
        <f t="shared" si="105"/>
        <v>9</v>
      </c>
      <c r="AK296">
        <f t="shared" si="106"/>
        <v>34</v>
      </c>
      <c r="AL296">
        <f t="shared" si="107"/>
        <v>0.26470588235294118</v>
      </c>
      <c r="AM296">
        <f t="shared" si="108"/>
        <v>0.25</v>
      </c>
      <c r="AN296">
        <f t="shared" si="109"/>
        <v>0.51470588235294112</v>
      </c>
      <c r="AO296">
        <f t="shared" si="110"/>
        <v>34</v>
      </c>
      <c r="AP296">
        <f t="shared" si="111"/>
        <v>-8.4179276403227625</v>
      </c>
      <c r="AQ296">
        <f t="shared" si="112"/>
        <v>74.689681301572918</v>
      </c>
      <c r="AR296">
        <f t="shared" si="113"/>
        <v>-0.2480459919379385</v>
      </c>
      <c r="AS296">
        <f t="shared" si="114"/>
        <v>-9.6066671161593362</v>
      </c>
    </row>
    <row r="297" spans="1:45" x14ac:dyDescent="0.25">
      <c r="A297">
        <v>592567</v>
      </c>
      <c r="B297" t="s">
        <v>270</v>
      </c>
      <c r="C297">
        <v>32</v>
      </c>
      <c r="D297">
        <v>7</v>
      </c>
      <c r="E297">
        <v>1</v>
      </c>
      <c r="F297">
        <v>0</v>
      </c>
      <c r="G297">
        <v>1</v>
      </c>
      <c r="H297">
        <v>2</v>
      </c>
      <c r="I297">
        <v>3</v>
      </c>
      <c r="J297">
        <v>2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</v>
      </c>
      <c r="S297">
        <v>0</v>
      </c>
      <c r="T297">
        <v>0</v>
      </c>
      <c r="U297">
        <v>0</v>
      </c>
      <c r="V297">
        <v>0</v>
      </c>
      <c r="X297">
        <f t="shared" si="97"/>
        <v>-1.9199109454141474</v>
      </c>
      <c r="Z297">
        <f t="shared" si="98"/>
        <v>-3.5425619280688609</v>
      </c>
      <c r="AB297">
        <f t="shared" si="99"/>
        <v>-0.93556100984837154</v>
      </c>
      <c r="AD297">
        <f t="shared" si="100"/>
        <v>-2.9242712741651231</v>
      </c>
      <c r="AE297">
        <f t="shared" si="101"/>
        <v>-1.460787504067687</v>
      </c>
      <c r="AG297">
        <f t="shared" si="102"/>
        <v>-0.1466132074176891</v>
      </c>
      <c r="AH297">
        <f t="shared" si="103"/>
        <v>5</v>
      </c>
      <c r="AI297">
        <f t="shared" si="104"/>
        <v>11</v>
      </c>
      <c r="AJ297">
        <f t="shared" si="105"/>
        <v>9</v>
      </c>
      <c r="AK297">
        <f t="shared" si="106"/>
        <v>34</v>
      </c>
      <c r="AL297">
        <f t="shared" si="107"/>
        <v>0.26470588235294118</v>
      </c>
      <c r="AM297">
        <f t="shared" si="108"/>
        <v>0.34375</v>
      </c>
      <c r="AN297">
        <f t="shared" si="109"/>
        <v>0.60845588235294112</v>
      </c>
      <c r="AO297">
        <f t="shared" si="110"/>
        <v>34</v>
      </c>
      <c r="AP297">
        <f t="shared" si="111"/>
        <v>-5.2304276403227616</v>
      </c>
      <c r="AQ297">
        <f t="shared" si="112"/>
        <v>29.755052597398368</v>
      </c>
      <c r="AR297">
        <f t="shared" si="113"/>
        <v>-0.15656052603143289</v>
      </c>
      <c r="AS297">
        <f t="shared" si="114"/>
        <v>-9.6254788909456241</v>
      </c>
    </row>
    <row r="298" spans="1:45" x14ac:dyDescent="0.25">
      <c r="A298">
        <v>592230</v>
      </c>
      <c r="B298" t="s">
        <v>262</v>
      </c>
      <c r="C298">
        <v>32</v>
      </c>
      <c r="D298">
        <v>7</v>
      </c>
      <c r="E298">
        <v>2</v>
      </c>
      <c r="F298">
        <v>0</v>
      </c>
      <c r="G298">
        <v>0</v>
      </c>
      <c r="H298">
        <v>3</v>
      </c>
      <c r="I298">
        <v>3</v>
      </c>
      <c r="J298">
        <v>2</v>
      </c>
      <c r="K298">
        <v>9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13</v>
      </c>
      <c r="R298">
        <v>17</v>
      </c>
      <c r="S298">
        <v>0</v>
      </c>
      <c r="T298">
        <v>0</v>
      </c>
      <c r="U298">
        <v>0</v>
      </c>
      <c r="V298">
        <v>0</v>
      </c>
      <c r="X298">
        <f t="shared" si="97"/>
        <v>-2.0352704013617786</v>
      </c>
      <c r="Z298">
        <f t="shared" si="98"/>
        <v>-3.4864833810392768</v>
      </c>
      <c r="AB298">
        <f t="shared" si="99"/>
        <v>-0.82206140726711319</v>
      </c>
      <c r="AD298">
        <f t="shared" si="100"/>
        <v>-2.9242712741651231</v>
      </c>
      <c r="AE298">
        <f t="shared" si="101"/>
        <v>-1.460787504067687</v>
      </c>
      <c r="AG298">
        <f t="shared" si="102"/>
        <v>-0.1466132074176891</v>
      </c>
      <c r="AH298">
        <f t="shared" si="103"/>
        <v>5</v>
      </c>
      <c r="AI298">
        <f t="shared" si="104"/>
        <v>9</v>
      </c>
      <c r="AJ298">
        <f t="shared" si="105"/>
        <v>9</v>
      </c>
      <c r="AK298">
        <f t="shared" si="106"/>
        <v>34</v>
      </c>
      <c r="AL298">
        <f t="shared" si="107"/>
        <v>0.26470588235294118</v>
      </c>
      <c r="AM298">
        <f t="shared" si="108"/>
        <v>0.28125</v>
      </c>
      <c r="AN298">
        <f t="shared" si="109"/>
        <v>0.54595588235294112</v>
      </c>
      <c r="AO298">
        <f t="shared" si="110"/>
        <v>34</v>
      </c>
      <c r="AP298">
        <f t="shared" si="111"/>
        <v>-7.3554276403227616</v>
      </c>
      <c r="AQ298">
        <f t="shared" si="112"/>
        <v>57.45365923351472</v>
      </c>
      <c r="AR298">
        <f t="shared" si="113"/>
        <v>-0.21755083663576993</v>
      </c>
      <c r="AS298">
        <f t="shared" si="114"/>
        <v>-9.6322505078867504</v>
      </c>
    </row>
    <row r="299" spans="1:45" x14ac:dyDescent="0.25">
      <c r="A299">
        <v>430910</v>
      </c>
      <c r="B299" t="s">
        <v>79</v>
      </c>
      <c r="C299">
        <v>32</v>
      </c>
      <c r="D299">
        <v>8</v>
      </c>
      <c r="E299">
        <v>2</v>
      </c>
      <c r="F299">
        <v>0</v>
      </c>
      <c r="G299">
        <v>0</v>
      </c>
      <c r="H299">
        <v>2</v>
      </c>
      <c r="I299">
        <v>3</v>
      </c>
      <c r="J299">
        <v>2</v>
      </c>
      <c r="K299">
        <v>4</v>
      </c>
      <c r="L299">
        <v>0</v>
      </c>
      <c r="M299">
        <v>0</v>
      </c>
      <c r="N299">
        <v>0</v>
      </c>
      <c r="O299">
        <v>3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97"/>
        <v>-2.0352704013617786</v>
      </c>
      <c r="Z299">
        <f t="shared" si="98"/>
        <v>-3.5425619280688609</v>
      </c>
      <c r="AB299">
        <f t="shared" si="99"/>
        <v>-0.93556100984837154</v>
      </c>
      <c r="AD299">
        <f t="shared" si="100"/>
        <v>-2.9242712741651231</v>
      </c>
      <c r="AE299">
        <f t="shared" si="101"/>
        <v>-0.46078750406768698</v>
      </c>
      <c r="AG299">
        <f t="shared" si="102"/>
        <v>-4.6247338316650566E-2</v>
      </c>
      <c r="AH299">
        <f t="shared" si="103"/>
        <v>6</v>
      </c>
      <c r="AI299">
        <f t="shared" si="104"/>
        <v>10</v>
      </c>
      <c r="AJ299">
        <f t="shared" si="105"/>
        <v>10</v>
      </c>
      <c r="AK299">
        <f t="shared" si="106"/>
        <v>34</v>
      </c>
      <c r="AL299">
        <f t="shared" si="107"/>
        <v>0.29411764705882354</v>
      </c>
      <c r="AM299">
        <f t="shared" si="108"/>
        <v>0.3125</v>
      </c>
      <c r="AN299">
        <f t="shared" si="109"/>
        <v>0.60661764705882359</v>
      </c>
      <c r="AO299">
        <f t="shared" si="110"/>
        <v>34</v>
      </c>
      <c r="AP299">
        <f t="shared" si="111"/>
        <v>-5.2929276403227572</v>
      </c>
      <c r="AQ299">
        <f t="shared" si="112"/>
        <v>30.440811248460562</v>
      </c>
      <c r="AR299">
        <f t="shared" si="113"/>
        <v>-0.15835435869626621</v>
      </c>
      <c r="AS299">
        <f t="shared" si="114"/>
        <v>-9.6422663104570514</v>
      </c>
    </row>
    <row r="300" spans="1:45" x14ac:dyDescent="0.25">
      <c r="A300">
        <v>518911</v>
      </c>
      <c r="B300" t="s">
        <v>186</v>
      </c>
      <c r="C300">
        <v>32</v>
      </c>
      <c r="D300">
        <v>7</v>
      </c>
      <c r="E300">
        <v>1</v>
      </c>
      <c r="F300">
        <v>0</v>
      </c>
      <c r="G300">
        <v>0</v>
      </c>
      <c r="H300">
        <v>4</v>
      </c>
      <c r="I300">
        <v>4</v>
      </c>
      <c r="J300">
        <v>2</v>
      </c>
      <c r="K300">
        <v>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-2.0352704013617786</v>
      </c>
      <c r="Z300">
        <f t="shared" si="98"/>
        <v>-3.4304048340096931</v>
      </c>
      <c r="AB300">
        <f t="shared" si="99"/>
        <v>-0.93556100984837154</v>
      </c>
      <c r="AD300">
        <f t="shared" si="100"/>
        <v>-2.8756145141956537</v>
      </c>
      <c r="AE300">
        <f t="shared" si="101"/>
        <v>-1.460787504067687</v>
      </c>
      <c r="AG300">
        <f t="shared" si="102"/>
        <v>-0.1466132074176891</v>
      </c>
      <c r="AH300">
        <f t="shared" si="103"/>
        <v>6</v>
      </c>
      <c r="AI300">
        <f t="shared" si="104"/>
        <v>8</v>
      </c>
      <c r="AJ300">
        <f t="shared" si="105"/>
        <v>9</v>
      </c>
      <c r="AK300">
        <f t="shared" si="106"/>
        <v>34</v>
      </c>
      <c r="AL300">
        <f t="shared" si="107"/>
        <v>0.26470588235294118</v>
      </c>
      <c r="AM300">
        <f t="shared" si="108"/>
        <v>0.25</v>
      </c>
      <c r="AN300">
        <f t="shared" si="109"/>
        <v>0.51470588235294112</v>
      </c>
      <c r="AO300">
        <f t="shared" si="110"/>
        <v>34</v>
      </c>
      <c r="AP300">
        <f t="shared" si="111"/>
        <v>-8.4179276403227625</v>
      </c>
      <c r="AQ300">
        <f t="shared" si="112"/>
        <v>74.689681301572918</v>
      </c>
      <c r="AR300">
        <f t="shared" si="113"/>
        <v>-0.2480459919379385</v>
      </c>
      <c r="AS300">
        <f t="shared" si="114"/>
        <v>-9.6715099587711251</v>
      </c>
    </row>
    <row r="301" spans="1:45" x14ac:dyDescent="0.25">
      <c r="A301">
        <v>458913</v>
      </c>
      <c r="B301" t="s">
        <v>122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2</v>
      </c>
      <c r="K301">
        <v>7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X301">
        <f t="shared" si="97"/>
        <v>-2.0352704013617786</v>
      </c>
      <c r="Z301">
        <f t="shared" si="98"/>
        <v>-3.4864833810392768</v>
      </c>
      <c r="AB301">
        <f t="shared" si="99"/>
        <v>-0.70856180468585495</v>
      </c>
      <c r="AD301">
        <f t="shared" si="100"/>
        <v>-2.9729280341345929</v>
      </c>
      <c r="AE301">
        <f t="shared" si="101"/>
        <v>-2.460787504067687</v>
      </c>
      <c r="AG301">
        <f t="shared" si="102"/>
        <v>-0.24697907651872766</v>
      </c>
      <c r="AH301">
        <f t="shared" si="103"/>
        <v>5</v>
      </c>
      <c r="AI301">
        <f t="shared" si="104"/>
        <v>7</v>
      </c>
      <c r="AJ301">
        <f t="shared" si="105"/>
        <v>8</v>
      </c>
      <c r="AK301">
        <f t="shared" si="106"/>
        <v>34</v>
      </c>
      <c r="AL301">
        <f t="shared" si="107"/>
        <v>0.23529411764705882</v>
      </c>
      <c r="AM301">
        <f t="shared" si="108"/>
        <v>0.21875</v>
      </c>
      <c r="AN301">
        <f t="shared" si="109"/>
        <v>0.45404411764705882</v>
      </c>
      <c r="AO301">
        <f t="shared" si="110"/>
        <v>34</v>
      </c>
      <c r="AP301">
        <f t="shared" si="111"/>
        <v>-10.480427640322761</v>
      </c>
      <c r="AQ301">
        <f t="shared" si="112"/>
        <v>114.59315428662698</v>
      </c>
      <c r="AR301">
        <f t="shared" si="113"/>
        <v>-0.30724246987744203</v>
      </c>
      <c r="AS301">
        <f t="shared" si="114"/>
        <v>-9.7574651676176725</v>
      </c>
    </row>
    <row r="302" spans="1:45" x14ac:dyDescent="0.25">
      <c r="A302">
        <v>492802</v>
      </c>
      <c r="B302" t="s">
        <v>156</v>
      </c>
      <c r="C302">
        <v>33</v>
      </c>
      <c r="D302">
        <v>8</v>
      </c>
      <c r="E302">
        <v>1</v>
      </c>
      <c r="F302">
        <v>0</v>
      </c>
      <c r="G302">
        <v>0</v>
      </c>
      <c r="H302">
        <v>2</v>
      </c>
      <c r="I302">
        <v>2</v>
      </c>
      <c r="J302">
        <v>1</v>
      </c>
      <c r="K302">
        <v>5</v>
      </c>
      <c r="L302">
        <v>0</v>
      </c>
      <c r="M302">
        <v>0</v>
      </c>
      <c r="N302">
        <v>0</v>
      </c>
      <c r="O302">
        <v>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-2.0352704013617786</v>
      </c>
      <c r="Z302">
        <f t="shared" si="98"/>
        <v>-3.5425619280688609</v>
      </c>
      <c r="AB302">
        <f t="shared" si="99"/>
        <v>-0.93556100984837154</v>
      </c>
      <c r="AD302">
        <f t="shared" si="100"/>
        <v>-2.9729280341345929</v>
      </c>
      <c r="AE302">
        <f t="shared" si="101"/>
        <v>-0.72518711356980248</v>
      </c>
      <c r="AG302">
        <f t="shared" si="102"/>
        <v>-7.2784034914305587E-2</v>
      </c>
      <c r="AH302">
        <f t="shared" si="103"/>
        <v>7</v>
      </c>
      <c r="AI302">
        <f t="shared" si="104"/>
        <v>9</v>
      </c>
      <c r="AJ302">
        <f t="shared" si="105"/>
        <v>9</v>
      </c>
      <c r="AK302">
        <f t="shared" si="106"/>
        <v>34</v>
      </c>
      <c r="AL302">
        <f t="shared" si="107"/>
        <v>0.26470588235294118</v>
      </c>
      <c r="AM302">
        <f t="shared" si="108"/>
        <v>0.27272727272727271</v>
      </c>
      <c r="AN302">
        <f t="shared" si="109"/>
        <v>0.53743315508021383</v>
      </c>
      <c r="AO302">
        <f t="shared" si="110"/>
        <v>34</v>
      </c>
      <c r="AP302">
        <f t="shared" si="111"/>
        <v>-7.6452003675954892</v>
      </c>
      <c r="AQ302">
        <f t="shared" si="112"/>
        <v>61.930477235547116</v>
      </c>
      <c r="AR302">
        <f t="shared" si="113"/>
        <v>-0.22586769717272501</v>
      </c>
      <c r="AS302">
        <f t="shared" si="114"/>
        <v>-9.7849731055006348</v>
      </c>
    </row>
    <row r="303" spans="1:45" x14ac:dyDescent="0.25">
      <c r="A303">
        <v>545358</v>
      </c>
      <c r="B303" t="s">
        <v>224</v>
      </c>
      <c r="C303">
        <v>32</v>
      </c>
      <c r="D303">
        <v>6</v>
      </c>
      <c r="E303">
        <v>1</v>
      </c>
      <c r="F303">
        <v>0</v>
      </c>
      <c r="G303">
        <v>1</v>
      </c>
      <c r="H303">
        <v>2</v>
      </c>
      <c r="I303">
        <v>3</v>
      </c>
      <c r="J303">
        <v>2</v>
      </c>
      <c r="K303">
        <v>10</v>
      </c>
      <c r="L303">
        <v>0</v>
      </c>
      <c r="M303">
        <v>0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97"/>
        <v>-1.9199109454141474</v>
      </c>
      <c r="Z303">
        <f t="shared" si="98"/>
        <v>-3.5425619280688609</v>
      </c>
      <c r="AB303">
        <f t="shared" si="99"/>
        <v>-0.93556100984837154</v>
      </c>
      <c r="AD303">
        <f t="shared" si="100"/>
        <v>-2.9242712741651231</v>
      </c>
      <c r="AE303">
        <f t="shared" si="101"/>
        <v>-2.460787504067687</v>
      </c>
      <c r="AG303">
        <f t="shared" si="102"/>
        <v>-0.24697907651872766</v>
      </c>
      <c r="AH303">
        <f t="shared" si="103"/>
        <v>4</v>
      </c>
      <c r="AI303">
        <f t="shared" si="104"/>
        <v>10</v>
      </c>
      <c r="AJ303">
        <f t="shared" si="105"/>
        <v>8</v>
      </c>
      <c r="AK303">
        <f t="shared" si="106"/>
        <v>34</v>
      </c>
      <c r="AL303">
        <f t="shared" si="107"/>
        <v>0.23529411764705882</v>
      </c>
      <c r="AM303">
        <f t="shared" si="108"/>
        <v>0.3125</v>
      </c>
      <c r="AN303">
        <f t="shared" si="109"/>
        <v>0.54779411764705888</v>
      </c>
      <c r="AO303">
        <f t="shared" si="110"/>
        <v>34</v>
      </c>
      <c r="AP303">
        <f t="shared" si="111"/>
        <v>-7.2929276403227581</v>
      </c>
      <c r="AQ303">
        <f t="shared" si="112"/>
        <v>56.51008808245242</v>
      </c>
      <c r="AR303">
        <f t="shared" si="113"/>
        <v>-0.21575700397093639</v>
      </c>
      <c r="AS303">
        <f t="shared" si="114"/>
        <v>-9.7850412379861655</v>
      </c>
    </row>
    <row r="304" spans="1:45" x14ac:dyDescent="0.25">
      <c r="A304">
        <v>463610</v>
      </c>
      <c r="B304" t="s">
        <v>133</v>
      </c>
      <c r="C304">
        <v>32</v>
      </c>
      <c r="D304">
        <v>7</v>
      </c>
      <c r="E304">
        <v>2</v>
      </c>
      <c r="F304">
        <v>0</v>
      </c>
      <c r="G304">
        <v>0</v>
      </c>
      <c r="H304">
        <v>3</v>
      </c>
      <c r="I304">
        <v>2</v>
      </c>
      <c r="J304">
        <v>2</v>
      </c>
      <c r="K304">
        <v>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45</v>
      </c>
      <c r="R304">
        <v>10</v>
      </c>
      <c r="S304">
        <v>32</v>
      </c>
      <c r="T304">
        <v>6</v>
      </c>
      <c r="U304">
        <v>0</v>
      </c>
      <c r="V304">
        <v>1</v>
      </c>
      <c r="X304">
        <f t="shared" si="97"/>
        <v>-2.0352704013617786</v>
      </c>
      <c r="Z304">
        <f t="shared" si="98"/>
        <v>-3.4864833810392768</v>
      </c>
      <c r="AB304">
        <f t="shared" si="99"/>
        <v>-0.93556100984837154</v>
      </c>
      <c r="AD304">
        <f t="shared" si="100"/>
        <v>-2.9729280341345929</v>
      </c>
      <c r="AE304">
        <f t="shared" si="101"/>
        <v>-1.460787504067687</v>
      </c>
      <c r="AG304">
        <f t="shared" si="102"/>
        <v>-0.1466132074176891</v>
      </c>
      <c r="AH304">
        <f t="shared" si="103"/>
        <v>5</v>
      </c>
      <c r="AI304">
        <f t="shared" si="104"/>
        <v>9</v>
      </c>
      <c r="AJ304">
        <f t="shared" si="105"/>
        <v>9</v>
      </c>
      <c r="AK304">
        <f t="shared" si="106"/>
        <v>34</v>
      </c>
      <c r="AL304">
        <f t="shared" si="107"/>
        <v>0.26470588235294118</v>
      </c>
      <c r="AM304">
        <f t="shared" si="108"/>
        <v>0.28125</v>
      </c>
      <c r="AN304">
        <f t="shared" si="109"/>
        <v>0.54595588235294112</v>
      </c>
      <c r="AO304">
        <f t="shared" si="110"/>
        <v>34</v>
      </c>
      <c r="AP304">
        <f t="shared" si="111"/>
        <v>-7.3554276403227616</v>
      </c>
      <c r="AQ304">
        <f t="shared" si="112"/>
        <v>57.45365923351472</v>
      </c>
      <c r="AR304">
        <f t="shared" si="113"/>
        <v>-0.21755083663576993</v>
      </c>
      <c r="AS304">
        <f t="shared" si="114"/>
        <v>-9.7944068704374789</v>
      </c>
    </row>
    <row r="305" spans="1:45" x14ac:dyDescent="0.25">
      <c r="A305">
        <v>595005</v>
      </c>
      <c r="B305" t="s">
        <v>291</v>
      </c>
      <c r="C305">
        <v>32</v>
      </c>
      <c r="D305">
        <v>6</v>
      </c>
      <c r="E305">
        <v>1</v>
      </c>
      <c r="F305">
        <v>0</v>
      </c>
      <c r="G305">
        <v>0</v>
      </c>
      <c r="H305">
        <v>3</v>
      </c>
      <c r="I305">
        <v>2</v>
      </c>
      <c r="J305">
        <v>2</v>
      </c>
      <c r="K305">
        <v>11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97"/>
        <v>-2.0352704013617786</v>
      </c>
      <c r="Z305">
        <f t="shared" si="98"/>
        <v>-3.4864833810392768</v>
      </c>
      <c r="AB305">
        <f t="shared" si="99"/>
        <v>-0.82206140726711319</v>
      </c>
      <c r="AD305">
        <f t="shared" si="100"/>
        <v>-2.9729280341345929</v>
      </c>
      <c r="AE305">
        <f t="shared" si="101"/>
        <v>-2.460787504067687</v>
      </c>
      <c r="AG305">
        <f t="shared" si="102"/>
        <v>-0.24697907651872766</v>
      </c>
      <c r="AH305">
        <f t="shared" si="103"/>
        <v>5</v>
      </c>
      <c r="AI305">
        <f t="shared" si="104"/>
        <v>7</v>
      </c>
      <c r="AJ305">
        <f t="shared" si="105"/>
        <v>8</v>
      </c>
      <c r="AK305">
        <f t="shared" si="106"/>
        <v>34</v>
      </c>
      <c r="AL305">
        <f t="shared" si="107"/>
        <v>0.23529411764705882</v>
      </c>
      <c r="AM305">
        <f t="shared" si="108"/>
        <v>0.21875</v>
      </c>
      <c r="AN305">
        <f t="shared" si="109"/>
        <v>0.45404411764705882</v>
      </c>
      <c r="AO305">
        <f t="shared" si="110"/>
        <v>34</v>
      </c>
      <c r="AP305">
        <f t="shared" si="111"/>
        <v>-10.480427640322761</v>
      </c>
      <c r="AQ305">
        <f t="shared" si="112"/>
        <v>114.59315428662698</v>
      </c>
      <c r="AR305">
        <f t="shared" si="113"/>
        <v>-0.30724246987744203</v>
      </c>
      <c r="AS305">
        <f t="shared" si="114"/>
        <v>-9.8709647701989311</v>
      </c>
    </row>
    <row r="306" spans="1:45" x14ac:dyDescent="0.25">
      <c r="A306">
        <v>506997</v>
      </c>
      <c r="B306" t="s">
        <v>178</v>
      </c>
      <c r="C306">
        <v>31</v>
      </c>
      <c r="D306">
        <v>5</v>
      </c>
      <c r="E306">
        <v>1</v>
      </c>
      <c r="F306">
        <v>0</v>
      </c>
      <c r="G306">
        <v>1</v>
      </c>
      <c r="H306">
        <v>3</v>
      </c>
      <c r="I306">
        <v>2</v>
      </c>
      <c r="J306">
        <v>3</v>
      </c>
      <c r="K306">
        <v>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-1.9199109454141474</v>
      </c>
      <c r="Z306">
        <f t="shared" si="98"/>
        <v>-3.4864833810392768</v>
      </c>
      <c r="AB306">
        <f t="shared" si="99"/>
        <v>-0.93556100984837154</v>
      </c>
      <c r="AD306">
        <f t="shared" si="100"/>
        <v>-2.9729280341345929</v>
      </c>
      <c r="AE306">
        <f t="shared" si="101"/>
        <v>-3.1963878945655715</v>
      </c>
      <c r="AG306">
        <f t="shared" si="102"/>
        <v>-0.32080824902211114</v>
      </c>
      <c r="AH306">
        <f t="shared" si="103"/>
        <v>3</v>
      </c>
      <c r="AI306">
        <f t="shared" si="104"/>
        <v>9</v>
      </c>
      <c r="AJ306">
        <f t="shared" si="105"/>
        <v>8</v>
      </c>
      <c r="AK306">
        <f t="shared" si="106"/>
        <v>34</v>
      </c>
      <c r="AL306">
        <f t="shared" si="107"/>
        <v>0.23529411764705882</v>
      </c>
      <c r="AM306">
        <f t="shared" si="108"/>
        <v>0.29032258064516131</v>
      </c>
      <c r="AN306">
        <f t="shared" si="109"/>
        <v>0.52561669829222013</v>
      </c>
      <c r="AO306">
        <f t="shared" si="110"/>
        <v>34</v>
      </c>
      <c r="AP306">
        <f t="shared" si="111"/>
        <v>-8.046959898387275</v>
      </c>
      <c r="AQ306">
        <f t="shared" si="112"/>
        <v>68.41525508340527</v>
      </c>
      <c r="AR306">
        <f t="shared" si="113"/>
        <v>-0.23739872708860441</v>
      </c>
      <c r="AS306">
        <f t="shared" si="114"/>
        <v>-9.8730903465471052</v>
      </c>
    </row>
    <row r="307" spans="1:45" x14ac:dyDescent="0.25">
      <c r="A307">
        <v>453203</v>
      </c>
      <c r="B307" t="s">
        <v>103</v>
      </c>
      <c r="C307">
        <v>32</v>
      </c>
      <c r="D307">
        <v>7</v>
      </c>
      <c r="E307">
        <v>1</v>
      </c>
      <c r="F307">
        <v>0</v>
      </c>
      <c r="G307">
        <v>0</v>
      </c>
      <c r="H307">
        <v>3</v>
      </c>
      <c r="I307">
        <v>1</v>
      </c>
      <c r="J307">
        <v>2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32</v>
      </c>
      <c r="U307">
        <v>17</v>
      </c>
      <c r="V307">
        <v>4</v>
      </c>
      <c r="X307">
        <f t="shared" si="97"/>
        <v>-2.0352704013617786</v>
      </c>
      <c r="Z307">
        <f t="shared" si="98"/>
        <v>-3.4864833810392768</v>
      </c>
      <c r="AB307">
        <f t="shared" si="99"/>
        <v>-0.93556100984837154</v>
      </c>
      <c r="AD307">
        <f t="shared" si="100"/>
        <v>-3.0215847941040623</v>
      </c>
      <c r="AE307">
        <f t="shared" si="101"/>
        <v>-1.460787504067687</v>
      </c>
      <c r="AG307">
        <f t="shared" si="102"/>
        <v>-0.1466132074176891</v>
      </c>
      <c r="AH307">
        <f t="shared" si="103"/>
        <v>6</v>
      </c>
      <c r="AI307">
        <f t="shared" si="104"/>
        <v>8</v>
      </c>
      <c r="AJ307">
        <f t="shared" si="105"/>
        <v>9</v>
      </c>
      <c r="AK307">
        <f t="shared" si="106"/>
        <v>34</v>
      </c>
      <c r="AL307">
        <f t="shared" si="107"/>
        <v>0.26470588235294118</v>
      </c>
      <c r="AM307">
        <f t="shared" si="108"/>
        <v>0.25</v>
      </c>
      <c r="AN307">
        <f t="shared" si="109"/>
        <v>0.51470588235294112</v>
      </c>
      <c r="AO307">
        <f t="shared" si="110"/>
        <v>34</v>
      </c>
      <c r="AP307">
        <f t="shared" si="111"/>
        <v>-8.4179276403227625</v>
      </c>
      <c r="AQ307">
        <f t="shared" si="112"/>
        <v>74.689681301572918</v>
      </c>
      <c r="AR307">
        <f t="shared" si="113"/>
        <v>-0.2480459919379385</v>
      </c>
      <c r="AS307">
        <f t="shared" si="114"/>
        <v>-9.8735587857091165</v>
      </c>
    </row>
    <row r="308" spans="1:45" x14ac:dyDescent="0.25">
      <c r="A308">
        <v>554429</v>
      </c>
      <c r="B308" t="s">
        <v>234</v>
      </c>
      <c r="C308">
        <v>31</v>
      </c>
      <c r="D308">
        <v>6</v>
      </c>
      <c r="E308">
        <v>1</v>
      </c>
      <c r="F308">
        <v>0</v>
      </c>
      <c r="G308">
        <v>0</v>
      </c>
      <c r="H308">
        <v>3</v>
      </c>
      <c r="I308">
        <v>3</v>
      </c>
      <c r="J308">
        <v>3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13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9</v>
      </c>
      <c r="X308">
        <f t="shared" si="97"/>
        <v>-2.0352704013617786</v>
      </c>
      <c r="Z308">
        <f t="shared" si="98"/>
        <v>-3.4864833810392768</v>
      </c>
      <c r="AB308">
        <f t="shared" si="99"/>
        <v>-0.93556100984837154</v>
      </c>
      <c r="AD308">
        <f t="shared" si="100"/>
        <v>-2.9242712741651231</v>
      </c>
      <c r="AE308">
        <f t="shared" si="101"/>
        <v>-2.1963878945655715</v>
      </c>
      <c r="AG308">
        <f t="shared" si="102"/>
        <v>-0.22044237992107263</v>
      </c>
      <c r="AH308">
        <f t="shared" si="103"/>
        <v>5</v>
      </c>
      <c r="AI308">
        <f t="shared" si="104"/>
        <v>7</v>
      </c>
      <c r="AJ308">
        <f t="shared" si="105"/>
        <v>9</v>
      </c>
      <c r="AK308">
        <f t="shared" si="106"/>
        <v>34</v>
      </c>
      <c r="AL308">
        <f t="shared" si="107"/>
        <v>0.26470588235294118</v>
      </c>
      <c r="AM308">
        <f t="shared" si="108"/>
        <v>0.22580645161290322</v>
      </c>
      <c r="AN308">
        <f t="shared" si="109"/>
        <v>0.49051233396584437</v>
      </c>
      <c r="AO308">
        <f t="shared" si="110"/>
        <v>34</v>
      </c>
      <c r="AP308">
        <f t="shared" si="111"/>
        <v>-9.2405082854840508</v>
      </c>
      <c r="AQ308">
        <f t="shared" si="112"/>
        <v>89.584329239798976</v>
      </c>
      <c r="AR308">
        <f t="shared" si="113"/>
        <v>-0.27165514442993988</v>
      </c>
      <c r="AS308">
        <f t="shared" si="114"/>
        <v>-9.8736835907655625</v>
      </c>
    </row>
    <row r="309" spans="1:45" x14ac:dyDescent="0.25">
      <c r="A309">
        <v>457926</v>
      </c>
      <c r="B309" t="s">
        <v>119</v>
      </c>
      <c r="C309">
        <v>31</v>
      </c>
      <c r="D309">
        <v>6</v>
      </c>
      <c r="E309">
        <v>1</v>
      </c>
      <c r="F309">
        <v>0</v>
      </c>
      <c r="G309">
        <v>0</v>
      </c>
      <c r="H309">
        <v>3</v>
      </c>
      <c r="I309">
        <v>2</v>
      </c>
      <c r="J309">
        <v>3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9</v>
      </c>
      <c r="S309">
        <v>6</v>
      </c>
      <c r="T309">
        <v>0</v>
      </c>
      <c r="U309">
        <v>0</v>
      </c>
      <c r="V309">
        <v>0</v>
      </c>
      <c r="X309">
        <f t="shared" si="97"/>
        <v>-2.0352704013617786</v>
      </c>
      <c r="Z309">
        <f t="shared" si="98"/>
        <v>-3.4864833810392768</v>
      </c>
      <c r="AB309">
        <f t="shared" si="99"/>
        <v>-0.93556100984837154</v>
      </c>
      <c r="AD309">
        <f t="shared" si="100"/>
        <v>-2.9729280341345929</v>
      </c>
      <c r="AE309">
        <f t="shared" si="101"/>
        <v>-2.1963878945655715</v>
      </c>
      <c r="AG309">
        <f t="shared" si="102"/>
        <v>-0.22044237992107263</v>
      </c>
      <c r="AH309">
        <f t="shared" si="103"/>
        <v>5</v>
      </c>
      <c r="AI309">
        <f t="shared" si="104"/>
        <v>7</v>
      </c>
      <c r="AJ309">
        <f t="shared" si="105"/>
        <v>9</v>
      </c>
      <c r="AK309">
        <f t="shared" si="106"/>
        <v>34</v>
      </c>
      <c r="AL309">
        <f t="shared" si="107"/>
        <v>0.26470588235294118</v>
      </c>
      <c r="AM309">
        <f t="shared" si="108"/>
        <v>0.22580645161290322</v>
      </c>
      <c r="AN309">
        <f t="shared" si="109"/>
        <v>0.49051233396584437</v>
      </c>
      <c r="AO309">
        <f t="shared" si="110"/>
        <v>34</v>
      </c>
      <c r="AP309">
        <f t="shared" si="111"/>
        <v>-9.2405082854840508</v>
      </c>
      <c r="AQ309">
        <f t="shared" si="112"/>
        <v>89.584329239798976</v>
      </c>
      <c r="AR309">
        <f t="shared" si="113"/>
        <v>-0.27165514442993988</v>
      </c>
      <c r="AS309">
        <f t="shared" si="114"/>
        <v>-9.9223403507350323</v>
      </c>
    </row>
    <row r="310" spans="1:45" x14ac:dyDescent="0.25">
      <c r="A310">
        <v>571918</v>
      </c>
      <c r="B310" t="s">
        <v>242</v>
      </c>
      <c r="C310">
        <v>32</v>
      </c>
      <c r="D310">
        <v>6</v>
      </c>
      <c r="E310">
        <v>1</v>
      </c>
      <c r="F310">
        <v>0</v>
      </c>
      <c r="G310">
        <v>0</v>
      </c>
      <c r="H310">
        <v>2</v>
      </c>
      <c r="I310">
        <v>2</v>
      </c>
      <c r="J310">
        <v>2</v>
      </c>
      <c r="K310">
        <v>9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5</v>
      </c>
      <c r="R310">
        <v>3</v>
      </c>
      <c r="S310">
        <v>4</v>
      </c>
      <c r="T310">
        <v>0</v>
      </c>
      <c r="U310">
        <v>0</v>
      </c>
      <c r="V310">
        <v>0</v>
      </c>
      <c r="X310">
        <f t="shared" si="97"/>
        <v>-2.0352704013617786</v>
      </c>
      <c r="Z310">
        <f t="shared" si="98"/>
        <v>-3.5425619280688609</v>
      </c>
      <c r="AB310">
        <f t="shared" si="99"/>
        <v>-0.82206140726711319</v>
      </c>
      <c r="AD310">
        <f t="shared" si="100"/>
        <v>-2.9729280341345929</v>
      </c>
      <c r="AE310">
        <f t="shared" si="101"/>
        <v>-2.460787504067687</v>
      </c>
      <c r="AG310">
        <f t="shared" si="102"/>
        <v>-0.24697907651872766</v>
      </c>
      <c r="AH310">
        <f t="shared" si="103"/>
        <v>5</v>
      </c>
      <c r="AI310">
        <f t="shared" si="104"/>
        <v>7</v>
      </c>
      <c r="AJ310">
        <f t="shared" si="105"/>
        <v>8</v>
      </c>
      <c r="AK310">
        <f t="shared" si="106"/>
        <v>34</v>
      </c>
      <c r="AL310">
        <f t="shared" si="107"/>
        <v>0.23529411764705882</v>
      </c>
      <c r="AM310">
        <f t="shared" si="108"/>
        <v>0.21875</v>
      </c>
      <c r="AN310">
        <f t="shared" si="109"/>
        <v>0.45404411764705882</v>
      </c>
      <c r="AO310">
        <f t="shared" si="110"/>
        <v>34</v>
      </c>
      <c r="AP310">
        <f t="shared" si="111"/>
        <v>-10.480427640322761</v>
      </c>
      <c r="AQ310">
        <f t="shared" si="112"/>
        <v>114.59315428662698</v>
      </c>
      <c r="AR310">
        <f t="shared" si="113"/>
        <v>-0.30724246987744203</v>
      </c>
      <c r="AS310">
        <f t="shared" si="114"/>
        <v>-9.9270433172285149</v>
      </c>
    </row>
    <row r="311" spans="1:45" x14ac:dyDescent="0.25">
      <c r="A311">
        <v>546990</v>
      </c>
      <c r="B311" t="s">
        <v>226</v>
      </c>
      <c r="C311">
        <v>63</v>
      </c>
      <c r="D311">
        <v>11</v>
      </c>
      <c r="E311">
        <v>2</v>
      </c>
      <c r="F311">
        <v>0</v>
      </c>
      <c r="G311">
        <v>1</v>
      </c>
      <c r="H311">
        <v>7</v>
      </c>
      <c r="I311">
        <v>5</v>
      </c>
      <c r="J311">
        <v>5</v>
      </c>
      <c r="K311">
        <v>28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-1.9199109454141474</v>
      </c>
      <c r="Z311">
        <f t="shared" si="98"/>
        <v>-3.2621691929209411</v>
      </c>
      <c r="AB311">
        <f t="shared" si="99"/>
        <v>-0.82206140726711319</v>
      </c>
      <c r="AD311">
        <f t="shared" si="100"/>
        <v>-2.8269577542261839</v>
      </c>
      <c r="AE311">
        <f t="shared" si="101"/>
        <v>-5.6571753986332602</v>
      </c>
      <c r="AG311">
        <f t="shared" si="102"/>
        <v>-0.5677873255408401</v>
      </c>
      <c r="AH311">
        <f t="shared" si="103"/>
        <v>8</v>
      </c>
      <c r="AI311">
        <f t="shared" si="104"/>
        <v>16</v>
      </c>
      <c r="AJ311">
        <f t="shared" si="105"/>
        <v>16</v>
      </c>
      <c r="AK311">
        <f t="shared" si="106"/>
        <v>68</v>
      </c>
      <c r="AL311">
        <f t="shared" si="107"/>
        <v>0.23529411764705882</v>
      </c>
      <c r="AM311">
        <f t="shared" si="108"/>
        <v>0.25396825396825395</v>
      </c>
      <c r="AN311">
        <f t="shared" si="109"/>
        <v>0.48926237161531277</v>
      </c>
      <c r="AO311">
        <f t="shared" si="110"/>
        <v>68</v>
      </c>
      <c r="AP311">
        <f t="shared" si="111"/>
        <v>-18.566014010804253</v>
      </c>
      <c r="AQ311">
        <f t="shared" si="112"/>
        <v>353.07934182254229</v>
      </c>
      <c r="AR311">
        <f t="shared" si="113"/>
        <v>-0.53930949300867048</v>
      </c>
      <c r="AS311">
        <f t="shared" si="114"/>
        <v>-9.9381961183778937</v>
      </c>
    </row>
    <row r="312" spans="1:45" x14ac:dyDescent="0.25">
      <c r="A312">
        <v>607345</v>
      </c>
      <c r="B312" t="s">
        <v>320</v>
      </c>
      <c r="C312">
        <v>32</v>
      </c>
      <c r="D312">
        <v>5</v>
      </c>
      <c r="E312">
        <v>1</v>
      </c>
      <c r="F312">
        <v>0</v>
      </c>
      <c r="G312">
        <v>1</v>
      </c>
      <c r="H312">
        <v>2</v>
      </c>
      <c r="I312">
        <v>3</v>
      </c>
      <c r="J312">
        <v>2</v>
      </c>
      <c r="K312">
        <v>8</v>
      </c>
      <c r="L312">
        <v>0</v>
      </c>
      <c r="M312">
        <v>0</v>
      </c>
      <c r="N312">
        <v>0</v>
      </c>
      <c r="O312">
        <v>4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-1.9199109454141474</v>
      </c>
      <c r="Z312">
        <f t="shared" si="98"/>
        <v>-3.5425619280688609</v>
      </c>
      <c r="AB312">
        <f t="shared" si="99"/>
        <v>-0.93556100984837154</v>
      </c>
      <c r="AD312">
        <f t="shared" si="100"/>
        <v>-2.9242712741651231</v>
      </c>
      <c r="AE312">
        <f t="shared" si="101"/>
        <v>-3.460787504067687</v>
      </c>
      <c r="AG312">
        <f t="shared" si="102"/>
        <v>-0.3473449456197662</v>
      </c>
      <c r="AH312">
        <f t="shared" si="103"/>
        <v>3</v>
      </c>
      <c r="AI312">
        <f t="shared" si="104"/>
        <v>9</v>
      </c>
      <c r="AJ312">
        <f t="shared" si="105"/>
        <v>7</v>
      </c>
      <c r="AK312">
        <f t="shared" si="106"/>
        <v>34</v>
      </c>
      <c r="AL312">
        <f t="shared" si="107"/>
        <v>0.20588235294117646</v>
      </c>
      <c r="AM312">
        <f t="shared" si="108"/>
        <v>0.28125</v>
      </c>
      <c r="AN312">
        <f t="shared" si="109"/>
        <v>0.48713235294117646</v>
      </c>
      <c r="AO312">
        <f t="shared" si="110"/>
        <v>34</v>
      </c>
      <c r="AP312">
        <f t="shared" si="111"/>
        <v>-9.3554276403227608</v>
      </c>
      <c r="AQ312">
        <f t="shared" si="112"/>
        <v>91.772936067506564</v>
      </c>
      <c r="AR312">
        <f t="shared" si="113"/>
        <v>-0.27495348191044006</v>
      </c>
      <c r="AS312">
        <f t="shared" si="114"/>
        <v>-9.9446035850267105</v>
      </c>
    </row>
    <row r="313" spans="1:45" x14ac:dyDescent="0.25">
      <c r="A313">
        <v>460077</v>
      </c>
      <c r="B313" t="s">
        <v>125</v>
      </c>
      <c r="C313">
        <v>127</v>
      </c>
      <c r="D313">
        <v>27</v>
      </c>
      <c r="E313">
        <v>5</v>
      </c>
      <c r="F313">
        <v>0</v>
      </c>
      <c r="G313">
        <v>1</v>
      </c>
      <c r="H313">
        <v>10</v>
      </c>
      <c r="I313">
        <v>9</v>
      </c>
      <c r="J313">
        <v>9</v>
      </c>
      <c r="K313">
        <v>28</v>
      </c>
      <c r="L313">
        <v>0</v>
      </c>
      <c r="M313">
        <v>0</v>
      </c>
      <c r="N313">
        <v>0</v>
      </c>
      <c r="O313">
        <v>46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97"/>
        <v>-1.9199109454141474</v>
      </c>
      <c r="Z313">
        <f t="shared" si="98"/>
        <v>-3.0939335518321891</v>
      </c>
      <c r="AB313">
        <f t="shared" si="99"/>
        <v>-0.93556100984837154</v>
      </c>
      <c r="AD313">
        <f t="shared" si="100"/>
        <v>-2.6323307143483055</v>
      </c>
      <c r="AE313">
        <f t="shared" si="101"/>
        <v>-6.5787504067686342</v>
      </c>
      <c r="AG313">
        <f t="shared" si="102"/>
        <v>-0.66028200217414357</v>
      </c>
      <c r="AH313">
        <f t="shared" si="103"/>
        <v>21</v>
      </c>
      <c r="AI313">
        <f t="shared" si="104"/>
        <v>35</v>
      </c>
      <c r="AJ313">
        <f t="shared" si="105"/>
        <v>36</v>
      </c>
      <c r="AK313">
        <f t="shared" si="106"/>
        <v>136</v>
      </c>
      <c r="AL313">
        <f t="shared" si="107"/>
        <v>0.26470588235294118</v>
      </c>
      <c r="AM313">
        <f t="shared" si="108"/>
        <v>0.27559055118110237</v>
      </c>
      <c r="AN313">
        <f t="shared" si="109"/>
        <v>0.54029643353404355</v>
      </c>
      <c r="AO313">
        <f t="shared" si="110"/>
        <v>136</v>
      </c>
      <c r="AP313">
        <f t="shared" si="111"/>
        <v>-30.191395600661117</v>
      </c>
      <c r="AQ313">
        <f t="shared" si="112"/>
        <v>925.12010909994819</v>
      </c>
      <c r="AR313">
        <f t="shared" si="113"/>
        <v>-0.87297332080128787</v>
      </c>
      <c r="AS313">
        <f t="shared" si="114"/>
        <v>-10.114991544418444</v>
      </c>
    </row>
    <row r="314" spans="1:45" x14ac:dyDescent="0.25">
      <c r="A314">
        <v>518902</v>
      </c>
      <c r="B314" t="s">
        <v>185</v>
      </c>
      <c r="C314">
        <v>64</v>
      </c>
      <c r="D314">
        <v>11</v>
      </c>
      <c r="E314">
        <v>2</v>
      </c>
      <c r="F314">
        <v>0</v>
      </c>
      <c r="G314">
        <v>0</v>
      </c>
      <c r="H314">
        <v>6</v>
      </c>
      <c r="I314">
        <v>4</v>
      </c>
      <c r="J314">
        <v>4</v>
      </c>
      <c r="K314">
        <v>16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-2.0352704013617786</v>
      </c>
      <c r="Z314">
        <f t="shared" si="98"/>
        <v>-3.3182477399505252</v>
      </c>
      <c r="AB314">
        <f t="shared" si="99"/>
        <v>-0.82206140726711319</v>
      </c>
      <c r="AD314">
        <f t="shared" si="100"/>
        <v>-2.8756145141956537</v>
      </c>
      <c r="AE314">
        <f t="shared" si="101"/>
        <v>-5.921575008135374</v>
      </c>
      <c r="AG314">
        <f t="shared" si="102"/>
        <v>-0.594324022138495</v>
      </c>
      <c r="AH314">
        <f t="shared" si="103"/>
        <v>9</v>
      </c>
      <c r="AI314">
        <f t="shared" si="104"/>
        <v>13</v>
      </c>
      <c r="AJ314">
        <f t="shared" si="105"/>
        <v>15</v>
      </c>
      <c r="AK314">
        <f t="shared" si="106"/>
        <v>68</v>
      </c>
      <c r="AL314">
        <f t="shared" si="107"/>
        <v>0.22058823529411764</v>
      </c>
      <c r="AM314">
        <f t="shared" si="108"/>
        <v>0.203125</v>
      </c>
      <c r="AN314">
        <f t="shared" si="109"/>
        <v>0.42371323529411764</v>
      </c>
      <c r="AO314">
        <f t="shared" si="110"/>
        <v>68</v>
      </c>
      <c r="AP314">
        <f t="shared" si="111"/>
        <v>-23.023355280645522</v>
      </c>
      <c r="AQ314">
        <f t="shared" si="112"/>
        <v>540.457733546854</v>
      </c>
      <c r="AR314">
        <f t="shared" si="113"/>
        <v>-0.66724108289909356</v>
      </c>
      <c r="AS314">
        <f t="shared" si="114"/>
        <v>-10.312759167812661</v>
      </c>
    </row>
    <row r="315" spans="1:45" x14ac:dyDescent="0.25">
      <c r="A315">
        <v>491696</v>
      </c>
      <c r="B315" t="s">
        <v>155</v>
      </c>
      <c r="C315">
        <v>125</v>
      </c>
      <c r="D315">
        <v>22</v>
      </c>
      <c r="E315">
        <v>0</v>
      </c>
      <c r="F315">
        <v>0</v>
      </c>
      <c r="G315">
        <v>0</v>
      </c>
      <c r="H315">
        <v>16</v>
      </c>
      <c r="I315">
        <v>5</v>
      </c>
      <c r="J315">
        <v>11</v>
      </c>
      <c r="K315">
        <v>54</v>
      </c>
      <c r="L315">
        <v>0</v>
      </c>
      <c r="M315">
        <v>0</v>
      </c>
      <c r="N315">
        <v>0</v>
      </c>
      <c r="O315">
        <v>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-2.0352704013617786</v>
      </c>
      <c r="Z315">
        <f t="shared" si="98"/>
        <v>-2.7574622696546855</v>
      </c>
      <c r="AB315">
        <f t="shared" si="99"/>
        <v>-0.93556100984837154</v>
      </c>
      <c r="AD315">
        <f t="shared" si="100"/>
        <v>-2.8269577542261839</v>
      </c>
      <c r="AE315">
        <f t="shared" si="101"/>
        <v>-11.0499511877644</v>
      </c>
      <c r="AG315">
        <f t="shared" si="102"/>
        <v>-1.1090379544840259</v>
      </c>
      <c r="AH315">
        <f t="shared" si="103"/>
        <v>22</v>
      </c>
      <c r="AI315">
        <f t="shared" si="104"/>
        <v>22</v>
      </c>
      <c r="AJ315">
        <f t="shared" si="105"/>
        <v>33</v>
      </c>
      <c r="AK315">
        <f t="shared" si="106"/>
        <v>136</v>
      </c>
      <c r="AL315">
        <f t="shared" si="107"/>
        <v>0.24264705882352941</v>
      </c>
      <c r="AM315">
        <f t="shared" si="108"/>
        <v>0.17599999999999999</v>
      </c>
      <c r="AN315">
        <f t="shared" si="109"/>
        <v>0.41864705882352937</v>
      </c>
      <c r="AO315">
        <f t="shared" si="110"/>
        <v>136</v>
      </c>
      <c r="AP315">
        <f t="shared" si="111"/>
        <v>-46.735710561291043</v>
      </c>
      <c r="AQ315">
        <f t="shared" si="112"/>
        <v>2205.2511920099</v>
      </c>
      <c r="AR315">
        <f t="shared" si="113"/>
        <v>-1.3478170423000169</v>
      </c>
      <c r="AS315">
        <f t="shared" si="114"/>
        <v>-11.012106431875063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1"/>
  <sheetViews>
    <sheetView tabSelected="1" topLeftCell="A130" zoomScale="95" zoomScaleNormal="95" workbookViewId="0">
      <selection activeCell="BF148" sqref="BF147:BF148"/>
    </sheetView>
  </sheetViews>
  <sheetFormatPr defaultRowHeight="15.75" x14ac:dyDescent="0.25"/>
  <cols>
    <col min="1" max="1" width="7.125" customWidth="1"/>
    <col min="2" max="2" width="19.375" customWidth="1"/>
    <col min="3" max="3" width="5.625" hidden="1" customWidth="1"/>
    <col min="4" max="5" width="4.625" hidden="1" customWidth="1"/>
    <col min="6" max="6" width="4.375" hidden="1" customWidth="1"/>
    <col min="7" max="7" width="5.375" hidden="1" customWidth="1"/>
    <col min="8" max="8" width="4.375" hidden="1" customWidth="1"/>
    <col min="9" max="9" width="5.875" hidden="1" customWidth="1"/>
    <col min="10" max="10" width="5.625" hidden="1" customWidth="1"/>
    <col min="11" max="11" width="5.5" hidden="1" customWidth="1"/>
    <col min="12" max="12" width="6.625" hidden="1" customWidth="1"/>
    <col min="13" max="13" width="5.5" hidden="1" customWidth="1"/>
    <col min="14" max="14" width="5.125" hidden="1" customWidth="1"/>
    <col min="15" max="15" width="7" hidden="1" customWidth="1"/>
    <col min="16" max="18" width="8.125" hidden="1" customWidth="1"/>
    <col min="19" max="19" width="8" hidden="1" customWidth="1"/>
    <col min="20" max="20" width="7.875" hidden="1" customWidth="1"/>
    <col min="21" max="21" width="8" hidden="1" customWidth="1"/>
    <col min="22" max="22" width="8.125" hidden="1" customWidth="1"/>
    <col min="23" max="23" width="12.5" hidden="1" customWidth="1"/>
    <col min="24" max="24" width="12.875" hidden="1" customWidth="1"/>
    <col min="25" max="25" width="12.125" hidden="1" customWidth="1"/>
    <col min="26" max="26" width="12.875" hidden="1" customWidth="1"/>
    <col min="27" max="27" width="12.125" hidden="1" customWidth="1"/>
    <col min="28" max="28" width="12.875" hidden="1" customWidth="1"/>
    <col min="29" max="29" width="12.625" hidden="1" customWidth="1"/>
    <col min="30" max="31" width="12.875" hidden="1" customWidth="1"/>
    <col min="32" max="32" width="14.625" hidden="1" customWidth="1"/>
    <col min="33" max="33" width="12.875" hidden="1" customWidth="1"/>
    <col min="34" max="34" width="7.125" hidden="1" customWidth="1"/>
    <col min="35" max="35" width="5.875" hidden="1" customWidth="1"/>
    <col min="36" max="36" width="12.5" hidden="1" customWidth="1"/>
    <col min="37" max="37" width="11.875" hidden="1" customWidth="1"/>
    <col min="38" max="40" width="12.125" hidden="1" customWidth="1"/>
    <col min="41" max="41" width="5.625" hidden="1" customWidth="1"/>
    <col min="42" max="42" width="12.875" hidden="1" customWidth="1"/>
    <col min="43" max="43" width="14.375" hidden="1" customWidth="1"/>
    <col min="44" max="44" width="12.875" hidden="1" customWidth="1"/>
    <col min="45" max="45" width="12.875" customWidth="1"/>
    <col min="46" max="46" width="9.875" hidden="1" customWidth="1"/>
    <col min="47" max="47" width="5.625" hidden="1" customWidth="1"/>
    <col min="48" max="50" width="5.875" hidden="1" customWidth="1"/>
    <col min="51" max="51" width="6" hidden="1" customWidth="1"/>
    <col min="52" max="52" width="5.875" hidden="1" customWidth="1"/>
    <col min="53" max="53" width="5.125" hidden="1" customWidth="1"/>
    <col min="54" max="54" width="6.375" hidden="1" customWidth="1"/>
    <col min="55" max="55" width="19" customWidth="1"/>
    <col min="56" max="56" width="11.375" customWidth="1"/>
    <col min="57" max="57" width="9.5" customWidth="1"/>
    <col min="58" max="58" width="14.5" customWidth="1"/>
    <col min="59" max="59" width="11.875" bestFit="1" customWidth="1"/>
    <col min="60" max="61" width="12.125" customWidth="1"/>
    <col min="62" max="1025" width="10.5" customWidth="1"/>
  </cols>
  <sheetData>
    <row r="1" spans="1:61" x14ac:dyDescent="0.25">
      <c r="BH1">
        <v>548.73681091351102</v>
      </c>
      <c r="BI1">
        <v>1473.9615631131501</v>
      </c>
    </row>
    <row r="2" spans="1:61" s="7" customFormat="1" x14ac:dyDescent="0.25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6" t="s">
        <v>46</v>
      </c>
      <c r="V2" s="6" t="s">
        <v>47</v>
      </c>
      <c r="W2" s="6" t="s">
        <v>48</v>
      </c>
      <c r="X2" s="6" t="s">
        <v>49</v>
      </c>
      <c r="Y2" s="6" t="s">
        <v>50</v>
      </c>
      <c r="Z2" s="6" t="s">
        <v>51</v>
      </c>
      <c r="AA2" s="6" t="s">
        <v>52</v>
      </c>
      <c r="AB2" s="6" t="s">
        <v>53</v>
      </c>
      <c r="AC2" s="6" t="s">
        <v>54</v>
      </c>
      <c r="AD2" s="6" t="s">
        <v>55</v>
      </c>
      <c r="AE2" s="6" t="s">
        <v>8</v>
      </c>
      <c r="AF2" s="6" t="s">
        <v>56</v>
      </c>
      <c r="AG2" s="6" t="s">
        <v>57</v>
      </c>
      <c r="AH2" s="6" t="s">
        <v>13</v>
      </c>
      <c r="AI2" s="6" t="s">
        <v>14</v>
      </c>
      <c r="AJ2" s="6" t="s">
        <v>16</v>
      </c>
      <c r="AK2" s="6" t="s">
        <v>17</v>
      </c>
      <c r="AL2" s="6" t="s">
        <v>18</v>
      </c>
      <c r="AM2" s="6" t="s">
        <v>19</v>
      </c>
      <c r="AN2" s="6" t="s">
        <v>20</v>
      </c>
      <c r="AO2" s="6" t="s">
        <v>58</v>
      </c>
      <c r="AP2" s="6" t="s">
        <v>21</v>
      </c>
      <c r="AQ2" s="6" t="s">
        <v>59</v>
      </c>
      <c r="AR2" s="6" t="s">
        <v>60</v>
      </c>
      <c r="AS2" s="6" t="s">
        <v>61</v>
      </c>
      <c r="AT2" s="7" t="s">
        <v>367</v>
      </c>
      <c r="AU2" s="7" t="s">
        <v>368</v>
      </c>
      <c r="AV2" s="7" t="s">
        <v>369</v>
      </c>
      <c r="AW2" s="7" t="s">
        <v>370</v>
      </c>
      <c r="AX2" s="7" t="s">
        <v>371</v>
      </c>
      <c r="AY2" s="7" t="s">
        <v>372</v>
      </c>
      <c r="AZ2" s="7" t="s">
        <v>373</v>
      </c>
      <c r="BA2" s="7" t="s">
        <v>374</v>
      </c>
      <c r="BB2" s="7" t="s">
        <v>375</v>
      </c>
      <c r="BC2" s="7" t="s">
        <v>376</v>
      </c>
      <c r="BD2" s="7" t="s">
        <v>377</v>
      </c>
      <c r="BE2" s="7" t="s">
        <v>378</v>
      </c>
      <c r="BF2" s="7" t="s">
        <v>379</v>
      </c>
      <c r="BG2" s="7" t="s">
        <v>380</v>
      </c>
      <c r="BH2" s="7" t="s">
        <v>381</v>
      </c>
    </row>
    <row r="3" spans="1:61" x14ac:dyDescent="0.25">
      <c r="A3">
        <v>545361</v>
      </c>
      <c r="B3" t="s">
        <v>225</v>
      </c>
      <c r="C3">
        <v>545</v>
      </c>
      <c r="D3">
        <v>167</v>
      </c>
      <c r="E3">
        <v>31</v>
      </c>
      <c r="F3">
        <v>6</v>
      </c>
      <c r="G3">
        <v>31</v>
      </c>
      <c r="H3">
        <v>116</v>
      </c>
      <c r="I3">
        <v>95</v>
      </c>
      <c r="J3">
        <v>101</v>
      </c>
      <c r="K3">
        <v>147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</v>
      </c>
      <c r="V3">
        <v>0</v>
      </c>
      <c r="W3">
        <v>178.41326530612201</v>
      </c>
      <c r="X3">
        <v>1.54087273301479</v>
      </c>
      <c r="Y3">
        <v>2583.5436734693899</v>
      </c>
      <c r="Z3">
        <v>2.8503924333037101</v>
      </c>
      <c r="AA3">
        <v>115.71612244898</v>
      </c>
      <c r="AB3">
        <v>1.2209314391955399</v>
      </c>
      <c r="AC3">
        <v>1017.61</v>
      </c>
      <c r="AD3">
        <v>1.5521506430260801</v>
      </c>
      <c r="AE3">
        <v>22.902212821347199</v>
      </c>
      <c r="AF3">
        <v>524.51135211428095</v>
      </c>
      <c r="AG3">
        <v>2.2986004941514602</v>
      </c>
      <c r="AH3">
        <v>99</v>
      </c>
      <c r="AI3">
        <v>303</v>
      </c>
      <c r="AJ3">
        <v>268</v>
      </c>
      <c r="AK3">
        <v>646</v>
      </c>
      <c r="AL3">
        <v>0.41486068111455099</v>
      </c>
      <c r="AM3">
        <v>0.555963302752294</v>
      </c>
      <c r="AN3">
        <v>0.97082398386684499</v>
      </c>
      <c r="AO3">
        <v>646</v>
      </c>
      <c r="AP3">
        <v>134.71166841184899</v>
      </c>
      <c r="AQ3">
        <v>18086.827632827</v>
      </c>
      <c r="AR3">
        <v>3.8599627233068898</v>
      </c>
      <c r="AS3">
        <v>13.3229104659985</v>
      </c>
      <c r="AT3" t="str">
        <f>IF(O3&gt;=20, "CA", "")</f>
        <v/>
      </c>
      <c r="AU3" t="str">
        <f>IF(S3&gt;=20, "SS", "")</f>
        <v/>
      </c>
      <c r="AV3" t="str">
        <f>IF(Q3&gt;=20, "2B", "")</f>
        <v/>
      </c>
      <c r="AW3" t="str">
        <f>IF(R3&gt;=20, "3B", "")</f>
        <v/>
      </c>
      <c r="AX3" t="str">
        <f>IF(P3&gt;=20, "1B", "")</f>
        <v/>
      </c>
      <c r="AY3" t="str">
        <f>IF(OR(T3&gt;=20, U3&gt;=20, V3&gt;=20, T3+U3+V3&gt;=20), "OF", "")</f>
        <v>OF</v>
      </c>
      <c r="AZ3" t="str">
        <f>IF(OR(Q3&gt;=20, S3&gt;=20, Q3+S3&gt;=20), "MI", "")</f>
        <v/>
      </c>
      <c r="BA3" t="str">
        <f>IF(OR(P3&gt;=20, R3&gt;=20, P3+R3&gt;=20), "CI", "")</f>
        <v/>
      </c>
      <c r="BB3" t="s">
        <v>375</v>
      </c>
      <c r="BC3" t="str">
        <f>CONCATENATE(AT3, "-", AU3, "-", ,AV3, "-", AW3, "-", ,AX3, "-", AY3, "-", AZ3, "-", BA3, "-", BB3)</f>
        <v>-----OF---DH</v>
      </c>
      <c r="BD3" s="8" t="b">
        <v>1</v>
      </c>
      <c r="BE3" t="s">
        <v>372</v>
      </c>
      <c r="BF3">
        <v>-5.14545324264967</v>
      </c>
      <c r="BG3">
        <f>AS3-BF3</f>
        <v>18.46836370864817</v>
      </c>
      <c r="BH3">
        <f>(BG3/BH$1)*BI$1+1</f>
        <v>50.607858810900446</v>
      </c>
    </row>
    <row r="4" spans="1:61" x14ac:dyDescent="0.25">
      <c r="A4">
        <v>605141</v>
      </c>
      <c r="B4" t="s">
        <v>309</v>
      </c>
      <c r="C4">
        <v>628</v>
      </c>
      <c r="D4">
        <v>198</v>
      </c>
      <c r="E4">
        <v>43</v>
      </c>
      <c r="F4">
        <v>6</v>
      </c>
      <c r="G4">
        <v>23</v>
      </c>
      <c r="H4">
        <v>104</v>
      </c>
      <c r="I4">
        <v>99</v>
      </c>
      <c r="J4">
        <v>52</v>
      </c>
      <c r="K4">
        <v>79</v>
      </c>
      <c r="L4">
        <v>0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149</v>
      </c>
      <c r="W4">
        <v>28.6989795918367</v>
      </c>
      <c r="X4">
        <v>0.61799708543373899</v>
      </c>
      <c r="Y4">
        <v>1507.6579591836701</v>
      </c>
      <c r="Z4">
        <v>2.1774498689486999</v>
      </c>
      <c r="AA4">
        <v>280.80183673469401</v>
      </c>
      <c r="AB4">
        <v>1.90192905468309</v>
      </c>
      <c r="AC4">
        <v>1288.81</v>
      </c>
      <c r="AD4">
        <v>1.7467776829039601</v>
      </c>
      <c r="AE4">
        <v>31.9570452326716</v>
      </c>
      <c r="AF4">
        <v>1021.25274000302</v>
      </c>
      <c r="AG4">
        <v>3.2073966186782901</v>
      </c>
      <c r="AH4">
        <v>126</v>
      </c>
      <c r="AI4">
        <v>322</v>
      </c>
      <c r="AJ4">
        <v>250</v>
      </c>
      <c r="AK4">
        <v>680</v>
      </c>
      <c r="AL4">
        <v>0.36764705882352899</v>
      </c>
      <c r="AM4">
        <v>0.51273885350318504</v>
      </c>
      <c r="AN4">
        <v>0.88038591232671404</v>
      </c>
      <c r="AO4">
        <v>680</v>
      </c>
      <c r="AP4">
        <v>80.303867575710399</v>
      </c>
      <c r="AQ4">
        <v>6412.7224776414096</v>
      </c>
      <c r="AR4">
        <v>2.2983868775210001</v>
      </c>
      <c r="AS4">
        <v>11.9499371881688</v>
      </c>
      <c r="AT4" t="str">
        <f>IF(O4&gt;=20, "CA", "")</f>
        <v/>
      </c>
      <c r="AU4" t="str">
        <f>IF(S4&gt;=20, "SS", "")</f>
        <v/>
      </c>
      <c r="AV4" t="str">
        <f>IF(Q4&gt;=20, "2B", "")</f>
        <v/>
      </c>
      <c r="AW4" t="str">
        <f>IF(R4&gt;=20, "3B", "")</f>
        <v/>
      </c>
      <c r="AX4" t="str">
        <f>IF(P4&gt;=20, "1B", "")</f>
        <v/>
      </c>
      <c r="AY4" t="str">
        <f>IF(OR(T4&gt;=20, U4&gt;=20, V4&gt;=20, T4+U4+V4&gt;=20), "OF", "")</f>
        <v>OF</v>
      </c>
      <c r="AZ4" t="str">
        <f>IF(OR(Q4&gt;=20, S4&gt;=20, Q4+S4&gt;=20), "MI", "")</f>
        <v/>
      </c>
      <c r="BA4" t="str">
        <f>IF(OR(P4&gt;=20, R4&gt;=20, P4+R4&gt;=20), "CI", "")</f>
        <v/>
      </c>
      <c r="BB4" t="s">
        <v>375</v>
      </c>
      <c r="BC4" t="str">
        <f>CONCATENATE(AT4, "-", AU4, "-", ,AV4, "-", AW4, "-", ,AX4, "-", AY4, "-", AZ4, "-", BA4, "-", BB4)</f>
        <v>-----OF---DH</v>
      </c>
      <c r="BD4" s="8" t="b">
        <v>1</v>
      </c>
      <c r="BE4" t="s">
        <v>372</v>
      </c>
      <c r="BF4">
        <v>-5.14545324264967</v>
      </c>
      <c r="BG4">
        <f>AS4-BF4</f>
        <v>17.095390430818469</v>
      </c>
      <c r="BH4">
        <f t="shared" ref="BH4:BH67" si="0">(BG4/BH$1)*BI$1+1</f>
        <v>46.91991625181921</v>
      </c>
    </row>
    <row r="5" spans="1:61" x14ac:dyDescent="0.25">
      <c r="A5">
        <v>443558</v>
      </c>
      <c r="B5" t="s">
        <v>91</v>
      </c>
      <c r="C5">
        <v>557</v>
      </c>
      <c r="D5">
        <v>159</v>
      </c>
      <c r="E5">
        <v>26</v>
      </c>
      <c r="F5">
        <v>1</v>
      </c>
      <c r="G5">
        <v>38</v>
      </c>
      <c r="H5">
        <v>85</v>
      </c>
      <c r="I5">
        <v>95</v>
      </c>
      <c r="J5">
        <v>55</v>
      </c>
      <c r="K5">
        <v>147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48</v>
      </c>
      <c r="W5">
        <v>414.41326530612201</v>
      </c>
      <c r="X5">
        <v>2.3483889246482099</v>
      </c>
      <c r="Y5">
        <v>393.17224489795899</v>
      </c>
      <c r="Z5">
        <v>1.1119574753866099</v>
      </c>
      <c r="AA5">
        <v>27.487551020408201</v>
      </c>
      <c r="AB5">
        <v>-0.59506220210459704</v>
      </c>
      <c r="AC5">
        <v>1017.61</v>
      </c>
      <c r="AD5">
        <v>1.5521506430260801</v>
      </c>
      <c r="AE5">
        <v>11.7294175073218</v>
      </c>
      <c r="AF5">
        <v>137.579235061068</v>
      </c>
      <c r="AG5">
        <v>1.17723318217129</v>
      </c>
      <c r="AH5">
        <v>94</v>
      </c>
      <c r="AI5">
        <v>301</v>
      </c>
      <c r="AJ5">
        <v>214</v>
      </c>
      <c r="AK5">
        <v>612</v>
      </c>
      <c r="AL5">
        <v>0.34967320261437901</v>
      </c>
      <c r="AM5">
        <v>0.54039497307001805</v>
      </c>
      <c r="AN5">
        <v>0.890068175684397</v>
      </c>
      <c r="AO5">
        <v>612</v>
      </c>
      <c r="AP5">
        <v>78.199025993041303</v>
      </c>
      <c r="AQ5">
        <v>6080.0436136915096</v>
      </c>
      <c r="AR5">
        <v>2.2379751401563399</v>
      </c>
      <c r="AS5">
        <v>7.8326431632839304</v>
      </c>
      <c r="AT5" t="str">
        <f>IF(O5&gt;=20, "CA", "")</f>
        <v/>
      </c>
      <c r="AU5" t="str">
        <f>IF(S5&gt;=20, "SS", "")</f>
        <v/>
      </c>
      <c r="AV5" t="str">
        <f>IF(Q5&gt;=20, "2B", "")</f>
        <v/>
      </c>
      <c r="AW5" t="str">
        <f>IF(R5&gt;=20, "3B", "")</f>
        <v/>
      </c>
      <c r="AX5" t="str">
        <f>IF(P5&gt;=20, "1B", "")</f>
        <v/>
      </c>
      <c r="AY5" t="str">
        <f>IF(OR(T5&gt;=20, U5&gt;=20, V5&gt;=20, T5+U5+V5&gt;=20), "OF", "")</f>
        <v>OF</v>
      </c>
      <c r="AZ5" t="str">
        <f>IF(OR(Q5&gt;=20, S5&gt;=20, Q5+S5&gt;=20), "MI", "")</f>
        <v/>
      </c>
      <c r="BA5" t="str">
        <f>IF(OR(P5&gt;=20, R5&gt;=20, P5+R5&gt;=20), "CI", "")</f>
        <v/>
      </c>
      <c r="BB5" t="s">
        <v>375</v>
      </c>
      <c r="BC5" t="str">
        <f>CONCATENATE(AT5, "-", AU5, "-", ,AV5, "-", AW5, "-", ,AX5, "-", AY5, "-", AZ5, "-", BA5, "-", BB5)</f>
        <v>-----OF---DH</v>
      </c>
      <c r="BD5" s="8" t="b">
        <v>1</v>
      </c>
      <c r="BE5" t="s">
        <v>372</v>
      </c>
      <c r="BF5">
        <v>-5.14545324264967</v>
      </c>
      <c r="BG5">
        <f>AS5-BF5</f>
        <v>12.9780964059336</v>
      </c>
      <c r="BH5">
        <f t="shared" si="0"/>
        <v>35.860455657927581</v>
      </c>
    </row>
    <row r="6" spans="1:61" x14ac:dyDescent="0.25">
      <c r="A6">
        <v>514888</v>
      </c>
      <c r="B6" t="s">
        <v>179</v>
      </c>
      <c r="C6">
        <v>635</v>
      </c>
      <c r="D6">
        <v>206</v>
      </c>
      <c r="E6">
        <v>40</v>
      </c>
      <c r="F6">
        <v>4</v>
      </c>
      <c r="G6">
        <v>20</v>
      </c>
      <c r="H6">
        <v>93</v>
      </c>
      <c r="I6">
        <v>92</v>
      </c>
      <c r="J6">
        <v>45</v>
      </c>
      <c r="K6">
        <v>65</v>
      </c>
      <c r="L6">
        <v>0</v>
      </c>
      <c r="M6">
        <v>25</v>
      </c>
      <c r="N6">
        <v>0</v>
      </c>
      <c r="O6">
        <v>0</v>
      </c>
      <c r="P6">
        <v>0</v>
      </c>
      <c r="Q6">
        <v>141</v>
      </c>
      <c r="R6">
        <v>0</v>
      </c>
      <c r="S6">
        <v>1</v>
      </c>
      <c r="T6">
        <v>0</v>
      </c>
      <c r="U6">
        <v>0</v>
      </c>
      <c r="V6">
        <v>0</v>
      </c>
      <c r="W6">
        <v>5.5561224489795897</v>
      </c>
      <c r="X6">
        <v>0.27191871759084502</v>
      </c>
      <c r="Y6">
        <v>774.42938775510197</v>
      </c>
      <c r="Z6">
        <v>1.56058585162328</v>
      </c>
      <c r="AA6">
        <v>280.80183673469401</v>
      </c>
      <c r="AB6">
        <v>1.90192905468309</v>
      </c>
      <c r="AC6">
        <v>835.21</v>
      </c>
      <c r="AD6">
        <v>1.4061803631176699</v>
      </c>
      <c r="AE6">
        <v>38.106247966156801</v>
      </c>
      <c r="AF6">
        <v>1452.0861340582301</v>
      </c>
      <c r="AG6">
        <v>3.8245666953030102</v>
      </c>
      <c r="AH6">
        <v>142</v>
      </c>
      <c r="AI6">
        <v>314</v>
      </c>
      <c r="AJ6">
        <v>251</v>
      </c>
      <c r="AK6">
        <v>680</v>
      </c>
      <c r="AL6">
        <v>0.36911764705882399</v>
      </c>
      <c r="AM6">
        <v>0.49448818897637797</v>
      </c>
      <c r="AN6">
        <v>0.86360583603520102</v>
      </c>
      <c r="AO6">
        <v>680</v>
      </c>
      <c r="AP6">
        <v>68.893415697481799</v>
      </c>
      <c r="AQ6">
        <v>4715.43487487129</v>
      </c>
      <c r="AR6">
        <v>1.97089181672618</v>
      </c>
      <c r="AS6">
        <v>10.9360724990441</v>
      </c>
      <c r="AT6" t="str">
        <f>IF(O6&gt;=20, "CA", "")</f>
        <v/>
      </c>
      <c r="AU6" t="str">
        <f>IF(S6&gt;=20, "SS", "")</f>
        <v/>
      </c>
      <c r="AV6" t="str">
        <f>IF(Q6&gt;=20, "2B", "")</f>
        <v>2B</v>
      </c>
      <c r="AW6" t="str">
        <f>IF(R6&gt;=20, "3B", "")</f>
        <v/>
      </c>
      <c r="AX6" t="str">
        <f>IF(P6&gt;=20, "1B", "")</f>
        <v/>
      </c>
      <c r="AY6" t="str">
        <f>IF(OR(T6&gt;=20, U6&gt;=20, V6&gt;=20, T6+U6+V6&gt;=20), "OF", "")</f>
        <v/>
      </c>
      <c r="AZ6" t="str">
        <f>IF(OR(Q6&gt;=20, S6&gt;=20, Q6+S6&gt;=20), "MI", "")</f>
        <v>MI</v>
      </c>
      <c r="BA6" t="str">
        <f>IF(OR(P6&gt;=20, R6&gt;=20, P6+R6&gt;=20), "CI", "")</f>
        <v/>
      </c>
      <c r="BB6" t="s">
        <v>375</v>
      </c>
      <c r="BC6" t="str">
        <f>CONCATENATE(AT6, "-", AU6, "-", ,AV6, "-", AW6, "-", ,AX6, "-", AY6, "-", AZ6, "-", BA6, "-", BB6)</f>
        <v>--2B----MI--DH</v>
      </c>
      <c r="BD6" s="8" t="b">
        <v>1</v>
      </c>
      <c r="BE6" t="s">
        <v>369</v>
      </c>
      <c r="BF6">
        <v>-0.65686251249443295</v>
      </c>
      <c r="BG6">
        <f>AS6-BF6</f>
        <v>11.592935011538533</v>
      </c>
      <c r="BH6">
        <f t="shared" si="0"/>
        <v>32.13977460748437</v>
      </c>
    </row>
    <row r="7" spans="1:61" x14ac:dyDescent="0.25">
      <c r="A7">
        <v>518960</v>
      </c>
      <c r="B7" t="s">
        <v>187</v>
      </c>
      <c r="C7">
        <v>495</v>
      </c>
      <c r="D7">
        <v>142</v>
      </c>
      <c r="E7">
        <v>27</v>
      </c>
      <c r="F7">
        <v>3</v>
      </c>
      <c r="G7">
        <v>18</v>
      </c>
      <c r="H7">
        <v>66</v>
      </c>
      <c r="I7">
        <v>75</v>
      </c>
      <c r="J7">
        <v>49</v>
      </c>
      <c r="K7">
        <v>87</v>
      </c>
      <c r="L7">
        <v>0</v>
      </c>
      <c r="M7">
        <v>4</v>
      </c>
      <c r="N7">
        <v>0</v>
      </c>
      <c r="O7">
        <v>119</v>
      </c>
      <c r="P7">
        <v>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0.12755102040816399</v>
      </c>
      <c r="X7">
        <v>4.1199805695582598E-2</v>
      </c>
      <c r="Y7">
        <v>0.68653061224488698</v>
      </c>
      <c r="Z7">
        <v>4.6465081824512103E-2</v>
      </c>
      <c r="AA7">
        <v>18.001836734693899</v>
      </c>
      <c r="AB7">
        <v>-0.48156259952333802</v>
      </c>
      <c r="AC7">
        <v>141.61000000000001</v>
      </c>
      <c r="AD7">
        <v>0.579015443636688</v>
      </c>
      <c r="AE7">
        <v>11.122193296453</v>
      </c>
      <c r="AF7">
        <v>123.703183723664</v>
      </c>
      <c r="AG7">
        <v>1.1162885965082501</v>
      </c>
      <c r="AH7">
        <v>94</v>
      </c>
      <c r="AI7">
        <v>229</v>
      </c>
      <c r="AJ7">
        <v>191</v>
      </c>
      <c r="AK7">
        <v>544</v>
      </c>
      <c r="AL7">
        <v>0.35110294117647101</v>
      </c>
      <c r="AM7">
        <v>0.462626262626263</v>
      </c>
      <c r="AN7">
        <v>0.81372920380273295</v>
      </c>
      <c r="AO7">
        <v>544</v>
      </c>
      <c r="AP7">
        <v>27.981844623522701</v>
      </c>
      <c r="AQ7">
        <v>770.47620011981905</v>
      </c>
      <c r="AR7">
        <v>0.79667561573221102</v>
      </c>
      <c r="AS7">
        <v>2.0980819438739</v>
      </c>
      <c r="AT7" t="str">
        <f>IF(O7&gt;=20, "CA", "")</f>
        <v>CA</v>
      </c>
      <c r="AU7" t="str">
        <f>IF(S7&gt;=20, "SS", "")</f>
        <v/>
      </c>
      <c r="AV7" t="str">
        <f>IF(Q7&gt;=20, "2B", "")</f>
        <v/>
      </c>
      <c r="AW7" t="str">
        <f>IF(R7&gt;=20, "3B", "")</f>
        <v/>
      </c>
      <c r="AX7" t="str">
        <f>IF(P7&gt;=20, "1B", "")</f>
        <v/>
      </c>
      <c r="AY7" t="str">
        <f>IF(OR(T7&gt;=20, U7&gt;=20, V7&gt;=20, T7+U7+V7&gt;=20), "OF", "")</f>
        <v/>
      </c>
      <c r="AZ7" t="str">
        <f>IF(OR(Q7&gt;=20, S7&gt;=20, Q7+S7&gt;=20), "MI", "")</f>
        <v/>
      </c>
      <c r="BA7" t="str">
        <f>IF(OR(P7&gt;=20, R7&gt;=20, P7+R7&gt;=20), "CI", "")</f>
        <v/>
      </c>
      <c r="BB7" t="s">
        <v>375</v>
      </c>
      <c r="BC7" t="str">
        <f>CONCATENATE(AT7, "-", AU7, "-", ,AV7, "-", AW7, "-", ,AX7, "-", AY7, "-", AZ7, "-", BA7, "-", BB7)</f>
        <v>CA--------DH</v>
      </c>
      <c r="BD7" s="8" t="b">
        <v>1</v>
      </c>
      <c r="BE7" t="s">
        <v>388</v>
      </c>
      <c r="BF7">
        <v>-8.1565349021043101</v>
      </c>
      <c r="BG7">
        <f>AS7-BF7</f>
        <v>10.254616845978211</v>
      </c>
      <c r="BH7">
        <f t="shared" si="0"/>
        <v>28.544919121175589</v>
      </c>
    </row>
    <row r="8" spans="1:61" x14ac:dyDescent="0.25">
      <c r="A8">
        <v>457708</v>
      </c>
      <c r="B8" t="s">
        <v>116</v>
      </c>
      <c r="C8">
        <v>586</v>
      </c>
      <c r="D8">
        <v>150</v>
      </c>
      <c r="E8">
        <v>29</v>
      </c>
      <c r="F8">
        <v>2</v>
      </c>
      <c r="G8">
        <v>31</v>
      </c>
      <c r="H8">
        <v>88</v>
      </c>
      <c r="I8">
        <v>92</v>
      </c>
      <c r="J8">
        <v>60</v>
      </c>
      <c r="K8">
        <v>174</v>
      </c>
      <c r="L8"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137</v>
      </c>
      <c r="U8">
        <v>6</v>
      </c>
      <c r="V8">
        <v>0</v>
      </c>
      <c r="W8">
        <v>178.41326530612201</v>
      </c>
      <c r="X8">
        <v>1.54087273301479</v>
      </c>
      <c r="Y8">
        <v>521.14367346938695</v>
      </c>
      <c r="Z8">
        <v>1.2801931164753599</v>
      </c>
      <c r="AA8">
        <v>3.0875510204081702</v>
      </c>
      <c r="AB8">
        <v>0.19943501596421101</v>
      </c>
      <c r="AC8">
        <v>835.21</v>
      </c>
      <c r="AD8">
        <v>1.4061803631176699</v>
      </c>
      <c r="AE8">
        <v>-4.93817116823951</v>
      </c>
      <c r="AF8">
        <v>24.385534486831801</v>
      </c>
      <c r="AG8">
        <v>-0.49562384107004798</v>
      </c>
      <c r="AH8">
        <v>88</v>
      </c>
      <c r="AI8">
        <v>276</v>
      </c>
      <c r="AJ8">
        <v>210</v>
      </c>
      <c r="AK8">
        <v>646</v>
      </c>
      <c r="AL8">
        <v>0.32507739938080499</v>
      </c>
      <c r="AM8">
        <v>0.47098976109215002</v>
      </c>
      <c r="AN8">
        <v>0.796067160472955</v>
      </c>
      <c r="AO8">
        <v>646</v>
      </c>
      <c r="AP8">
        <v>21.8187604993966</v>
      </c>
      <c r="AQ8">
        <v>466.31676953769897</v>
      </c>
      <c r="AR8">
        <v>0.61978694984462901</v>
      </c>
      <c r="AS8">
        <v>4.5508443373466099</v>
      </c>
      <c r="AT8" t="str">
        <f>IF(O8&gt;=20, "CA", "")</f>
        <v/>
      </c>
      <c r="AU8" t="str">
        <f>IF(S8&gt;=20, "SS", "")</f>
        <v/>
      </c>
      <c r="AV8" t="str">
        <f>IF(Q8&gt;=20, "2B", "")</f>
        <v/>
      </c>
      <c r="AW8" t="str">
        <f>IF(R8&gt;=20, "3B", "")</f>
        <v/>
      </c>
      <c r="AX8" t="str">
        <f>IF(P8&gt;=20, "1B", "")</f>
        <v/>
      </c>
      <c r="AY8" t="str">
        <f>IF(OR(T8&gt;=20, U8&gt;=20, V8&gt;=20, T8+U8+V8&gt;=20), "OF", "")</f>
        <v>OF</v>
      </c>
      <c r="AZ8" t="str">
        <f>IF(OR(Q8&gt;=20, S8&gt;=20, Q8+S8&gt;=20), "MI", "")</f>
        <v/>
      </c>
      <c r="BA8" t="str">
        <f>IF(OR(P8&gt;=20, R8&gt;=20, P8+R8&gt;=20), "CI", "")</f>
        <v/>
      </c>
      <c r="BB8" t="s">
        <v>375</v>
      </c>
      <c r="BC8" t="str">
        <f>CONCATENATE(AT8, "-", AU8, "-", ,AV8, "-", AW8, "-", ,AX8, "-", AY8, "-", AZ8, "-", BA8, "-", BB8)</f>
        <v>-----OF---DH</v>
      </c>
      <c r="BD8" s="8" t="b">
        <v>1</v>
      </c>
      <c r="BE8" t="s">
        <v>372</v>
      </c>
      <c r="BF8">
        <v>-5.14545324264967</v>
      </c>
      <c r="BG8">
        <f>AS8-BF8</f>
        <v>9.6962975799962798</v>
      </c>
      <c r="BH8">
        <f t="shared" si="0"/>
        <v>27.045218132220757</v>
      </c>
    </row>
    <row r="9" spans="1:61" x14ac:dyDescent="0.25">
      <c r="A9">
        <v>543807</v>
      </c>
      <c r="B9" t="s">
        <v>219</v>
      </c>
      <c r="C9">
        <v>600</v>
      </c>
      <c r="D9">
        <v>155</v>
      </c>
      <c r="E9">
        <v>27</v>
      </c>
      <c r="F9">
        <v>5</v>
      </c>
      <c r="G9">
        <v>26</v>
      </c>
      <c r="H9">
        <v>102</v>
      </c>
      <c r="I9">
        <v>78</v>
      </c>
      <c r="J9">
        <v>80</v>
      </c>
      <c r="K9">
        <v>184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140</v>
      </c>
      <c r="W9">
        <v>69.841836734693899</v>
      </c>
      <c r="X9">
        <v>0.96407545327663202</v>
      </c>
      <c r="Y9">
        <v>1356.3436734693901</v>
      </c>
      <c r="Z9">
        <v>2.0652927748895298</v>
      </c>
      <c r="AA9">
        <v>7.6018367346938804</v>
      </c>
      <c r="AB9">
        <v>0.312934618545469</v>
      </c>
      <c r="AC9">
        <v>222.01</v>
      </c>
      <c r="AD9">
        <v>0.72498572354509705</v>
      </c>
      <c r="AE9">
        <v>-3.6397657012691398</v>
      </c>
      <c r="AF9">
        <v>13.2478943601352</v>
      </c>
      <c r="AG9">
        <v>-0.36530824793202699</v>
      </c>
      <c r="AH9">
        <v>97</v>
      </c>
      <c r="AI9">
        <v>270</v>
      </c>
      <c r="AJ9">
        <v>235</v>
      </c>
      <c r="AK9">
        <v>680</v>
      </c>
      <c r="AL9">
        <v>0.34558823529411797</v>
      </c>
      <c r="AM9">
        <v>0.45</v>
      </c>
      <c r="AN9">
        <v>0.79558823529411804</v>
      </c>
      <c r="AO9">
        <v>680</v>
      </c>
      <c r="AP9">
        <v>22.641447193544799</v>
      </c>
      <c r="AQ9">
        <v>502.52438291091698</v>
      </c>
      <c r="AR9">
        <v>0.64339914608282101</v>
      </c>
      <c r="AS9">
        <v>4.34537946840753</v>
      </c>
      <c r="AT9" t="str">
        <f>IF(O9&gt;=20, "CA", "")</f>
        <v/>
      </c>
      <c r="AU9" t="str">
        <f>IF(S9&gt;=20, "SS", "")</f>
        <v/>
      </c>
      <c r="AV9" t="str">
        <f>IF(Q9&gt;=20, "2B", "")</f>
        <v/>
      </c>
      <c r="AW9" t="str">
        <f>IF(R9&gt;=20, "3B", "")</f>
        <v/>
      </c>
      <c r="AX9" t="str">
        <f>IF(P9&gt;=20, "1B", "")</f>
        <v/>
      </c>
      <c r="AY9" t="str">
        <f>IF(OR(T9&gt;=20, U9&gt;=20, V9&gt;=20, T9+U9+V9&gt;=20), "OF", "")</f>
        <v>OF</v>
      </c>
      <c r="AZ9" t="str">
        <f>IF(OR(Q9&gt;=20, S9&gt;=20, Q9+S9&gt;=20), "MI", "")</f>
        <v/>
      </c>
      <c r="BA9" t="str">
        <f>IF(OR(P9&gt;=20, R9&gt;=20, P9+R9&gt;=20), "CI", "")</f>
        <v/>
      </c>
      <c r="BB9" t="s">
        <v>375</v>
      </c>
      <c r="BC9" t="str">
        <f>CONCATENATE(AT9, "-", AU9, "-", ,AV9, "-", AW9, "-", ,AX9, "-", AY9, "-", AZ9, "-", BA9, "-", BB9)</f>
        <v>-----OF---DH</v>
      </c>
      <c r="BD9" s="8" t="b">
        <v>1</v>
      </c>
      <c r="BE9" t="s">
        <v>372</v>
      </c>
      <c r="BF9">
        <v>-5.14545324264967</v>
      </c>
      <c r="BG9">
        <f>AS9-BF9</f>
        <v>9.4908327110571999</v>
      </c>
      <c r="BH9">
        <f t="shared" si="0"/>
        <v>26.493319091800782</v>
      </c>
    </row>
    <row r="10" spans="1:61" x14ac:dyDescent="0.25">
      <c r="A10">
        <v>592518</v>
      </c>
      <c r="B10" t="s">
        <v>269</v>
      </c>
      <c r="C10">
        <v>630</v>
      </c>
      <c r="D10">
        <v>181</v>
      </c>
      <c r="E10">
        <v>33</v>
      </c>
      <c r="F10">
        <v>1</v>
      </c>
      <c r="G10">
        <v>35</v>
      </c>
      <c r="H10">
        <v>97</v>
      </c>
      <c r="I10">
        <v>98</v>
      </c>
      <c r="J10">
        <v>50</v>
      </c>
      <c r="K10">
        <v>117</v>
      </c>
      <c r="L10">
        <v>0</v>
      </c>
      <c r="M10">
        <v>5</v>
      </c>
      <c r="N10">
        <v>0</v>
      </c>
      <c r="O10">
        <v>0</v>
      </c>
      <c r="P10">
        <v>0</v>
      </c>
      <c r="Q10">
        <v>0</v>
      </c>
      <c r="R10">
        <v>105</v>
      </c>
      <c r="S10">
        <v>45</v>
      </c>
      <c r="T10">
        <v>0</v>
      </c>
      <c r="U10">
        <v>0</v>
      </c>
      <c r="V10">
        <v>0</v>
      </c>
      <c r="W10">
        <v>301.27040816326502</v>
      </c>
      <c r="X10">
        <v>2.0023105568053099</v>
      </c>
      <c r="Y10">
        <v>1013.0579591836701</v>
      </c>
      <c r="Z10">
        <v>1.7849000397416099</v>
      </c>
      <c r="AA10">
        <v>10.516122448979599</v>
      </c>
      <c r="AB10">
        <v>-0.36806299694208</v>
      </c>
      <c r="AC10">
        <v>1218.01</v>
      </c>
      <c r="AD10">
        <v>1.69812092293449</v>
      </c>
      <c r="AE10">
        <v>14.428246013667399</v>
      </c>
      <c r="AF10">
        <v>208.17428303091</v>
      </c>
      <c r="AG10">
        <v>1.4481034507653301</v>
      </c>
      <c r="AH10">
        <v>112</v>
      </c>
      <c r="AI10">
        <v>321</v>
      </c>
      <c r="AJ10">
        <v>231</v>
      </c>
      <c r="AK10">
        <v>680</v>
      </c>
      <c r="AL10">
        <v>0.33970588235294102</v>
      </c>
      <c r="AM10">
        <v>0.50952380952381005</v>
      </c>
      <c r="AN10">
        <v>0.84922969187675101</v>
      </c>
      <c r="AO10">
        <v>680</v>
      </c>
      <c r="AP10">
        <v>59.117637669735302</v>
      </c>
      <c r="AQ10">
        <v>3468.4144363789201</v>
      </c>
      <c r="AR10">
        <v>1.69031405752085</v>
      </c>
      <c r="AS10">
        <v>8.25568603082551</v>
      </c>
      <c r="AT10" t="str">
        <f>IF(O10&gt;=20, "CA", "")</f>
        <v/>
      </c>
      <c r="AU10" t="str">
        <f>IF(S10&gt;=20, "SS", "")</f>
        <v>SS</v>
      </c>
      <c r="AV10" t="str">
        <f>IF(Q10&gt;=20, "2B", "")</f>
        <v/>
      </c>
      <c r="AW10" t="str">
        <f>IF(R10&gt;=20, "3B", "")</f>
        <v>3B</v>
      </c>
      <c r="AX10" t="str">
        <f>IF(P10&gt;=20, "1B", "")</f>
        <v/>
      </c>
      <c r="AY10" t="str">
        <f>IF(OR(T10&gt;=20, U10&gt;=20, V10&gt;=20, T10+U10+V10&gt;=20), "OF", "")</f>
        <v/>
      </c>
      <c r="AZ10" t="str">
        <f>IF(OR(Q10&gt;=20, S10&gt;=20, Q10+S10&gt;=20), "MI", "")</f>
        <v>MI</v>
      </c>
      <c r="BA10" t="str">
        <f>IF(OR(P10&gt;=20, R10&gt;=20, P10+R10&gt;=20), "CI", "")</f>
        <v>CI</v>
      </c>
      <c r="BB10" t="s">
        <v>375</v>
      </c>
      <c r="BC10" t="str">
        <f>CONCATENATE(AT10, "-", AU10, "-", ,AV10, "-", AW10, "-", ,AX10, "-", AY10, "-", AZ10, "-", BA10, "-", BB10)</f>
        <v>-SS--3B---MI-CI-DH</v>
      </c>
      <c r="BD10" s="8" t="b">
        <v>1</v>
      </c>
      <c r="BE10" t="s">
        <v>368</v>
      </c>
      <c r="BF10">
        <v>-1.2191412955350001</v>
      </c>
      <c r="BG10">
        <f>AS10-BF10</f>
        <v>9.4748273263605096</v>
      </c>
      <c r="BH10">
        <f t="shared" si="0"/>
        <v>26.450327039187275</v>
      </c>
    </row>
    <row r="11" spans="1:61" x14ac:dyDescent="0.25">
      <c r="A11">
        <v>408234</v>
      </c>
      <c r="B11" t="s">
        <v>69</v>
      </c>
      <c r="C11">
        <v>569</v>
      </c>
      <c r="D11">
        <v>176</v>
      </c>
      <c r="E11">
        <v>35</v>
      </c>
      <c r="F11">
        <v>1</v>
      </c>
      <c r="G11">
        <v>32</v>
      </c>
      <c r="H11">
        <v>85</v>
      </c>
      <c r="I11">
        <v>102</v>
      </c>
      <c r="J11">
        <v>77</v>
      </c>
      <c r="K11">
        <v>109</v>
      </c>
      <c r="L11">
        <v>0</v>
      </c>
      <c r="M11">
        <v>0</v>
      </c>
      <c r="N11">
        <v>0</v>
      </c>
      <c r="O11">
        <v>0</v>
      </c>
      <c r="P11">
        <v>138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206.12755102040799</v>
      </c>
      <c r="X11">
        <v>1.6562321889624201</v>
      </c>
      <c r="Y11">
        <v>393.17224489795899</v>
      </c>
      <c r="Z11">
        <v>1.1119574753866099</v>
      </c>
      <c r="AA11">
        <v>67.944693877551003</v>
      </c>
      <c r="AB11">
        <v>-0.93556100984837098</v>
      </c>
      <c r="AC11">
        <v>1513.21</v>
      </c>
      <c r="AD11">
        <v>1.89274796281237</v>
      </c>
      <c r="AE11">
        <v>25.556622193296398</v>
      </c>
      <c r="AF11">
        <v>653.14093793089296</v>
      </c>
      <c r="AG11">
        <v>2.5650125977170899</v>
      </c>
      <c r="AH11">
        <v>108</v>
      </c>
      <c r="AI11">
        <v>309</v>
      </c>
      <c r="AJ11">
        <v>253</v>
      </c>
      <c r="AK11">
        <v>646</v>
      </c>
      <c r="AL11">
        <v>0.39164086687306499</v>
      </c>
      <c r="AM11">
        <v>0.54305799648506103</v>
      </c>
      <c r="AN11">
        <v>0.93469886335812702</v>
      </c>
      <c r="AO11">
        <v>646</v>
      </c>
      <c r="AP11">
        <v>111.37484056321701</v>
      </c>
      <c r="AQ11">
        <v>12354.422311799501</v>
      </c>
      <c r="AR11">
        <v>3.1901648978913602</v>
      </c>
      <c r="AS11">
        <v>9.4805541129214692</v>
      </c>
      <c r="AT11" t="str">
        <f>IF(O11&gt;=20, "CA", "")</f>
        <v/>
      </c>
      <c r="AU11" t="str">
        <f>IF(S11&gt;=20, "SS", "")</f>
        <v/>
      </c>
      <c r="AV11" t="str">
        <f>IF(Q11&gt;=20, "2B", "")</f>
        <v/>
      </c>
      <c r="AW11" t="str">
        <f>IF(R11&gt;=20, "3B", "")</f>
        <v/>
      </c>
      <c r="AX11" t="str">
        <f>IF(P11&gt;=20, "1B", "")</f>
        <v>1B</v>
      </c>
      <c r="AY11" t="str">
        <f>IF(OR(T11&gt;=20, U11&gt;=20, V11&gt;=20, T11+U11+V11&gt;=20), "OF", "")</f>
        <v/>
      </c>
      <c r="AZ11" t="str">
        <f>IF(OR(Q11&gt;=20, S11&gt;=20, Q11+S11&gt;=20), "MI", "")</f>
        <v/>
      </c>
      <c r="BA11" t="str">
        <f>IF(OR(P11&gt;=20, R11&gt;=20, P11+R11&gt;=20), "CI", "")</f>
        <v>CI</v>
      </c>
      <c r="BB11" t="s">
        <v>375</v>
      </c>
      <c r="BC11" t="str">
        <f>CONCATENATE(AT11, "-", AU11, "-", ,AV11, "-", AW11, "-", ,AX11, "-", AY11, "-", AZ11, "-", BA11, "-", BB11)</f>
        <v>----1B---CI-DH</v>
      </c>
      <c r="BD11" s="8" t="b">
        <v>1</v>
      </c>
      <c r="BE11" t="s">
        <v>371</v>
      </c>
      <c r="BF11">
        <v>0.37480839134294702</v>
      </c>
      <c r="BG11">
        <f>AS11-BF11</f>
        <v>9.105745721578522</v>
      </c>
      <c r="BH11">
        <f t="shared" si="0"/>
        <v>25.458937199320104</v>
      </c>
    </row>
    <row r="12" spans="1:61" x14ac:dyDescent="0.25">
      <c r="A12">
        <v>501981</v>
      </c>
      <c r="B12" t="s">
        <v>164</v>
      </c>
      <c r="C12">
        <v>531</v>
      </c>
      <c r="D12">
        <v>132</v>
      </c>
      <c r="E12">
        <v>26</v>
      </c>
      <c r="F12">
        <v>2</v>
      </c>
      <c r="G12">
        <v>37</v>
      </c>
      <c r="H12">
        <v>79</v>
      </c>
      <c r="I12">
        <v>89</v>
      </c>
      <c r="J12">
        <v>47</v>
      </c>
      <c r="K12">
        <v>156</v>
      </c>
      <c r="L12">
        <v>0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86</v>
      </c>
      <c r="U12">
        <v>0</v>
      </c>
      <c r="V12">
        <v>0</v>
      </c>
      <c r="W12">
        <v>374.69897959183697</v>
      </c>
      <c r="X12">
        <v>2.2330294687005701</v>
      </c>
      <c r="Y12">
        <v>191.22938775510201</v>
      </c>
      <c r="Z12">
        <v>0.77548619320910295</v>
      </c>
      <c r="AA12">
        <v>27.487551020408201</v>
      </c>
      <c r="AB12">
        <v>-0.59506220210459704</v>
      </c>
      <c r="AC12">
        <v>670.81</v>
      </c>
      <c r="AD12">
        <v>1.26021008320926</v>
      </c>
      <c r="AE12">
        <v>-8.3961926456231897</v>
      </c>
      <c r="AF12">
        <v>70.496050942416701</v>
      </c>
      <c r="AG12">
        <v>-0.84269117201771804</v>
      </c>
      <c r="AH12">
        <v>67</v>
      </c>
      <c r="AI12">
        <v>273</v>
      </c>
      <c r="AJ12">
        <v>179</v>
      </c>
      <c r="AK12">
        <v>578</v>
      </c>
      <c r="AL12">
        <v>0.30968858131487897</v>
      </c>
      <c r="AM12">
        <v>0.51412429378531099</v>
      </c>
      <c r="AN12">
        <v>0.82381287510018997</v>
      </c>
      <c r="AO12">
        <v>578</v>
      </c>
      <c r="AP12">
        <v>35.559071922422703</v>
      </c>
      <c r="AQ12">
        <v>1248.53963573684</v>
      </c>
      <c r="AR12">
        <v>1.01415206113436</v>
      </c>
      <c r="AS12">
        <v>3.8451244321309899</v>
      </c>
      <c r="AT12" t="str">
        <f>IF(O12&gt;=20, "CA", "")</f>
        <v/>
      </c>
      <c r="AU12" t="str">
        <f>IF(S12&gt;=20, "SS", "")</f>
        <v/>
      </c>
      <c r="AV12" t="str">
        <f>IF(Q12&gt;=20, "2B", "")</f>
        <v/>
      </c>
      <c r="AW12" t="str">
        <f>IF(R12&gt;=20, "3B", "")</f>
        <v/>
      </c>
      <c r="AX12" t="str">
        <f>IF(P12&gt;=20, "1B", "")</f>
        <v/>
      </c>
      <c r="AY12" t="str">
        <f>IF(OR(T12&gt;=20, U12&gt;=20, V12&gt;=20, T12+U12+V12&gt;=20), "OF", "")</f>
        <v>OF</v>
      </c>
      <c r="AZ12" t="str">
        <f>IF(OR(Q12&gt;=20, S12&gt;=20, Q12+S12&gt;=20), "MI", "")</f>
        <v/>
      </c>
      <c r="BA12" t="str">
        <f>IF(OR(P12&gt;=20, R12&gt;=20, P12+R12&gt;=20), "CI", "")</f>
        <v/>
      </c>
      <c r="BB12" t="s">
        <v>375</v>
      </c>
      <c r="BC12" t="str">
        <f>CONCATENATE(AT12, "-", AU12, "-", ,AV12, "-", AW12, "-", ,AX12, "-", AY12, "-", AZ12, "-", BA12, "-", BB12)</f>
        <v>-----OF---DH</v>
      </c>
      <c r="BD12" s="8" t="b">
        <v>1</v>
      </c>
      <c r="BE12" t="s">
        <v>372</v>
      </c>
      <c r="BF12">
        <v>-5.14545324264967</v>
      </c>
      <c r="BG12">
        <f>AS12-BF12</f>
        <v>8.9905776747806598</v>
      </c>
      <c r="BH12">
        <f t="shared" si="0"/>
        <v>25.149584389552761</v>
      </c>
    </row>
    <row r="13" spans="1:61" x14ac:dyDescent="0.25">
      <c r="A13">
        <v>596142</v>
      </c>
      <c r="B13" t="s">
        <v>300</v>
      </c>
      <c r="C13">
        <v>467</v>
      </c>
      <c r="D13">
        <v>119</v>
      </c>
      <c r="E13">
        <v>27</v>
      </c>
      <c r="F13">
        <v>0</v>
      </c>
      <c r="G13">
        <v>27</v>
      </c>
      <c r="H13">
        <v>57</v>
      </c>
      <c r="I13">
        <v>70</v>
      </c>
      <c r="J13">
        <v>43</v>
      </c>
      <c r="K13">
        <v>106</v>
      </c>
      <c r="L13">
        <v>0</v>
      </c>
      <c r="M13">
        <v>5</v>
      </c>
      <c r="N13">
        <v>0</v>
      </c>
      <c r="O13">
        <v>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87.556122448979593</v>
      </c>
      <c r="X13">
        <v>1.0794349092242601</v>
      </c>
      <c r="Y13">
        <v>66.772244897959297</v>
      </c>
      <c r="Z13">
        <v>-0.45824184144174401</v>
      </c>
      <c r="AA13">
        <v>10.516122448979599</v>
      </c>
      <c r="AB13">
        <v>-0.36806299694208</v>
      </c>
      <c r="AC13">
        <v>47.61</v>
      </c>
      <c r="AD13">
        <v>0.33573164378934001</v>
      </c>
      <c r="AE13">
        <v>-4.4746176374878104</v>
      </c>
      <c r="AF13">
        <v>20.0222030017169</v>
      </c>
      <c r="AG13">
        <v>-0.449098888081299</v>
      </c>
      <c r="AH13">
        <v>65</v>
      </c>
      <c r="AI13">
        <v>227</v>
      </c>
      <c r="AJ13">
        <v>162</v>
      </c>
      <c r="AK13">
        <v>510</v>
      </c>
      <c r="AL13">
        <v>0.317647058823529</v>
      </c>
      <c r="AM13">
        <v>0.48608137044967897</v>
      </c>
      <c r="AN13">
        <v>0.80372842927320798</v>
      </c>
      <c r="AO13">
        <v>510</v>
      </c>
      <c r="AP13">
        <v>21.1325843244948</v>
      </c>
      <c r="AQ13">
        <v>437.15252433541502</v>
      </c>
      <c r="AR13">
        <v>0.60009278606272098</v>
      </c>
      <c r="AS13">
        <v>0.73985561261120103</v>
      </c>
      <c r="AT13" t="str">
        <f>IF(O13&gt;=20, "CA", "")</f>
        <v>CA</v>
      </c>
      <c r="AU13" t="str">
        <f>IF(S13&gt;=20, "SS", "")</f>
        <v/>
      </c>
      <c r="AV13" t="str">
        <f>IF(Q13&gt;=20, "2B", "")</f>
        <v/>
      </c>
      <c r="AW13" t="str">
        <f>IF(R13&gt;=20, "3B", "")</f>
        <v/>
      </c>
      <c r="AX13" t="str">
        <f>IF(P13&gt;=20, "1B", "")</f>
        <v/>
      </c>
      <c r="AY13" t="str">
        <f>IF(OR(T13&gt;=20, U13&gt;=20, V13&gt;=20, T13+U13+V13&gt;=20), "OF", "")</f>
        <v/>
      </c>
      <c r="AZ13" t="str">
        <f>IF(OR(Q13&gt;=20, S13&gt;=20, Q13+S13&gt;=20), "MI", "")</f>
        <v/>
      </c>
      <c r="BA13" t="str">
        <f>IF(OR(P13&gt;=20, R13&gt;=20, P13+R13&gt;=20), "CI", "")</f>
        <v/>
      </c>
      <c r="BB13" t="s">
        <v>375</v>
      </c>
      <c r="BC13" t="str">
        <f>CONCATENATE(AT13, "-", AU13, "-", ,AV13, "-", AW13, "-", ,AX13, "-", AY13, "-", AZ13, "-", BA13, "-", BB13)</f>
        <v>CA--------DH</v>
      </c>
      <c r="BD13" s="8" t="b">
        <v>1</v>
      </c>
      <c r="BE13" t="s">
        <v>388</v>
      </c>
      <c r="BF13">
        <v>-8.1565349021043101</v>
      </c>
      <c r="BG13">
        <f>AS13-BF13</f>
        <v>8.8963905147155113</v>
      </c>
      <c r="BH13">
        <f t="shared" si="0"/>
        <v>24.896588324929905</v>
      </c>
    </row>
    <row r="14" spans="1:61" x14ac:dyDescent="0.25">
      <c r="A14">
        <v>456715</v>
      </c>
      <c r="B14" t="s">
        <v>113</v>
      </c>
      <c r="C14">
        <v>568</v>
      </c>
      <c r="D14">
        <v>160</v>
      </c>
      <c r="E14">
        <v>32</v>
      </c>
      <c r="F14">
        <v>5</v>
      </c>
      <c r="G14">
        <v>11</v>
      </c>
      <c r="H14">
        <v>85</v>
      </c>
      <c r="I14">
        <v>73</v>
      </c>
      <c r="J14">
        <v>44</v>
      </c>
      <c r="K14">
        <v>115</v>
      </c>
      <c r="L14">
        <v>0</v>
      </c>
      <c r="M14">
        <v>26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72</v>
      </c>
      <c r="V14">
        <v>29</v>
      </c>
      <c r="W14">
        <v>44.127551020408198</v>
      </c>
      <c r="X14">
        <v>-0.76631638593783602</v>
      </c>
      <c r="Y14">
        <v>393.17224489795899</v>
      </c>
      <c r="Z14">
        <v>1.1119574753866099</v>
      </c>
      <c r="AA14">
        <v>315.31612244898002</v>
      </c>
      <c r="AB14">
        <v>2.0154286572643398</v>
      </c>
      <c r="AC14">
        <v>98.01</v>
      </c>
      <c r="AD14">
        <v>0.481701923697749</v>
      </c>
      <c r="AE14">
        <v>9.8210218027985601</v>
      </c>
      <c r="AF14">
        <v>96.452469251044803</v>
      </c>
      <c r="AG14">
        <v>0.98569538869812601</v>
      </c>
      <c r="AH14">
        <v>112</v>
      </c>
      <c r="AI14">
        <v>235</v>
      </c>
      <c r="AJ14">
        <v>204</v>
      </c>
      <c r="AK14">
        <v>612</v>
      </c>
      <c r="AL14">
        <v>0.33333333333333298</v>
      </c>
      <c r="AM14">
        <v>0.41373239436619702</v>
      </c>
      <c r="AN14">
        <v>0.74706572769953095</v>
      </c>
      <c r="AO14">
        <v>612</v>
      </c>
      <c r="AP14">
        <v>-9.3184721736970104</v>
      </c>
      <c r="AQ14">
        <v>91.066248395939397</v>
      </c>
      <c r="AR14">
        <v>-0.27389281113960101</v>
      </c>
      <c r="AS14">
        <v>3.55457424796939</v>
      </c>
      <c r="AT14" t="str">
        <f>IF(O14&gt;=20, "CA", "")</f>
        <v/>
      </c>
      <c r="AU14" t="str">
        <f>IF(S14&gt;=20, "SS", "")</f>
        <v/>
      </c>
      <c r="AV14" t="str">
        <f>IF(Q14&gt;=20, "2B", "")</f>
        <v/>
      </c>
      <c r="AW14" t="str">
        <f>IF(R14&gt;=20, "3B", "")</f>
        <v/>
      </c>
      <c r="AX14" t="str">
        <f>IF(P14&gt;=20, "1B", "")</f>
        <v/>
      </c>
      <c r="AY14" t="str">
        <f>IF(OR(T14&gt;=20, U14&gt;=20, V14&gt;=20, T14+U14+V14&gt;=20), "OF", "")</f>
        <v>OF</v>
      </c>
      <c r="AZ14" t="str">
        <f>IF(OR(Q14&gt;=20, S14&gt;=20, Q14+S14&gt;=20), "MI", "")</f>
        <v/>
      </c>
      <c r="BA14" t="str">
        <f>IF(OR(P14&gt;=20, R14&gt;=20, P14+R14&gt;=20), "CI", "")</f>
        <v/>
      </c>
      <c r="BB14" t="s">
        <v>375</v>
      </c>
      <c r="BC14" t="str">
        <f>CONCATENATE(AT14, "-", AU14, "-", ,AV14, "-", AW14, "-", ,AX14, "-", AY14, "-", AZ14, "-", BA14, "-", BB14)</f>
        <v>-----OF---DH</v>
      </c>
      <c r="BD14" s="8" t="b">
        <v>1</v>
      </c>
      <c r="BE14" t="s">
        <v>372</v>
      </c>
      <c r="BF14">
        <v>-5.14545324264967</v>
      </c>
      <c r="BG14">
        <f>AS14-BF14</f>
        <v>8.7000274906190604</v>
      </c>
      <c r="BH14">
        <f t="shared" si="0"/>
        <v>24.369137743561037</v>
      </c>
    </row>
    <row r="15" spans="1:61" x14ac:dyDescent="0.25">
      <c r="A15">
        <v>429665</v>
      </c>
      <c r="B15" t="s">
        <v>74</v>
      </c>
      <c r="C15">
        <v>563</v>
      </c>
      <c r="D15">
        <v>150</v>
      </c>
      <c r="E15">
        <v>32</v>
      </c>
      <c r="F15">
        <v>0</v>
      </c>
      <c r="G15">
        <v>38</v>
      </c>
      <c r="H15">
        <v>99</v>
      </c>
      <c r="I15">
        <v>118</v>
      </c>
      <c r="J15">
        <v>83</v>
      </c>
      <c r="K15">
        <v>101</v>
      </c>
      <c r="L15">
        <v>0</v>
      </c>
      <c r="M15">
        <v>3</v>
      </c>
      <c r="N15">
        <v>0</v>
      </c>
      <c r="O15">
        <v>0</v>
      </c>
      <c r="P15">
        <v>67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414.41326530612201</v>
      </c>
      <c r="X15">
        <v>2.3483889246482099</v>
      </c>
      <c r="Y15">
        <v>1144.3722448979599</v>
      </c>
      <c r="Z15">
        <v>1.89705713380078</v>
      </c>
      <c r="AA15">
        <v>27.487551020408201</v>
      </c>
      <c r="AB15">
        <v>-0.59506220210459704</v>
      </c>
      <c r="AC15">
        <v>3014.01</v>
      </c>
      <c r="AD15">
        <v>2.67125612232388</v>
      </c>
      <c r="AE15">
        <v>1.14301985030914</v>
      </c>
      <c r="AF15">
        <v>1.3064943782007701</v>
      </c>
      <c r="AG15">
        <v>0.114720180676017</v>
      </c>
      <c r="AH15">
        <v>80</v>
      </c>
      <c r="AI15">
        <v>296</v>
      </c>
      <c r="AJ15">
        <v>233</v>
      </c>
      <c r="AK15">
        <v>646</v>
      </c>
      <c r="AL15">
        <v>0.36068111455108398</v>
      </c>
      <c r="AM15">
        <v>0.52575488454706898</v>
      </c>
      <c r="AN15">
        <v>0.88643599909815296</v>
      </c>
      <c r="AO15">
        <v>646</v>
      </c>
      <c r="AP15">
        <v>80.197030251274398</v>
      </c>
      <c r="AQ15">
        <v>6395.62293793753</v>
      </c>
      <c r="AR15">
        <v>2.2953205050026502</v>
      </c>
      <c r="AS15">
        <v>8.7316806643469391</v>
      </c>
      <c r="AT15" t="str">
        <f>IF(O15&gt;=20, "CA", "")</f>
        <v/>
      </c>
      <c r="AU15" t="str">
        <f>IF(S15&gt;=20, "SS", "")</f>
        <v/>
      </c>
      <c r="AV15" t="str">
        <f>IF(Q15&gt;=20, "2B", "")</f>
        <v/>
      </c>
      <c r="AW15" t="str">
        <f>IF(R15&gt;=20, "3B", "")</f>
        <v/>
      </c>
      <c r="AX15" t="str">
        <f>IF(P15&gt;=20, "1B", "")</f>
        <v>1B</v>
      </c>
      <c r="AY15" t="str">
        <f>IF(OR(T15&gt;=20, U15&gt;=20, V15&gt;=20, T15+U15+V15&gt;=20), "OF", "")</f>
        <v/>
      </c>
      <c r="AZ15" t="str">
        <f>IF(OR(Q15&gt;=20, S15&gt;=20, Q15+S15&gt;=20), "MI", "")</f>
        <v/>
      </c>
      <c r="BA15" t="str">
        <f>IF(OR(P15&gt;=20, R15&gt;=20, P15+R15&gt;=20), "CI", "")</f>
        <v>CI</v>
      </c>
      <c r="BB15" t="s">
        <v>375</v>
      </c>
      <c r="BC15" t="str">
        <f>CONCATENATE(AT15, "-", AU15, "-", ,AV15, "-", AW15, "-", ,AX15, "-", AY15, "-", AZ15, "-", BA15, "-", BB15)</f>
        <v>----1B---CI-DH</v>
      </c>
      <c r="BD15" s="8" t="b">
        <v>1</v>
      </c>
      <c r="BE15" t="s">
        <v>371</v>
      </c>
      <c r="BF15">
        <v>0.37480839134294702</v>
      </c>
      <c r="BG15">
        <f>AS15-BF15</f>
        <v>8.3568722730039919</v>
      </c>
      <c r="BH15">
        <f t="shared" si="0"/>
        <v>23.447388754087722</v>
      </c>
    </row>
    <row r="16" spans="1:61" x14ac:dyDescent="0.25">
      <c r="A16">
        <v>444432</v>
      </c>
      <c r="B16" t="s">
        <v>92</v>
      </c>
      <c r="C16">
        <v>566</v>
      </c>
      <c r="D16">
        <v>142</v>
      </c>
      <c r="E16">
        <v>25</v>
      </c>
      <c r="F16">
        <v>2</v>
      </c>
      <c r="G16">
        <v>35</v>
      </c>
      <c r="H16">
        <v>78</v>
      </c>
      <c r="I16">
        <v>91</v>
      </c>
      <c r="J16">
        <v>46</v>
      </c>
      <c r="K16">
        <v>155</v>
      </c>
      <c r="L16">
        <v>0</v>
      </c>
      <c r="M16">
        <v>2</v>
      </c>
      <c r="N16">
        <v>0</v>
      </c>
      <c r="O16">
        <v>0</v>
      </c>
      <c r="P16">
        <v>6</v>
      </c>
      <c r="Q16">
        <v>0</v>
      </c>
      <c r="R16">
        <v>0</v>
      </c>
      <c r="S16">
        <v>0</v>
      </c>
      <c r="T16">
        <v>1</v>
      </c>
      <c r="U16">
        <v>0</v>
      </c>
      <c r="V16">
        <v>90</v>
      </c>
      <c r="W16">
        <v>301.27040816326502</v>
      </c>
      <c r="X16">
        <v>2.0023105568053099</v>
      </c>
      <c r="Y16">
        <v>164.572244897959</v>
      </c>
      <c r="Z16">
        <v>0.71940764617951902</v>
      </c>
      <c r="AA16">
        <v>38.9732653061224</v>
      </c>
      <c r="AB16">
        <v>-0.70856180468585495</v>
      </c>
      <c r="AC16">
        <v>778.41</v>
      </c>
      <c r="AD16">
        <v>1.3575236031482001</v>
      </c>
      <c r="AE16">
        <v>-7.6501789781972001</v>
      </c>
      <c r="AF16">
        <v>58.525238398450199</v>
      </c>
      <c r="AG16">
        <v>-0.767816861925256</v>
      </c>
      <c r="AH16">
        <v>80</v>
      </c>
      <c r="AI16">
        <v>276</v>
      </c>
      <c r="AJ16">
        <v>188</v>
      </c>
      <c r="AK16">
        <v>612</v>
      </c>
      <c r="AL16">
        <v>0.30718954248365998</v>
      </c>
      <c r="AM16">
        <v>0.48763250883392201</v>
      </c>
      <c r="AN16">
        <v>0.79482205131758199</v>
      </c>
      <c r="AO16">
        <v>612</v>
      </c>
      <c r="AP16">
        <v>19.908397880550801</v>
      </c>
      <c r="AQ16">
        <v>387.46010450564103</v>
      </c>
      <c r="AR16">
        <v>0.56495701596683201</v>
      </c>
      <c r="AS16">
        <v>3.1678201554887502</v>
      </c>
      <c r="AT16" t="str">
        <f>IF(O16&gt;=20, "CA", "")</f>
        <v/>
      </c>
      <c r="AU16" t="str">
        <f>IF(S16&gt;=20, "SS", "")</f>
        <v/>
      </c>
      <c r="AV16" t="str">
        <f>IF(Q16&gt;=20, "2B", "")</f>
        <v/>
      </c>
      <c r="AW16" t="str">
        <f>IF(R16&gt;=20, "3B", "")</f>
        <v/>
      </c>
      <c r="AX16" t="str">
        <f>IF(P16&gt;=20, "1B", "")</f>
        <v/>
      </c>
      <c r="AY16" t="str">
        <f>IF(OR(T16&gt;=20, U16&gt;=20, V16&gt;=20, T16+U16+V16&gt;=20), "OF", "")</f>
        <v>OF</v>
      </c>
      <c r="AZ16" t="str">
        <f>IF(OR(Q16&gt;=20, S16&gt;=20, Q16+S16&gt;=20), "MI", "")</f>
        <v/>
      </c>
      <c r="BA16" t="str">
        <f>IF(OR(P16&gt;=20, R16&gt;=20, P16+R16&gt;=20), "CI", "")</f>
        <v/>
      </c>
      <c r="BB16" t="s">
        <v>375</v>
      </c>
      <c r="BC16" t="str">
        <f>CONCATENATE(AT16, "-", AU16, "-", ,AV16, "-", AW16, "-", ,AX16, "-", AY16, "-", AZ16, "-", BA16, "-", BB16)</f>
        <v>-----OF---DH</v>
      </c>
      <c r="BD16" s="8" t="b">
        <v>1</v>
      </c>
      <c r="BE16" t="s">
        <v>372</v>
      </c>
      <c r="BF16">
        <v>-5.14545324264967</v>
      </c>
      <c r="BG16">
        <f>AS16-BF16</f>
        <v>8.3132733981384206</v>
      </c>
      <c r="BH16">
        <f t="shared" si="0"/>
        <v>23.330277846875482</v>
      </c>
    </row>
    <row r="17" spans="1:60" x14ac:dyDescent="0.25">
      <c r="A17">
        <v>518626</v>
      </c>
      <c r="B17" t="s">
        <v>184</v>
      </c>
      <c r="C17">
        <v>560</v>
      </c>
      <c r="D17">
        <v>157</v>
      </c>
      <c r="E17">
        <v>32</v>
      </c>
      <c r="F17">
        <v>3</v>
      </c>
      <c r="G17">
        <v>33</v>
      </c>
      <c r="H17">
        <v>108</v>
      </c>
      <c r="I17">
        <v>99</v>
      </c>
      <c r="J17">
        <v>86</v>
      </c>
      <c r="K17">
        <v>117</v>
      </c>
      <c r="L17">
        <v>0</v>
      </c>
      <c r="M17">
        <v>6</v>
      </c>
      <c r="N17">
        <v>0</v>
      </c>
      <c r="O17">
        <v>0</v>
      </c>
      <c r="P17">
        <v>0</v>
      </c>
      <c r="Q17">
        <v>0</v>
      </c>
      <c r="R17">
        <v>127</v>
      </c>
      <c r="S17">
        <v>0</v>
      </c>
      <c r="T17">
        <v>0</v>
      </c>
      <c r="U17">
        <v>0</v>
      </c>
      <c r="V17">
        <v>0</v>
      </c>
      <c r="W17">
        <v>235.841836734694</v>
      </c>
      <c r="X17">
        <v>1.7715916449100499</v>
      </c>
      <c r="Y17">
        <v>1834.2865306122401</v>
      </c>
      <c r="Z17">
        <v>2.40176405706704</v>
      </c>
      <c r="AA17">
        <v>5.0304081632653004</v>
      </c>
      <c r="AB17">
        <v>-0.25456339436082198</v>
      </c>
      <c r="AC17">
        <v>1288.81</v>
      </c>
      <c r="AD17">
        <v>1.7467776829039601</v>
      </c>
      <c r="AE17">
        <v>8.9362186788154592</v>
      </c>
      <c r="AF17">
        <v>79.856004275610601</v>
      </c>
      <c r="AG17">
        <v>0.89689135417624999</v>
      </c>
      <c r="AH17">
        <v>89</v>
      </c>
      <c r="AI17">
        <v>294</v>
      </c>
      <c r="AJ17">
        <v>243</v>
      </c>
      <c r="AK17">
        <v>646</v>
      </c>
      <c r="AL17">
        <v>0.37616099071207398</v>
      </c>
      <c r="AM17">
        <v>0.52500000000000002</v>
      </c>
      <c r="AN17">
        <v>0.90116099071207401</v>
      </c>
      <c r="AO17">
        <v>646</v>
      </c>
      <c r="AP17">
        <v>89.709374833867599</v>
      </c>
      <c r="AQ17">
        <v>8007.5622300612504</v>
      </c>
      <c r="AR17">
        <v>2.5683373759051702</v>
      </c>
      <c r="AS17">
        <v>9.1307987206016392</v>
      </c>
      <c r="AT17" t="str">
        <f>IF(O17&gt;=20, "CA", "")</f>
        <v/>
      </c>
      <c r="AU17" t="str">
        <f>IF(S17&gt;=20, "SS", "")</f>
        <v/>
      </c>
      <c r="AV17" t="str">
        <f>IF(Q17&gt;=20, "2B", "")</f>
        <v/>
      </c>
      <c r="AW17" t="str">
        <f>IF(R17&gt;=20, "3B", "")</f>
        <v>3B</v>
      </c>
      <c r="AX17" t="str">
        <f>IF(P17&gt;=20, "1B", "")</f>
        <v/>
      </c>
      <c r="AY17" t="str">
        <f>IF(OR(T17&gt;=20, U17&gt;=20, V17&gt;=20, T17+U17+V17&gt;=20), "OF", "")</f>
        <v/>
      </c>
      <c r="AZ17" t="str">
        <f>IF(OR(Q17&gt;=20, S17&gt;=20, Q17+S17&gt;=20), "MI", "")</f>
        <v/>
      </c>
      <c r="BA17" t="str">
        <f>IF(OR(P17&gt;=20, R17&gt;=20, P17+R17&gt;=20), "CI", "")</f>
        <v>CI</v>
      </c>
      <c r="BB17" t="s">
        <v>375</v>
      </c>
      <c r="BC17" t="str">
        <f>CONCATENATE(AT17, "-", AU17, "-", ,AV17, "-", AW17, "-", ,AX17, "-", AY17, "-", AZ17, "-", BA17, "-", BB17)</f>
        <v>---3B----CI-DH</v>
      </c>
      <c r="BD17" s="8" t="b">
        <v>1</v>
      </c>
      <c r="BE17" t="s">
        <v>370</v>
      </c>
      <c r="BF17">
        <v>1.0197237630438201</v>
      </c>
      <c r="BG17">
        <f>AS17-BF17</f>
        <v>8.1110749575578183</v>
      </c>
      <c r="BH17">
        <f t="shared" si="0"/>
        <v>22.787152757379346</v>
      </c>
    </row>
    <row r="18" spans="1:60" x14ac:dyDescent="0.25">
      <c r="A18">
        <v>594828</v>
      </c>
      <c r="B18" t="s">
        <v>289</v>
      </c>
      <c r="C18">
        <v>412</v>
      </c>
      <c r="D18">
        <v>105</v>
      </c>
      <c r="E18">
        <v>19</v>
      </c>
      <c r="F18">
        <v>2</v>
      </c>
      <c r="G18">
        <v>26</v>
      </c>
      <c r="H18">
        <v>52</v>
      </c>
      <c r="I18">
        <v>67</v>
      </c>
      <c r="J18">
        <v>30</v>
      </c>
      <c r="K18">
        <v>104</v>
      </c>
      <c r="L18">
        <v>0</v>
      </c>
      <c r="M18">
        <v>1</v>
      </c>
      <c r="N18">
        <v>0</v>
      </c>
      <c r="O18">
        <v>52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69.841836734693899</v>
      </c>
      <c r="X18">
        <v>0.96407545327663202</v>
      </c>
      <c r="Y18">
        <v>173.48653061224499</v>
      </c>
      <c r="Z18">
        <v>-0.73863457658966303</v>
      </c>
      <c r="AA18">
        <v>52.458979591836702</v>
      </c>
      <c r="AB18">
        <v>-0.82206140726711296</v>
      </c>
      <c r="AC18">
        <v>15.21</v>
      </c>
      <c r="AD18">
        <v>0.18976136388093101</v>
      </c>
      <c r="AE18">
        <v>-3.9326391148714599</v>
      </c>
      <c r="AF18">
        <v>15.4656504078169</v>
      </c>
      <c r="AG18">
        <v>-0.39470274262481198</v>
      </c>
      <c r="AH18">
        <v>58</v>
      </c>
      <c r="AI18">
        <v>206</v>
      </c>
      <c r="AJ18">
        <v>135</v>
      </c>
      <c r="AK18">
        <v>442</v>
      </c>
      <c r="AL18">
        <v>0.30542986425339402</v>
      </c>
      <c r="AM18">
        <v>0.5</v>
      </c>
      <c r="AN18">
        <v>0.80542986425339402</v>
      </c>
      <c r="AO18">
        <v>442</v>
      </c>
      <c r="AP18">
        <v>19.066940675804101</v>
      </c>
      <c r="AQ18">
        <v>355.04165687340799</v>
      </c>
      <c r="AR18">
        <v>0.54080608124788798</v>
      </c>
      <c r="AS18">
        <v>-0.26075582807613701</v>
      </c>
      <c r="AT18" t="str">
        <f>IF(O18&gt;=20, "CA", "")</f>
        <v>CA</v>
      </c>
      <c r="AU18" t="str">
        <f>IF(S18&gt;=20, "SS", "")</f>
        <v/>
      </c>
      <c r="AV18" t="str">
        <f>IF(Q18&gt;=20, "2B", "")</f>
        <v/>
      </c>
      <c r="AW18" t="str">
        <f>IF(R18&gt;=20, "3B", "")</f>
        <v/>
      </c>
      <c r="AX18" t="str">
        <f>IF(P18&gt;=20, "1B", "")</f>
        <v/>
      </c>
      <c r="AY18" t="str">
        <f>IF(OR(T18&gt;=20, U18&gt;=20, V18&gt;=20, T18+U18+V18&gt;=20), "OF", "")</f>
        <v/>
      </c>
      <c r="AZ18" t="str">
        <f>IF(OR(Q18&gt;=20, S18&gt;=20, Q18+S18&gt;=20), "MI", "")</f>
        <v/>
      </c>
      <c r="BA18" t="str">
        <f>IF(OR(P18&gt;=20, R18&gt;=20, P18+R18&gt;=20), "CI", "")</f>
        <v/>
      </c>
      <c r="BB18" t="s">
        <v>375</v>
      </c>
      <c r="BC18" t="str">
        <f>CONCATENATE(AT18, "-", AU18, "-", ,AV18, "-", AW18, "-", ,AX18, "-", AY18, "-", AZ18, "-", BA18, "-", BB18)</f>
        <v>CA--------DH</v>
      </c>
      <c r="BD18" s="8" t="b">
        <v>1</v>
      </c>
      <c r="BE18" t="s">
        <v>388</v>
      </c>
      <c r="BF18">
        <v>-8.1565349021043101</v>
      </c>
      <c r="BG18">
        <f>AS18-BF18</f>
        <v>7.895779074028173</v>
      </c>
      <c r="BH18">
        <f t="shared" si="0"/>
        <v>22.208846635559496</v>
      </c>
    </row>
    <row r="19" spans="1:60" x14ac:dyDescent="0.25">
      <c r="A19">
        <v>643217</v>
      </c>
      <c r="B19" t="s">
        <v>358</v>
      </c>
      <c r="C19">
        <v>469</v>
      </c>
      <c r="D19">
        <v>135</v>
      </c>
      <c r="E19">
        <v>42</v>
      </c>
      <c r="F19">
        <v>8</v>
      </c>
      <c r="G19">
        <v>14</v>
      </c>
      <c r="H19">
        <v>69</v>
      </c>
      <c r="I19">
        <v>71</v>
      </c>
      <c r="J19">
        <v>41</v>
      </c>
      <c r="K19">
        <v>78</v>
      </c>
      <c r="L19">
        <v>0</v>
      </c>
      <c r="M19">
        <v>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24</v>
      </c>
      <c r="U19">
        <v>4</v>
      </c>
      <c r="V19">
        <v>0</v>
      </c>
      <c r="W19">
        <v>13.2704081632653</v>
      </c>
      <c r="X19">
        <v>-0.42023801809494199</v>
      </c>
      <c r="Y19">
        <v>14.6579591836734</v>
      </c>
      <c r="Z19">
        <v>0.214700722913264</v>
      </c>
      <c r="AA19">
        <v>3.0875510204081702</v>
      </c>
      <c r="AB19">
        <v>0.19943501596421101</v>
      </c>
      <c r="AC19">
        <v>62.41</v>
      </c>
      <c r="AD19">
        <v>0.38438840375881</v>
      </c>
      <c r="AE19">
        <v>10.996583143507999</v>
      </c>
      <c r="AF19">
        <v>120.924840832084</v>
      </c>
      <c r="AG19">
        <v>1.10368162434001</v>
      </c>
      <c r="AH19">
        <v>71</v>
      </c>
      <c r="AI19">
        <v>235</v>
      </c>
      <c r="AJ19">
        <v>176</v>
      </c>
      <c r="AK19">
        <v>510</v>
      </c>
      <c r="AL19">
        <v>0.34509803921568599</v>
      </c>
      <c r="AM19">
        <v>0.50106609808102298</v>
      </c>
      <c r="AN19">
        <v>0.84616413729671003</v>
      </c>
      <c r="AO19">
        <v>510</v>
      </c>
      <c r="AP19">
        <v>42.774795416480501</v>
      </c>
      <c r="AQ19">
        <v>1810.5368676538801</v>
      </c>
      <c r="AR19">
        <v>1.22125286919912</v>
      </c>
      <c r="AS19">
        <v>2.7032206180804699</v>
      </c>
      <c r="AT19" t="str">
        <f>IF(O19&gt;=20, "CA", "")</f>
        <v/>
      </c>
      <c r="AU19" t="str">
        <f>IF(S19&gt;=20, "SS", "")</f>
        <v/>
      </c>
      <c r="AV19" t="str">
        <f>IF(Q19&gt;=20, "2B", "")</f>
        <v/>
      </c>
      <c r="AW19" t="str">
        <f>IF(R19&gt;=20, "3B", "")</f>
        <v/>
      </c>
      <c r="AX19" t="str">
        <f>IF(P19&gt;=20, "1B", "")</f>
        <v/>
      </c>
      <c r="AY19" t="str">
        <f>IF(OR(T19&gt;=20, U19&gt;=20, V19&gt;=20, T19+U19+V19&gt;=20), "OF", "")</f>
        <v>OF</v>
      </c>
      <c r="AZ19" t="str">
        <f>IF(OR(Q19&gt;=20, S19&gt;=20, Q19+S19&gt;=20), "MI", "")</f>
        <v/>
      </c>
      <c r="BA19" t="str">
        <f>IF(OR(P19&gt;=20, R19&gt;=20, P19+R19&gt;=20), "CI", "")</f>
        <v/>
      </c>
      <c r="BB19" t="s">
        <v>375</v>
      </c>
      <c r="BC19" t="str">
        <f>CONCATENATE(AT19, "-", AU19, "-", ,AV19, "-", AW19, "-", ,AX19, "-", AY19, "-", AZ19, "-", BA19, "-", BB19)</f>
        <v>-----OF---DH</v>
      </c>
      <c r="BD19" s="8" t="b">
        <v>1</v>
      </c>
      <c r="BE19" t="s">
        <v>372</v>
      </c>
      <c r="BF19">
        <v>-5.14545324264967</v>
      </c>
      <c r="BG19">
        <f>AS19-BF19</f>
        <v>7.8486738607301394</v>
      </c>
      <c r="BH19">
        <f t="shared" si="0"/>
        <v>22.082317355141875</v>
      </c>
    </row>
    <row r="20" spans="1:60" x14ac:dyDescent="0.25">
      <c r="A20">
        <v>429664</v>
      </c>
      <c r="B20" t="s">
        <v>73</v>
      </c>
      <c r="C20">
        <v>632</v>
      </c>
      <c r="D20">
        <v>188</v>
      </c>
      <c r="E20">
        <v>34</v>
      </c>
      <c r="F20">
        <v>2</v>
      </c>
      <c r="G20">
        <v>29</v>
      </c>
      <c r="H20">
        <v>93</v>
      </c>
      <c r="I20">
        <v>93</v>
      </c>
      <c r="J20">
        <v>48</v>
      </c>
      <c r="K20">
        <v>95</v>
      </c>
      <c r="L20">
        <v>0</v>
      </c>
      <c r="M20">
        <v>1</v>
      </c>
      <c r="N20">
        <v>0</v>
      </c>
      <c r="O20">
        <v>0</v>
      </c>
      <c r="P20">
        <v>0</v>
      </c>
      <c r="Q20">
        <v>148</v>
      </c>
      <c r="R20">
        <v>0</v>
      </c>
      <c r="S20">
        <v>0</v>
      </c>
      <c r="T20">
        <v>0</v>
      </c>
      <c r="U20">
        <v>0</v>
      </c>
      <c r="V20">
        <v>0</v>
      </c>
      <c r="W20">
        <v>128.984693877551</v>
      </c>
      <c r="X20">
        <v>1.31015382111953</v>
      </c>
      <c r="Y20">
        <v>774.42938775510197</v>
      </c>
      <c r="Z20">
        <v>1.56058585162328</v>
      </c>
      <c r="AA20">
        <v>52.458979591836702</v>
      </c>
      <c r="AB20">
        <v>-0.82206140726711296</v>
      </c>
      <c r="AC20">
        <v>894.01</v>
      </c>
      <c r="AD20">
        <v>1.45483712308714</v>
      </c>
      <c r="AE20">
        <v>20.899446794663199</v>
      </c>
      <c r="AF20">
        <v>436.78687632295799</v>
      </c>
      <c r="AG20">
        <v>2.0975911412772899</v>
      </c>
      <c r="AH20">
        <v>123</v>
      </c>
      <c r="AI20">
        <v>313</v>
      </c>
      <c r="AJ20">
        <v>236</v>
      </c>
      <c r="AK20">
        <v>680</v>
      </c>
      <c r="AL20">
        <v>0.34705882352941197</v>
      </c>
      <c r="AM20">
        <v>0.495253164556962</v>
      </c>
      <c r="AN20">
        <v>0.84231198808637398</v>
      </c>
      <c r="AO20">
        <v>680</v>
      </c>
      <c r="AP20">
        <v>54.413599092279</v>
      </c>
      <c r="AQ20">
        <v>2936.4702120903798</v>
      </c>
      <c r="AR20">
        <v>1.5553019286108101</v>
      </c>
      <c r="AS20">
        <v>7.1564084584509304</v>
      </c>
      <c r="AT20" t="str">
        <f>IF(O20&gt;=20, "CA", "")</f>
        <v/>
      </c>
      <c r="AU20" t="str">
        <f>IF(S20&gt;=20, "SS", "")</f>
        <v/>
      </c>
      <c r="AV20" t="str">
        <f>IF(Q20&gt;=20, "2B", "")</f>
        <v>2B</v>
      </c>
      <c r="AW20" t="str">
        <f>IF(R20&gt;=20, "3B", "")</f>
        <v/>
      </c>
      <c r="AX20" t="str">
        <f>IF(P20&gt;=20, "1B", "")</f>
        <v/>
      </c>
      <c r="AY20" t="str">
        <f>IF(OR(T20&gt;=20, U20&gt;=20, V20&gt;=20, T20+U20+V20&gt;=20), "OF", "")</f>
        <v/>
      </c>
      <c r="AZ20" t="str">
        <f>IF(OR(Q20&gt;=20, S20&gt;=20, Q20+S20&gt;=20), "MI", "")</f>
        <v>MI</v>
      </c>
      <c r="BA20" t="str">
        <f>IF(OR(P20&gt;=20, R20&gt;=20, P20+R20&gt;=20), "CI", "")</f>
        <v/>
      </c>
      <c r="BB20" t="s">
        <v>375</v>
      </c>
      <c r="BC20" t="str">
        <f>CONCATENATE(AT20, "-", AU20, "-", ,AV20, "-", AW20, "-", ,AX20, "-", AY20, "-", AZ20, "-", BA20, "-", BB20)</f>
        <v>--2B----MI--DH</v>
      </c>
      <c r="BD20" s="8" t="b">
        <v>1</v>
      </c>
      <c r="BE20" t="s">
        <v>369</v>
      </c>
      <c r="BF20">
        <v>-0.65686251249443295</v>
      </c>
      <c r="BG20">
        <f>AS20-BF20</f>
        <v>7.8132709709453634</v>
      </c>
      <c r="BH20">
        <f t="shared" si="0"/>
        <v>21.987221677709517</v>
      </c>
    </row>
    <row r="21" spans="1:60" x14ac:dyDescent="0.25">
      <c r="A21">
        <v>430832</v>
      </c>
      <c r="B21" t="s">
        <v>78</v>
      </c>
      <c r="C21">
        <v>455</v>
      </c>
      <c r="D21">
        <v>113</v>
      </c>
      <c r="E21">
        <v>23</v>
      </c>
      <c r="F21">
        <v>1</v>
      </c>
      <c r="G21">
        <v>27</v>
      </c>
      <c r="H21">
        <v>77</v>
      </c>
      <c r="I21">
        <v>80</v>
      </c>
      <c r="J21">
        <v>89</v>
      </c>
      <c r="K21">
        <v>100</v>
      </c>
      <c r="L21">
        <v>0</v>
      </c>
      <c r="M21">
        <v>3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87</v>
      </c>
      <c r="W21">
        <v>87.556122448979593</v>
      </c>
      <c r="X21">
        <v>1.0794349092242601</v>
      </c>
      <c r="Y21">
        <v>139.91510204081601</v>
      </c>
      <c r="Z21">
        <v>0.66332909914993599</v>
      </c>
      <c r="AA21">
        <v>27.487551020408201</v>
      </c>
      <c r="AB21">
        <v>-0.59506220210459704</v>
      </c>
      <c r="AC21">
        <v>285.61</v>
      </c>
      <c r="AD21">
        <v>0.82229924348403605</v>
      </c>
      <c r="AE21">
        <v>-7.30182232346242</v>
      </c>
      <c r="AF21">
        <v>53.3166092434139</v>
      </c>
      <c r="AG21">
        <v>-0.73285374351566901</v>
      </c>
      <c r="AH21">
        <v>62</v>
      </c>
      <c r="AI21">
        <v>219</v>
      </c>
      <c r="AJ21">
        <v>202</v>
      </c>
      <c r="AK21">
        <v>544</v>
      </c>
      <c r="AL21">
        <v>0.371323529411765</v>
      </c>
      <c r="AM21">
        <v>0.481318681318681</v>
      </c>
      <c r="AN21">
        <v>0.85264221073044599</v>
      </c>
      <c r="AO21">
        <v>544</v>
      </c>
      <c r="AP21">
        <v>49.150520392198501</v>
      </c>
      <c r="AQ21">
        <v>2393.76608170493</v>
      </c>
      <c r="AR21">
        <v>1.4042446087741101</v>
      </c>
      <c r="AS21">
        <v>2.6413919150120799</v>
      </c>
      <c r="AT21" t="str">
        <f>IF(O21&gt;=20, "CA", "")</f>
        <v/>
      </c>
      <c r="AU21" t="str">
        <f>IF(S21&gt;=20, "SS", "")</f>
        <v/>
      </c>
      <c r="AV21" t="str">
        <f>IF(Q21&gt;=20, "2B", "")</f>
        <v/>
      </c>
      <c r="AW21" t="str">
        <f>IF(R21&gt;=20, "3B", "")</f>
        <v/>
      </c>
      <c r="AX21" t="str">
        <f>IF(P21&gt;=20, "1B", "")</f>
        <v/>
      </c>
      <c r="AY21" t="str">
        <f>IF(OR(T21&gt;=20, U21&gt;=20, V21&gt;=20, T21+U21+V21&gt;=20), "OF", "")</f>
        <v>OF</v>
      </c>
      <c r="AZ21" t="str">
        <f>IF(OR(Q21&gt;=20, S21&gt;=20, Q21+S21&gt;=20), "MI", "")</f>
        <v/>
      </c>
      <c r="BA21" t="str">
        <f>IF(OR(P21&gt;=20, R21&gt;=20, P21+R21&gt;=20), "CI", "")</f>
        <v/>
      </c>
      <c r="BB21" t="s">
        <v>375</v>
      </c>
      <c r="BC21" t="str">
        <f>CONCATENATE(AT21, "-", AU21, "-", ,AV21, "-", AW21, "-", ,AX21, "-", AY21, "-", AZ21, "-", BA21, "-", BB21)</f>
        <v>-----OF---DH</v>
      </c>
      <c r="BD21" s="8" t="b">
        <v>1</v>
      </c>
      <c r="BE21" t="s">
        <v>372</v>
      </c>
      <c r="BF21">
        <v>-5.14545324264967</v>
      </c>
      <c r="BG21">
        <f>AS21-BF21</f>
        <v>7.7868451576617499</v>
      </c>
      <c r="BH21">
        <f t="shared" si="0"/>
        <v>21.916239319173723</v>
      </c>
    </row>
    <row r="22" spans="1:60" x14ac:dyDescent="0.25">
      <c r="A22">
        <v>594777</v>
      </c>
      <c r="B22" t="s">
        <v>288</v>
      </c>
      <c r="C22">
        <v>591</v>
      </c>
      <c r="D22">
        <v>161</v>
      </c>
      <c r="E22">
        <v>32</v>
      </c>
      <c r="F22">
        <v>4</v>
      </c>
      <c r="G22">
        <v>21</v>
      </c>
      <c r="H22">
        <v>87</v>
      </c>
      <c r="I22">
        <v>74</v>
      </c>
      <c r="J22">
        <v>55</v>
      </c>
      <c r="K22">
        <v>129</v>
      </c>
      <c r="L22">
        <v>0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145</v>
      </c>
      <c r="W22">
        <v>11.2704081632653</v>
      </c>
      <c r="X22">
        <v>0.38727817353847599</v>
      </c>
      <c r="Y22">
        <v>476.48653061224502</v>
      </c>
      <c r="Z22">
        <v>1.22411456944578</v>
      </c>
      <c r="AA22">
        <v>18.001836734693899</v>
      </c>
      <c r="AB22">
        <v>-0.48156259952333802</v>
      </c>
      <c r="AC22">
        <v>118.81</v>
      </c>
      <c r="AD22">
        <v>0.53035868366721906</v>
      </c>
      <c r="AE22">
        <v>4.7398307842499001</v>
      </c>
      <c r="AF22">
        <v>22.465995863323201</v>
      </c>
      <c r="AG22">
        <v>0.47571723605310001</v>
      </c>
      <c r="AH22">
        <v>104</v>
      </c>
      <c r="AI22">
        <v>264</v>
      </c>
      <c r="AJ22">
        <v>216</v>
      </c>
      <c r="AK22">
        <v>646</v>
      </c>
      <c r="AL22">
        <v>0.33436532507739902</v>
      </c>
      <c r="AM22">
        <v>0.44670050761421298</v>
      </c>
      <c r="AN22">
        <v>0.781065832691613</v>
      </c>
      <c r="AO22">
        <v>646</v>
      </c>
      <c r="AP22">
        <v>12.1279027526493</v>
      </c>
      <c r="AQ22">
        <v>141.69357851889899</v>
      </c>
      <c r="AR22">
        <v>0.34164651502271698</v>
      </c>
      <c r="AS22">
        <v>2.4775525782039498</v>
      </c>
      <c r="AT22" t="str">
        <f>IF(O22&gt;=20, "CA", "")</f>
        <v/>
      </c>
      <c r="AU22" t="str">
        <f>IF(S22&gt;=20, "SS", "")</f>
        <v/>
      </c>
      <c r="AV22" t="str">
        <f>IF(Q22&gt;=20, "2B", "")</f>
        <v/>
      </c>
      <c r="AW22" t="str">
        <f>IF(R22&gt;=20, "3B", "")</f>
        <v/>
      </c>
      <c r="AX22" t="str">
        <f>IF(P22&gt;=20, "1B", "")</f>
        <v/>
      </c>
      <c r="AY22" t="str">
        <f>IF(OR(T22&gt;=20, U22&gt;=20, V22&gt;=20, T22+U22+V22&gt;=20), "OF", "")</f>
        <v>OF</v>
      </c>
      <c r="AZ22" t="str">
        <f>IF(OR(Q22&gt;=20, S22&gt;=20, Q22+S22&gt;=20), "MI", "")</f>
        <v/>
      </c>
      <c r="BA22" t="str">
        <f>IF(OR(P22&gt;=20, R22&gt;=20, P22+R22&gt;=20), "CI", "")</f>
        <v/>
      </c>
      <c r="BB22" t="s">
        <v>375</v>
      </c>
      <c r="BC22" t="str">
        <f>CONCATENATE(AT22, "-", AU22, "-", ,AV22, "-", AW22, "-", ,AX22, "-", AY22, "-", AZ22, "-", BA22, "-", BB22)</f>
        <v>-----OF---DH</v>
      </c>
      <c r="BD22" s="8" t="b">
        <v>1</v>
      </c>
      <c r="BE22" t="s">
        <v>372</v>
      </c>
      <c r="BF22">
        <v>-5.14545324264967</v>
      </c>
      <c r="BG22">
        <f>AS22-BF22</f>
        <v>7.6230058208536198</v>
      </c>
      <c r="BH22">
        <f t="shared" si="0"/>
        <v>21.476150591429896</v>
      </c>
    </row>
    <row r="23" spans="1:60" x14ac:dyDescent="0.25">
      <c r="A23">
        <v>502110</v>
      </c>
      <c r="B23" t="s">
        <v>168</v>
      </c>
      <c r="C23">
        <v>437</v>
      </c>
      <c r="D23">
        <v>128</v>
      </c>
      <c r="E23">
        <v>29</v>
      </c>
      <c r="F23">
        <v>2</v>
      </c>
      <c r="G23">
        <v>22</v>
      </c>
      <c r="H23">
        <v>61</v>
      </c>
      <c r="I23">
        <v>67</v>
      </c>
      <c r="J23">
        <v>39</v>
      </c>
      <c r="K23">
        <v>126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109</v>
      </c>
      <c r="W23">
        <v>18.984693877550999</v>
      </c>
      <c r="X23">
        <v>0.50263762948610702</v>
      </c>
      <c r="Y23">
        <v>17.400816326530698</v>
      </c>
      <c r="Z23">
        <v>-0.23392765332340801</v>
      </c>
      <c r="AA23">
        <v>38.9732653061224</v>
      </c>
      <c r="AB23">
        <v>-0.70856180468585495</v>
      </c>
      <c r="AC23">
        <v>15.21</v>
      </c>
      <c r="AD23">
        <v>0.18976136388093101</v>
      </c>
      <c r="AE23">
        <v>12.457370647575599</v>
      </c>
      <c r="AF23">
        <v>155.18608345108001</v>
      </c>
      <c r="AG23">
        <v>1.2502948317577001</v>
      </c>
      <c r="AH23">
        <v>75</v>
      </c>
      <c r="AI23">
        <v>227</v>
      </c>
      <c r="AJ23">
        <v>167</v>
      </c>
      <c r="AK23">
        <v>476</v>
      </c>
      <c r="AL23">
        <v>0.35084033613445398</v>
      </c>
      <c r="AM23">
        <v>0.51945080091533202</v>
      </c>
      <c r="AN23">
        <v>0.870291137049786</v>
      </c>
      <c r="AO23">
        <v>476</v>
      </c>
      <c r="AP23">
        <v>51.407594271179299</v>
      </c>
      <c r="AQ23">
        <v>2619.7202389367999</v>
      </c>
      <c r="AR23">
        <v>1.4690256143910401</v>
      </c>
      <c r="AS23">
        <v>2.46922998150652</v>
      </c>
      <c r="AT23" t="str">
        <f>IF(O23&gt;=20, "CA", "")</f>
        <v/>
      </c>
      <c r="AU23" t="str">
        <f>IF(S23&gt;=20, "SS", "")</f>
        <v/>
      </c>
      <c r="AV23" t="str">
        <f>IF(Q23&gt;=20, "2B", "")</f>
        <v/>
      </c>
      <c r="AW23" t="str">
        <f>IF(R23&gt;=20, "3B", "")</f>
        <v/>
      </c>
      <c r="AX23" t="str">
        <f>IF(P23&gt;=20, "1B", "")</f>
        <v/>
      </c>
      <c r="AY23" t="str">
        <f>IF(OR(T23&gt;=20, U23&gt;=20, V23&gt;=20, T23+U23+V23&gt;=20), "OF", "")</f>
        <v>OF</v>
      </c>
      <c r="AZ23" t="str">
        <f>IF(OR(Q23&gt;=20, S23&gt;=20, Q23+S23&gt;=20), "MI", "")</f>
        <v/>
      </c>
      <c r="BA23" t="str">
        <f>IF(OR(P23&gt;=20, R23&gt;=20, P23+R23&gt;=20), "CI", "")</f>
        <v/>
      </c>
      <c r="BB23" t="s">
        <v>375</v>
      </c>
      <c r="BC23" t="str">
        <f>CONCATENATE(AT23, "-", AU23, "-", ,AV23, "-", AW23, "-", ,AX23, "-", AY23, "-", AZ23, "-", BA23, "-", BB23)</f>
        <v>-----OF---DH</v>
      </c>
      <c r="BD23" s="8" t="b">
        <v>1</v>
      </c>
      <c r="BE23" t="s">
        <v>372</v>
      </c>
      <c r="BF23">
        <v>-5.14545324264967</v>
      </c>
      <c r="BG23">
        <f>AS23-BF23</f>
        <v>7.6146832241561899</v>
      </c>
      <c r="BH23">
        <f t="shared" si="0"/>
        <v>21.453795270275329</v>
      </c>
    </row>
    <row r="24" spans="1:60" x14ac:dyDescent="0.25">
      <c r="A24">
        <v>434778</v>
      </c>
      <c r="B24" t="s">
        <v>87</v>
      </c>
      <c r="C24">
        <v>593</v>
      </c>
      <c r="D24">
        <v>157</v>
      </c>
      <c r="E24">
        <v>31</v>
      </c>
      <c r="F24">
        <v>1</v>
      </c>
      <c r="G24">
        <v>30</v>
      </c>
      <c r="H24">
        <v>68</v>
      </c>
      <c r="I24">
        <v>93</v>
      </c>
      <c r="J24">
        <v>53</v>
      </c>
      <c r="K24">
        <v>125</v>
      </c>
      <c r="L24">
        <v>0</v>
      </c>
      <c r="M24">
        <v>0</v>
      </c>
      <c r="N24">
        <v>0</v>
      </c>
      <c r="O24">
        <v>0</v>
      </c>
      <c r="P24">
        <v>5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152.698979591837</v>
      </c>
      <c r="X24">
        <v>1.4255132770671599</v>
      </c>
      <c r="Y24">
        <v>8.0008163265305807</v>
      </c>
      <c r="Z24">
        <v>0.15862217588367999</v>
      </c>
      <c r="AA24">
        <v>67.944693877551003</v>
      </c>
      <c r="AB24">
        <v>-0.93556100984837098</v>
      </c>
      <c r="AC24">
        <v>894.01</v>
      </c>
      <c r="AD24">
        <v>1.45483712308714</v>
      </c>
      <c r="AE24">
        <v>0.211031565245662</v>
      </c>
      <c r="AF24">
        <v>4.4534321530039001E-2</v>
      </c>
      <c r="AG24">
        <v>2.1180366453634601E-2</v>
      </c>
      <c r="AH24">
        <v>95</v>
      </c>
      <c r="AI24">
        <v>280</v>
      </c>
      <c r="AJ24">
        <v>210</v>
      </c>
      <c r="AK24">
        <v>646</v>
      </c>
      <c r="AL24">
        <v>0.32507739938080499</v>
      </c>
      <c r="AM24">
        <v>0.472175379426644</v>
      </c>
      <c r="AN24">
        <v>0.79725277880744905</v>
      </c>
      <c r="AO24">
        <v>646</v>
      </c>
      <c r="AP24">
        <v>22.5846699434796</v>
      </c>
      <c r="AQ24">
        <v>499.98204902110803</v>
      </c>
      <c r="AR24">
        <v>0.64176956391023998</v>
      </c>
      <c r="AS24">
        <v>2.76636149655348</v>
      </c>
      <c r="AT24" t="str">
        <f>IF(O24&gt;=20, "CA", "")</f>
        <v/>
      </c>
      <c r="AU24" t="str">
        <f>IF(S24&gt;=20, "SS", "")</f>
        <v/>
      </c>
      <c r="AV24" t="str">
        <f>IF(Q24&gt;=20, "2B", "")</f>
        <v/>
      </c>
      <c r="AW24" t="str">
        <f>IF(R24&gt;=20, "3B", "")</f>
        <v/>
      </c>
      <c r="AX24" t="str">
        <f>IF(P24&gt;=20, "1B", "")</f>
        <v/>
      </c>
      <c r="AY24" t="str">
        <f>IF(OR(T24&gt;=20, U24&gt;=20, V24&gt;=20, T24+U24+V24&gt;=20), "OF", "")</f>
        <v/>
      </c>
      <c r="AZ24" t="str">
        <f>IF(OR(Q24&gt;=20, S24&gt;=20, Q24+S24&gt;=20), "MI", "")</f>
        <v/>
      </c>
      <c r="BA24" t="str">
        <f>IF(OR(P24&gt;=20, R24&gt;=20, P24+R24&gt;=20), "CI", "")</f>
        <v/>
      </c>
      <c r="BB24" t="s">
        <v>375</v>
      </c>
      <c r="BC24" t="str">
        <f>CONCATENATE(AT24, "-", AU24, "-", ,AV24, "-", AW24, "-", ,AX24, "-", AY24, "-", AZ24, "-", BA24, "-", BB24)</f>
        <v>--------DH</v>
      </c>
      <c r="BD24" s="8" t="b">
        <v>1</v>
      </c>
      <c r="BE24" t="s">
        <v>375</v>
      </c>
      <c r="BF24">
        <v>-4.7945289938500704</v>
      </c>
      <c r="BG24">
        <f>AS24-BF24</f>
        <v>7.5608904904035503</v>
      </c>
      <c r="BH24">
        <f t="shared" si="0"/>
        <v>21.30930264585275</v>
      </c>
    </row>
    <row r="25" spans="1:60" x14ac:dyDescent="0.25">
      <c r="A25">
        <v>466320</v>
      </c>
      <c r="B25" t="s">
        <v>134</v>
      </c>
      <c r="C25">
        <v>601</v>
      </c>
      <c r="D25">
        <v>176</v>
      </c>
      <c r="E25">
        <v>39</v>
      </c>
      <c r="F25">
        <v>4</v>
      </c>
      <c r="G25">
        <v>14</v>
      </c>
      <c r="H25">
        <v>73</v>
      </c>
      <c r="I25">
        <v>81</v>
      </c>
      <c r="J25">
        <v>45</v>
      </c>
      <c r="K25">
        <v>74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138</v>
      </c>
      <c r="U25">
        <v>0</v>
      </c>
      <c r="V25">
        <v>0</v>
      </c>
      <c r="W25">
        <v>13.2704081632653</v>
      </c>
      <c r="X25">
        <v>-0.42023801809494199</v>
      </c>
      <c r="Y25">
        <v>61.286530612244803</v>
      </c>
      <c r="Z25">
        <v>0.43901491103160001</v>
      </c>
      <c r="AA25">
        <v>27.487551020408201</v>
      </c>
      <c r="AB25">
        <v>-0.59506220210459704</v>
      </c>
      <c r="AC25">
        <v>320.41000000000003</v>
      </c>
      <c r="AD25">
        <v>0.87095600345350599</v>
      </c>
      <c r="AE25">
        <v>17.095834689228798</v>
      </c>
      <c r="AF25">
        <v>292.267563721437</v>
      </c>
      <c r="AG25">
        <v>1.7158383065921301</v>
      </c>
      <c r="AH25">
        <v>119</v>
      </c>
      <c r="AI25">
        <v>265</v>
      </c>
      <c r="AJ25">
        <v>221</v>
      </c>
      <c r="AK25">
        <v>646</v>
      </c>
      <c r="AL25">
        <v>0.34210526315789502</v>
      </c>
      <c r="AM25">
        <v>0.44093178036605701</v>
      </c>
      <c r="AN25">
        <v>0.78303704352395098</v>
      </c>
      <c r="AO25">
        <v>646</v>
      </c>
      <c r="AP25">
        <v>13.4013049503401</v>
      </c>
      <c r="AQ25">
        <v>173.631046281077</v>
      </c>
      <c r="AR25">
        <v>0.37819484234573297</v>
      </c>
      <c r="AS25">
        <v>2.3887038432234302</v>
      </c>
      <c r="AT25" t="str">
        <f>IF(O25&gt;=20, "CA", "")</f>
        <v/>
      </c>
      <c r="AU25" t="str">
        <f>IF(S25&gt;=20, "SS", "")</f>
        <v/>
      </c>
      <c r="AV25" t="str">
        <f>IF(Q25&gt;=20, "2B", "")</f>
        <v/>
      </c>
      <c r="AW25" t="str">
        <f>IF(R25&gt;=20, "3B", "")</f>
        <v/>
      </c>
      <c r="AX25" t="str">
        <f>IF(P25&gt;=20, "1B", "")</f>
        <v/>
      </c>
      <c r="AY25" t="str">
        <f>IF(OR(T25&gt;=20, U25&gt;=20, V25&gt;=20, T25+U25+V25&gt;=20), "OF", "")</f>
        <v>OF</v>
      </c>
      <c r="AZ25" t="str">
        <f>IF(OR(Q25&gt;=20, S25&gt;=20, Q25+S25&gt;=20), "MI", "")</f>
        <v/>
      </c>
      <c r="BA25" t="str">
        <f>IF(OR(P25&gt;=20, R25&gt;=20, P25+R25&gt;=20), "CI", "")</f>
        <v/>
      </c>
      <c r="BB25" t="s">
        <v>375</v>
      </c>
      <c r="BC25" t="str">
        <f>CONCATENATE(AT25, "-", AU25, "-", ,AV25, "-", AW25, "-", ,AX25, "-", AY25, "-", AZ25, "-", BA25, "-", BB25)</f>
        <v>-----OF---DH</v>
      </c>
      <c r="BD25" s="8" t="b">
        <v>1</v>
      </c>
      <c r="BE25" t="s">
        <v>372</v>
      </c>
      <c r="BF25">
        <v>-5.14545324264967</v>
      </c>
      <c r="BG25">
        <f>AS25-BF25</f>
        <v>7.5341570858731002</v>
      </c>
      <c r="BH25">
        <f t="shared" si="0"/>
        <v>21.237494066684459</v>
      </c>
    </row>
    <row r="26" spans="1:60" x14ac:dyDescent="0.25">
      <c r="A26">
        <v>621043</v>
      </c>
      <c r="B26" t="s">
        <v>335</v>
      </c>
      <c r="C26">
        <v>578</v>
      </c>
      <c r="D26">
        <v>162</v>
      </c>
      <c r="E26">
        <v>38</v>
      </c>
      <c r="F26">
        <v>3</v>
      </c>
      <c r="G26">
        <v>23</v>
      </c>
      <c r="H26">
        <v>78</v>
      </c>
      <c r="I26">
        <v>96</v>
      </c>
      <c r="J26">
        <v>68</v>
      </c>
      <c r="K26">
        <v>128</v>
      </c>
      <c r="L26">
        <v>0</v>
      </c>
      <c r="M26">
        <v>18</v>
      </c>
      <c r="N26">
        <v>0</v>
      </c>
      <c r="O26">
        <v>0</v>
      </c>
      <c r="P26">
        <v>0</v>
      </c>
      <c r="Q26">
        <v>0</v>
      </c>
      <c r="R26">
        <v>0</v>
      </c>
      <c r="S26">
        <v>145</v>
      </c>
      <c r="T26">
        <v>0</v>
      </c>
      <c r="U26">
        <v>0</v>
      </c>
      <c r="V26">
        <v>0</v>
      </c>
      <c r="W26">
        <v>28.6989795918367</v>
      </c>
      <c r="X26">
        <v>0.61799708543373899</v>
      </c>
      <c r="Y26">
        <v>164.572244897959</v>
      </c>
      <c r="Z26">
        <v>0.71940764617951902</v>
      </c>
      <c r="AA26">
        <v>95.201836734693899</v>
      </c>
      <c r="AB26">
        <v>1.1074318366142799</v>
      </c>
      <c r="AC26">
        <v>1082.4100000000001</v>
      </c>
      <c r="AD26">
        <v>1.6008074029955499</v>
      </c>
      <c r="AE26">
        <v>9.1770257077773998</v>
      </c>
      <c r="AF26">
        <v>84.217800841207605</v>
      </c>
      <c r="AG26">
        <v>0.92106016092365395</v>
      </c>
      <c r="AH26">
        <v>98</v>
      </c>
      <c r="AI26">
        <v>275</v>
      </c>
      <c r="AJ26">
        <v>230</v>
      </c>
      <c r="AK26">
        <v>646</v>
      </c>
      <c r="AL26">
        <v>0.35603715170278599</v>
      </c>
      <c r="AM26">
        <v>0.47577854671280301</v>
      </c>
      <c r="AN26">
        <v>0.831815698415589</v>
      </c>
      <c r="AO26">
        <v>646</v>
      </c>
      <c r="AP26">
        <v>44.912316010338103</v>
      </c>
      <c r="AQ26">
        <v>1997.01059094846</v>
      </c>
      <c r="AR26">
        <v>1.28260253740737</v>
      </c>
      <c r="AS26">
        <v>6.2493066695541097</v>
      </c>
      <c r="AT26" t="str">
        <f>IF(O26&gt;=20, "CA", "")</f>
        <v/>
      </c>
      <c r="AU26" t="str">
        <f>IF(S26&gt;=20, "SS", "")</f>
        <v>SS</v>
      </c>
      <c r="AV26" t="str">
        <f>IF(Q26&gt;=20, "2B", "")</f>
        <v/>
      </c>
      <c r="AW26" t="str">
        <f>IF(R26&gt;=20, "3B", "")</f>
        <v/>
      </c>
      <c r="AX26" t="str">
        <f>IF(P26&gt;=20, "1B", "")</f>
        <v/>
      </c>
      <c r="AY26" t="str">
        <f>IF(OR(T26&gt;=20, U26&gt;=20, V26&gt;=20, T26+U26+V26&gt;=20), "OF", "")</f>
        <v/>
      </c>
      <c r="AZ26" t="str">
        <f>IF(OR(Q26&gt;=20, S26&gt;=20, Q26+S26&gt;=20), "MI", "")</f>
        <v>MI</v>
      </c>
      <c r="BA26" t="str">
        <f>IF(OR(P26&gt;=20, R26&gt;=20, P26+R26&gt;=20), "CI", "")</f>
        <v/>
      </c>
      <c r="BB26" t="s">
        <v>375</v>
      </c>
      <c r="BC26" t="str">
        <f>CONCATENATE(AT26, "-", AU26, "-", ,AV26, "-", AW26, "-", ,AX26, "-", AY26, "-", AZ26, "-", BA26, "-", BB26)</f>
        <v>-SS-----MI--DH</v>
      </c>
      <c r="BD26" s="8" t="b">
        <v>1</v>
      </c>
      <c r="BE26" t="s">
        <v>368</v>
      </c>
      <c r="BF26">
        <v>-1.2191412955350001</v>
      </c>
      <c r="BG26">
        <f>AS26-BF26</f>
        <v>7.4684479650891102</v>
      </c>
      <c r="BH26">
        <f t="shared" si="0"/>
        <v>21.060992843410727</v>
      </c>
    </row>
    <row r="27" spans="1:60" x14ac:dyDescent="0.25">
      <c r="A27">
        <v>430945</v>
      </c>
      <c r="B27" t="s">
        <v>80</v>
      </c>
      <c r="C27">
        <v>615</v>
      </c>
      <c r="D27">
        <v>161</v>
      </c>
      <c r="E27">
        <v>24</v>
      </c>
      <c r="F27">
        <v>1</v>
      </c>
      <c r="G27">
        <v>29</v>
      </c>
      <c r="H27">
        <v>84</v>
      </c>
      <c r="I27">
        <v>87</v>
      </c>
      <c r="J27">
        <v>31</v>
      </c>
      <c r="K27">
        <v>116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143</v>
      </c>
      <c r="V27">
        <v>0</v>
      </c>
      <c r="W27">
        <v>128.984693877551</v>
      </c>
      <c r="X27">
        <v>1.31015382111953</v>
      </c>
      <c r="Y27">
        <v>354.51510204081598</v>
      </c>
      <c r="Z27">
        <v>1.05587892835702</v>
      </c>
      <c r="AA27">
        <v>52.458979591836702</v>
      </c>
      <c r="AB27">
        <v>-0.82206140726711296</v>
      </c>
      <c r="AC27">
        <v>571.21</v>
      </c>
      <c r="AD27">
        <v>1.1628965632703201</v>
      </c>
      <c r="AE27">
        <v>-1.60575984380085</v>
      </c>
      <c r="AF27">
        <v>2.5784646759633101</v>
      </c>
      <c r="AG27">
        <v>-0.161163482290619</v>
      </c>
      <c r="AH27">
        <v>107</v>
      </c>
      <c r="AI27">
        <v>274</v>
      </c>
      <c r="AJ27">
        <v>192</v>
      </c>
      <c r="AK27">
        <v>646</v>
      </c>
      <c r="AL27">
        <v>0.29721362229102199</v>
      </c>
      <c r="AM27">
        <v>0.44552845528455298</v>
      </c>
      <c r="AN27">
        <v>0.74274207757557398</v>
      </c>
      <c r="AO27">
        <v>646</v>
      </c>
      <c r="AP27">
        <v>-12.629243052311301</v>
      </c>
      <c r="AQ27">
        <v>165.215922956969</v>
      </c>
      <c r="AR27">
        <v>-0.36891631430500299</v>
      </c>
      <c r="AS27">
        <v>2.1767881088841401</v>
      </c>
      <c r="AT27" t="str">
        <f>IF(O27&gt;=20, "CA", "")</f>
        <v/>
      </c>
      <c r="AU27" t="str">
        <f>IF(S27&gt;=20, "SS", "")</f>
        <v/>
      </c>
      <c r="AV27" t="str">
        <f>IF(Q27&gt;=20, "2B", "")</f>
        <v/>
      </c>
      <c r="AW27" t="str">
        <f>IF(R27&gt;=20, "3B", "")</f>
        <v/>
      </c>
      <c r="AX27" t="str">
        <f>IF(P27&gt;=20, "1B", "")</f>
        <v/>
      </c>
      <c r="AY27" t="str">
        <f>IF(OR(T27&gt;=20, U27&gt;=20, V27&gt;=20, T27+U27+V27&gt;=20), "OF", "")</f>
        <v>OF</v>
      </c>
      <c r="AZ27" t="str">
        <f>IF(OR(Q27&gt;=20, S27&gt;=20, Q27+S27&gt;=20), "MI", "")</f>
        <v/>
      </c>
      <c r="BA27" t="str">
        <f>IF(OR(P27&gt;=20, R27&gt;=20, P27+R27&gt;=20), "CI", "")</f>
        <v/>
      </c>
      <c r="BB27" t="s">
        <v>375</v>
      </c>
      <c r="BC27" t="str">
        <f>CONCATENATE(AT27, "-", AU27, "-", ,AV27, "-", AW27, "-", ,AX27, "-", AY27, "-", AZ27, "-", BA27, "-", BB27)</f>
        <v>-----OF---DH</v>
      </c>
      <c r="BD27" s="8" t="b">
        <v>1</v>
      </c>
      <c r="BE27" t="s">
        <v>372</v>
      </c>
      <c r="BF27">
        <v>-5.14545324264967</v>
      </c>
      <c r="BG27">
        <f>AS27-BF27</f>
        <v>7.3222413515338101</v>
      </c>
      <c r="BH27">
        <f t="shared" si="0"/>
        <v>20.668267361235234</v>
      </c>
    </row>
    <row r="28" spans="1:60" x14ac:dyDescent="0.25">
      <c r="A28">
        <v>596146</v>
      </c>
      <c r="B28" t="s">
        <v>302</v>
      </c>
      <c r="C28">
        <v>519</v>
      </c>
      <c r="D28">
        <v>135</v>
      </c>
      <c r="E28">
        <v>29</v>
      </c>
      <c r="F28">
        <v>9</v>
      </c>
      <c r="G28">
        <v>21</v>
      </c>
      <c r="H28">
        <v>70</v>
      </c>
      <c r="I28">
        <v>76</v>
      </c>
      <c r="J28">
        <v>59</v>
      </c>
      <c r="K28">
        <v>102</v>
      </c>
      <c r="L28">
        <v>0</v>
      </c>
      <c r="M28">
        <v>10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4</v>
      </c>
      <c r="V28">
        <v>101</v>
      </c>
      <c r="W28">
        <v>11.2704081632653</v>
      </c>
      <c r="X28">
        <v>0.38727817353847599</v>
      </c>
      <c r="Y28">
        <v>23.315102040816299</v>
      </c>
      <c r="Z28">
        <v>0.27077926994284801</v>
      </c>
      <c r="AA28">
        <v>3.0875510204081702</v>
      </c>
      <c r="AB28">
        <v>0.19943501596421101</v>
      </c>
      <c r="AC28">
        <v>166.41</v>
      </c>
      <c r="AD28">
        <v>0.62767220360615805</v>
      </c>
      <c r="AE28">
        <v>-2.22339733159779</v>
      </c>
      <c r="AF28">
        <v>4.9434956941561401</v>
      </c>
      <c r="AG28">
        <v>-0.22315320554274101</v>
      </c>
      <c r="AH28">
        <v>76</v>
      </c>
      <c r="AI28">
        <v>245</v>
      </c>
      <c r="AJ28">
        <v>194</v>
      </c>
      <c r="AK28">
        <v>578</v>
      </c>
      <c r="AL28">
        <v>0.33564013840830398</v>
      </c>
      <c r="AM28">
        <v>0.47206165703275499</v>
      </c>
      <c r="AN28">
        <v>0.80770179544106002</v>
      </c>
      <c r="AO28">
        <v>578</v>
      </c>
      <c r="AP28">
        <v>26.246867879445599</v>
      </c>
      <c r="AQ28">
        <v>677.169273370631</v>
      </c>
      <c r="AR28">
        <v>0.74687948843218199</v>
      </c>
      <c r="AS28">
        <v>2.0088909459411299</v>
      </c>
      <c r="AT28" t="str">
        <f>IF(O28&gt;=20, "CA", "")</f>
        <v/>
      </c>
      <c r="AU28" t="str">
        <f>IF(S28&gt;=20, "SS", "")</f>
        <v/>
      </c>
      <c r="AV28" t="str">
        <f>IF(Q28&gt;=20, "2B", "")</f>
        <v/>
      </c>
      <c r="AW28" t="str">
        <f>IF(R28&gt;=20, "3B", "")</f>
        <v/>
      </c>
      <c r="AX28" t="str">
        <f>IF(P28&gt;=20, "1B", "")</f>
        <v/>
      </c>
      <c r="AY28" t="str">
        <f>IF(OR(T28&gt;=20, U28&gt;=20, V28&gt;=20, T28+U28+V28&gt;=20), "OF", "")</f>
        <v>OF</v>
      </c>
      <c r="AZ28" t="str">
        <f>IF(OR(Q28&gt;=20, S28&gt;=20, Q28+S28&gt;=20), "MI", "")</f>
        <v/>
      </c>
      <c r="BA28" t="str">
        <f>IF(OR(P28&gt;=20, R28&gt;=20, P28+R28&gt;=20), "CI", "")</f>
        <v/>
      </c>
      <c r="BB28" t="s">
        <v>375</v>
      </c>
      <c r="BC28" t="str">
        <f>CONCATENATE(AT28, "-", AU28, "-", ,AV28, "-", AW28, "-", ,AX28, "-", AY28, "-", AZ28, "-", BA28, "-", BB28)</f>
        <v>-----OF---DH</v>
      </c>
      <c r="BD28" s="8" t="b">
        <v>1</v>
      </c>
      <c r="BE28" t="s">
        <v>372</v>
      </c>
      <c r="BF28">
        <v>-5.14545324264967</v>
      </c>
      <c r="BG28">
        <f>AS28-BF28</f>
        <v>7.1543441885907999</v>
      </c>
      <c r="BH28">
        <f t="shared" si="0"/>
        <v>20.217278909555166</v>
      </c>
    </row>
    <row r="29" spans="1:60" x14ac:dyDescent="0.25">
      <c r="A29">
        <v>595281</v>
      </c>
      <c r="B29" t="s">
        <v>293</v>
      </c>
      <c r="C29">
        <v>596</v>
      </c>
      <c r="D29">
        <v>153</v>
      </c>
      <c r="E29">
        <v>31</v>
      </c>
      <c r="F29">
        <v>9</v>
      </c>
      <c r="G29">
        <v>17</v>
      </c>
      <c r="H29">
        <v>83</v>
      </c>
      <c r="I29">
        <v>55</v>
      </c>
      <c r="J29">
        <v>50</v>
      </c>
      <c r="K29">
        <v>119</v>
      </c>
      <c r="L29">
        <v>0</v>
      </c>
      <c r="M29">
        <v>27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97</v>
      </c>
      <c r="V29">
        <v>0</v>
      </c>
      <c r="W29">
        <v>0.413265306122448</v>
      </c>
      <c r="X29">
        <v>-7.4159650252048598E-2</v>
      </c>
      <c r="Y29">
        <v>317.85795918367302</v>
      </c>
      <c r="Z29">
        <v>0.99980038132743898</v>
      </c>
      <c r="AA29">
        <v>351.83040816326502</v>
      </c>
      <c r="AB29">
        <v>2.1289282598455999</v>
      </c>
      <c r="AC29">
        <v>65.61</v>
      </c>
      <c r="AD29">
        <v>-0.39411975575270403</v>
      </c>
      <c r="AE29">
        <v>-4.5821672632606596</v>
      </c>
      <c r="AF29">
        <v>20.9962568284976</v>
      </c>
      <c r="AG29">
        <v>-0.45989319974348197</v>
      </c>
      <c r="AH29">
        <v>96</v>
      </c>
      <c r="AI29">
        <v>253</v>
      </c>
      <c r="AJ29">
        <v>203</v>
      </c>
      <c r="AK29">
        <v>646</v>
      </c>
      <c r="AL29">
        <v>0.31424148606811098</v>
      </c>
      <c r="AM29">
        <v>0.42449664429530198</v>
      </c>
      <c r="AN29">
        <v>0.73873813036341396</v>
      </c>
      <c r="AO29">
        <v>646</v>
      </c>
      <c r="AP29">
        <v>-15.2157929513673</v>
      </c>
      <c r="AQ29">
        <v>238.39929799751999</v>
      </c>
      <c r="AR29">
        <v>-0.44315371747537602</v>
      </c>
      <c r="AS29">
        <v>1.75740231794943</v>
      </c>
      <c r="AT29" t="str">
        <f>IF(O29&gt;=20, "CA", "")</f>
        <v/>
      </c>
      <c r="AU29" t="str">
        <f>IF(S29&gt;=20, "SS", "")</f>
        <v/>
      </c>
      <c r="AV29" t="str">
        <f>IF(Q29&gt;=20, "2B", "")</f>
        <v/>
      </c>
      <c r="AW29" t="str">
        <f>IF(R29&gt;=20, "3B", "")</f>
        <v/>
      </c>
      <c r="AX29" t="str">
        <f>IF(P29&gt;=20, "1B", "")</f>
        <v/>
      </c>
      <c r="AY29" t="str">
        <f>IF(OR(T29&gt;=20, U29&gt;=20, V29&gt;=20, T29+U29+V29&gt;=20), "OF", "")</f>
        <v>OF</v>
      </c>
      <c r="AZ29" t="str">
        <f>IF(OR(Q29&gt;=20, S29&gt;=20, Q29+S29&gt;=20), "MI", "")</f>
        <v/>
      </c>
      <c r="BA29" t="str">
        <f>IF(OR(P29&gt;=20, R29&gt;=20, P29+R29&gt;=20), "CI", "")</f>
        <v/>
      </c>
      <c r="BB29" t="s">
        <v>375</v>
      </c>
      <c r="BC29" t="str">
        <f>CONCATENATE(AT29, "-", AU29, "-", ,AV29, "-", AW29, "-", ,AX29, "-", AY29, "-", AZ29, "-", BA29, "-", BB29)</f>
        <v>-----OF---DH</v>
      </c>
      <c r="BD29" s="8" t="b">
        <v>1</v>
      </c>
      <c r="BE29" t="s">
        <v>372</v>
      </c>
      <c r="BF29">
        <v>-5.14545324264967</v>
      </c>
      <c r="BG29">
        <f>AS29-BF29</f>
        <v>6.9028555605991002</v>
      </c>
      <c r="BH29">
        <f t="shared" si="0"/>
        <v>19.541755482208039</v>
      </c>
    </row>
    <row r="30" spans="1:60" x14ac:dyDescent="0.25">
      <c r="A30">
        <v>572821</v>
      </c>
      <c r="B30" t="s">
        <v>252</v>
      </c>
      <c r="C30">
        <v>587</v>
      </c>
      <c r="D30">
        <v>149</v>
      </c>
      <c r="E30">
        <v>34</v>
      </c>
      <c r="F30">
        <v>4</v>
      </c>
      <c r="G30">
        <v>34</v>
      </c>
      <c r="H30">
        <v>96</v>
      </c>
      <c r="I30">
        <v>83</v>
      </c>
      <c r="J30">
        <v>59</v>
      </c>
      <c r="K30">
        <v>133</v>
      </c>
      <c r="L30">
        <v>0</v>
      </c>
      <c r="M30">
        <v>17</v>
      </c>
      <c r="N30">
        <v>0</v>
      </c>
      <c r="O30">
        <v>0</v>
      </c>
      <c r="P30">
        <v>0</v>
      </c>
      <c r="Q30">
        <v>144</v>
      </c>
      <c r="R30">
        <v>0</v>
      </c>
      <c r="S30">
        <v>0</v>
      </c>
      <c r="T30">
        <v>0</v>
      </c>
      <c r="U30">
        <v>0</v>
      </c>
      <c r="V30">
        <v>0</v>
      </c>
      <c r="W30">
        <v>267.55612244897998</v>
      </c>
      <c r="X30">
        <v>1.88695110085768</v>
      </c>
      <c r="Y30">
        <v>950.40081632653005</v>
      </c>
      <c r="Z30">
        <v>1.72882149271203</v>
      </c>
      <c r="AA30">
        <v>76.687551020408193</v>
      </c>
      <c r="AB30">
        <v>0.993932234033019</v>
      </c>
      <c r="AC30">
        <v>396.01</v>
      </c>
      <c r="AD30">
        <v>0.96826952339244499</v>
      </c>
      <c r="AE30">
        <v>-6.2025707777416397</v>
      </c>
      <c r="AF30">
        <v>38.471884252894398</v>
      </c>
      <c r="AG30">
        <v>-0.62252640676874305</v>
      </c>
      <c r="AH30">
        <v>77</v>
      </c>
      <c r="AI30">
        <v>293</v>
      </c>
      <c r="AJ30">
        <v>208</v>
      </c>
      <c r="AK30">
        <v>646</v>
      </c>
      <c r="AL30">
        <v>0.32198142414860698</v>
      </c>
      <c r="AM30">
        <v>0.49914821124361203</v>
      </c>
      <c r="AN30">
        <v>0.82112963539221795</v>
      </c>
      <c r="AO30">
        <v>646</v>
      </c>
      <c r="AP30">
        <v>38.009119297240602</v>
      </c>
      <c r="AQ30">
        <v>1427.6856495596101</v>
      </c>
      <c r="AR30">
        <v>1.0844716613157701</v>
      </c>
      <c r="AS30">
        <v>6.0399196055421998</v>
      </c>
      <c r="AT30" t="str">
        <f>IF(O30&gt;=20, "CA", "")</f>
        <v/>
      </c>
      <c r="AU30" t="str">
        <f>IF(S30&gt;=20, "SS", "")</f>
        <v/>
      </c>
      <c r="AV30" t="str">
        <f>IF(Q30&gt;=20, "2B", "")</f>
        <v>2B</v>
      </c>
      <c r="AW30" t="str">
        <f>IF(R30&gt;=20, "3B", "")</f>
        <v/>
      </c>
      <c r="AX30" t="str">
        <f>IF(P30&gt;=20, "1B", "")</f>
        <v/>
      </c>
      <c r="AY30" t="str">
        <f>IF(OR(T30&gt;=20, U30&gt;=20, V30&gt;=20, T30+U30+V30&gt;=20), "OF", "")</f>
        <v/>
      </c>
      <c r="AZ30" t="str">
        <f>IF(OR(Q30&gt;=20, S30&gt;=20, Q30+S30&gt;=20), "MI", "")</f>
        <v>MI</v>
      </c>
      <c r="BA30" t="str">
        <f>IF(OR(P30&gt;=20, R30&gt;=20, P30+R30&gt;=20), "CI", "")</f>
        <v/>
      </c>
      <c r="BB30" t="s">
        <v>375</v>
      </c>
      <c r="BC30" t="str">
        <f>CONCATENATE(AT30, "-", AU30, "-", ,AV30, "-", AW30, "-", ,AX30, "-", AY30, "-", AZ30, "-", BA30, "-", BB30)</f>
        <v>--2B----MI--DH</v>
      </c>
      <c r="BD30" s="8" t="b">
        <v>1</v>
      </c>
      <c r="BE30" t="s">
        <v>369</v>
      </c>
      <c r="BF30">
        <v>-0.65686251249443295</v>
      </c>
      <c r="BG30">
        <f>AS30-BF30</f>
        <v>6.6967821180366327</v>
      </c>
      <c r="BH30">
        <f t="shared" si="0"/>
        <v>18.988221752604911</v>
      </c>
    </row>
    <row r="31" spans="1:60" x14ac:dyDescent="0.25">
      <c r="A31">
        <v>598265</v>
      </c>
      <c r="B31" t="s">
        <v>304</v>
      </c>
      <c r="C31">
        <v>523</v>
      </c>
      <c r="D31">
        <v>134</v>
      </c>
      <c r="E31">
        <v>30</v>
      </c>
      <c r="F31">
        <v>5</v>
      </c>
      <c r="G31">
        <v>22</v>
      </c>
      <c r="H31">
        <v>80</v>
      </c>
      <c r="I31">
        <v>68</v>
      </c>
      <c r="J31">
        <v>55</v>
      </c>
      <c r="K31">
        <v>136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148</v>
      </c>
      <c r="V31">
        <v>0</v>
      </c>
      <c r="W31">
        <v>18.984693877550999</v>
      </c>
      <c r="X31">
        <v>0.50263762948610702</v>
      </c>
      <c r="Y31">
        <v>219.886530612245</v>
      </c>
      <c r="Z31">
        <v>0.83156474023868698</v>
      </c>
      <c r="AA31">
        <v>5.8979591836734298E-2</v>
      </c>
      <c r="AB31">
        <v>-2.75641891983055E-2</v>
      </c>
      <c r="AC31">
        <v>24.01</v>
      </c>
      <c r="AD31">
        <v>0.23841812385040101</v>
      </c>
      <c r="AE31">
        <v>-4.2809957696062497</v>
      </c>
      <c r="AF31">
        <v>18.326924779386498</v>
      </c>
      <c r="AG31">
        <v>-0.42966586103439902</v>
      </c>
      <c r="AH31">
        <v>77</v>
      </c>
      <c r="AI31">
        <v>240</v>
      </c>
      <c r="AJ31">
        <v>189</v>
      </c>
      <c r="AK31">
        <v>578</v>
      </c>
      <c r="AL31">
        <v>0.32698961937716298</v>
      </c>
      <c r="AM31">
        <v>0.45889101338432098</v>
      </c>
      <c r="AN31">
        <v>0.78588063276148401</v>
      </c>
      <c r="AO31">
        <v>578</v>
      </c>
      <c r="AP31">
        <v>13.6342358506507</v>
      </c>
      <c r="AQ31">
        <v>179.82392368024099</v>
      </c>
      <c r="AR31">
        <v>0.38488026726775298</v>
      </c>
      <c r="AS31">
        <v>1.50027071061024</v>
      </c>
      <c r="AT31" t="str">
        <f>IF(O31&gt;=20, "CA", "")</f>
        <v/>
      </c>
      <c r="AU31" t="str">
        <f>IF(S31&gt;=20, "SS", "")</f>
        <v/>
      </c>
      <c r="AV31" t="str">
        <f>IF(Q31&gt;=20, "2B", "")</f>
        <v/>
      </c>
      <c r="AW31" t="str">
        <f>IF(R31&gt;=20, "3B", "")</f>
        <v/>
      </c>
      <c r="AX31" t="str">
        <f>IF(P31&gt;=20, "1B", "")</f>
        <v/>
      </c>
      <c r="AY31" t="str">
        <f>IF(OR(T31&gt;=20, U31&gt;=20, V31&gt;=20, T31+U31+V31&gt;=20), "OF", "")</f>
        <v>OF</v>
      </c>
      <c r="AZ31" t="str">
        <f>IF(OR(Q31&gt;=20, S31&gt;=20, Q31+S31&gt;=20), "MI", "")</f>
        <v/>
      </c>
      <c r="BA31" t="str">
        <f>IF(OR(P31&gt;=20, R31&gt;=20, P31+R31&gt;=20), "CI", "")</f>
        <v/>
      </c>
      <c r="BB31" t="s">
        <v>375</v>
      </c>
      <c r="BC31" t="str">
        <f>CONCATENATE(AT31, "-", AU31, "-", ,AV31, "-", AW31, "-", ,AX31, "-", AY31, "-", AZ31, "-", BA31, "-", BB31)</f>
        <v>-----OF---DH</v>
      </c>
      <c r="BD31" s="8" t="b">
        <v>1</v>
      </c>
      <c r="BE31" t="s">
        <v>372</v>
      </c>
      <c r="BF31">
        <v>-5.14545324264967</v>
      </c>
      <c r="BG31">
        <f>AS31-BF31</f>
        <v>6.6457239532599104</v>
      </c>
      <c r="BH31">
        <f t="shared" si="0"/>
        <v>18.851074451991526</v>
      </c>
    </row>
    <row r="32" spans="1:60" x14ac:dyDescent="0.25">
      <c r="A32">
        <v>431145</v>
      </c>
      <c r="B32" t="s">
        <v>81</v>
      </c>
      <c r="C32">
        <v>418</v>
      </c>
      <c r="D32">
        <v>101</v>
      </c>
      <c r="E32">
        <v>18</v>
      </c>
      <c r="F32">
        <v>0</v>
      </c>
      <c r="G32">
        <v>19</v>
      </c>
      <c r="H32">
        <v>59</v>
      </c>
      <c r="I32">
        <v>69</v>
      </c>
      <c r="J32">
        <v>58</v>
      </c>
      <c r="K32">
        <v>115</v>
      </c>
      <c r="L32">
        <v>0</v>
      </c>
      <c r="M32">
        <v>3</v>
      </c>
      <c r="N32">
        <v>0</v>
      </c>
      <c r="O32">
        <v>118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1.84183673469388</v>
      </c>
      <c r="X32">
        <v>0.15655926164321399</v>
      </c>
      <c r="Y32">
        <v>38.086530612244999</v>
      </c>
      <c r="Z32">
        <v>-0.346084747382576</v>
      </c>
      <c r="AA32">
        <v>27.487551020408201</v>
      </c>
      <c r="AB32">
        <v>-0.59506220210459704</v>
      </c>
      <c r="AC32">
        <v>34.81</v>
      </c>
      <c r="AD32">
        <v>0.28707488381987101</v>
      </c>
      <c r="AE32">
        <v>-9.51903677188416</v>
      </c>
      <c r="AF32">
        <v>90.612061064482603</v>
      </c>
      <c r="AG32">
        <v>-0.95538639861489705</v>
      </c>
      <c r="AH32">
        <v>64</v>
      </c>
      <c r="AI32">
        <v>176</v>
      </c>
      <c r="AJ32">
        <v>159</v>
      </c>
      <c r="AK32">
        <v>476</v>
      </c>
      <c r="AL32">
        <v>0.33403361344537802</v>
      </c>
      <c r="AM32">
        <v>0.42105263157894701</v>
      </c>
      <c r="AN32">
        <v>0.75508624502432498</v>
      </c>
      <c r="AO32">
        <v>476</v>
      </c>
      <c r="AP32">
        <v>-3.42993433293974</v>
      </c>
      <c r="AQ32">
        <v>13.3540977915595</v>
      </c>
      <c r="AR32">
        <v>-0.10488398670986999</v>
      </c>
      <c r="AS32">
        <v>-1.5577831893488501</v>
      </c>
      <c r="AT32" t="str">
        <f>IF(O32&gt;=20, "CA", "")</f>
        <v>CA</v>
      </c>
      <c r="AU32" t="str">
        <f>IF(S32&gt;=20, "SS", "")</f>
        <v/>
      </c>
      <c r="AV32" t="str">
        <f>IF(Q32&gt;=20, "2B", "")</f>
        <v/>
      </c>
      <c r="AW32" t="str">
        <f>IF(R32&gt;=20, "3B", "")</f>
        <v/>
      </c>
      <c r="AX32" t="str">
        <f>IF(P32&gt;=20, "1B", "")</f>
        <v/>
      </c>
      <c r="AY32" t="str">
        <f>IF(OR(T32&gt;=20, U32&gt;=20, V32&gt;=20, T32+U32+V32&gt;=20), "OF", "")</f>
        <v/>
      </c>
      <c r="AZ32" t="str">
        <f>IF(OR(Q32&gt;=20, S32&gt;=20, Q32+S32&gt;=20), "MI", "")</f>
        <v/>
      </c>
      <c r="BA32" t="str">
        <f>IF(OR(P32&gt;=20, R32&gt;=20, P32+R32&gt;=20), "CI", "")</f>
        <v/>
      </c>
      <c r="BB32" t="s">
        <v>375</v>
      </c>
      <c r="BC32" t="str">
        <f>CONCATENATE(AT32, "-", AU32, "-", ,AV32, "-", AW32, "-", ,AX32, "-", AY32, "-", AZ32, "-", BA32, "-", BB32)</f>
        <v>CA--------DH</v>
      </c>
      <c r="BD32" s="8" t="b">
        <v>1</v>
      </c>
      <c r="BE32" t="s">
        <v>388</v>
      </c>
      <c r="BF32">
        <v>-8.1565349021043101</v>
      </c>
      <c r="BG32">
        <f>AS32-BF32</f>
        <v>6.59875171275546</v>
      </c>
      <c r="BH32">
        <f t="shared" si="0"/>
        <v>18.72490234970153</v>
      </c>
    </row>
    <row r="33" spans="1:60" x14ac:dyDescent="0.25">
      <c r="A33">
        <v>407812</v>
      </c>
      <c r="B33" t="s">
        <v>67</v>
      </c>
      <c r="C33">
        <v>489</v>
      </c>
      <c r="D33">
        <v>128</v>
      </c>
      <c r="E33">
        <v>27</v>
      </c>
      <c r="F33">
        <v>1</v>
      </c>
      <c r="G33">
        <v>26</v>
      </c>
      <c r="H33">
        <v>64</v>
      </c>
      <c r="I33">
        <v>74</v>
      </c>
      <c r="J33">
        <v>55</v>
      </c>
      <c r="K33">
        <v>95</v>
      </c>
      <c r="L33">
        <v>0</v>
      </c>
      <c r="M33">
        <v>1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84</v>
      </c>
      <c r="U33">
        <v>0</v>
      </c>
      <c r="V33">
        <v>0</v>
      </c>
      <c r="W33">
        <v>69.841836734693899</v>
      </c>
      <c r="X33">
        <v>0.96407545327663202</v>
      </c>
      <c r="Y33">
        <v>1.3722448979591999</v>
      </c>
      <c r="Z33">
        <v>-6.56920122346559E-2</v>
      </c>
      <c r="AA33">
        <v>52.458979591836702</v>
      </c>
      <c r="AB33">
        <v>-0.82206140726711296</v>
      </c>
      <c r="AC33">
        <v>118.81</v>
      </c>
      <c r="AD33">
        <v>0.53035868366721906</v>
      </c>
      <c r="AE33">
        <v>-1.29140904653434</v>
      </c>
      <c r="AF33">
        <v>1.6677373254707</v>
      </c>
      <c r="AG33">
        <v>-0.12961339132036101</v>
      </c>
      <c r="AH33">
        <v>74</v>
      </c>
      <c r="AI33">
        <v>235</v>
      </c>
      <c r="AJ33">
        <v>183</v>
      </c>
      <c r="AK33">
        <v>544</v>
      </c>
      <c r="AL33">
        <v>0.33639705882352899</v>
      </c>
      <c r="AM33">
        <v>0.480572597137014</v>
      </c>
      <c r="AN33">
        <v>0.81696965596054405</v>
      </c>
      <c r="AO33">
        <v>544</v>
      </c>
      <c r="AP33">
        <v>29.744650597371599</v>
      </c>
      <c r="AQ33">
        <v>871.445693150853</v>
      </c>
      <c r="AR33">
        <v>0.84727047873467098</v>
      </c>
      <c r="AS33">
        <v>1.3243378048563901</v>
      </c>
      <c r="AT33" t="str">
        <f>IF(O33&gt;=20, "CA", "")</f>
        <v/>
      </c>
      <c r="AU33" t="str">
        <f>IF(S33&gt;=20, "SS", "")</f>
        <v/>
      </c>
      <c r="AV33" t="str">
        <f>IF(Q33&gt;=20, "2B", "")</f>
        <v/>
      </c>
      <c r="AW33" t="str">
        <f>IF(R33&gt;=20, "3B", "")</f>
        <v/>
      </c>
      <c r="AX33" t="str">
        <f>IF(P33&gt;=20, "1B", "")</f>
        <v/>
      </c>
      <c r="AY33" t="str">
        <f>IF(OR(T33&gt;=20, U33&gt;=20, V33&gt;=20, T33+U33+V33&gt;=20), "OF", "")</f>
        <v>OF</v>
      </c>
      <c r="AZ33" t="str">
        <f>IF(OR(Q33&gt;=20, S33&gt;=20, Q33+S33&gt;=20), "MI", "")</f>
        <v/>
      </c>
      <c r="BA33" t="str">
        <f>IF(OR(P33&gt;=20, R33&gt;=20, P33+R33&gt;=20), "CI", "")</f>
        <v/>
      </c>
      <c r="BB33" t="s">
        <v>375</v>
      </c>
      <c r="BC33" t="str">
        <f>CONCATENATE(AT33, "-", AU33, "-", ,AV33, "-", AW33, "-", ,AX33, "-", AY33, "-", AZ33, "-", BA33, "-", BB33)</f>
        <v>-----OF---DH</v>
      </c>
      <c r="BD33" s="8" t="b">
        <v>1</v>
      </c>
      <c r="BE33" t="s">
        <v>372</v>
      </c>
      <c r="BF33">
        <v>-5.14545324264967</v>
      </c>
      <c r="BG33">
        <f>AS33-BF33</f>
        <v>6.4697910475060603</v>
      </c>
      <c r="BH33">
        <f t="shared" si="0"/>
        <v>18.378501197180565</v>
      </c>
    </row>
    <row r="34" spans="1:60" x14ac:dyDescent="0.25">
      <c r="A34">
        <v>596059</v>
      </c>
      <c r="B34" t="s">
        <v>297</v>
      </c>
      <c r="C34">
        <v>651</v>
      </c>
      <c r="D34">
        <v>179</v>
      </c>
      <c r="E34">
        <v>35</v>
      </c>
      <c r="F34">
        <v>8</v>
      </c>
      <c r="G34">
        <v>29</v>
      </c>
      <c r="H34">
        <v>89</v>
      </c>
      <c r="I34">
        <v>92</v>
      </c>
      <c r="J34">
        <v>29</v>
      </c>
      <c r="K34">
        <v>130</v>
      </c>
      <c r="L34">
        <v>0</v>
      </c>
      <c r="M34">
        <v>11</v>
      </c>
      <c r="N34">
        <v>0</v>
      </c>
      <c r="O34">
        <v>0</v>
      </c>
      <c r="P34">
        <v>0</v>
      </c>
      <c r="Q34">
        <v>139</v>
      </c>
      <c r="R34">
        <v>0</v>
      </c>
      <c r="S34">
        <v>0</v>
      </c>
      <c r="T34">
        <v>0</v>
      </c>
      <c r="U34">
        <v>0</v>
      </c>
      <c r="V34">
        <v>0</v>
      </c>
      <c r="W34">
        <v>128.984693877551</v>
      </c>
      <c r="X34">
        <v>1.31015382111953</v>
      </c>
      <c r="Y34">
        <v>567.80081632653003</v>
      </c>
      <c r="Z34">
        <v>1.3362716635049401</v>
      </c>
      <c r="AA34">
        <v>7.6018367346938804</v>
      </c>
      <c r="AB34">
        <v>0.312934618545469</v>
      </c>
      <c r="AC34">
        <v>835.21</v>
      </c>
      <c r="AD34">
        <v>1.4061803631176699</v>
      </c>
      <c r="AE34">
        <v>6.8758542141229997</v>
      </c>
      <c r="AF34">
        <v>47.2773711738731</v>
      </c>
      <c r="AG34">
        <v>0.69010108401249404</v>
      </c>
      <c r="AH34">
        <v>107</v>
      </c>
      <c r="AI34">
        <v>317</v>
      </c>
      <c r="AJ34">
        <v>208</v>
      </c>
      <c r="AK34">
        <v>680</v>
      </c>
      <c r="AL34">
        <v>0.30588235294117599</v>
      </c>
      <c r="AM34">
        <v>0.486943164362519</v>
      </c>
      <c r="AN34">
        <v>0.79282551730369599</v>
      </c>
      <c r="AO34">
        <v>680</v>
      </c>
      <c r="AP34">
        <v>20.7627989600579</v>
      </c>
      <c r="AQ34">
        <v>421.826178194943</v>
      </c>
      <c r="AR34">
        <v>0.58947945701145399</v>
      </c>
      <c r="AS34">
        <v>5.6451210073115599</v>
      </c>
      <c r="AT34" t="str">
        <f>IF(O34&gt;=20, "CA", "")</f>
        <v/>
      </c>
      <c r="AU34" t="str">
        <f>IF(S34&gt;=20, "SS", "")</f>
        <v/>
      </c>
      <c r="AV34" t="str">
        <f>IF(Q34&gt;=20, "2B", "")</f>
        <v>2B</v>
      </c>
      <c r="AW34" t="str">
        <f>IF(R34&gt;=20, "3B", "")</f>
        <v/>
      </c>
      <c r="AX34" t="str">
        <f>IF(P34&gt;=20, "1B", "")</f>
        <v/>
      </c>
      <c r="AY34" t="str">
        <f>IF(OR(T34&gt;=20, U34&gt;=20, V34&gt;=20, T34+U34+V34&gt;=20), "OF", "")</f>
        <v/>
      </c>
      <c r="AZ34" t="str">
        <f>IF(OR(Q34&gt;=20, S34&gt;=20, Q34+S34&gt;=20), "MI", "")</f>
        <v>MI</v>
      </c>
      <c r="BA34" t="str">
        <f>IF(OR(P34&gt;=20, R34&gt;=20, P34+R34&gt;=20), "CI", "")</f>
        <v/>
      </c>
      <c r="BB34" t="s">
        <v>375</v>
      </c>
      <c r="BC34" t="str">
        <f>CONCATENATE(AT34, "-", AU34, "-", ,AV34, "-", AW34, "-", ,AX34, "-", AY34, "-", AZ34, "-", BA34, "-", BB34)</f>
        <v>--2B----MI--DH</v>
      </c>
      <c r="BD34" s="8" t="b">
        <v>1</v>
      </c>
      <c r="BE34" t="s">
        <v>369</v>
      </c>
      <c r="BF34">
        <v>-0.65686251249443295</v>
      </c>
      <c r="BG34">
        <f>AS34-BF34</f>
        <v>6.3019835198059928</v>
      </c>
      <c r="BH34">
        <f t="shared" si="0"/>
        <v>17.927753514663731</v>
      </c>
    </row>
    <row r="35" spans="1:60" x14ac:dyDescent="0.25">
      <c r="A35">
        <v>400121</v>
      </c>
      <c r="B35" t="s">
        <v>65</v>
      </c>
      <c r="C35">
        <v>561</v>
      </c>
      <c r="D35">
        <v>153</v>
      </c>
      <c r="E35">
        <v>25</v>
      </c>
      <c r="F35">
        <v>0</v>
      </c>
      <c r="G35">
        <v>23</v>
      </c>
      <c r="H35">
        <v>64</v>
      </c>
      <c r="I35">
        <v>86</v>
      </c>
      <c r="J35">
        <v>51</v>
      </c>
      <c r="K35">
        <v>74</v>
      </c>
      <c r="L35">
        <v>0</v>
      </c>
      <c r="M35">
        <v>0</v>
      </c>
      <c r="N35">
        <v>0</v>
      </c>
      <c r="O35">
        <v>0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28.6989795918367</v>
      </c>
      <c r="X35">
        <v>0.61799708543373899</v>
      </c>
      <c r="Y35">
        <v>1.3722448979591999</v>
      </c>
      <c r="Z35">
        <v>-6.56920122346559E-2</v>
      </c>
      <c r="AA35">
        <v>67.944693877551003</v>
      </c>
      <c r="AB35">
        <v>-0.93556100984837098</v>
      </c>
      <c r="AC35">
        <v>524.41</v>
      </c>
      <c r="AD35">
        <v>1.11423980330085</v>
      </c>
      <c r="AE35">
        <v>4.6718190693133597</v>
      </c>
      <c r="AF35">
        <v>21.8258934164</v>
      </c>
      <c r="AG35">
        <v>0.46889118117444101</v>
      </c>
      <c r="AH35">
        <v>105</v>
      </c>
      <c r="AI35">
        <v>247</v>
      </c>
      <c r="AJ35">
        <v>204</v>
      </c>
      <c r="AK35">
        <v>612</v>
      </c>
      <c r="AL35">
        <v>0.33333333333333298</v>
      </c>
      <c r="AM35">
        <v>0.44028520499108698</v>
      </c>
      <c r="AN35">
        <v>0.77361853832442096</v>
      </c>
      <c r="AO35">
        <v>612</v>
      </c>
      <c r="AP35">
        <v>6.9318479287358103</v>
      </c>
      <c r="AQ35">
        <v>44.989970828825001</v>
      </c>
      <c r="AR35">
        <v>0.192512869080295</v>
      </c>
      <c r="AS35">
        <v>1.3923879169063</v>
      </c>
      <c r="AT35" t="str">
        <f>IF(O35&gt;=20, "CA", "")</f>
        <v/>
      </c>
      <c r="AU35" t="str">
        <f>IF(S35&gt;=20, "SS", "")</f>
        <v/>
      </c>
      <c r="AV35" t="str">
        <f>IF(Q35&gt;=20, "2B", "")</f>
        <v/>
      </c>
      <c r="AW35" t="str">
        <f>IF(R35&gt;=20, "3B", "")</f>
        <v/>
      </c>
      <c r="AX35" t="str">
        <f>IF(P35&gt;=20, "1B", "")</f>
        <v/>
      </c>
      <c r="AY35" t="str">
        <f>IF(OR(T35&gt;=20, U35&gt;=20, V35&gt;=20, T35+U35+V35&gt;=20), "OF", "")</f>
        <v/>
      </c>
      <c r="AZ35" t="str">
        <f>IF(OR(Q35&gt;=20, S35&gt;=20, Q35+S35&gt;=20), "MI", "")</f>
        <v/>
      </c>
      <c r="BA35" t="str">
        <f>IF(OR(P35&gt;=20, R35&gt;=20, P35+R35&gt;=20), "CI", "")</f>
        <v/>
      </c>
      <c r="BB35" t="s">
        <v>375</v>
      </c>
      <c r="BC35" t="str">
        <f>CONCATENATE(AT35, "-", AU35, "-", ,AV35, "-", AW35, "-", ,AX35, "-", AY35, "-", AZ35, "-", BA35, "-", BB35)</f>
        <v>--------DH</v>
      </c>
      <c r="BD35" s="8" t="b">
        <v>1</v>
      </c>
      <c r="BE35" t="s">
        <v>375</v>
      </c>
      <c r="BF35">
        <v>-4.7945289938500704</v>
      </c>
      <c r="BG35">
        <f>AS35-BF35</f>
        <v>6.18691691075637</v>
      </c>
      <c r="BH35">
        <f t="shared" si="0"/>
        <v>17.618673176760822</v>
      </c>
    </row>
    <row r="36" spans="1:60" x14ac:dyDescent="0.25">
      <c r="A36">
        <v>521692</v>
      </c>
      <c r="B36" t="s">
        <v>197</v>
      </c>
      <c r="C36">
        <v>525</v>
      </c>
      <c r="D36">
        <v>135</v>
      </c>
      <c r="E36">
        <v>27</v>
      </c>
      <c r="F36">
        <v>1</v>
      </c>
      <c r="G36">
        <v>21</v>
      </c>
      <c r="H36">
        <v>55</v>
      </c>
      <c r="I36">
        <v>66</v>
      </c>
      <c r="J36">
        <v>19</v>
      </c>
      <c r="K36">
        <v>102</v>
      </c>
      <c r="L36">
        <v>0</v>
      </c>
      <c r="M36">
        <v>0</v>
      </c>
      <c r="N36">
        <v>0</v>
      </c>
      <c r="O36">
        <v>124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11.2704081632653</v>
      </c>
      <c r="X36">
        <v>0.38727817353847599</v>
      </c>
      <c r="Y36">
        <v>103.45795918367401</v>
      </c>
      <c r="Z36">
        <v>-0.57039893550091103</v>
      </c>
      <c r="AA36">
        <v>67.944693877551003</v>
      </c>
      <c r="AB36">
        <v>-0.93556100984837098</v>
      </c>
      <c r="AC36">
        <v>8.4099999999999895</v>
      </c>
      <c r="AD36">
        <v>0.14110460391146201</v>
      </c>
      <c r="AE36">
        <v>-3.80979498861049</v>
      </c>
      <c r="AF36">
        <v>14.5145378552415</v>
      </c>
      <c r="AG36">
        <v>-0.38237338512867203</v>
      </c>
      <c r="AH36">
        <v>86</v>
      </c>
      <c r="AI36">
        <v>227</v>
      </c>
      <c r="AJ36">
        <v>154</v>
      </c>
      <c r="AK36">
        <v>544</v>
      </c>
      <c r="AL36">
        <v>0.28308823529411797</v>
      </c>
      <c r="AM36">
        <v>0.43238095238095198</v>
      </c>
      <c r="AN36">
        <v>0.71546918767506995</v>
      </c>
      <c r="AO36">
        <v>544</v>
      </c>
      <c r="AP36">
        <v>-25.471604149926002</v>
      </c>
      <c r="AQ36">
        <v>660.284195944678</v>
      </c>
      <c r="AR36">
        <v>-0.73750906359280499</v>
      </c>
      <c r="AS36">
        <v>-2.0974596166208199</v>
      </c>
      <c r="AT36" t="str">
        <f>IF(O36&gt;=20, "CA", "")</f>
        <v>CA</v>
      </c>
      <c r="AU36" t="str">
        <f>IF(S36&gt;=20, "SS", "")</f>
        <v/>
      </c>
      <c r="AV36" t="str">
        <f>IF(Q36&gt;=20, "2B", "")</f>
        <v/>
      </c>
      <c r="AW36" t="str">
        <f>IF(R36&gt;=20, "3B", "")</f>
        <v/>
      </c>
      <c r="AX36" t="str">
        <f>IF(P36&gt;=20, "1B", "")</f>
        <v/>
      </c>
      <c r="AY36" t="str">
        <f>IF(OR(T36&gt;=20, U36&gt;=20, V36&gt;=20, T36+U36+V36&gt;=20), "OF", "")</f>
        <v/>
      </c>
      <c r="AZ36" t="str">
        <f>IF(OR(Q36&gt;=20, S36&gt;=20, Q36+S36&gt;=20), "MI", "")</f>
        <v/>
      </c>
      <c r="BA36" t="str">
        <f>IF(OR(P36&gt;=20, R36&gt;=20, P36+R36&gt;=20), "CI", "")</f>
        <v/>
      </c>
      <c r="BB36" t="s">
        <v>375</v>
      </c>
      <c r="BC36" t="str">
        <f>CONCATENATE(AT36, "-", AU36, "-", ,AV36, "-", AW36, "-", ,AX36, "-", AY36, "-", AZ36, "-", BA36, "-", BB36)</f>
        <v>CA--------DH</v>
      </c>
      <c r="BD36" s="8" t="b">
        <v>1</v>
      </c>
      <c r="BE36" t="s">
        <v>388</v>
      </c>
      <c r="BF36">
        <v>-8.1565349021043101</v>
      </c>
      <c r="BG36">
        <f>AS36-BF36</f>
        <v>6.0590752854834902</v>
      </c>
      <c r="BH36">
        <f t="shared" si="0"/>
        <v>17.275277876736308</v>
      </c>
    </row>
    <row r="37" spans="1:60" x14ac:dyDescent="0.25">
      <c r="A37">
        <v>621439</v>
      </c>
      <c r="B37" t="s">
        <v>336</v>
      </c>
      <c r="C37">
        <v>570</v>
      </c>
      <c r="D37">
        <v>141</v>
      </c>
      <c r="E37">
        <v>29</v>
      </c>
      <c r="F37">
        <v>5</v>
      </c>
      <c r="G37">
        <v>15</v>
      </c>
      <c r="H37">
        <v>87</v>
      </c>
      <c r="I37">
        <v>68</v>
      </c>
      <c r="J37">
        <v>42</v>
      </c>
      <c r="K37">
        <v>186</v>
      </c>
      <c r="L37">
        <v>0</v>
      </c>
      <c r="M37">
        <v>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83</v>
      </c>
      <c r="V37">
        <v>0</v>
      </c>
      <c r="W37">
        <v>6.9846938775510203</v>
      </c>
      <c r="X37">
        <v>-0.30487856214731102</v>
      </c>
      <c r="Y37">
        <v>476.48653061224502</v>
      </c>
      <c r="Z37">
        <v>1.22411456944578</v>
      </c>
      <c r="AA37">
        <v>280.80183673469401</v>
      </c>
      <c r="AB37">
        <v>1.90192905468309</v>
      </c>
      <c r="AC37">
        <v>24.01</v>
      </c>
      <c r="AD37">
        <v>0.23841812385040101</v>
      </c>
      <c r="AE37">
        <v>-9.7077774162056905</v>
      </c>
      <c r="AF37">
        <v>94.240942362592904</v>
      </c>
      <c r="AG37">
        <v>-0.97432951741691698</v>
      </c>
      <c r="AH37">
        <v>92</v>
      </c>
      <c r="AI37">
        <v>225</v>
      </c>
      <c r="AJ37">
        <v>183</v>
      </c>
      <c r="AK37">
        <v>612</v>
      </c>
      <c r="AL37">
        <v>0.29901960784313703</v>
      </c>
      <c r="AM37">
        <v>0.394736842105263</v>
      </c>
      <c r="AN37">
        <v>0.69375644994840002</v>
      </c>
      <c r="AO37">
        <v>612</v>
      </c>
      <c r="AP37">
        <v>-41.943750157388699</v>
      </c>
      <c r="AQ37">
        <v>1778.1521765872401</v>
      </c>
      <c r="AR37">
        <v>-1.2102814406822799</v>
      </c>
      <c r="AS37">
        <v>0.87497222773275296</v>
      </c>
      <c r="AT37" t="str">
        <f>IF(O37&gt;=20, "CA", "")</f>
        <v/>
      </c>
      <c r="AU37" t="str">
        <f>IF(S37&gt;=20, "SS", "")</f>
        <v/>
      </c>
      <c r="AV37" t="str">
        <f>IF(Q37&gt;=20, "2B", "")</f>
        <v/>
      </c>
      <c r="AW37" t="str">
        <f>IF(R37&gt;=20, "3B", "")</f>
        <v/>
      </c>
      <c r="AX37" t="str">
        <f>IF(P37&gt;=20, "1B", "")</f>
        <v/>
      </c>
      <c r="AY37" t="str">
        <f>IF(OR(T37&gt;=20, U37&gt;=20, V37&gt;=20, T37+U37+V37&gt;=20), "OF", "")</f>
        <v>OF</v>
      </c>
      <c r="AZ37" t="str">
        <f>IF(OR(Q37&gt;=20, S37&gt;=20, Q37+S37&gt;=20), "MI", "")</f>
        <v/>
      </c>
      <c r="BA37" t="str">
        <f>IF(OR(P37&gt;=20, R37&gt;=20, P37+R37&gt;=20), "CI", "")</f>
        <v/>
      </c>
      <c r="BB37" t="s">
        <v>375</v>
      </c>
      <c r="BC37" t="str">
        <f>CONCATENATE(AT37, "-", AU37, "-", ,AV37, "-", AW37, "-", ,AX37, "-", AY37, "-", AZ37, "-", BA37, "-", BB37)</f>
        <v>-----OF---DH</v>
      </c>
      <c r="BD37" s="8" t="b">
        <v>1</v>
      </c>
      <c r="BE37" t="s">
        <v>372</v>
      </c>
      <c r="BF37">
        <v>-5.14545324264967</v>
      </c>
      <c r="BG37">
        <f>AS37-BF37</f>
        <v>6.0204254703824231</v>
      </c>
      <c r="BH37">
        <f t="shared" si="0"/>
        <v>17.17146063548806</v>
      </c>
    </row>
    <row r="38" spans="1:60" x14ac:dyDescent="0.25">
      <c r="A38">
        <v>519390</v>
      </c>
      <c r="B38" t="s">
        <v>196</v>
      </c>
      <c r="C38">
        <v>470</v>
      </c>
      <c r="D38">
        <v>121</v>
      </c>
      <c r="E38">
        <v>25</v>
      </c>
      <c r="F38">
        <v>3</v>
      </c>
      <c r="G38">
        <v>16</v>
      </c>
      <c r="H38">
        <v>54</v>
      </c>
      <c r="I38">
        <v>62</v>
      </c>
      <c r="J38">
        <v>40</v>
      </c>
      <c r="K38">
        <v>85</v>
      </c>
      <c r="L38">
        <v>0</v>
      </c>
      <c r="M38">
        <v>0</v>
      </c>
      <c r="N38">
        <v>0</v>
      </c>
      <c r="O38">
        <v>108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2.6989795918367299</v>
      </c>
      <c r="X38">
        <v>-0.18951910619967999</v>
      </c>
      <c r="Y38">
        <v>124.80081632653101</v>
      </c>
      <c r="Z38">
        <v>-0.62647748253049496</v>
      </c>
      <c r="AA38">
        <v>67.944693877551003</v>
      </c>
      <c r="AB38">
        <v>-0.93556100984837098</v>
      </c>
      <c r="AC38">
        <v>1.21</v>
      </c>
      <c r="AD38">
        <v>-5.35224359664166E-2</v>
      </c>
      <c r="AE38">
        <v>-3.26781646599416</v>
      </c>
      <c r="AF38">
        <v>10.678624455422501</v>
      </c>
      <c r="AG38">
        <v>-0.327977239672187</v>
      </c>
      <c r="AH38">
        <v>77</v>
      </c>
      <c r="AI38">
        <v>200</v>
      </c>
      <c r="AJ38">
        <v>161</v>
      </c>
      <c r="AK38">
        <v>510</v>
      </c>
      <c r="AL38">
        <v>0.31568627450980402</v>
      </c>
      <c r="AM38">
        <v>0.42553191489361702</v>
      </c>
      <c r="AN38">
        <v>0.74121818940342099</v>
      </c>
      <c r="AO38">
        <v>510</v>
      </c>
      <c r="AP38">
        <v>-10.7476380090968</v>
      </c>
      <c r="AQ38">
        <v>120.385433044531</v>
      </c>
      <c r="AR38">
        <v>-0.31491176088366601</v>
      </c>
      <c r="AS38">
        <v>-2.4479690351008201</v>
      </c>
      <c r="AT38" t="str">
        <f>IF(O38&gt;=20, "CA", "")</f>
        <v>CA</v>
      </c>
      <c r="AU38" t="str">
        <f>IF(S38&gt;=20, "SS", "")</f>
        <v/>
      </c>
      <c r="AV38" t="str">
        <f>IF(Q38&gt;=20, "2B", "")</f>
        <v/>
      </c>
      <c r="AW38" t="str">
        <f>IF(R38&gt;=20, "3B", "")</f>
        <v/>
      </c>
      <c r="AX38" t="str">
        <f>IF(P38&gt;=20, "1B", "")</f>
        <v/>
      </c>
      <c r="AY38" t="str">
        <f>IF(OR(T38&gt;=20, U38&gt;=20, V38&gt;=20, T38+U38+V38&gt;=20), "OF", "")</f>
        <v/>
      </c>
      <c r="AZ38" t="str">
        <f>IF(OR(Q38&gt;=20, S38&gt;=20, Q38+S38&gt;=20), "MI", "")</f>
        <v/>
      </c>
      <c r="BA38" t="str">
        <f>IF(OR(P38&gt;=20, R38&gt;=20, P38+R38&gt;=20), "CI", "")</f>
        <v/>
      </c>
      <c r="BB38" t="s">
        <v>375</v>
      </c>
      <c r="BC38" t="str">
        <f>CONCATENATE(AT38, "-", AU38, "-", ,AV38, "-", AW38, "-", ,AX38, "-", AY38, "-", AZ38, "-", BA38, "-", BB38)</f>
        <v>CA--------DH</v>
      </c>
      <c r="BD38" s="8" t="b">
        <v>1</v>
      </c>
      <c r="BE38" t="s">
        <v>388</v>
      </c>
      <c r="BF38">
        <v>-8.1565349021043101</v>
      </c>
      <c r="BG38">
        <f>AS38-BF38</f>
        <v>5.7085658670034896</v>
      </c>
      <c r="BH38">
        <f t="shared" si="0"/>
        <v>16.333774773475223</v>
      </c>
    </row>
    <row r="39" spans="1:60" x14ac:dyDescent="0.25">
      <c r="A39">
        <v>488726</v>
      </c>
      <c r="B39" t="s">
        <v>149</v>
      </c>
      <c r="C39">
        <v>467</v>
      </c>
      <c r="D39">
        <v>131</v>
      </c>
      <c r="E39">
        <v>33</v>
      </c>
      <c r="F39">
        <v>1</v>
      </c>
      <c r="G39">
        <v>13</v>
      </c>
      <c r="H39">
        <v>61</v>
      </c>
      <c r="I39">
        <v>68</v>
      </c>
      <c r="J39">
        <v>43</v>
      </c>
      <c r="K39">
        <v>52</v>
      </c>
      <c r="L39">
        <v>0</v>
      </c>
      <c r="M39">
        <v>12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11</v>
      </c>
      <c r="U39">
        <v>0</v>
      </c>
      <c r="V39">
        <v>0</v>
      </c>
      <c r="W39">
        <v>21.5561224489796</v>
      </c>
      <c r="X39">
        <v>-0.53559747404257296</v>
      </c>
      <c r="Y39">
        <v>17.400816326530698</v>
      </c>
      <c r="Z39">
        <v>-0.23392765332340801</v>
      </c>
      <c r="AA39">
        <v>14.116122448979599</v>
      </c>
      <c r="AB39">
        <v>0.42643422112672802</v>
      </c>
      <c r="AC39">
        <v>24.01</v>
      </c>
      <c r="AD39">
        <v>0.23841812385040101</v>
      </c>
      <c r="AE39">
        <v>7.5253823625121896</v>
      </c>
      <c r="AF39">
        <v>56.631379702009703</v>
      </c>
      <c r="AG39">
        <v>0.75529154113116403</v>
      </c>
      <c r="AH39">
        <v>84</v>
      </c>
      <c r="AI39">
        <v>205</v>
      </c>
      <c r="AJ39">
        <v>174</v>
      </c>
      <c r="AK39">
        <v>510</v>
      </c>
      <c r="AL39">
        <v>0.34117647058823503</v>
      </c>
      <c r="AM39">
        <v>0.43897216274089901</v>
      </c>
      <c r="AN39">
        <v>0.78014863332913498</v>
      </c>
      <c r="AO39">
        <v>510</v>
      </c>
      <c r="AP39">
        <v>9.1068883930172699</v>
      </c>
      <c r="AQ39">
        <v>78.898749843329398</v>
      </c>
      <c r="AR39">
        <v>0.25493940719489699</v>
      </c>
      <c r="AS39">
        <v>0.90555816593720795</v>
      </c>
      <c r="AT39" t="str">
        <f>IF(O39&gt;=20, "CA", "")</f>
        <v/>
      </c>
      <c r="AU39" t="str">
        <f>IF(S39&gt;=20, "SS", "")</f>
        <v/>
      </c>
      <c r="AV39" t="str">
        <f>IF(Q39&gt;=20, "2B", "")</f>
        <v/>
      </c>
      <c r="AW39" t="str">
        <f>IF(R39&gt;=20, "3B", "")</f>
        <v/>
      </c>
      <c r="AX39" t="str">
        <f>IF(P39&gt;=20, "1B", "")</f>
        <v/>
      </c>
      <c r="AY39" t="str">
        <f>IF(OR(T39&gt;=20, U39&gt;=20, V39&gt;=20, T39+U39+V39&gt;=20), "OF", "")</f>
        <v/>
      </c>
      <c r="AZ39" t="str">
        <f>IF(OR(Q39&gt;=20, S39&gt;=20, Q39+S39&gt;=20), "MI", "")</f>
        <v/>
      </c>
      <c r="BA39" t="str">
        <f>IF(OR(P39&gt;=20, R39&gt;=20, P39+R39&gt;=20), "CI", "")</f>
        <v/>
      </c>
      <c r="BB39" t="s">
        <v>375</v>
      </c>
      <c r="BC39" t="str">
        <f>CONCATENATE(AT39, "-", AU39, "-", ,AV39, "-", AW39, "-", ,AX39, "-", AY39, "-", AZ39, "-", BA39, "-", BB39)</f>
        <v>--------DH</v>
      </c>
      <c r="BD39" s="8" t="b">
        <v>1</v>
      </c>
      <c r="BE39" t="s">
        <v>375</v>
      </c>
      <c r="BF39">
        <v>-4.7945289938500704</v>
      </c>
      <c r="BG39">
        <f>AS39-BF39</f>
        <v>5.7000871597872784</v>
      </c>
      <c r="BH39">
        <f t="shared" si="0"/>
        <v>16.311000123965599</v>
      </c>
    </row>
    <row r="40" spans="1:60" x14ac:dyDescent="0.25">
      <c r="A40">
        <v>596019</v>
      </c>
      <c r="B40" t="s">
        <v>296</v>
      </c>
      <c r="C40">
        <v>595</v>
      </c>
      <c r="D40">
        <v>174</v>
      </c>
      <c r="E40">
        <v>29</v>
      </c>
      <c r="F40">
        <v>5</v>
      </c>
      <c r="G40">
        <v>15</v>
      </c>
      <c r="H40">
        <v>84</v>
      </c>
      <c r="I40">
        <v>72</v>
      </c>
      <c r="J40">
        <v>51</v>
      </c>
      <c r="K40">
        <v>98</v>
      </c>
      <c r="L40">
        <v>0</v>
      </c>
      <c r="M40">
        <v>19</v>
      </c>
      <c r="N40">
        <v>0</v>
      </c>
      <c r="O40">
        <v>0</v>
      </c>
      <c r="P40">
        <v>0</v>
      </c>
      <c r="Q40">
        <v>0</v>
      </c>
      <c r="R40">
        <v>0</v>
      </c>
      <c r="S40">
        <v>148</v>
      </c>
      <c r="T40">
        <v>0</v>
      </c>
      <c r="U40">
        <v>0</v>
      </c>
      <c r="V40">
        <v>0</v>
      </c>
      <c r="W40">
        <v>6.9846938775510203</v>
      </c>
      <c r="X40">
        <v>-0.30487856214731102</v>
      </c>
      <c r="Y40">
        <v>354.51510204081598</v>
      </c>
      <c r="Z40">
        <v>1.05587892835702</v>
      </c>
      <c r="AA40">
        <v>115.71612244898</v>
      </c>
      <c r="AB40">
        <v>1.2209314391955399</v>
      </c>
      <c r="AC40">
        <v>79.209999999999994</v>
      </c>
      <c r="AD40">
        <v>0.433045163728279</v>
      </c>
      <c r="AE40">
        <v>16.682232346241399</v>
      </c>
      <c r="AF40">
        <v>278.29687605398499</v>
      </c>
      <c r="AG40">
        <v>1.67432674797598</v>
      </c>
      <c r="AH40">
        <v>125</v>
      </c>
      <c r="AI40">
        <v>258</v>
      </c>
      <c r="AJ40">
        <v>225</v>
      </c>
      <c r="AK40">
        <v>646</v>
      </c>
      <c r="AL40">
        <v>0.34829721362229099</v>
      </c>
      <c r="AM40">
        <v>0.433613445378151</v>
      </c>
      <c r="AN40">
        <v>0.78191065900044199</v>
      </c>
      <c r="AO40">
        <v>646</v>
      </c>
      <c r="AP40">
        <v>12.6736605481533</v>
      </c>
      <c r="AQ40">
        <v>154.98429813584499</v>
      </c>
      <c r="AR40">
        <v>0.35731048559331902</v>
      </c>
      <c r="AS40">
        <v>4.4366142027028301</v>
      </c>
      <c r="AT40" t="str">
        <f>IF(O40&gt;=20, "CA", "")</f>
        <v/>
      </c>
      <c r="AU40" t="str">
        <f>IF(S40&gt;=20, "SS", "")</f>
        <v>SS</v>
      </c>
      <c r="AV40" t="str">
        <f>IF(Q40&gt;=20, "2B", "")</f>
        <v/>
      </c>
      <c r="AW40" t="str">
        <f>IF(R40&gt;=20, "3B", "")</f>
        <v/>
      </c>
      <c r="AX40" t="str">
        <f>IF(P40&gt;=20, "1B", "")</f>
        <v/>
      </c>
      <c r="AY40" t="str">
        <f>IF(OR(T40&gt;=20, U40&gt;=20, V40&gt;=20, T40+U40+V40&gt;=20), "OF", "")</f>
        <v/>
      </c>
      <c r="AZ40" t="str">
        <f>IF(OR(Q40&gt;=20, S40&gt;=20, Q40+S40&gt;=20), "MI", "")</f>
        <v>MI</v>
      </c>
      <c r="BA40" t="str">
        <f>IF(OR(P40&gt;=20, R40&gt;=20, P40+R40&gt;=20), "CI", "")</f>
        <v/>
      </c>
      <c r="BB40" t="s">
        <v>375</v>
      </c>
      <c r="BC40" t="str">
        <f>CONCATENATE(AT40, "-", AU40, "-", ,AV40, "-", AW40, "-", ,AX40, "-", AY40, "-", AZ40, "-", BA40, "-", BB40)</f>
        <v>-SS-----MI--DH</v>
      </c>
      <c r="BD40" s="8" t="b">
        <v>1</v>
      </c>
      <c r="BE40" t="s">
        <v>368</v>
      </c>
      <c r="BF40">
        <v>-1.2191412955350001</v>
      </c>
      <c r="BG40">
        <f>AS40-BF40</f>
        <v>5.6557554982378306</v>
      </c>
      <c r="BH40">
        <f t="shared" si="0"/>
        <v>16.1919208789555</v>
      </c>
    </row>
    <row r="41" spans="1:60" x14ac:dyDescent="0.25">
      <c r="A41">
        <v>456078</v>
      </c>
      <c r="B41" t="s">
        <v>109</v>
      </c>
      <c r="C41">
        <v>439</v>
      </c>
      <c r="D41">
        <v>111</v>
      </c>
      <c r="E41">
        <v>14</v>
      </c>
      <c r="F41">
        <v>0</v>
      </c>
      <c r="G41">
        <v>20</v>
      </c>
      <c r="H41">
        <v>42</v>
      </c>
      <c r="I41">
        <v>66</v>
      </c>
      <c r="J41">
        <v>37</v>
      </c>
      <c r="K41">
        <v>123</v>
      </c>
      <c r="L41">
        <v>0</v>
      </c>
      <c r="M41">
        <v>1</v>
      </c>
      <c r="N41">
        <v>0</v>
      </c>
      <c r="O41">
        <v>101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5.5561224489795897</v>
      </c>
      <c r="X41">
        <v>0.27191871759084502</v>
      </c>
      <c r="Y41">
        <v>536.91510204081703</v>
      </c>
      <c r="Z41">
        <v>-1.2994200468854999</v>
      </c>
      <c r="AA41">
        <v>52.458979591836702</v>
      </c>
      <c r="AB41">
        <v>-0.82206140726711296</v>
      </c>
      <c r="AC41">
        <v>8.4099999999999895</v>
      </c>
      <c r="AD41">
        <v>0.14110460391146201</v>
      </c>
      <c r="AE41">
        <v>-5.0714285714285801</v>
      </c>
      <c r="AF41">
        <v>25.719387755102002</v>
      </c>
      <c r="AG41">
        <v>-0.50899833615526702</v>
      </c>
      <c r="AH41">
        <v>77</v>
      </c>
      <c r="AI41">
        <v>185</v>
      </c>
      <c r="AJ41">
        <v>148</v>
      </c>
      <c r="AK41">
        <v>476</v>
      </c>
      <c r="AL41">
        <v>0.310924369747899</v>
      </c>
      <c r="AM41">
        <v>0.42141230068337099</v>
      </c>
      <c r="AN41">
        <v>0.73233667043127004</v>
      </c>
      <c r="AO41">
        <v>476</v>
      </c>
      <c r="AP41">
        <v>-14.258731839233899</v>
      </c>
      <c r="AQ41">
        <v>209.76086363424099</v>
      </c>
      <c r="AR41">
        <v>-0.41568479771238798</v>
      </c>
      <c r="AS41">
        <v>-2.6331412665179599</v>
      </c>
      <c r="AT41" t="str">
        <f>IF(O41&gt;=20, "CA", "")</f>
        <v>CA</v>
      </c>
      <c r="AU41" t="str">
        <f>IF(S41&gt;=20, "SS", "")</f>
        <v/>
      </c>
      <c r="AV41" t="str">
        <f>IF(Q41&gt;=20, "2B", "")</f>
        <v/>
      </c>
      <c r="AW41" t="str">
        <f>IF(R41&gt;=20, "3B", "")</f>
        <v/>
      </c>
      <c r="AX41" t="str">
        <f>IF(P41&gt;=20, "1B", "")</f>
        <v/>
      </c>
      <c r="AY41" t="str">
        <f>IF(OR(T41&gt;=20, U41&gt;=20, V41&gt;=20, T41+U41+V41&gt;=20), "OF", "")</f>
        <v/>
      </c>
      <c r="AZ41" t="str">
        <f>IF(OR(Q41&gt;=20, S41&gt;=20, Q41+S41&gt;=20), "MI", "")</f>
        <v/>
      </c>
      <c r="BA41" t="str">
        <f>IF(OR(P41&gt;=20, R41&gt;=20, P41+R41&gt;=20), "CI", "")</f>
        <v/>
      </c>
      <c r="BB41" t="s">
        <v>375</v>
      </c>
      <c r="BC41" t="str">
        <f>CONCATENATE(AT41, "-", AU41, "-", ,AV41, "-", AW41, "-", ,AX41, "-", AY41, "-", AZ41, "-", BA41, "-", BB41)</f>
        <v>CA--------DH</v>
      </c>
      <c r="BD41" s="8" t="b">
        <v>1</v>
      </c>
      <c r="BE41" t="s">
        <v>388</v>
      </c>
      <c r="BF41">
        <v>-8.1565349021043101</v>
      </c>
      <c r="BG41">
        <f>AS41-BF41</f>
        <v>5.5233936355863502</v>
      </c>
      <c r="BH41">
        <f t="shared" si="0"/>
        <v>15.836383772477157</v>
      </c>
    </row>
    <row r="42" spans="1:60" x14ac:dyDescent="0.25">
      <c r="A42">
        <v>435079</v>
      </c>
      <c r="B42" t="s">
        <v>89</v>
      </c>
      <c r="C42">
        <v>603</v>
      </c>
      <c r="D42">
        <v>173</v>
      </c>
      <c r="E42">
        <v>31</v>
      </c>
      <c r="F42">
        <v>5</v>
      </c>
      <c r="G42">
        <v>18</v>
      </c>
      <c r="H42">
        <v>101</v>
      </c>
      <c r="I42">
        <v>75</v>
      </c>
      <c r="J42">
        <v>43</v>
      </c>
      <c r="K42">
        <v>92</v>
      </c>
      <c r="L42">
        <v>0</v>
      </c>
      <c r="M42">
        <v>13</v>
      </c>
      <c r="N42">
        <v>0</v>
      </c>
      <c r="O42">
        <v>0</v>
      </c>
      <c r="P42">
        <v>0</v>
      </c>
      <c r="Q42">
        <v>142</v>
      </c>
      <c r="R42">
        <v>0</v>
      </c>
      <c r="S42">
        <v>0</v>
      </c>
      <c r="T42">
        <v>0</v>
      </c>
      <c r="U42">
        <v>0</v>
      </c>
      <c r="V42">
        <v>0</v>
      </c>
      <c r="W42">
        <v>0.12755102040816399</v>
      </c>
      <c r="X42">
        <v>4.1199805695582598E-2</v>
      </c>
      <c r="Y42">
        <v>1283.6865306122399</v>
      </c>
      <c r="Z42">
        <v>2.0092142278599501</v>
      </c>
      <c r="AA42">
        <v>22.630408163265301</v>
      </c>
      <c r="AB42">
        <v>0.53993382370798604</v>
      </c>
      <c r="AC42">
        <v>141.61000000000001</v>
      </c>
      <c r="AD42">
        <v>0.579015443636688</v>
      </c>
      <c r="AE42">
        <v>13.5670354702245</v>
      </c>
      <c r="AF42">
        <v>184.06445145033001</v>
      </c>
      <c r="AG42">
        <v>1.3616673060936999</v>
      </c>
      <c r="AH42">
        <v>119</v>
      </c>
      <c r="AI42">
        <v>268</v>
      </c>
      <c r="AJ42">
        <v>216</v>
      </c>
      <c r="AK42">
        <v>646</v>
      </c>
      <c r="AL42">
        <v>0.33436532507739902</v>
      </c>
      <c r="AM42">
        <v>0.44444444444444398</v>
      </c>
      <c r="AN42">
        <v>0.778809769521844</v>
      </c>
      <c r="AO42">
        <v>646</v>
      </c>
      <c r="AP42">
        <v>10.6704859449786</v>
      </c>
      <c r="AQ42">
        <v>109.120887729084</v>
      </c>
      <c r="AR42">
        <v>0.299816725008687</v>
      </c>
      <c r="AS42">
        <v>4.8308473320026</v>
      </c>
      <c r="AT42" t="str">
        <f>IF(O42&gt;=20, "CA", "")</f>
        <v/>
      </c>
      <c r="AU42" t="str">
        <f>IF(S42&gt;=20, "SS", "")</f>
        <v/>
      </c>
      <c r="AV42" t="str">
        <f>IF(Q42&gt;=20, "2B", "")</f>
        <v>2B</v>
      </c>
      <c r="AW42" t="str">
        <f>IF(R42&gt;=20, "3B", "")</f>
        <v/>
      </c>
      <c r="AX42" t="str">
        <f>IF(P42&gt;=20, "1B", "")</f>
        <v/>
      </c>
      <c r="AY42" t="str">
        <f>IF(OR(T42&gt;=20, U42&gt;=20, V42&gt;=20, T42+U42+V42&gt;=20), "OF", "")</f>
        <v/>
      </c>
      <c r="AZ42" t="str">
        <f>IF(OR(Q42&gt;=20, S42&gt;=20, Q42+S42&gt;=20), "MI", "")</f>
        <v>MI</v>
      </c>
      <c r="BA42" t="str">
        <f>IF(OR(P42&gt;=20, R42&gt;=20, P42+R42&gt;=20), "CI", "")</f>
        <v/>
      </c>
      <c r="BB42" t="s">
        <v>375</v>
      </c>
      <c r="BC42" t="str">
        <f>CONCATENATE(AT42, "-", AU42, "-", ,AV42, "-", AW42, "-", ,AX42, "-", AY42, "-", AZ42, "-", BA42, "-", BB42)</f>
        <v>--2B----MI--DH</v>
      </c>
      <c r="BD42" s="8" t="b">
        <v>1</v>
      </c>
      <c r="BE42" t="s">
        <v>369</v>
      </c>
      <c r="BF42">
        <v>-0.65686251249443295</v>
      </c>
      <c r="BG42">
        <f>AS42-BF42</f>
        <v>5.4877098444970329</v>
      </c>
      <c r="BH42">
        <f t="shared" si="0"/>
        <v>15.740533566247596</v>
      </c>
    </row>
    <row r="43" spans="1:60" x14ac:dyDescent="0.25">
      <c r="A43">
        <v>605480</v>
      </c>
      <c r="B43" t="s">
        <v>312</v>
      </c>
      <c r="C43">
        <v>407</v>
      </c>
      <c r="D43">
        <v>108</v>
      </c>
      <c r="E43">
        <v>28</v>
      </c>
      <c r="F43">
        <v>7</v>
      </c>
      <c r="G43">
        <v>6</v>
      </c>
      <c r="H43">
        <v>63</v>
      </c>
      <c r="I43">
        <v>38</v>
      </c>
      <c r="J43">
        <v>35</v>
      </c>
      <c r="K43">
        <v>90</v>
      </c>
      <c r="L43">
        <v>0</v>
      </c>
      <c r="M43">
        <v>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19</v>
      </c>
      <c r="U43">
        <v>34</v>
      </c>
      <c r="V43">
        <v>0</v>
      </c>
      <c r="W43">
        <v>135.55612244898001</v>
      </c>
      <c r="X43">
        <v>-1.3431136656759901</v>
      </c>
      <c r="Y43">
        <v>4.7151020408163502</v>
      </c>
      <c r="Z43">
        <v>-0.12177055926424001</v>
      </c>
      <c r="AA43">
        <v>715.944693877551</v>
      </c>
      <c r="AB43">
        <v>3.0369250804956698</v>
      </c>
      <c r="AC43">
        <v>630.01</v>
      </c>
      <c r="AD43">
        <v>-1.2212846752336901</v>
      </c>
      <c r="AE43">
        <v>0.38935893263911198</v>
      </c>
      <c r="AF43">
        <v>0.15160037842587801</v>
      </c>
      <c r="AG43">
        <v>3.9078347666578403E-2</v>
      </c>
      <c r="AH43">
        <v>67</v>
      </c>
      <c r="AI43">
        <v>168</v>
      </c>
      <c r="AJ43">
        <v>143</v>
      </c>
      <c r="AK43">
        <v>442</v>
      </c>
      <c r="AL43">
        <v>0.32352941176470601</v>
      </c>
      <c r="AM43">
        <v>0.41277641277641303</v>
      </c>
      <c r="AN43">
        <v>0.73630582454111904</v>
      </c>
      <c r="AO43">
        <v>442</v>
      </c>
      <c r="AP43">
        <v>-11.4858848770214</v>
      </c>
      <c r="AQ43">
        <v>137.130574422927</v>
      </c>
      <c r="AR43">
        <v>-0.33610042242597299</v>
      </c>
      <c r="AS43">
        <v>5.3734105562354299E-2</v>
      </c>
      <c r="AT43" t="str">
        <f>IF(O43&gt;=20, "CA", "")</f>
        <v/>
      </c>
      <c r="AU43" t="str">
        <f>IF(S43&gt;=20, "SS", "")</f>
        <v/>
      </c>
      <c r="AV43" t="str">
        <f>IF(Q43&gt;=20, "2B", "")</f>
        <v/>
      </c>
      <c r="AW43" t="str">
        <f>IF(R43&gt;=20, "3B", "")</f>
        <v/>
      </c>
      <c r="AX43" t="str">
        <f>IF(P43&gt;=20, "1B", "")</f>
        <v/>
      </c>
      <c r="AY43" t="str">
        <f>IF(OR(T43&gt;=20, U43&gt;=20, V43&gt;=20, T43+U43+V43&gt;=20), "OF", "")</f>
        <v>OF</v>
      </c>
      <c r="AZ43" t="str">
        <f>IF(OR(Q43&gt;=20, S43&gt;=20, Q43+S43&gt;=20), "MI", "")</f>
        <v/>
      </c>
      <c r="BA43" t="str">
        <f>IF(OR(P43&gt;=20, R43&gt;=20, P43+R43&gt;=20), "CI", "")</f>
        <v/>
      </c>
      <c r="BB43" t="s">
        <v>375</v>
      </c>
      <c r="BC43" t="str">
        <f>CONCATENATE(AT43, "-", AU43, "-", ,AV43, "-", AW43, "-", ,AX43, "-", AY43, "-", AZ43, "-", BA43, "-", BB43)</f>
        <v>-----OF---DH</v>
      </c>
      <c r="BD43" s="8" t="b">
        <v>1</v>
      </c>
      <c r="BE43" t="s">
        <v>372</v>
      </c>
      <c r="BF43">
        <v>-5.14545324264967</v>
      </c>
      <c r="BG43">
        <f>AS43-BF43</f>
        <v>5.1991873482120239</v>
      </c>
      <c r="BH43">
        <f t="shared" si="0"/>
        <v>14.965533491239707</v>
      </c>
    </row>
    <row r="44" spans="1:60" x14ac:dyDescent="0.25">
      <c r="A44">
        <v>593428</v>
      </c>
      <c r="B44" t="s">
        <v>281</v>
      </c>
      <c r="C44">
        <v>629</v>
      </c>
      <c r="D44">
        <v>180</v>
      </c>
      <c r="E44">
        <v>33</v>
      </c>
      <c r="F44">
        <v>2</v>
      </c>
      <c r="G44">
        <v>16</v>
      </c>
      <c r="H44">
        <v>95</v>
      </c>
      <c r="I44">
        <v>78</v>
      </c>
      <c r="J44">
        <v>51</v>
      </c>
      <c r="K44">
        <v>126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148</v>
      </c>
      <c r="T44">
        <v>0</v>
      </c>
      <c r="U44">
        <v>0</v>
      </c>
      <c r="V44">
        <v>0</v>
      </c>
      <c r="W44">
        <v>2.6989795918367299</v>
      </c>
      <c r="X44">
        <v>-0.18951910619967999</v>
      </c>
      <c r="Y44">
        <v>889.74367346938698</v>
      </c>
      <c r="Z44">
        <v>1.6727429456824501</v>
      </c>
      <c r="AA44">
        <v>3.0875510204081702</v>
      </c>
      <c r="AB44">
        <v>0.19943501596421101</v>
      </c>
      <c r="AC44">
        <v>222.01</v>
      </c>
      <c r="AD44">
        <v>0.72498572354509705</v>
      </c>
      <c r="AE44">
        <v>13.692645623169501</v>
      </c>
      <c r="AF44">
        <v>187.488544161704</v>
      </c>
      <c r="AG44">
        <v>1.3742742782619399</v>
      </c>
      <c r="AH44">
        <v>129</v>
      </c>
      <c r="AI44">
        <v>265</v>
      </c>
      <c r="AJ44">
        <v>231</v>
      </c>
      <c r="AK44">
        <v>680</v>
      </c>
      <c r="AL44">
        <v>0.33970588235294102</v>
      </c>
      <c r="AM44">
        <v>0.42130365659777402</v>
      </c>
      <c r="AN44">
        <v>0.76100953895071499</v>
      </c>
      <c r="AO44">
        <v>680</v>
      </c>
      <c r="AP44">
        <v>-0.87206631996870099</v>
      </c>
      <c r="AQ44">
        <v>1.2022199004729901</v>
      </c>
      <c r="AR44">
        <v>-3.1469791605869199E-2</v>
      </c>
      <c r="AS44">
        <v>3.7504490656481502</v>
      </c>
      <c r="AT44" t="str">
        <f>IF(O44&gt;=20, "CA", "")</f>
        <v/>
      </c>
      <c r="AU44" t="str">
        <f>IF(S44&gt;=20, "SS", "")</f>
        <v>SS</v>
      </c>
      <c r="AV44" t="str">
        <f>IF(Q44&gt;=20, "2B", "")</f>
        <v/>
      </c>
      <c r="AW44" t="str">
        <f>IF(R44&gt;=20, "3B", "")</f>
        <v/>
      </c>
      <c r="AX44" t="str">
        <f>IF(P44&gt;=20, "1B", "")</f>
        <v/>
      </c>
      <c r="AY44" t="str">
        <f>IF(OR(T44&gt;=20, U44&gt;=20, V44&gt;=20, T44+U44+V44&gt;=20), "OF", "")</f>
        <v/>
      </c>
      <c r="AZ44" t="str">
        <f>IF(OR(Q44&gt;=20, S44&gt;=20, Q44+S44&gt;=20), "MI", "")</f>
        <v>MI</v>
      </c>
      <c r="BA44" t="str">
        <f>IF(OR(P44&gt;=20, R44&gt;=20, P44+R44&gt;=20), "CI", "")</f>
        <v/>
      </c>
      <c r="BB44" t="s">
        <v>375</v>
      </c>
      <c r="BC44" t="str">
        <f>CONCATENATE(AT44, "-", AU44, "-", ,AV44, "-", AW44, "-", ,AX44, "-", AY44, "-", AZ44, "-", BA44, "-", BB44)</f>
        <v>-SS-----MI--DH</v>
      </c>
      <c r="BD44" s="8" t="b">
        <v>1</v>
      </c>
      <c r="BE44" t="s">
        <v>368</v>
      </c>
      <c r="BF44">
        <v>-1.2191412955350001</v>
      </c>
      <c r="BG44">
        <f>AS44-BF44</f>
        <v>4.9695903611831502</v>
      </c>
      <c r="BH44">
        <f t="shared" si="0"/>
        <v>14.348813185336104</v>
      </c>
    </row>
    <row r="45" spans="1:60" x14ac:dyDescent="0.25">
      <c r="A45">
        <v>460086</v>
      </c>
      <c r="B45" t="s">
        <v>126</v>
      </c>
      <c r="C45">
        <v>545</v>
      </c>
      <c r="D45">
        <v>137</v>
      </c>
      <c r="E45">
        <v>25</v>
      </c>
      <c r="F45">
        <v>2</v>
      </c>
      <c r="G45">
        <v>20</v>
      </c>
      <c r="H45">
        <v>73</v>
      </c>
      <c r="I45">
        <v>61</v>
      </c>
      <c r="J45">
        <v>67</v>
      </c>
      <c r="K45">
        <v>151</v>
      </c>
      <c r="L45">
        <v>0</v>
      </c>
      <c r="M45">
        <v>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118</v>
      </c>
      <c r="U45">
        <v>0</v>
      </c>
      <c r="V45">
        <v>0</v>
      </c>
      <c r="W45">
        <v>5.5561224489795897</v>
      </c>
      <c r="X45">
        <v>0.27191871759084502</v>
      </c>
      <c r="Y45">
        <v>61.286530612244803</v>
      </c>
      <c r="Z45">
        <v>0.43901491103160001</v>
      </c>
      <c r="AA45">
        <v>5.8979591836734298E-2</v>
      </c>
      <c r="AB45">
        <v>-2.75641891983055E-2</v>
      </c>
      <c r="AC45">
        <v>4.4100000000000099</v>
      </c>
      <c r="AD45">
        <v>-0.10217919593588599</v>
      </c>
      <c r="AE45">
        <v>-7.0977871786527897</v>
      </c>
      <c r="AF45">
        <v>50.378582833447801</v>
      </c>
      <c r="AG45">
        <v>-0.71237557887969505</v>
      </c>
      <c r="AH45">
        <v>90</v>
      </c>
      <c r="AI45">
        <v>226</v>
      </c>
      <c r="AJ45">
        <v>204</v>
      </c>
      <c r="AK45">
        <v>612</v>
      </c>
      <c r="AL45">
        <v>0.33333333333333298</v>
      </c>
      <c r="AM45">
        <v>0.414678899082569</v>
      </c>
      <c r="AN45">
        <v>0.74801223241590198</v>
      </c>
      <c r="AO45">
        <v>612</v>
      </c>
      <c r="AP45">
        <v>-8.7392112872775307</v>
      </c>
      <c r="AQ45">
        <v>80.346176150280399</v>
      </c>
      <c r="AR45">
        <v>-0.25726725754728702</v>
      </c>
      <c r="AS45">
        <v>-0.38845259293872902</v>
      </c>
      <c r="AT45" t="str">
        <f>IF(O45&gt;=20, "CA", "")</f>
        <v/>
      </c>
      <c r="AU45" t="str">
        <f>IF(S45&gt;=20, "SS", "")</f>
        <v/>
      </c>
      <c r="AV45" t="str">
        <f>IF(Q45&gt;=20, "2B", "")</f>
        <v/>
      </c>
      <c r="AW45" t="str">
        <f>IF(R45&gt;=20, "3B", "")</f>
        <v/>
      </c>
      <c r="AX45" t="str">
        <f>IF(P45&gt;=20, "1B", "")</f>
        <v/>
      </c>
      <c r="AY45" t="str">
        <f>IF(OR(T45&gt;=20, U45&gt;=20, V45&gt;=20, T45+U45+V45&gt;=20), "OF", "")</f>
        <v>OF</v>
      </c>
      <c r="AZ45" t="str">
        <f>IF(OR(Q45&gt;=20, S45&gt;=20, Q45+S45&gt;=20), "MI", "")</f>
        <v/>
      </c>
      <c r="BA45" t="str">
        <f>IF(OR(P45&gt;=20, R45&gt;=20, P45+R45&gt;=20), "CI", "")</f>
        <v/>
      </c>
      <c r="BB45" t="s">
        <v>375</v>
      </c>
      <c r="BC45" t="str">
        <f>CONCATENATE(AT45, "-", AU45, "-", ,AV45, "-", AW45, "-", ,AX45, "-", AY45, "-", AZ45, "-", BA45, "-", BB45)</f>
        <v>-----OF---DH</v>
      </c>
      <c r="BD45" s="8" t="b">
        <v>1</v>
      </c>
      <c r="BE45" t="s">
        <v>372</v>
      </c>
      <c r="BF45">
        <v>-5.14545324264967</v>
      </c>
      <c r="BG45">
        <f>AS45-BF45</f>
        <v>4.7570006497109407</v>
      </c>
      <c r="BH45">
        <f t="shared" si="0"/>
        <v>13.777776110382623</v>
      </c>
    </row>
    <row r="46" spans="1:60" x14ac:dyDescent="0.25">
      <c r="A46">
        <v>460576</v>
      </c>
      <c r="B46" t="s">
        <v>128</v>
      </c>
      <c r="C46">
        <v>443</v>
      </c>
      <c r="D46">
        <v>111</v>
      </c>
      <c r="E46">
        <v>24</v>
      </c>
      <c r="F46">
        <v>3</v>
      </c>
      <c r="G46">
        <v>15</v>
      </c>
      <c r="H46">
        <v>59</v>
      </c>
      <c r="I46">
        <v>58</v>
      </c>
      <c r="J46">
        <v>33</v>
      </c>
      <c r="K46">
        <v>126</v>
      </c>
      <c r="L46">
        <v>0</v>
      </c>
      <c r="M46">
        <v>22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23</v>
      </c>
      <c r="U46">
        <v>84</v>
      </c>
      <c r="V46">
        <v>6</v>
      </c>
      <c r="W46">
        <v>6.9846938775510203</v>
      </c>
      <c r="X46">
        <v>-0.30487856214731102</v>
      </c>
      <c r="Y46">
        <v>38.086530612244999</v>
      </c>
      <c r="Z46">
        <v>-0.346084747382576</v>
      </c>
      <c r="AA46">
        <v>189.258979591837</v>
      </c>
      <c r="AB46">
        <v>1.56143024693931</v>
      </c>
      <c r="AC46">
        <v>26.01</v>
      </c>
      <c r="AD46">
        <v>-0.248149475844295</v>
      </c>
      <c r="AE46">
        <v>-6.1290270094370403</v>
      </c>
      <c r="AF46">
        <v>37.564972082408602</v>
      </c>
      <c r="AG46">
        <v>-0.61514512254588605</v>
      </c>
      <c r="AH46">
        <v>69</v>
      </c>
      <c r="AI46">
        <v>186</v>
      </c>
      <c r="AJ46">
        <v>144</v>
      </c>
      <c r="AK46">
        <v>476</v>
      </c>
      <c r="AL46">
        <v>0.30252100840336099</v>
      </c>
      <c r="AM46">
        <v>0.41986455981941301</v>
      </c>
      <c r="AN46">
        <v>0.722385568222774</v>
      </c>
      <c r="AO46">
        <v>476</v>
      </c>
      <c r="AP46">
        <v>-18.995456490477999</v>
      </c>
      <c r="AQ46">
        <v>369.40255939771498</v>
      </c>
      <c r="AR46">
        <v>-0.55163506017196395</v>
      </c>
      <c r="AS46">
        <v>-0.50446272115272195</v>
      </c>
      <c r="AT46" t="str">
        <f>IF(O46&gt;=20, "CA", "")</f>
        <v/>
      </c>
      <c r="AU46" t="str">
        <f>IF(S46&gt;=20, "SS", "")</f>
        <v/>
      </c>
      <c r="AV46" t="str">
        <f>IF(Q46&gt;=20, "2B", "")</f>
        <v/>
      </c>
      <c r="AW46" t="str">
        <f>IF(R46&gt;=20, "3B", "")</f>
        <v/>
      </c>
      <c r="AX46" t="str">
        <f>IF(P46&gt;=20, "1B", "")</f>
        <v/>
      </c>
      <c r="AY46" t="str">
        <f>IF(OR(T46&gt;=20, U46&gt;=20, V46&gt;=20, T46+U46+V46&gt;=20), "OF", "")</f>
        <v>OF</v>
      </c>
      <c r="AZ46" t="str">
        <f>IF(OR(Q46&gt;=20, S46&gt;=20, Q46+S46&gt;=20), "MI", "")</f>
        <v/>
      </c>
      <c r="BA46" t="str">
        <f>IF(OR(P46&gt;=20, R46&gt;=20, P46+R46&gt;=20), "CI", "")</f>
        <v/>
      </c>
      <c r="BB46" t="s">
        <v>375</v>
      </c>
      <c r="BC46" t="str">
        <f>CONCATENATE(AT46, "-", AU46, "-", ,AV46, "-", AW46, "-", ,AX46, "-", AY46, "-", AZ46, "-", BA46, "-", BB46)</f>
        <v>-----OF---DH</v>
      </c>
      <c r="BD46" s="8" t="b">
        <v>1</v>
      </c>
      <c r="BE46" t="s">
        <v>372</v>
      </c>
      <c r="BF46">
        <v>-5.14545324264967</v>
      </c>
      <c r="BG46">
        <f>AS46-BF46</f>
        <v>4.6409905214969482</v>
      </c>
      <c r="BH46">
        <f t="shared" si="0"/>
        <v>13.46616138631374</v>
      </c>
    </row>
    <row r="47" spans="1:60" x14ac:dyDescent="0.25">
      <c r="A47">
        <v>502143</v>
      </c>
      <c r="B47" t="s">
        <v>169</v>
      </c>
      <c r="C47">
        <v>474</v>
      </c>
      <c r="D47">
        <v>127</v>
      </c>
      <c r="E47">
        <v>24</v>
      </c>
      <c r="F47">
        <v>1</v>
      </c>
      <c r="G47">
        <v>19</v>
      </c>
      <c r="H47">
        <v>65</v>
      </c>
      <c r="I47">
        <v>59</v>
      </c>
      <c r="J47">
        <v>36</v>
      </c>
      <c r="K47">
        <v>123</v>
      </c>
      <c r="L47">
        <v>0</v>
      </c>
      <c r="M47">
        <v>2</v>
      </c>
      <c r="N47">
        <v>0</v>
      </c>
      <c r="O47">
        <v>0</v>
      </c>
      <c r="P47">
        <v>17</v>
      </c>
      <c r="Q47">
        <v>0</v>
      </c>
      <c r="R47">
        <v>68</v>
      </c>
      <c r="S47">
        <v>0</v>
      </c>
      <c r="T47">
        <v>0</v>
      </c>
      <c r="U47">
        <v>0</v>
      </c>
      <c r="V47">
        <v>32</v>
      </c>
      <c r="W47">
        <v>1.84183673469388</v>
      </c>
      <c r="X47">
        <v>0.15655926164321399</v>
      </c>
      <c r="Y47">
        <v>2.9387755102043001E-2</v>
      </c>
      <c r="Z47">
        <v>-9.6134652050719003E-3</v>
      </c>
      <c r="AA47">
        <v>38.9732653061224</v>
      </c>
      <c r="AB47">
        <v>-0.70856180468585495</v>
      </c>
      <c r="AC47">
        <v>16.809999999999999</v>
      </c>
      <c r="AD47">
        <v>-0.19949271587482501</v>
      </c>
      <c r="AE47">
        <v>1.67458509599739</v>
      </c>
      <c r="AF47">
        <v>2.80423524373662</v>
      </c>
      <c r="AG47">
        <v>0.16807118854342501</v>
      </c>
      <c r="AH47">
        <v>83</v>
      </c>
      <c r="AI47">
        <v>210</v>
      </c>
      <c r="AJ47">
        <v>163</v>
      </c>
      <c r="AK47">
        <v>510</v>
      </c>
      <c r="AL47">
        <v>0.31960784313725499</v>
      </c>
      <c r="AM47">
        <v>0.443037974683544</v>
      </c>
      <c r="AN47">
        <v>0.76264581782079899</v>
      </c>
      <c r="AO47">
        <v>510</v>
      </c>
      <c r="AP47">
        <v>0.18045248376614301</v>
      </c>
      <c r="AQ47">
        <v>1.93064313870656E-3</v>
      </c>
      <c r="AR47">
        <v>-1.2611098380135501E-3</v>
      </c>
      <c r="AS47">
        <v>-0.59429864541712696</v>
      </c>
      <c r="AT47" t="str">
        <f>IF(O47&gt;=20, "CA", "")</f>
        <v/>
      </c>
      <c r="AU47" t="str">
        <f>IF(S47&gt;=20, "SS", "")</f>
        <v/>
      </c>
      <c r="AV47" t="str">
        <f>IF(Q47&gt;=20, "2B", "")</f>
        <v/>
      </c>
      <c r="AW47" t="str">
        <f>IF(R47&gt;=20, "3B", "")</f>
        <v>3B</v>
      </c>
      <c r="AX47" t="str">
        <f>IF(P47&gt;=20, "1B", "")</f>
        <v/>
      </c>
      <c r="AY47" t="str">
        <f>IF(OR(T47&gt;=20, U47&gt;=20, V47&gt;=20, T47+U47+V47&gt;=20), "OF", "")</f>
        <v>OF</v>
      </c>
      <c r="AZ47" t="str">
        <f>IF(OR(Q47&gt;=20, S47&gt;=20, Q47+S47&gt;=20), "MI", "")</f>
        <v/>
      </c>
      <c r="BA47" t="str">
        <f>IF(OR(P47&gt;=20, R47&gt;=20, P47+R47&gt;=20), "CI", "")</f>
        <v>CI</v>
      </c>
      <c r="BB47" t="s">
        <v>375</v>
      </c>
      <c r="BC47" t="str">
        <f>CONCATENATE(AT47, "-", AU47, "-", ,AV47, "-", AW47, "-", ,AX47, "-", AY47, "-", AZ47, "-", BA47, "-", BB47)</f>
        <v>---3B--OF--CI-DH</v>
      </c>
      <c r="BD47" s="8" t="b">
        <v>1</v>
      </c>
      <c r="BE47" t="s">
        <v>372</v>
      </c>
      <c r="BF47">
        <v>-5.14545324264967</v>
      </c>
      <c r="BG47">
        <f>AS47-BF47</f>
        <v>4.5511545972325429</v>
      </c>
      <c r="BH47">
        <f t="shared" si="0"/>
        <v>13.224853173124908</v>
      </c>
    </row>
    <row r="48" spans="1:60" x14ac:dyDescent="0.25">
      <c r="A48">
        <v>456030</v>
      </c>
      <c r="B48" t="s">
        <v>108</v>
      </c>
      <c r="C48">
        <v>591</v>
      </c>
      <c r="D48">
        <v>180</v>
      </c>
      <c r="E48">
        <v>33</v>
      </c>
      <c r="F48">
        <v>1</v>
      </c>
      <c r="G48">
        <v>14</v>
      </c>
      <c r="H48">
        <v>87</v>
      </c>
      <c r="I48">
        <v>68</v>
      </c>
      <c r="J48">
        <v>55</v>
      </c>
      <c r="K48">
        <v>71</v>
      </c>
      <c r="L48">
        <v>0</v>
      </c>
      <c r="M48">
        <v>6</v>
      </c>
      <c r="N48">
        <v>0</v>
      </c>
      <c r="O48">
        <v>0</v>
      </c>
      <c r="P48">
        <v>0</v>
      </c>
      <c r="Q48">
        <v>144</v>
      </c>
      <c r="R48">
        <v>0</v>
      </c>
      <c r="S48">
        <v>0</v>
      </c>
      <c r="T48">
        <v>0</v>
      </c>
      <c r="U48">
        <v>0</v>
      </c>
      <c r="V48">
        <v>0</v>
      </c>
      <c r="W48">
        <v>13.2704081632653</v>
      </c>
      <c r="X48">
        <v>-0.42023801809494199</v>
      </c>
      <c r="Y48">
        <v>476.48653061224502</v>
      </c>
      <c r="Z48">
        <v>1.22411456944578</v>
      </c>
      <c r="AA48">
        <v>5.0304081632653004</v>
      </c>
      <c r="AB48">
        <v>-0.25456339436082198</v>
      </c>
      <c r="AC48">
        <v>24.01</v>
      </c>
      <c r="AD48">
        <v>0.23841812385040101</v>
      </c>
      <c r="AE48">
        <v>23.7398307842499</v>
      </c>
      <c r="AF48">
        <v>563.57956566482005</v>
      </c>
      <c r="AG48">
        <v>2.3826687489728302</v>
      </c>
      <c r="AH48">
        <v>132</v>
      </c>
      <c r="AI48">
        <v>257</v>
      </c>
      <c r="AJ48">
        <v>235</v>
      </c>
      <c r="AK48">
        <v>646</v>
      </c>
      <c r="AL48">
        <v>0.36377708978328199</v>
      </c>
      <c r="AM48">
        <v>0.43485617597292697</v>
      </c>
      <c r="AN48">
        <v>0.79863326575620897</v>
      </c>
      <c r="AO48">
        <v>646</v>
      </c>
      <c r="AP48">
        <v>23.476464512378602</v>
      </c>
      <c r="AQ48">
        <v>540.65889620255405</v>
      </c>
      <c r="AR48">
        <v>0.66736524755842996</v>
      </c>
      <c r="AS48">
        <v>3.8377652773716702</v>
      </c>
      <c r="AT48" t="str">
        <f>IF(O48&gt;=20, "CA", "")</f>
        <v/>
      </c>
      <c r="AU48" t="str">
        <f>IF(S48&gt;=20, "SS", "")</f>
        <v/>
      </c>
      <c r="AV48" t="str">
        <f>IF(Q48&gt;=20, "2B", "")</f>
        <v>2B</v>
      </c>
      <c r="AW48" t="str">
        <f>IF(R48&gt;=20, "3B", "")</f>
        <v/>
      </c>
      <c r="AX48" t="str">
        <f>IF(P48&gt;=20, "1B", "")</f>
        <v/>
      </c>
      <c r="AY48" t="str">
        <f>IF(OR(T48&gt;=20, U48&gt;=20, V48&gt;=20, T48+U48+V48&gt;=20), "OF", "")</f>
        <v/>
      </c>
      <c r="AZ48" t="str">
        <f>IF(OR(Q48&gt;=20, S48&gt;=20, Q48+S48&gt;=20), "MI", "")</f>
        <v>MI</v>
      </c>
      <c r="BA48" t="str">
        <f>IF(OR(P48&gt;=20, R48&gt;=20, P48+R48&gt;=20), "CI", "")</f>
        <v/>
      </c>
      <c r="BB48" t="s">
        <v>375</v>
      </c>
      <c r="BC48" t="str">
        <f>CONCATENATE(AT48, "-", AU48, "-", ,AV48, "-", AW48, "-", ,AX48, "-", AY48, "-", AZ48, "-", BA48, "-", BB48)</f>
        <v>--2B----MI--DH</v>
      </c>
      <c r="BD48" s="8" t="b">
        <v>1</v>
      </c>
      <c r="BE48" t="s">
        <v>369</v>
      </c>
      <c r="BF48">
        <v>-0.65686251249443295</v>
      </c>
      <c r="BG48">
        <f>AS48-BF48</f>
        <v>4.4946277898661027</v>
      </c>
      <c r="BH48">
        <f t="shared" si="0"/>
        <v>13.073016555484969</v>
      </c>
    </row>
    <row r="49" spans="1:60" x14ac:dyDescent="0.25">
      <c r="A49">
        <v>572287</v>
      </c>
      <c r="B49" t="s">
        <v>249</v>
      </c>
      <c r="C49">
        <v>429</v>
      </c>
      <c r="D49">
        <v>98</v>
      </c>
      <c r="E49">
        <v>18</v>
      </c>
      <c r="F49">
        <v>0</v>
      </c>
      <c r="G49">
        <v>22</v>
      </c>
      <c r="H49">
        <v>46</v>
      </c>
      <c r="I49">
        <v>60</v>
      </c>
      <c r="J49">
        <v>47</v>
      </c>
      <c r="K49">
        <v>136</v>
      </c>
      <c r="L49">
        <v>0</v>
      </c>
      <c r="M49">
        <v>0</v>
      </c>
      <c r="N49">
        <v>0</v>
      </c>
      <c r="O49">
        <v>45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18.984693877550999</v>
      </c>
      <c r="X49">
        <v>0.50263762948610702</v>
      </c>
      <c r="Y49">
        <v>367.54367346938801</v>
      </c>
      <c r="Z49">
        <v>-1.07510585876717</v>
      </c>
      <c r="AA49">
        <v>67.944693877551003</v>
      </c>
      <c r="AB49">
        <v>-0.93556100984837098</v>
      </c>
      <c r="AC49">
        <v>9.6100000000000101</v>
      </c>
      <c r="AD49">
        <v>-0.15083595590535601</v>
      </c>
      <c r="AE49">
        <v>-15.4274324764074</v>
      </c>
      <c r="AF49">
        <v>238.00567281411</v>
      </c>
      <c r="AG49">
        <v>-1.54838766849222</v>
      </c>
      <c r="AH49">
        <v>58</v>
      </c>
      <c r="AI49">
        <v>182</v>
      </c>
      <c r="AJ49">
        <v>145</v>
      </c>
      <c r="AK49">
        <v>476</v>
      </c>
      <c r="AL49">
        <v>0.30462184873949599</v>
      </c>
      <c r="AM49">
        <v>0.42424242424242398</v>
      </c>
      <c r="AN49">
        <v>0.72886427298192002</v>
      </c>
      <c r="AO49">
        <v>476</v>
      </c>
      <c r="AP49">
        <v>-15.9115930251247</v>
      </c>
      <c r="AQ49">
        <v>260.36999879521198</v>
      </c>
      <c r="AR49">
        <v>-0.463124099883369</v>
      </c>
      <c r="AS49">
        <v>-3.6703769634103698</v>
      </c>
      <c r="AT49" t="str">
        <f>IF(O49&gt;=20, "CA", "")</f>
        <v>CA</v>
      </c>
      <c r="AU49" t="str">
        <f>IF(S49&gt;=20, "SS", "")</f>
        <v/>
      </c>
      <c r="AV49" t="str">
        <f>IF(Q49&gt;=20, "2B", "")</f>
        <v/>
      </c>
      <c r="AW49" t="str">
        <f>IF(R49&gt;=20, "3B", "")</f>
        <v/>
      </c>
      <c r="AX49" t="str">
        <f>IF(P49&gt;=20, "1B", "")</f>
        <v/>
      </c>
      <c r="AY49" t="str">
        <f>IF(OR(T49&gt;=20, U49&gt;=20, V49&gt;=20, T49+U49+V49&gt;=20), "OF", "")</f>
        <v/>
      </c>
      <c r="AZ49" t="str">
        <f>IF(OR(Q49&gt;=20, S49&gt;=20, Q49+S49&gt;=20), "MI", "")</f>
        <v/>
      </c>
      <c r="BA49" t="str">
        <f>IF(OR(P49&gt;=20, R49&gt;=20, P49+R49&gt;=20), "CI", "")</f>
        <v/>
      </c>
      <c r="BB49" t="s">
        <v>375</v>
      </c>
      <c r="BC49" t="str">
        <f>CONCATENATE(AT49, "-", AU49, "-", ,AV49, "-", AW49, "-", ,AX49, "-", AY49, "-", AZ49, "-", BA49, "-", BB49)</f>
        <v>CA--------DH</v>
      </c>
      <c r="BD49" s="8" t="b">
        <v>1</v>
      </c>
      <c r="BE49" t="s">
        <v>388</v>
      </c>
      <c r="BF49">
        <v>-8.1565349021043101</v>
      </c>
      <c r="BG49">
        <f>AS49-BF49</f>
        <v>4.4861579386939407</v>
      </c>
      <c r="BH49">
        <f t="shared" si="0"/>
        <v>13.050265694189054</v>
      </c>
    </row>
    <row r="50" spans="1:60" x14ac:dyDescent="0.25">
      <c r="A50">
        <v>572816</v>
      </c>
      <c r="B50" t="s">
        <v>251</v>
      </c>
      <c r="C50">
        <v>481</v>
      </c>
      <c r="D50">
        <v>126</v>
      </c>
      <c r="E50">
        <v>34</v>
      </c>
      <c r="F50">
        <v>4</v>
      </c>
      <c r="G50">
        <v>20</v>
      </c>
      <c r="H50">
        <v>59</v>
      </c>
      <c r="I50">
        <v>63</v>
      </c>
      <c r="J50">
        <v>29</v>
      </c>
      <c r="K50">
        <v>117</v>
      </c>
      <c r="L50">
        <v>0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66</v>
      </c>
      <c r="U50">
        <v>0</v>
      </c>
      <c r="V50">
        <v>2</v>
      </c>
      <c r="W50">
        <v>5.5561224489795897</v>
      </c>
      <c r="X50">
        <v>0.27191871759084502</v>
      </c>
      <c r="Y50">
        <v>38.086530612244999</v>
      </c>
      <c r="Z50">
        <v>-0.346084747382576</v>
      </c>
      <c r="AA50">
        <v>38.9732653061224</v>
      </c>
      <c r="AB50">
        <v>-0.70856180468585495</v>
      </c>
      <c r="AC50">
        <v>1.00000000000003E-2</v>
      </c>
      <c r="AD50">
        <v>-4.86567599694703E-3</v>
      </c>
      <c r="AE50">
        <v>-1.17621217051742</v>
      </c>
      <c r="AF50">
        <v>1.3834750700732601</v>
      </c>
      <c r="AG50">
        <v>-0.11805155674119799</v>
      </c>
      <c r="AH50">
        <v>68</v>
      </c>
      <c r="AI50">
        <v>228</v>
      </c>
      <c r="AJ50">
        <v>155</v>
      </c>
      <c r="AK50">
        <v>510</v>
      </c>
      <c r="AL50">
        <v>0.30392156862745101</v>
      </c>
      <c r="AM50">
        <v>0.47401247401247398</v>
      </c>
      <c r="AN50">
        <v>0.77793404263992505</v>
      </c>
      <c r="AO50">
        <v>510</v>
      </c>
      <c r="AP50">
        <v>7.97744714152038</v>
      </c>
      <c r="AQ50">
        <v>60.109870723378698</v>
      </c>
      <c r="AR50">
        <v>0.222522949435769</v>
      </c>
      <c r="AS50">
        <v>-0.68312211777996201</v>
      </c>
      <c r="AT50" t="str">
        <f>IF(O50&gt;=20, "CA", "")</f>
        <v/>
      </c>
      <c r="AU50" t="str">
        <f>IF(S50&gt;=20, "SS", "")</f>
        <v/>
      </c>
      <c r="AV50" t="str">
        <f>IF(Q50&gt;=20, "2B", "")</f>
        <v/>
      </c>
      <c r="AW50" t="str">
        <f>IF(R50&gt;=20, "3B", "")</f>
        <v/>
      </c>
      <c r="AX50" t="str">
        <f>IF(P50&gt;=20, "1B", "")</f>
        <v/>
      </c>
      <c r="AY50" t="str">
        <f>IF(OR(T50&gt;=20, U50&gt;=20, V50&gt;=20, T50+U50+V50&gt;=20), "OF", "")</f>
        <v>OF</v>
      </c>
      <c r="AZ50" t="str">
        <f>IF(OR(Q50&gt;=20, S50&gt;=20, Q50+S50&gt;=20), "MI", "")</f>
        <v/>
      </c>
      <c r="BA50" t="str">
        <f>IF(OR(P50&gt;=20, R50&gt;=20, P50+R50&gt;=20), "CI", "")</f>
        <v/>
      </c>
      <c r="BB50" t="s">
        <v>375</v>
      </c>
      <c r="BC50" t="str">
        <f>CONCATENATE(AT50, "-", AU50, "-", ,AV50, "-", AW50, "-", ,AX50, "-", AY50, "-", AZ50, "-", BA50, "-", BB50)</f>
        <v>-----OF---DH</v>
      </c>
      <c r="BD50" s="8" t="b">
        <v>1</v>
      </c>
      <c r="BE50" t="s">
        <v>372</v>
      </c>
      <c r="BF50">
        <v>-5.14545324264967</v>
      </c>
      <c r="BG50">
        <f>AS50-BF50</f>
        <v>4.4623311248697082</v>
      </c>
      <c r="BH50">
        <f t="shared" si="0"/>
        <v>12.986264506279124</v>
      </c>
    </row>
    <row r="51" spans="1:60" x14ac:dyDescent="0.25">
      <c r="A51">
        <v>502210</v>
      </c>
      <c r="B51" t="s">
        <v>170</v>
      </c>
      <c r="C51">
        <v>436</v>
      </c>
      <c r="D51">
        <v>116</v>
      </c>
      <c r="E51">
        <v>19</v>
      </c>
      <c r="F51">
        <v>4</v>
      </c>
      <c r="G51">
        <v>17</v>
      </c>
      <c r="H51">
        <v>61</v>
      </c>
      <c r="I51">
        <v>53</v>
      </c>
      <c r="J51">
        <v>40</v>
      </c>
      <c r="K51">
        <v>66</v>
      </c>
      <c r="L51">
        <v>0</v>
      </c>
      <c r="M51">
        <v>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105</v>
      </c>
      <c r="W51">
        <v>0.413265306122448</v>
      </c>
      <c r="X51">
        <v>-7.4159650252048598E-2</v>
      </c>
      <c r="Y51">
        <v>17.400816326530698</v>
      </c>
      <c r="Z51">
        <v>-0.23392765332340801</v>
      </c>
      <c r="AA51">
        <v>1.5446938775510199</v>
      </c>
      <c r="AB51">
        <v>-0.14106379177956399</v>
      </c>
      <c r="AC51">
        <v>102.01</v>
      </c>
      <c r="AD51">
        <v>-0.49143327569164302</v>
      </c>
      <c r="AE51">
        <v>0.72177025707776499</v>
      </c>
      <c r="AF51">
        <v>0.520952304002119</v>
      </c>
      <c r="AG51">
        <v>7.2441099142890999E-2</v>
      </c>
      <c r="AH51">
        <v>76</v>
      </c>
      <c r="AI51">
        <v>194</v>
      </c>
      <c r="AJ51">
        <v>156</v>
      </c>
      <c r="AK51">
        <v>476</v>
      </c>
      <c r="AL51">
        <v>0.32773109243697501</v>
      </c>
      <c r="AM51">
        <v>0.44495412844036702</v>
      </c>
      <c r="AN51">
        <v>0.77268522087734204</v>
      </c>
      <c r="AO51">
        <v>476</v>
      </c>
      <c r="AP51">
        <v>4.94717817309607</v>
      </c>
      <c r="AQ51">
        <v>22.3047133156199</v>
      </c>
      <c r="AR51">
        <v>0.13555022209511799</v>
      </c>
      <c r="AS51">
        <v>-0.73259304980865403</v>
      </c>
      <c r="AT51" t="str">
        <f>IF(O51&gt;=20, "CA", "")</f>
        <v/>
      </c>
      <c r="AU51" t="str">
        <f>IF(S51&gt;=20, "SS", "")</f>
        <v/>
      </c>
      <c r="AV51" t="str">
        <f>IF(Q51&gt;=20, "2B", "")</f>
        <v/>
      </c>
      <c r="AW51" t="str">
        <f>IF(R51&gt;=20, "3B", "")</f>
        <v/>
      </c>
      <c r="AX51" t="str">
        <f>IF(P51&gt;=20, "1B", "")</f>
        <v/>
      </c>
      <c r="AY51" t="str">
        <f>IF(OR(T51&gt;=20, U51&gt;=20, V51&gt;=20, T51+U51+V51&gt;=20), "OF", "")</f>
        <v>OF</v>
      </c>
      <c r="AZ51" t="str">
        <f>IF(OR(Q51&gt;=20, S51&gt;=20, Q51+S51&gt;=20), "MI", "")</f>
        <v/>
      </c>
      <c r="BA51" t="str">
        <f>IF(OR(P51&gt;=20, R51&gt;=20, P51+R51&gt;=20), "CI", "")</f>
        <v/>
      </c>
      <c r="BB51" t="s">
        <v>375</v>
      </c>
      <c r="BC51" t="str">
        <f>CONCATENATE(AT51, "-", AU51, "-", ,AV51, "-", AW51, "-", ,AX51, "-", AY51, "-", AZ51, "-", BA51, "-", BB51)</f>
        <v>-----OF---DH</v>
      </c>
      <c r="BD51" s="8" t="b">
        <v>1</v>
      </c>
      <c r="BE51" t="s">
        <v>372</v>
      </c>
      <c r="BF51">
        <v>-5.14545324264967</v>
      </c>
      <c r="BG51">
        <f>AS51-BF51</f>
        <v>4.4128601928410163</v>
      </c>
      <c r="BH51">
        <f t="shared" si="0"/>
        <v>12.853380670437522</v>
      </c>
    </row>
    <row r="52" spans="1:60" x14ac:dyDescent="0.25">
      <c r="A52">
        <v>571980</v>
      </c>
      <c r="B52" t="s">
        <v>244</v>
      </c>
      <c r="C52">
        <v>431</v>
      </c>
      <c r="D52">
        <v>114</v>
      </c>
      <c r="E52">
        <v>26</v>
      </c>
      <c r="F52">
        <v>4</v>
      </c>
      <c r="G52">
        <v>16</v>
      </c>
      <c r="H52">
        <v>61</v>
      </c>
      <c r="I52">
        <v>45</v>
      </c>
      <c r="J52">
        <v>45</v>
      </c>
      <c r="K52">
        <v>126</v>
      </c>
      <c r="L52">
        <v>0</v>
      </c>
      <c r="M52">
        <v>10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97</v>
      </c>
      <c r="V52">
        <v>4</v>
      </c>
      <c r="W52">
        <v>2.6989795918367299</v>
      </c>
      <c r="X52">
        <v>-0.18951910619967999</v>
      </c>
      <c r="Y52">
        <v>17.400816326530698</v>
      </c>
      <c r="Z52">
        <v>-0.23392765332340801</v>
      </c>
      <c r="AA52">
        <v>3.0875510204081702</v>
      </c>
      <c r="AB52">
        <v>0.19943501596421101</v>
      </c>
      <c r="AC52">
        <v>327.61</v>
      </c>
      <c r="AD52">
        <v>-0.88068735544739996</v>
      </c>
      <c r="AE52">
        <v>4.3768304588340398E-2</v>
      </c>
      <c r="AF52">
        <v>1.9156644865387601E-3</v>
      </c>
      <c r="AG52">
        <v>4.39284392908892E-3</v>
      </c>
      <c r="AH52">
        <v>68</v>
      </c>
      <c r="AI52">
        <v>196</v>
      </c>
      <c r="AJ52">
        <v>159</v>
      </c>
      <c r="AK52">
        <v>476</v>
      </c>
      <c r="AL52">
        <v>0.33403361344537802</v>
      </c>
      <c r="AM52">
        <v>0.45475638051044098</v>
      </c>
      <c r="AN52">
        <v>0.78878999395581895</v>
      </c>
      <c r="AO52">
        <v>476</v>
      </c>
      <c r="AP52">
        <v>12.6130501584512</v>
      </c>
      <c r="AQ52">
        <v>153.47886166641899</v>
      </c>
      <c r="AR52">
        <v>0.35557088724330399</v>
      </c>
      <c r="AS52">
        <v>-0.74473536783388306</v>
      </c>
      <c r="AT52" t="str">
        <f>IF(O52&gt;=20, "CA", "")</f>
        <v/>
      </c>
      <c r="AU52" t="str">
        <f>IF(S52&gt;=20, "SS", "")</f>
        <v/>
      </c>
      <c r="AV52" t="str">
        <f>IF(Q52&gt;=20, "2B", "")</f>
        <v/>
      </c>
      <c r="AW52" t="str">
        <f>IF(R52&gt;=20, "3B", "")</f>
        <v/>
      </c>
      <c r="AX52" t="str">
        <f>IF(P52&gt;=20, "1B", "")</f>
        <v/>
      </c>
      <c r="AY52" t="str">
        <f>IF(OR(T52&gt;=20, U52&gt;=20, V52&gt;=20, T52+U52+V52&gt;=20), "OF", "")</f>
        <v>OF</v>
      </c>
      <c r="AZ52" t="str">
        <f>IF(OR(Q52&gt;=20, S52&gt;=20, Q52+S52&gt;=20), "MI", "")</f>
        <v/>
      </c>
      <c r="BA52" t="str">
        <f>IF(OR(P52&gt;=20, R52&gt;=20, P52+R52&gt;=20), "CI", "")</f>
        <v/>
      </c>
      <c r="BB52" t="s">
        <v>375</v>
      </c>
      <c r="BC52" t="str">
        <f>CONCATENATE(AT52, "-", AU52, "-", ,AV52, "-", AW52, "-", ,AX52, "-", AY52, "-", AZ52, "-", BA52, "-", BB52)</f>
        <v>-----OF---DH</v>
      </c>
      <c r="BD52" s="8" t="b">
        <v>1</v>
      </c>
      <c r="BE52" t="s">
        <v>372</v>
      </c>
      <c r="BF52">
        <v>-5.14545324264967</v>
      </c>
      <c r="BG52">
        <f>AS52-BF52</f>
        <v>4.4007178748157871</v>
      </c>
      <c r="BH52">
        <f t="shared" si="0"/>
        <v>12.820765198502098</v>
      </c>
    </row>
    <row r="53" spans="1:60" x14ac:dyDescent="0.25">
      <c r="A53">
        <v>547989</v>
      </c>
      <c r="B53" t="s">
        <v>231</v>
      </c>
      <c r="C53">
        <v>564</v>
      </c>
      <c r="D53">
        <v>163</v>
      </c>
      <c r="E53">
        <v>30</v>
      </c>
      <c r="F53">
        <v>2</v>
      </c>
      <c r="G53">
        <v>26</v>
      </c>
      <c r="H53">
        <v>74</v>
      </c>
      <c r="I53">
        <v>94</v>
      </c>
      <c r="J53">
        <v>48</v>
      </c>
      <c r="K53">
        <v>116</v>
      </c>
      <c r="L53">
        <v>0</v>
      </c>
      <c r="M53">
        <v>1</v>
      </c>
      <c r="N53">
        <v>0</v>
      </c>
      <c r="O53">
        <v>0</v>
      </c>
      <c r="P53">
        <v>142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69.841836734693899</v>
      </c>
      <c r="X53">
        <v>0.96407545327663202</v>
      </c>
      <c r="Y53">
        <v>77.943673469387704</v>
      </c>
      <c r="Z53">
        <v>0.49509345806118399</v>
      </c>
      <c r="AA53">
        <v>52.458979591836702</v>
      </c>
      <c r="AB53">
        <v>-0.82206140726711296</v>
      </c>
      <c r="AC53">
        <v>954.81</v>
      </c>
      <c r="AD53">
        <v>1.50349388305661</v>
      </c>
      <c r="AE53">
        <v>13.878620240807001</v>
      </c>
      <c r="AF53">
        <v>192.61609978853801</v>
      </c>
      <c r="AG53">
        <v>1.3929397823918599</v>
      </c>
      <c r="AH53">
        <v>105</v>
      </c>
      <c r="AI53">
        <v>275</v>
      </c>
      <c r="AJ53">
        <v>211</v>
      </c>
      <c r="AK53">
        <v>612</v>
      </c>
      <c r="AL53">
        <v>0.34477124183006502</v>
      </c>
      <c r="AM53">
        <v>0.48758865248227001</v>
      </c>
      <c r="AN53">
        <v>0.83235989431233504</v>
      </c>
      <c r="AO53">
        <v>612</v>
      </c>
      <c r="AP53">
        <v>42.881557793339297</v>
      </c>
      <c r="AQ53">
        <v>1819.6338303612799</v>
      </c>
      <c r="AR53">
        <v>1.22431709062287</v>
      </c>
      <c r="AS53">
        <v>4.7578582601420401</v>
      </c>
      <c r="AT53" t="str">
        <f>IF(O53&gt;=20, "CA", "")</f>
        <v/>
      </c>
      <c r="AU53" t="str">
        <f>IF(S53&gt;=20, "SS", "")</f>
        <v/>
      </c>
      <c r="AV53" t="str">
        <f>IF(Q53&gt;=20, "2B", "")</f>
        <v/>
      </c>
      <c r="AW53" t="str">
        <f>IF(R53&gt;=20, "3B", "")</f>
        <v/>
      </c>
      <c r="AX53" t="str">
        <f>IF(P53&gt;=20, "1B", "")</f>
        <v>1B</v>
      </c>
      <c r="AY53" t="str">
        <f>IF(OR(T53&gt;=20, U53&gt;=20, V53&gt;=20, T53+U53+V53&gt;=20), "OF", "")</f>
        <v/>
      </c>
      <c r="AZ53" t="str">
        <f>IF(OR(Q53&gt;=20, S53&gt;=20, Q53+S53&gt;=20), "MI", "")</f>
        <v/>
      </c>
      <c r="BA53" t="str">
        <f>IF(OR(P53&gt;=20, R53&gt;=20, P53+R53&gt;=20), "CI", "")</f>
        <v>CI</v>
      </c>
      <c r="BB53" t="s">
        <v>375</v>
      </c>
      <c r="BC53" t="str">
        <f>CONCATENATE(AT53, "-", AU53, "-", ,AV53, "-", AW53, "-", ,AX53, "-", AY53, "-", AZ53, "-", BA53, "-", BB53)</f>
        <v>----1B---CI-DH</v>
      </c>
      <c r="BD53" s="8" t="b">
        <v>1</v>
      </c>
      <c r="BE53" t="s">
        <v>371</v>
      </c>
      <c r="BF53">
        <v>0.37480839134294702</v>
      </c>
      <c r="BG53">
        <f>AS53-BF53</f>
        <v>4.3830498687990929</v>
      </c>
      <c r="BH53">
        <f t="shared" si="0"/>
        <v>12.77330717992648</v>
      </c>
    </row>
    <row r="54" spans="1:60" x14ac:dyDescent="0.25">
      <c r="A54">
        <v>458731</v>
      </c>
      <c r="B54" t="s">
        <v>121</v>
      </c>
      <c r="C54">
        <v>517</v>
      </c>
      <c r="D54">
        <v>135</v>
      </c>
      <c r="E54">
        <v>23</v>
      </c>
      <c r="F54">
        <v>6</v>
      </c>
      <c r="G54">
        <v>9</v>
      </c>
      <c r="H54">
        <v>78</v>
      </c>
      <c r="I54">
        <v>48</v>
      </c>
      <c r="J54">
        <v>61</v>
      </c>
      <c r="K54">
        <v>112</v>
      </c>
      <c r="L54">
        <v>0</v>
      </c>
      <c r="M54">
        <v>18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138</v>
      </c>
      <c r="U54">
        <v>3</v>
      </c>
      <c r="V54">
        <v>0</v>
      </c>
      <c r="W54">
        <v>74.698979591836704</v>
      </c>
      <c r="X54">
        <v>-0.99703529783309797</v>
      </c>
      <c r="Y54">
        <v>164.572244897959</v>
      </c>
      <c r="Z54">
        <v>0.71940764617951902</v>
      </c>
      <c r="AA54">
        <v>95.201836734693899</v>
      </c>
      <c r="AB54">
        <v>1.1074318366142799</v>
      </c>
      <c r="AC54">
        <v>228.01</v>
      </c>
      <c r="AD54">
        <v>-0.73471707553899102</v>
      </c>
      <c r="AE54">
        <v>-1.6945981125935801</v>
      </c>
      <c r="AF54">
        <v>2.8716627632056899</v>
      </c>
      <c r="AG54">
        <v>-0.170079812347433</v>
      </c>
      <c r="AH54">
        <v>97</v>
      </c>
      <c r="AI54">
        <v>197</v>
      </c>
      <c r="AJ54">
        <v>196</v>
      </c>
      <c r="AK54">
        <v>578</v>
      </c>
      <c r="AL54">
        <v>0.339100346020761</v>
      </c>
      <c r="AM54">
        <v>0.38104448742746599</v>
      </c>
      <c r="AN54">
        <v>0.720144833448227</v>
      </c>
      <c r="AO54">
        <v>578</v>
      </c>
      <c r="AP54">
        <v>-24.3610561524115</v>
      </c>
      <c r="AQ54">
        <v>604.44423962170004</v>
      </c>
      <c r="AR54">
        <v>-0.70563486721189195</v>
      </c>
      <c r="AS54">
        <v>-0.78062757013761797</v>
      </c>
      <c r="AT54" t="str">
        <f>IF(O54&gt;=20, "CA", "")</f>
        <v/>
      </c>
      <c r="AU54" t="str">
        <f>IF(S54&gt;=20, "SS", "")</f>
        <v/>
      </c>
      <c r="AV54" t="str">
        <f>IF(Q54&gt;=20, "2B", "")</f>
        <v/>
      </c>
      <c r="AW54" t="str">
        <f>IF(R54&gt;=20, "3B", "")</f>
        <v/>
      </c>
      <c r="AX54" t="str">
        <f>IF(P54&gt;=20, "1B", "")</f>
        <v/>
      </c>
      <c r="AY54" t="str">
        <f>IF(OR(T54&gt;=20, U54&gt;=20, V54&gt;=20, T54+U54+V54&gt;=20), "OF", "")</f>
        <v>OF</v>
      </c>
      <c r="AZ54" t="str">
        <f>IF(OR(Q54&gt;=20, S54&gt;=20, Q54+S54&gt;=20), "MI", "")</f>
        <v/>
      </c>
      <c r="BA54" t="str">
        <f>IF(OR(P54&gt;=20, R54&gt;=20, P54+R54&gt;=20), "CI", "")</f>
        <v/>
      </c>
      <c r="BB54" t="s">
        <v>375</v>
      </c>
      <c r="BC54" t="str">
        <f>CONCATENATE(AT54, "-", AU54, "-", ,AV54, "-", AW54, "-", ,AX54, "-", AY54, "-", AZ54, "-", BA54, "-", BB54)</f>
        <v>-----OF---DH</v>
      </c>
      <c r="BD54" s="8" t="b">
        <v>1</v>
      </c>
      <c r="BE54" t="s">
        <v>372</v>
      </c>
      <c r="BF54">
        <v>-5.14545324264967</v>
      </c>
      <c r="BG54">
        <f>AS54-BF54</f>
        <v>4.364825672512052</v>
      </c>
      <c r="BH54">
        <f t="shared" si="0"/>
        <v>12.724355179055591</v>
      </c>
    </row>
    <row r="55" spans="1:60" x14ac:dyDescent="0.25">
      <c r="A55">
        <v>624585</v>
      </c>
      <c r="B55" t="s">
        <v>343</v>
      </c>
      <c r="C55">
        <v>459</v>
      </c>
      <c r="D55">
        <v>120</v>
      </c>
      <c r="E55">
        <v>26</v>
      </c>
      <c r="F55">
        <v>1</v>
      </c>
      <c r="G55">
        <v>17</v>
      </c>
      <c r="H55">
        <v>66</v>
      </c>
      <c r="I55">
        <v>65</v>
      </c>
      <c r="J55">
        <v>51</v>
      </c>
      <c r="K55">
        <v>133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51</v>
      </c>
      <c r="U55">
        <v>0</v>
      </c>
      <c r="V55">
        <v>7</v>
      </c>
      <c r="W55">
        <v>0.413265306122448</v>
      </c>
      <c r="X55">
        <v>-7.4159650252048598E-2</v>
      </c>
      <c r="Y55">
        <v>0.68653061224488698</v>
      </c>
      <c r="Z55">
        <v>4.6465081824512103E-2</v>
      </c>
      <c r="AA55">
        <v>52.458979591836702</v>
      </c>
      <c r="AB55">
        <v>-0.82206140726711296</v>
      </c>
      <c r="AC55">
        <v>3.6099999999999901</v>
      </c>
      <c r="AD55">
        <v>9.2447843941992194E-2</v>
      </c>
      <c r="AE55">
        <v>-1.35942076147089</v>
      </c>
      <c r="AF55">
        <v>1.84802480671805</v>
      </c>
      <c r="AG55">
        <v>-0.13643944619901999</v>
      </c>
      <c r="AH55">
        <v>76</v>
      </c>
      <c r="AI55">
        <v>199</v>
      </c>
      <c r="AJ55">
        <v>171</v>
      </c>
      <c r="AK55">
        <v>510</v>
      </c>
      <c r="AL55">
        <v>0.33529411764705902</v>
      </c>
      <c r="AM55">
        <v>0.43355119825708099</v>
      </c>
      <c r="AN55">
        <v>0.76884531590413896</v>
      </c>
      <c r="AO55">
        <v>510</v>
      </c>
      <c r="AP55">
        <v>3.3421965062696999</v>
      </c>
      <c r="AQ55">
        <v>9.7207076320064107</v>
      </c>
      <c r="AR55">
        <v>8.9485125448526603E-2</v>
      </c>
      <c r="AS55">
        <v>-0.80426245250315098</v>
      </c>
      <c r="AT55" t="str">
        <f>IF(O55&gt;=20, "CA", "")</f>
        <v/>
      </c>
      <c r="AU55" t="str">
        <f>IF(S55&gt;=20, "SS", "")</f>
        <v/>
      </c>
      <c r="AV55" t="str">
        <f>IF(Q55&gt;=20, "2B", "")</f>
        <v/>
      </c>
      <c r="AW55" t="str">
        <f>IF(R55&gt;=20, "3B", "")</f>
        <v/>
      </c>
      <c r="AX55" t="str">
        <f>IF(P55&gt;=20, "1B", "")</f>
        <v/>
      </c>
      <c r="AY55" t="str">
        <f>IF(OR(T55&gt;=20, U55&gt;=20, V55&gt;=20, T55+U55+V55&gt;=20), "OF", "")</f>
        <v>OF</v>
      </c>
      <c r="AZ55" t="str">
        <f>IF(OR(Q55&gt;=20, S55&gt;=20, Q55+S55&gt;=20), "MI", "")</f>
        <v/>
      </c>
      <c r="BA55" t="str">
        <f>IF(OR(P55&gt;=20, R55&gt;=20, P55+R55&gt;=20), "CI", "")</f>
        <v/>
      </c>
      <c r="BB55" t="s">
        <v>375</v>
      </c>
      <c r="BC55" t="str">
        <f>CONCATENATE(AT55, "-", AU55, "-", ,AV55, "-", AW55, "-", ,AX55, "-", AY55, "-", AZ55, "-", BA55, "-", BB55)</f>
        <v>-----OF---DH</v>
      </c>
      <c r="BD55" s="8" t="b">
        <v>1</v>
      </c>
      <c r="BE55" t="s">
        <v>372</v>
      </c>
      <c r="BF55">
        <v>-5.14545324264967</v>
      </c>
      <c r="BG55">
        <f>AS55-BF55</f>
        <v>4.341190790146519</v>
      </c>
      <c r="BH55">
        <f t="shared" si="0"/>
        <v>12.660869538102322</v>
      </c>
    </row>
    <row r="56" spans="1:60" x14ac:dyDescent="0.25">
      <c r="A56">
        <v>435263</v>
      </c>
      <c r="B56" t="s">
        <v>90</v>
      </c>
      <c r="C56">
        <v>429</v>
      </c>
      <c r="D56">
        <v>100</v>
      </c>
      <c r="E56">
        <v>15</v>
      </c>
      <c r="F56">
        <v>0</v>
      </c>
      <c r="G56">
        <v>17</v>
      </c>
      <c r="H56">
        <v>53</v>
      </c>
      <c r="I56">
        <v>63</v>
      </c>
      <c r="J56">
        <v>47</v>
      </c>
      <c r="K56">
        <v>92</v>
      </c>
      <c r="L56">
        <v>0</v>
      </c>
      <c r="M56">
        <v>1</v>
      </c>
      <c r="N56">
        <v>0</v>
      </c>
      <c r="O56">
        <v>88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0.413265306122448</v>
      </c>
      <c r="X56">
        <v>-7.4159650252048598E-2</v>
      </c>
      <c r="Y56">
        <v>148.14367346938801</v>
      </c>
      <c r="Z56">
        <v>-0.68255602956007899</v>
      </c>
      <c r="AA56">
        <v>52.458979591836702</v>
      </c>
      <c r="AB56">
        <v>-0.82206140726711296</v>
      </c>
      <c r="AC56">
        <v>1.00000000000003E-2</v>
      </c>
      <c r="AD56">
        <v>-4.86567599694703E-3</v>
      </c>
      <c r="AE56">
        <v>-13.4274324764074</v>
      </c>
      <c r="AF56">
        <v>180.29594290848101</v>
      </c>
      <c r="AG56">
        <v>-1.3476559302901401</v>
      </c>
      <c r="AH56">
        <v>68</v>
      </c>
      <c r="AI56">
        <v>166</v>
      </c>
      <c r="AJ56">
        <v>147</v>
      </c>
      <c r="AK56">
        <v>476</v>
      </c>
      <c r="AL56">
        <v>0.308823529411765</v>
      </c>
      <c r="AM56">
        <v>0.386946386946387</v>
      </c>
      <c r="AN56">
        <v>0.695769916358152</v>
      </c>
      <c r="AO56">
        <v>476</v>
      </c>
      <c r="AP56">
        <v>-31.664506778038401</v>
      </c>
      <c r="AQ56">
        <v>1016.90183773515</v>
      </c>
      <c r="AR56">
        <v>-0.91525355998385904</v>
      </c>
      <c r="AS56">
        <v>-3.8465522533501901</v>
      </c>
      <c r="AT56" t="str">
        <f>IF(O56&gt;=20, "CA", "")</f>
        <v>CA</v>
      </c>
      <c r="AU56" t="str">
        <f>IF(S56&gt;=20, "SS", "")</f>
        <v/>
      </c>
      <c r="AV56" t="str">
        <f>IF(Q56&gt;=20, "2B", "")</f>
        <v/>
      </c>
      <c r="AW56" t="str">
        <f>IF(R56&gt;=20, "3B", "")</f>
        <v/>
      </c>
      <c r="AX56" t="str">
        <f>IF(P56&gt;=20, "1B", "")</f>
        <v/>
      </c>
      <c r="AY56" t="str">
        <f>IF(OR(T56&gt;=20, U56&gt;=20, V56&gt;=20, T56+U56+V56&gt;=20), "OF", "")</f>
        <v/>
      </c>
      <c r="AZ56" t="str">
        <f>IF(OR(Q56&gt;=20, S56&gt;=20, Q56+S56&gt;=20), "MI", "")</f>
        <v/>
      </c>
      <c r="BA56" t="str">
        <f>IF(OR(P56&gt;=20, R56&gt;=20, P56+R56&gt;=20), "CI", "")</f>
        <v/>
      </c>
      <c r="BB56" t="s">
        <v>375</v>
      </c>
      <c r="BC56" t="str">
        <f>CONCATENATE(AT56, "-", AU56, "-", ,AV56, "-", AW56, "-", ,AX56, "-", AY56, "-", AZ56, "-", BA56, "-", BB56)</f>
        <v>CA--------DH</v>
      </c>
      <c r="BD56" s="8" t="b">
        <v>1</v>
      </c>
      <c r="BE56" t="s">
        <v>388</v>
      </c>
      <c r="BF56">
        <v>-8.1565349021043101</v>
      </c>
      <c r="BG56">
        <f>AS56-BF56</f>
        <v>4.3099826487541204</v>
      </c>
      <c r="BH56">
        <f t="shared" si="0"/>
        <v>12.57704137138608</v>
      </c>
    </row>
    <row r="57" spans="1:60" x14ac:dyDescent="0.25">
      <c r="A57">
        <v>592743</v>
      </c>
      <c r="B57" t="s">
        <v>278</v>
      </c>
      <c r="C57">
        <v>574</v>
      </c>
      <c r="D57">
        <v>164</v>
      </c>
      <c r="E57">
        <v>26</v>
      </c>
      <c r="F57">
        <v>3</v>
      </c>
      <c r="G57">
        <v>6</v>
      </c>
      <c r="H57">
        <v>61</v>
      </c>
      <c r="I57">
        <v>53</v>
      </c>
      <c r="J57">
        <v>38</v>
      </c>
      <c r="K57">
        <v>53</v>
      </c>
      <c r="L57">
        <v>0</v>
      </c>
      <c r="M57">
        <v>12</v>
      </c>
      <c r="N57">
        <v>0</v>
      </c>
      <c r="O57">
        <v>0</v>
      </c>
      <c r="P57">
        <v>0</v>
      </c>
      <c r="Q57">
        <v>0</v>
      </c>
      <c r="R57">
        <v>0</v>
      </c>
      <c r="S57">
        <v>115</v>
      </c>
      <c r="T57">
        <v>0</v>
      </c>
      <c r="U57">
        <v>0</v>
      </c>
      <c r="V57">
        <v>0</v>
      </c>
      <c r="W57">
        <v>135.55612244898001</v>
      </c>
      <c r="X57">
        <v>-1.3431136656759901</v>
      </c>
      <c r="Y57">
        <v>17.400816326530698</v>
      </c>
      <c r="Z57">
        <v>-0.23392765332340801</v>
      </c>
      <c r="AA57">
        <v>14.116122448979599</v>
      </c>
      <c r="AB57">
        <v>0.42643422112672802</v>
      </c>
      <c r="AC57">
        <v>102.01</v>
      </c>
      <c r="AD57">
        <v>-0.49143327569164302</v>
      </c>
      <c r="AE57">
        <v>12.234624145785901</v>
      </c>
      <c r="AF57">
        <v>149.686027988647</v>
      </c>
      <c r="AG57">
        <v>1.2279386855163501</v>
      </c>
      <c r="AH57">
        <v>129</v>
      </c>
      <c r="AI57">
        <v>214</v>
      </c>
      <c r="AJ57">
        <v>202</v>
      </c>
      <c r="AK57">
        <v>612</v>
      </c>
      <c r="AL57">
        <v>0.33006535947712401</v>
      </c>
      <c r="AM57">
        <v>0.37282229965156799</v>
      </c>
      <c r="AN57">
        <v>0.702887659128692</v>
      </c>
      <c r="AO57">
        <v>612</v>
      </c>
      <c r="AP57">
        <v>-36.355450139050099</v>
      </c>
      <c r="AQ57">
        <v>1338.08481932566</v>
      </c>
      <c r="AR57">
        <v>-1.0498898388617199</v>
      </c>
      <c r="AS57">
        <v>-1.4639915269096799</v>
      </c>
      <c r="AT57" t="str">
        <f>IF(O57&gt;=20, "CA", "")</f>
        <v/>
      </c>
      <c r="AU57" t="str">
        <f>IF(S57&gt;=20, "SS", "")</f>
        <v>SS</v>
      </c>
      <c r="AV57" t="str">
        <f>IF(Q57&gt;=20, "2B", "")</f>
        <v/>
      </c>
      <c r="AW57" t="str">
        <f>IF(R57&gt;=20, "3B", "")</f>
        <v/>
      </c>
      <c r="AX57" t="str">
        <f>IF(P57&gt;=20, "1B", "")</f>
        <v/>
      </c>
      <c r="AY57" t="str">
        <f>IF(OR(T57&gt;=20, U57&gt;=20, V57&gt;=20, T57+U57+V57&gt;=20), "OF", "")</f>
        <v/>
      </c>
      <c r="AZ57" t="str">
        <f>IF(OR(Q57&gt;=20, S57&gt;=20, Q57+S57&gt;=20), "MI", "")</f>
        <v>MI</v>
      </c>
      <c r="BA57" t="str">
        <f>IF(OR(P57&gt;=20, R57&gt;=20, P57+R57&gt;=20), "CI", "")</f>
        <v/>
      </c>
      <c r="BB57" t="s">
        <v>375</v>
      </c>
      <c r="BC57" t="str">
        <f>CONCATENATE(AT57, "-", AU57, "-", ,AV57, "-", AW57, "-", ,AX57, "-", AY57, "-", AZ57, "-", BA57, "-", BB57)</f>
        <v>-SS-----MI--DH</v>
      </c>
      <c r="BD57" s="8" t="b">
        <v>1</v>
      </c>
      <c r="BE57" t="s">
        <v>373</v>
      </c>
      <c r="BF57">
        <v>-5.6271490776441002</v>
      </c>
      <c r="BG57">
        <f>AS57-BF57</f>
        <v>4.1631575507344198</v>
      </c>
      <c r="BH57">
        <f t="shared" si="0"/>
        <v>12.182654578524339</v>
      </c>
    </row>
    <row r="58" spans="1:60" x14ac:dyDescent="0.25">
      <c r="A58">
        <v>434670</v>
      </c>
      <c r="B58" t="s">
        <v>86</v>
      </c>
      <c r="C58">
        <v>527</v>
      </c>
      <c r="D58">
        <v>147</v>
      </c>
      <c r="E58">
        <v>27</v>
      </c>
      <c r="F58">
        <v>1</v>
      </c>
      <c r="G58">
        <v>25</v>
      </c>
      <c r="H58">
        <v>78</v>
      </c>
      <c r="I58">
        <v>93</v>
      </c>
      <c r="J58">
        <v>51</v>
      </c>
      <c r="K58">
        <v>109</v>
      </c>
      <c r="L58">
        <v>0</v>
      </c>
      <c r="M58">
        <v>6</v>
      </c>
      <c r="N58">
        <v>0</v>
      </c>
      <c r="O58">
        <v>0</v>
      </c>
      <c r="P58">
        <v>125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54.127551020408198</v>
      </c>
      <c r="X58">
        <v>0.84871599732900105</v>
      </c>
      <c r="Y58">
        <v>164.572244897959</v>
      </c>
      <c r="Z58">
        <v>0.71940764617951902</v>
      </c>
      <c r="AA58">
        <v>5.0304081632653004</v>
      </c>
      <c r="AB58">
        <v>-0.25456339436082198</v>
      </c>
      <c r="AC58">
        <v>894.01</v>
      </c>
      <c r="AD58">
        <v>1.45483712308714</v>
      </c>
      <c r="AE58">
        <v>7.6614057923852696</v>
      </c>
      <c r="AF58">
        <v>58.697138715594697</v>
      </c>
      <c r="AG58">
        <v>0.76894365088847905</v>
      </c>
      <c r="AH58">
        <v>94</v>
      </c>
      <c r="AI58">
        <v>251</v>
      </c>
      <c r="AJ58">
        <v>198</v>
      </c>
      <c r="AK58">
        <v>578</v>
      </c>
      <c r="AL58">
        <v>0.34256055363321802</v>
      </c>
      <c r="AM58">
        <v>0.47628083491461098</v>
      </c>
      <c r="AN58">
        <v>0.81884138854782895</v>
      </c>
      <c r="AO58">
        <v>578</v>
      </c>
      <c r="AP58">
        <v>32.685552695158201</v>
      </c>
      <c r="AQ58">
        <v>1053.72698171195</v>
      </c>
      <c r="AR58">
        <v>0.93167825868805898</v>
      </c>
      <c r="AS58">
        <v>4.4690192818113799</v>
      </c>
      <c r="AT58" t="str">
        <f>IF(O58&gt;=20, "CA", "")</f>
        <v/>
      </c>
      <c r="AU58" t="str">
        <f>IF(S58&gt;=20, "SS", "")</f>
        <v/>
      </c>
      <c r="AV58" t="str">
        <f>IF(Q58&gt;=20, "2B", "")</f>
        <v/>
      </c>
      <c r="AW58" t="str">
        <f>IF(R58&gt;=20, "3B", "")</f>
        <v/>
      </c>
      <c r="AX58" t="str">
        <f>IF(P58&gt;=20, "1B", "")</f>
        <v>1B</v>
      </c>
      <c r="AY58" t="str">
        <f>IF(OR(T58&gt;=20, U58&gt;=20, V58&gt;=20, T58+U58+V58&gt;=20), "OF", "")</f>
        <v/>
      </c>
      <c r="AZ58" t="str">
        <f>IF(OR(Q58&gt;=20, S58&gt;=20, Q58+S58&gt;=20), "MI", "")</f>
        <v/>
      </c>
      <c r="BA58" t="str">
        <f>IF(OR(P58&gt;=20, R58&gt;=20, P58+R58&gt;=20), "CI", "")</f>
        <v>CI</v>
      </c>
      <c r="BB58" t="s">
        <v>375</v>
      </c>
      <c r="BC58" t="str">
        <f>CONCATENATE(AT58, "-", AU58, "-", ,AV58, "-", AW58, "-", ,AX58, "-", AY58, "-", AZ58, "-", BA58, "-", BB58)</f>
        <v>----1B---CI-DH</v>
      </c>
      <c r="BD58" s="8" t="b">
        <v>1</v>
      </c>
      <c r="BE58" t="s">
        <v>371</v>
      </c>
      <c r="BF58">
        <v>0.37480839134294702</v>
      </c>
      <c r="BG58">
        <f>AS58-BF58</f>
        <v>4.0942108904684327</v>
      </c>
      <c r="BH58">
        <f t="shared" si="0"/>
        <v>11.997457002717631</v>
      </c>
    </row>
    <row r="59" spans="1:60" x14ac:dyDescent="0.25">
      <c r="A59">
        <v>592696</v>
      </c>
      <c r="B59" t="s">
        <v>275</v>
      </c>
      <c r="C59">
        <v>491</v>
      </c>
      <c r="D59">
        <v>130</v>
      </c>
      <c r="E59">
        <v>26</v>
      </c>
      <c r="F59">
        <v>6</v>
      </c>
      <c r="G59">
        <v>15</v>
      </c>
      <c r="H59">
        <v>66</v>
      </c>
      <c r="I59">
        <v>52</v>
      </c>
      <c r="J59">
        <v>19</v>
      </c>
      <c r="K59">
        <v>121</v>
      </c>
      <c r="L59">
        <v>0</v>
      </c>
      <c r="M59">
        <v>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57</v>
      </c>
      <c r="U59">
        <v>37</v>
      </c>
      <c r="V59">
        <v>1</v>
      </c>
      <c r="W59">
        <v>6.9846938775510203</v>
      </c>
      <c r="X59">
        <v>-0.30487856214731102</v>
      </c>
      <c r="Y59">
        <v>0.68653061224488698</v>
      </c>
      <c r="Z59">
        <v>4.6465081824512103E-2</v>
      </c>
      <c r="AA59">
        <v>0.57326530612244997</v>
      </c>
      <c r="AB59">
        <v>8.5935413382952797E-2</v>
      </c>
      <c r="AC59">
        <v>123.21</v>
      </c>
      <c r="AD59">
        <v>-0.54009003566111302</v>
      </c>
      <c r="AE59">
        <v>0.179791734461418</v>
      </c>
      <c r="AF59">
        <v>3.23250677806491E-2</v>
      </c>
      <c r="AG59">
        <v>1.8044953686404502E-2</v>
      </c>
      <c r="AH59">
        <v>83</v>
      </c>
      <c r="AI59">
        <v>213</v>
      </c>
      <c r="AJ59">
        <v>149</v>
      </c>
      <c r="AK59">
        <v>510</v>
      </c>
      <c r="AL59">
        <v>0.292156862745098</v>
      </c>
      <c r="AM59">
        <v>0.43380855397148699</v>
      </c>
      <c r="AN59">
        <v>0.72596541671658499</v>
      </c>
      <c r="AO59">
        <v>510</v>
      </c>
      <c r="AP59">
        <v>-18.526552079383201</v>
      </c>
      <c r="AQ59">
        <v>351.59788767391001</v>
      </c>
      <c r="AR59">
        <v>-0.53817688338306102</v>
      </c>
      <c r="AS59">
        <v>-1.23270003229762</v>
      </c>
      <c r="AT59" t="str">
        <f>IF(O59&gt;=20, "CA", "")</f>
        <v/>
      </c>
      <c r="AU59" t="str">
        <f>IF(S59&gt;=20, "SS", "")</f>
        <v/>
      </c>
      <c r="AV59" t="str">
        <f>IF(Q59&gt;=20, "2B", "")</f>
        <v/>
      </c>
      <c r="AW59" t="str">
        <f>IF(R59&gt;=20, "3B", "")</f>
        <v/>
      </c>
      <c r="AX59" t="str">
        <f>IF(P59&gt;=20, "1B", "")</f>
        <v/>
      </c>
      <c r="AY59" t="str">
        <f>IF(OR(T59&gt;=20, U59&gt;=20, V59&gt;=20, T59+U59+V59&gt;=20), "OF", "")</f>
        <v>OF</v>
      </c>
      <c r="AZ59" t="str">
        <f>IF(OR(Q59&gt;=20, S59&gt;=20, Q59+S59&gt;=20), "MI", "")</f>
        <v/>
      </c>
      <c r="BA59" t="str">
        <f>IF(OR(P59&gt;=20, R59&gt;=20, P59+R59&gt;=20), "CI", "")</f>
        <v/>
      </c>
      <c r="BB59" t="s">
        <v>375</v>
      </c>
      <c r="BC59" t="str">
        <f>CONCATENATE(AT59, "-", AU59, "-", ,AV59, "-", AW59, "-", ,AX59, "-", AY59, "-", AZ59, "-", BA59, "-", BB59)</f>
        <v>-----OF---DH</v>
      </c>
      <c r="BD59" s="8" t="b">
        <v>1</v>
      </c>
      <c r="BE59" t="s">
        <v>372</v>
      </c>
      <c r="BF59">
        <v>-5.14545324264967</v>
      </c>
      <c r="BG59">
        <f>AS59-BF59</f>
        <v>3.9127532103520499</v>
      </c>
      <c r="BH59">
        <f t="shared" si="0"/>
        <v>11.510043655364514</v>
      </c>
    </row>
    <row r="60" spans="1:60" x14ac:dyDescent="0.25">
      <c r="A60">
        <v>461235</v>
      </c>
      <c r="B60" t="s">
        <v>129</v>
      </c>
      <c r="C60">
        <v>435</v>
      </c>
      <c r="D60">
        <v>100</v>
      </c>
      <c r="E60">
        <v>22</v>
      </c>
      <c r="F60">
        <v>2</v>
      </c>
      <c r="G60">
        <v>25</v>
      </c>
      <c r="H60">
        <v>65</v>
      </c>
      <c r="I60">
        <v>69</v>
      </c>
      <c r="J60">
        <v>41</v>
      </c>
      <c r="K60">
        <v>137</v>
      </c>
      <c r="L60">
        <v>0</v>
      </c>
      <c r="M60">
        <v>1</v>
      </c>
      <c r="N60">
        <v>0</v>
      </c>
      <c r="O60">
        <v>0</v>
      </c>
      <c r="P60">
        <v>61</v>
      </c>
      <c r="Q60">
        <v>0</v>
      </c>
      <c r="R60">
        <v>0</v>
      </c>
      <c r="S60">
        <v>0</v>
      </c>
      <c r="T60">
        <v>51</v>
      </c>
      <c r="U60">
        <v>0</v>
      </c>
      <c r="V60">
        <v>21</v>
      </c>
      <c r="W60">
        <v>54.127551020408198</v>
      </c>
      <c r="X60">
        <v>0.84871599732900105</v>
      </c>
      <c r="Y60">
        <v>2.9387755102043001E-2</v>
      </c>
      <c r="Z60">
        <v>-9.6134652050719003E-3</v>
      </c>
      <c r="AA60">
        <v>52.458979591836702</v>
      </c>
      <c r="AB60">
        <v>-0.82206140726711296</v>
      </c>
      <c r="AC60">
        <v>34.81</v>
      </c>
      <c r="AD60">
        <v>0.28707488381987101</v>
      </c>
      <c r="AE60">
        <v>-15.0138301334201</v>
      </c>
      <c r="AF60">
        <v>225.41509527519301</v>
      </c>
      <c r="AG60">
        <v>-1.5068761098760699</v>
      </c>
      <c r="AH60">
        <v>51</v>
      </c>
      <c r="AI60">
        <v>201</v>
      </c>
      <c r="AJ60">
        <v>141</v>
      </c>
      <c r="AK60">
        <v>476</v>
      </c>
      <c r="AL60">
        <v>0.29621848739495799</v>
      </c>
      <c r="AM60">
        <v>0.46206896551724103</v>
      </c>
      <c r="AN60">
        <v>0.75828745291219901</v>
      </c>
      <c r="AO60">
        <v>476</v>
      </c>
      <c r="AP60">
        <v>-1.9061593783117501</v>
      </c>
      <c r="AQ60">
        <v>4.5392473355764498</v>
      </c>
      <c r="AR60">
        <v>-6.1149630110401698E-2</v>
      </c>
      <c r="AS60">
        <v>-1.26390973130979</v>
      </c>
      <c r="AT60" t="str">
        <f>IF(O60&gt;=20, "CA", "")</f>
        <v/>
      </c>
      <c r="AU60" t="str">
        <f>IF(S60&gt;=20, "SS", "")</f>
        <v/>
      </c>
      <c r="AV60" t="str">
        <f>IF(Q60&gt;=20, "2B", "")</f>
        <v/>
      </c>
      <c r="AW60" t="str">
        <f>IF(R60&gt;=20, "3B", "")</f>
        <v/>
      </c>
      <c r="AX60" t="str">
        <f>IF(P60&gt;=20, "1B", "")</f>
        <v>1B</v>
      </c>
      <c r="AY60" t="str">
        <f>IF(OR(T60&gt;=20, U60&gt;=20, V60&gt;=20, T60+U60+V60&gt;=20), "OF", "")</f>
        <v>OF</v>
      </c>
      <c r="AZ60" t="str">
        <f>IF(OR(Q60&gt;=20, S60&gt;=20, Q60+S60&gt;=20), "MI", "")</f>
        <v/>
      </c>
      <c r="BA60" t="str">
        <f>IF(OR(P60&gt;=20, R60&gt;=20, P60+R60&gt;=20), "CI", "")</f>
        <v>CI</v>
      </c>
      <c r="BB60" t="s">
        <v>375</v>
      </c>
      <c r="BC60" t="str">
        <f>CONCATENATE(AT60, "-", AU60, "-", ,AV60, "-", AW60, "-", ,AX60, "-", AY60, "-", AZ60, "-", BA60, "-", BB60)</f>
        <v>----1B-OF--CI-DH</v>
      </c>
      <c r="BD60" s="8" t="b">
        <v>1</v>
      </c>
      <c r="BE60" t="s">
        <v>372</v>
      </c>
      <c r="BF60">
        <v>-5.14545324264967</v>
      </c>
      <c r="BG60">
        <f>AS60-BF60</f>
        <v>3.88154351133988</v>
      </c>
      <c r="BH60">
        <f t="shared" si="0"/>
        <v>11.426211304726898</v>
      </c>
    </row>
    <row r="61" spans="1:60" x14ac:dyDescent="0.25">
      <c r="A61">
        <v>134181</v>
      </c>
      <c r="B61" t="s">
        <v>62</v>
      </c>
      <c r="C61">
        <v>534</v>
      </c>
      <c r="D61">
        <v>157</v>
      </c>
      <c r="E61">
        <v>30</v>
      </c>
      <c r="F61">
        <v>2</v>
      </c>
      <c r="G61">
        <v>24</v>
      </c>
      <c r="H61">
        <v>81</v>
      </c>
      <c r="I61">
        <v>87</v>
      </c>
      <c r="J61">
        <v>44</v>
      </c>
      <c r="K61">
        <v>63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135</v>
      </c>
      <c r="S61">
        <v>0</v>
      </c>
      <c r="T61">
        <v>0</v>
      </c>
      <c r="U61">
        <v>0</v>
      </c>
      <c r="V61">
        <v>0</v>
      </c>
      <c r="W61">
        <v>40.413265306122497</v>
      </c>
      <c r="X61">
        <v>0.73335654138136996</v>
      </c>
      <c r="Y61">
        <v>250.54367346938801</v>
      </c>
      <c r="Z61">
        <v>0.88764328726827102</v>
      </c>
      <c r="AA61">
        <v>52.458979591836702</v>
      </c>
      <c r="AB61">
        <v>-0.82206140726711296</v>
      </c>
      <c r="AC61">
        <v>571.21</v>
      </c>
      <c r="AD61">
        <v>1.1628965632703201</v>
      </c>
      <c r="AE61">
        <v>15.810608525870499</v>
      </c>
      <c r="AF61">
        <v>249.97534195832799</v>
      </c>
      <c r="AG61">
        <v>1.58684546571528</v>
      </c>
      <c r="AH61">
        <v>101</v>
      </c>
      <c r="AI61">
        <v>263</v>
      </c>
      <c r="AJ61">
        <v>201</v>
      </c>
      <c r="AK61">
        <v>578</v>
      </c>
      <c r="AL61">
        <v>0.347750865051903</v>
      </c>
      <c r="AM61">
        <v>0.49250936329588002</v>
      </c>
      <c r="AN61">
        <v>0.84026022834778302</v>
      </c>
      <c r="AO61">
        <v>578</v>
      </c>
      <c r="AP61">
        <v>45.0656420995318</v>
      </c>
      <c r="AQ61">
        <v>2010.7377492158901</v>
      </c>
      <c r="AR61">
        <v>1.2870031989620401</v>
      </c>
      <c r="AS61">
        <v>4.8356836493301696</v>
      </c>
      <c r="AT61" t="str">
        <f>IF(O61&gt;=20, "CA", "")</f>
        <v/>
      </c>
      <c r="AU61" t="str">
        <f>IF(S61&gt;=20, "SS", "")</f>
        <v/>
      </c>
      <c r="AV61" t="str">
        <f>IF(Q61&gt;=20, "2B", "")</f>
        <v/>
      </c>
      <c r="AW61" t="str">
        <f>IF(R61&gt;=20, "3B", "")</f>
        <v>3B</v>
      </c>
      <c r="AX61" t="str">
        <f>IF(P61&gt;=20, "1B", "")</f>
        <v/>
      </c>
      <c r="AY61" t="str">
        <f>IF(OR(T61&gt;=20, U61&gt;=20, V61&gt;=20, T61+U61+V61&gt;=20), "OF", "")</f>
        <v/>
      </c>
      <c r="AZ61" t="str">
        <f>IF(OR(Q61&gt;=20, S61&gt;=20, Q61+S61&gt;=20), "MI", "")</f>
        <v/>
      </c>
      <c r="BA61" t="str">
        <f>IF(OR(P61&gt;=20, R61&gt;=20, P61+R61&gt;=20), "CI", "")</f>
        <v>CI</v>
      </c>
      <c r="BB61" t="s">
        <v>375</v>
      </c>
      <c r="BC61" t="str">
        <f>CONCATENATE(AT61, "-", AU61, "-", ,AV61, "-", AW61, "-", ,AX61, "-", AY61, "-", AZ61, "-", BA61, "-", BB61)</f>
        <v>---3B----CI-DH</v>
      </c>
      <c r="BD61" s="8" t="b">
        <v>1</v>
      </c>
      <c r="BE61" t="s">
        <v>370</v>
      </c>
      <c r="BF61">
        <v>1.0197237630438201</v>
      </c>
      <c r="BG61">
        <f>AS61-BF61</f>
        <v>3.8159598862863495</v>
      </c>
      <c r="BH61">
        <f t="shared" si="0"/>
        <v>11.250047175446777</v>
      </c>
    </row>
    <row r="62" spans="1:60" x14ac:dyDescent="0.25">
      <c r="A62">
        <v>543228</v>
      </c>
      <c r="B62" t="s">
        <v>208</v>
      </c>
      <c r="C62">
        <v>422</v>
      </c>
      <c r="D62">
        <v>101</v>
      </c>
      <c r="E62">
        <v>23</v>
      </c>
      <c r="F62">
        <v>2</v>
      </c>
      <c r="G62">
        <v>15</v>
      </c>
      <c r="H62">
        <v>48</v>
      </c>
      <c r="I62">
        <v>59</v>
      </c>
      <c r="J62">
        <v>20</v>
      </c>
      <c r="K62">
        <v>111</v>
      </c>
      <c r="L62">
        <v>0</v>
      </c>
      <c r="M62">
        <v>1</v>
      </c>
      <c r="N62">
        <v>0</v>
      </c>
      <c r="O62">
        <v>70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6.9846938775510203</v>
      </c>
      <c r="X62">
        <v>-0.30487856214731102</v>
      </c>
      <c r="Y62">
        <v>294.85795918367398</v>
      </c>
      <c r="Z62">
        <v>-0.96294876470799895</v>
      </c>
      <c r="AA62">
        <v>52.458979591836702</v>
      </c>
      <c r="AB62">
        <v>-0.82206140726711296</v>
      </c>
      <c r="AC62">
        <v>16.809999999999999</v>
      </c>
      <c r="AD62">
        <v>-0.19949271587482501</v>
      </c>
      <c r="AE62">
        <v>-10.576635209892601</v>
      </c>
      <c r="AF62">
        <v>111.86521236314</v>
      </c>
      <c r="AG62">
        <v>-1.0615331850055201</v>
      </c>
      <c r="AH62">
        <v>61</v>
      </c>
      <c r="AI62">
        <v>173</v>
      </c>
      <c r="AJ62">
        <v>121</v>
      </c>
      <c r="AK62">
        <v>442</v>
      </c>
      <c r="AL62">
        <v>0.27375565610859698</v>
      </c>
      <c r="AM62">
        <v>0.40995260663507099</v>
      </c>
      <c r="AN62">
        <v>0.68370826274366803</v>
      </c>
      <c r="AO62">
        <v>442</v>
      </c>
      <c r="AP62">
        <v>-34.734007191494499</v>
      </c>
      <c r="AQ62">
        <v>1222.08964384007</v>
      </c>
      <c r="AR62">
        <v>-1.00335228168589</v>
      </c>
      <c r="AS62">
        <v>-4.3542669166886601</v>
      </c>
      <c r="AT62" t="str">
        <f>IF(O62&gt;=20, "CA", "")</f>
        <v>CA</v>
      </c>
      <c r="AU62" t="str">
        <f>IF(S62&gt;=20, "SS", "")</f>
        <v/>
      </c>
      <c r="AV62" t="str">
        <f>IF(Q62&gt;=20, "2B", "")</f>
        <v/>
      </c>
      <c r="AW62" t="str">
        <f>IF(R62&gt;=20, "3B", "")</f>
        <v/>
      </c>
      <c r="AX62" t="str">
        <f>IF(P62&gt;=20, "1B", "")</f>
        <v/>
      </c>
      <c r="AY62" t="str">
        <f>IF(OR(T62&gt;=20, U62&gt;=20, V62&gt;=20, T62+U62+V62&gt;=20), "OF", "")</f>
        <v/>
      </c>
      <c r="AZ62" t="str">
        <f>IF(OR(Q62&gt;=20, S62&gt;=20, Q62+S62&gt;=20), "MI", "")</f>
        <v/>
      </c>
      <c r="BA62" t="str">
        <f>IF(OR(P62&gt;=20, R62&gt;=20, P62+R62&gt;=20), "CI", "")</f>
        <v/>
      </c>
      <c r="BB62" t="s">
        <v>375</v>
      </c>
      <c r="BC62" t="str">
        <f>CONCATENATE(AT62, "-", AU62, "-", ,AV62, "-", AW62, "-", ,AX62, "-", AY62, "-", AZ62, "-", BA62, "-", BB62)</f>
        <v>CA--------DH</v>
      </c>
      <c r="BD62" s="8" t="b">
        <v>1</v>
      </c>
      <c r="BE62" t="s">
        <v>388</v>
      </c>
      <c r="BF62">
        <v>-8.1565349021043101</v>
      </c>
      <c r="BG62">
        <f>AS62-BF62</f>
        <v>3.80226798541565</v>
      </c>
      <c r="BH62">
        <f t="shared" si="0"/>
        <v>11.213269370116443</v>
      </c>
    </row>
    <row r="63" spans="1:60" x14ac:dyDescent="0.25">
      <c r="A63">
        <v>434658</v>
      </c>
      <c r="B63" t="s">
        <v>85</v>
      </c>
      <c r="C63">
        <v>449</v>
      </c>
      <c r="D63">
        <v>110</v>
      </c>
      <c r="E63">
        <v>20</v>
      </c>
      <c r="F63">
        <v>6</v>
      </c>
      <c r="G63">
        <v>9</v>
      </c>
      <c r="H63">
        <v>64</v>
      </c>
      <c r="I63">
        <v>40</v>
      </c>
      <c r="J63">
        <v>27</v>
      </c>
      <c r="K63">
        <v>104</v>
      </c>
      <c r="L63">
        <v>0</v>
      </c>
      <c r="M63">
        <v>35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62</v>
      </c>
      <c r="U63">
        <v>76</v>
      </c>
      <c r="V63">
        <v>1</v>
      </c>
      <c r="W63">
        <v>74.698979591836704</v>
      </c>
      <c r="X63">
        <v>-0.99703529783309797</v>
      </c>
      <c r="Y63">
        <v>1.3722448979591999</v>
      </c>
      <c r="Z63">
        <v>-6.56920122346559E-2</v>
      </c>
      <c r="AA63">
        <v>715.944693877551</v>
      </c>
      <c r="AB63">
        <v>3.0369250804956698</v>
      </c>
      <c r="AC63">
        <v>533.61</v>
      </c>
      <c r="AD63">
        <v>-1.12397115529475</v>
      </c>
      <c r="AE63">
        <v>-8.7154246664497403</v>
      </c>
      <c r="AF63">
        <v>75.958627116560294</v>
      </c>
      <c r="AG63">
        <v>-0.87473117123285504</v>
      </c>
      <c r="AH63">
        <v>75</v>
      </c>
      <c r="AI63">
        <v>169</v>
      </c>
      <c r="AJ63">
        <v>137</v>
      </c>
      <c r="AK63">
        <v>476</v>
      </c>
      <c r="AL63">
        <v>0.28781512605041998</v>
      </c>
      <c r="AM63">
        <v>0.37639198218262798</v>
      </c>
      <c r="AN63">
        <v>0.66420710823304796</v>
      </c>
      <c r="AO63">
        <v>476</v>
      </c>
      <c r="AP63">
        <v>-46.688403445587703</v>
      </c>
      <c r="AQ63">
        <v>2200.8103360033401</v>
      </c>
      <c r="AR63">
        <v>-1.3464592655091701</v>
      </c>
      <c r="AS63">
        <v>-1.37096382160886</v>
      </c>
      <c r="AT63" t="str">
        <f>IF(O63&gt;=20, "CA", "")</f>
        <v/>
      </c>
      <c r="AU63" t="str">
        <f>IF(S63&gt;=20, "SS", "")</f>
        <v/>
      </c>
      <c r="AV63" t="str">
        <f>IF(Q63&gt;=20, "2B", "")</f>
        <v/>
      </c>
      <c r="AW63" t="str">
        <f>IF(R63&gt;=20, "3B", "")</f>
        <v/>
      </c>
      <c r="AX63" t="str">
        <f>IF(P63&gt;=20, "1B", "")</f>
        <v/>
      </c>
      <c r="AY63" t="str">
        <f>IF(OR(T63&gt;=20, U63&gt;=20, V63&gt;=20, T63+U63+V63&gt;=20), "OF", "")</f>
        <v>OF</v>
      </c>
      <c r="AZ63" t="str">
        <f>IF(OR(Q63&gt;=20, S63&gt;=20, Q63+S63&gt;=20), "MI", "")</f>
        <v/>
      </c>
      <c r="BA63" t="str">
        <f>IF(OR(P63&gt;=20, R63&gt;=20, P63+R63&gt;=20), "CI", "")</f>
        <v/>
      </c>
      <c r="BB63" t="s">
        <v>375</v>
      </c>
      <c r="BC63" t="str">
        <f>CONCATENATE(AT63, "-", AU63, "-", ,AV63, "-", AW63, "-", ,AX63, "-", AY63, "-", AZ63, "-", BA63, "-", BB63)</f>
        <v>-----OF---DH</v>
      </c>
      <c r="BD63" s="8" t="b">
        <v>1</v>
      </c>
      <c r="BE63" t="s">
        <v>372</v>
      </c>
      <c r="BF63">
        <v>-5.14545324264967</v>
      </c>
      <c r="BG63">
        <f>AS63-BF63</f>
        <v>3.7744894210408102</v>
      </c>
      <c r="BH63">
        <f t="shared" si="0"/>
        <v>11.138653387822824</v>
      </c>
    </row>
    <row r="64" spans="1:60" x14ac:dyDescent="0.25">
      <c r="A64">
        <v>453064</v>
      </c>
      <c r="B64" t="s">
        <v>102</v>
      </c>
      <c r="C64">
        <v>496</v>
      </c>
      <c r="D64">
        <v>139</v>
      </c>
      <c r="E64">
        <v>25</v>
      </c>
      <c r="F64">
        <v>0</v>
      </c>
      <c r="G64">
        <v>23</v>
      </c>
      <c r="H64">
        <v>71</v>
      </c>
      <c r="I64">
        <v>78</v>
      </c>
      <c r="J64">
        <v>48</v>
      </c>
      <c r="K64">
        <v>101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118</v>
      </c>
      <c r="T64">
        <v>0</v>
      </c>
      <c r="U64">
        <v>0</v>
      </c>
      <c r="V64">
        <v>0</v>
      </c>
      <c r="W64">
        <v>28.6989795918367</v>
      </c>
      <c r="X64">
        <v>0.61799708543373899</v>
      </c>
      <c r="Y64">
        <v>33.972244897959101</v>
      </c>
      <c r="Z64">
        <v>0.32685781697243199</v>
      </c>
      <c r="AA64">
        <v>52.458979591836702</v>
      </c>
      <c r="AB64">
        <v>-0.82206140726711296</v>
      </c>
      <c r="AC64">
        <v>222.01</v>
      </c>
      <c r="AD64">
        <v>0.72498572354509705</v>
      </c>
      <c r="AE64">
        <v>7.8577936869508598</v>
      </c>
      <c r="AF64">
        <v>61.744921626684899</v>
      </c>
      <c r="AG64">
        <v>0.78865429260747799</v>
      </c>
      <c r="AH64">
        <v>91</v>
      </c>
      <c r="AI64">
        <v>233</v>
      </c>
      <c r="AJ64">
        <v>187</v>
      </c>
      <c r="AK64">
        <v>544</v>
      </c>
      <c r="AL64">
        <v>0.34375</v>
      </c>
      <c r="AM64">
        <v>0.469758064516129</v>
      </c>
      <c r="AN64">
        <v>0.813508064516129</v>
      </c>
      <c r="AO64">
        <v>544</v>
      </c>
      <c r="AP64">
        <v>27.861544851609999</v>
      </c>
      <c r="AQ64">
        <v>763.81224161207194</v>
      </c>
      <c r="AR64">
        <v>0.79322285316534702</v>
      </c>
      <c r="AS64">
        <v>2.4296563644569802</v>
      </c>
      <c r="AT64" t="str">
        <f>IF(O64&gt;=20, "CA", "")</f>
        <v/>
      </c>
      <c r="AU64" t="str">
        <f>IF(S64&gt;=20, "SS", "")</f>
        <v>SS</v>
      </c>
      <c r="AV64" t="str">
        <f>IF(Q64&gt;=20, "2B", "")</f>
        <v/>
      </c>
      <c r="AW64" t="str">
        <f>IF(R64&gt;=20, "3B", "")</f>
        <v/>
      </c>
      <c r="AX64" t="str">
        <f>IF(P64&gt;=20, "1B", "")</f>
        <v/>
      </c>
      <c r="AY64" t="str">
        <f>IF(OR(T64&gt;=20, U64&gt;=20, V64&gt;=20, T64+U64+V64&gt;=20), "OF", "")</f>
        <v/>
      </c>
      <c r="AZ64" t="str">
        <f>IF(OR(Q64&gt;=20, S64&gt;=20, Q64+S64&gt;=20), "MI", "")</f>
        <v>MI</v>
      </c>
      <c r="BA64" t="str">
        <f>IF(OR(P64&gt;=20, R64&gt;=20, P64+R64&gt;=20), "CI", "")</f>
        <v/>
      </c>
      <c r="BB64" t="s">
        <v>375</v>
      </c>
      <c r="BC64" t="str">
        <f>CONCATENATE(AT64, "-", AU64, "-", ,AV64, "-", AW64, "-", ,AX64, "-", AY64, "-", AZ64, "-", BA64, "-", BB64)</f>
        <v>-SS-----MI--DH</v>
      </c>
      <c r="BD64" s="8" t="b">
        <v>1</v>
      </c>
      <c r="BE64" t="s">
        <v>368</v>
      </c>
      <c r="BF64">
        <v>-1.2191412955350001</v>
      </c>
      <c r="BG64">
        <f>AS64-BF64</f>
        <v>3.6487976599919802</v>
      </c>
      <c r="BH64">
        <f t="shared" si="0"/>
        <v>10.80103283658341</v>
      </c>
    </row>
    <row r="65" spans="1:60" x14ac:dyDescent="0.25">
      <c r="A65">
        <v>592450</v>
      </c>
      <c r="B65" t="s">
        <v>268</v>
      </c>
      <c r="C65">
        <v>460</v>
      </c>
      <c r="D65">
        <v>106</v>
      </c>
      <c r="E65">
        <v>20</v>
      </c>
      <c r="F65">
        <v>1</v>
      </c>
      <c r="G65">
        <v>23</v>
      </c>
      <c r="H65">
        <v>64</v>
      </c>
      <c r="I65">
        <v>70</v>
      </c>
      <c r="J65">
        <v>50</v>
      </c>
      <c r="K65">
        <v>168</v>
      </c>
      <c r="L65">
        <v>0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27</v>
      </c>
      <c r="W65">
        <v>28.6989795918367</v>
      </c>
      <c r="X65">
        <v>0.61799708543373899</v>
      </c>
      <c r="Y65">
        <v>1.3722448979591999</v>
      </c>
      <c r="Z65">
        <v>-6.56920122346559E-2</v>
      </c>
      <c r="AA65">
        <v>18.001836734693899</v>
      </c>
      <c r="AB65">
        <v>-0.48156259952333802</v>
      </c>
      <c r="AC65">
        <v>47.61</v>
      </c>
      <c r="AD65">
        <v>0.33573164378934001</v>
      </c>
      <c r="AE65">
        <v>-15.623820370973</v>
      </c>
      <c r="AF65">
        <v>244.103762984431</v>
      </c>
      <c r="AG65">
        <v>-1.56809831021122</v>
      </c>
      <c r="AH65">
        <v>62</v>
      </c>
      <c r="AI65">
        <v>197</v>
      </c>
      <c r="AJ65">
        <v>156</v>
      </c>
      <c r="AK65">
        <v>510</v>
      </c>
      <c r="AL65">
        <v>0.30588235294117599</v>
      </c>
      <c r="AM65">
        <v>0.42826086956521697</v>
      </c>
      <c r="AN65">
        <v>0.73414322250639397</v>
      </c>
      <c r="AO65">
        <v>510</v>
      </c>
      <c r="AP65">
        <v>-14.355871126580499</v>
      </c>
      <c r="AQ65">
        <v>212.584060248084</v>
      </c>
      <c r="AR65">
        <v>-0.41847282373928302</v>
      </c>
      <c r="AS65">
        <v>-1.58009701648541</v>
      </c>
      <c r="AT65" t="str">
        <f>IF(O65&gt;=20, "CA", "")</f>
        <v/>
      </c>
      <c r="AU65" t="str">
        <f>IF(S65&gt;=20, "SS", "")</f>
        <v/>
      </c>
      <c r="AV65" t="str">
        <f>IF(Q65&gt;=20, "2B", "")</f>
        <v/>
      </c>
      <c r="AW65" t="str">
        <f>IF(R65&gt;=20, "3B", "")</f>
        <v/>
      </c>
      <c r="AX65" t="str">
        <f>IF(P65&gt;=20, "1B", "")</f>
        <v/>
      </c>
      <c r="AY65" t="str">
        <f>IF(OR(T65&gt;=20, U65&gt;=20, V65&gt;=20, T65+U65+V65&gt;=20), "OF", "")</f>
        <v>OF</v>
      </c>
      <c r="AZ65" t="str">
        <f>IF(OR(Q65&gt;=20, S65&gt;=20, Q65+S65&gt;=20), "MI", "")</f>
        <v/>
      </c>
      <c r="BA65" t="str">
        <f>IF(OR(P65&gt;=20, R65&gt;=20, P65+R65&gt;=20), "CI", "")</f>
        <v/>
      </c>
      <c r="BB65" t="s">
        <v>375</v>
      </c>
      <c r="BC65" t="str">
        <f>CONCATENATE(AT65, "-", AU65, "-", ,AV65, "-", AW65, "-", ,AX65, "-", AY65, "-", AZ65, "-", BA65, "-", BB65)</f>
        <v>-----OF---DH</v>
      </c>
      <c r="BD65" s="8" t="b">
        <v>1</v>
      </c>
      <c r="BE65" t="s">
        <v>372</v>
      </c>
      <c r="BF65">
        <v>-5.14545324264967</v>
      </c>
      <c r="BG65">
        <f>AS65-BF65</f>
        <v>3.5653562261642602</v>
      </c>
      <c r="BH65">
        <f t="shared" si="0"/>
        <v>10.57690085967382</v>
      </c>
    </row>
    <row r="66" spans="1:60" x14ac:dyDescent="0.25">
      <c r="A66">
        <v>572122</v>
      </c>
      <c r="B66" t="s">
        <v>248</v>
      </c>
      <c r="C66">
        <v>586</v>
      </c>
      <c r="D66">
        <v>160</v>
      </c>
      <c r="E66">
        <v>33</v>
      </c>
      <c r="F66">
        <v>2</v>
      </c>
      <c r="G66">
        <v>28</v>
      </c>
      <c r="H66">
        <v>81</v>
      </c>
      <c r="I66">
        <v>87</v>
      </c>
      <c r="J66">
        <v>60</v>
      </c>
      <c r="K66">
        <v>106</v>
      </c>
      <c r="L66">
        <v>0</v>
      </c>
      <c r="M66">
        <v>5</v>
      </c>
      <c r="N66">
        <v>0</v>
      </c>
      <c r="O66">
        <v>0</v>
      </c>
      <c r="P66">
        <v>0</v>
      </c>
      <c r="Q66">
        <v>0</v>
      </c>
      <c r="R66">
        <v>146</v>
      </c>
      <c r="S66">
        <v>0</v>
      </c>
      <c r="T66">
        <v>0</v>
      </c>
      <c r="U66">
        <v>0</v>
      </c>
      <c r="V66">
        <v>0</v>
      </c>
      <c r="W66">
        <v>107.270408163265</v>
      </c>
      <c r="X66">
        <v>1.19479436517189</v>
      </c>
      <c r="Y66">
        <v>250.54367346938801</v>
      </c>
      <c r="Z66">
        <v>0.88764328726827102</v>
      </c>
      <c r="AA66">
        <v>10.516122448979599</v>
      </c>
      <c r="AB66">
        <v>-0.36806299694208</v>
      </c>
      <c r="AC66">
        <v>571.21</v>
      </c>
      <c r="AD66">
        <v>1.1628965632703201</v>
      </c>
      <c r="AE66">
        <v>5.06182883176049</v>
      </c>
      <c r="AF66">
        <v>25.6221111220419</v>
      </c>
      <c r="AG66">
        <v>0.50803484994033798</v>
      </c>
      <c r="AH66">
        <v>97</v>
      </c>
      <c r="AI66">
        <v>281</v>
      </c>
      <c r="AJ66">
        <v>220</v>
      </c>
      <c r="AK66">
        <v>646</v>
      </c>
      <c r="AL66">
        <v>0.34055727554179599</v>
      </c>
      <c r="AM66">
        <v>0.47952218430034099</v>
      </c>
      <c r="AN66">
        <v>0.82007945984213704</v>
      </c>
      <c r="AO66">
        <v>646</v>
      </c>
      <c r="AP66">
        <v>37.330705891888002</v>
      </c>
      <c r="AQ66">
        <v>1376.8785626901799</v>
      </c>
      <c r="AR66">
        <v>1.06500029928725</v>
      </c>
      <c r="AS66">
        <v>4.4503063679960002</v>
      </c>
      <c r="AT66" t="str">
        <f>IF(O66&gt;=20, "CA", "")</f>
        <v/>
      </c>
      <c r="AU66" t="str">
        <f>IF(S66&gt;=20, "SS", "")</f>
        <v/>
      </c>
      <c r="AV66" t="str">
        <f>IF(Q66&gt;=20, "2B", "")</f>
        <v/>
      </c>
      <c r="AW66" t="str">
        <f>IF(R66&gt;=20, "3B", "")</f>
        <v>3B</v>
      </c>
      <c r="AX66" t="str">
        <f>IF(P66&gt;=20, "1B", "")</f>
        <v/>
      </c>
      <c r="AY66" t="str">
        <f>IF(OR(T66&gt;=20, U66&gt;=20, V66&gt;=20, T66+U66+V66&gt;=20), "OF", "")</f>
        <v/>
      </c>
      <c r="AZ66" t="str">
        <f>IF(OR(Q66&gt;=20, S66&gt;=20, Q66+S66&gt;=20), "MI", "")</f>
        <v/>
      </c>
      <c r="BA66" t="str">
        <f>IF(OR(P66&gt;=20, R66&gt;=20, P66+R66&gt;=20), "CI", "")</f>
        <v>CI</v>
      </c>
      <c r="BB66" t="s">
        <v>375</v>
      </c>
      <c r="BC66" t="str">
        <f>CONCATENATE(AT66, "-", AU66, "-", ,AV66, "-", AW66, "-", ,AX66, "-", AY66, "-", AZ66, "-", BA66, "-", BB66)</f>
        <v>---3B----CI-DH</v>
      </c>
      <c r="BD66" s="8" t="b">
        <v>1</v>
      </c>
      <c r="BE66" t="s">
        <v>370</v>
      </c>
      <c r="BF66">
        <v>1.0197237630438201</v>
      </c>
      <c r="BG66">
        <f>AS66-BF66</f>
        <v>3.4305826049521801</v>
      </c>
      <c r="BH66">
        <f t="shared" si="0"/>
        <v>10.214885530216568</v>
      </c>
    </row>
    <row r="67" spans="1:60" x14ac:dyDescent="0.25">
      <c r="A67">
        <v>607680</v>
      </c>
      <c r="B67" t="s">
        <v>323</v>
      </c>
      <c r="C67">
        <v>552</v>
      </c>
      <c r="D67">
        <v>149</v>
      </c>
      <c r="E67">
        <v>36</v>
      </c>
      <c r="F67">
        <v>2</v>
      </c>
      <c r="G67">
        <v>8</v>
      </c>
      <c r="H67">
        <v>64</v>
      </c>
      <c r="I67">
        <v>52</v>
      </c>
      <c r="J67">
        <v>26</v>
      </c>
      <c r="K67">
        <v>87</v>
      </c>
      <c r="L67">
        <v>0</v>
      </c>
      <c r="M67">
        <v>16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136</v>
      </c>
      <c r="V67">
        <v>0</v>
      </c>
      <c r="W67">
        <v>92.984693877550995</v>
      </c>
      <c r="X67">
        <v>-1.1123947537807299</v>
      </c>
      <c r="Y67">
        <v>1.3722448979591999</v>
      </c>
      <c r="Z67">
        <v>-6.56920122346559E-2</v>
      </c>
      <c r="AA67">
        <v>60.173265306122502</v>
      </c>
      <c r="AB67">
        <v>0.88043263145175998</v>
      </c>
      <c r="AC67">
        <v>123.21</v>
      </c>
      <c r="AD67">
        <v>-0.54009003566111302</v>
      </c>
      <c r="AE67">
        <v>3.0514155548324</v>
      </c>
      <c r="AF67">
        <v>9.3111368882732108</v>
      </c>
      <c r="AG67">
        <v>0.30625797414918299</v>
      </c>
      <c r="AH67">
        <v>103</v>
      </c>
      <c r="AI67">
        <v>213</v>
      </c>
      <c r="AJ67">
        <v>175</v>
      </c>
      <c r="AK67">
        <v>578</v>
      </c>
      <c r="AL67">
        <v>0.30276816608996499</v>
      </c>
      <c r="AM67">
        <v>0.38586956521739102</v>
      </c>
      <c r="AN67">
        <v>0.68863773130735695</v>
      </c>
      <c r="AO67">
        <v>578</v>
      </c>
      <c r="AP67">
        <v>-42.572161189834802</v>
      </c>
      <c r="AQ67">
        <v>1831.54492796913</v>
      </c>
      <c r="AR67">
        <v>-1.2283176684733801</v>
      </c>
      <c r="AS67">
        <v>-1.75980386454893</v>
      </c>
      <c r="AT67" t="str">
        <f>IF(O67&gt;=20, "CA", "")</f>
        <v/>
      </c>
      <c r="AU67" t="str">
        <f>IF(S67&gt;=20, "SS", "")</f>
        <v/>
      </c>
      <c r="AV67" t="str">
        <f>IF(Q67&gt;=20, "2B", "")</f>
        <v/>
      </c>
      <c r="AW67" t="str">
        <f>IF(R67&gt;=20, "3B", "")</f>
        <v/>
      </c>
      <c r="AX67" t="str">
        <f>IF(P67&gt;=20, "1B", "")</f>
        <v/>
      </c>
      <c r="AY67" t="str">
        <f>IF(OR(T67&gt;=20, U67&gt;=20, V67&gt;=20, T67+U67+V67&gt;=20), "OF", "")</f>
        <v>OF</v>
      </c>
      <c r="AZ67" t="str">
        <f>IF(OR(Q67&gt;=20, S67&gt;=20, Q67+S67&gt;=20), "MI", "")</f>
        <v/>
      </c>
      <c r="BA67" t="str">
        <f>IF(OR(P67&gt;=20, R67&gt;=20, P67+R67&gt;=20), "CI", "")</f>
        <v/>
      </c>
      <c r="BB67" t="s">
        <v>375</v>
      </c>
      <c r="BC67" t="str">
        <f>CONCATENATE(AT67, "-", AU67, "-", ,AV67, "-", AW67, "-", ,AX67, "-", AY67, "-", AZ67, "-", BA67, "-", BB67)</f>
        <v>-----OF---DH</v>
      </c>
      <c r="BD67" s="8" t="b">
        <v>1</v>
      </c>
      <c r="BE67" t="s">
        <v>372</v>
      </c>
      <c r="BF67">
        <v>-5.14545324264967</v>
      </c>
      <c r="BG67">
        <f>AS67-BF67</f>
        <v>3.38564937810074</v>
      </c>
      <c r="BH67">
        <f t="shared" si="0"/>
        <v>10.094190421070509</v>
      </c>
    </row>
    <row r="68" spans="1:60" x14ac:dyDescent="0.25">
      <c r="A68">
        <v>425783</v>
      </c>
      <c r="B68" t="s">
        <v>70</v>
      </c>
      <c r="C68">
        <v>419</v>
      </c>
      <c r="D68">
        <v>110</v>
      </c>
      <c r="E68">
        <v>20</v>
      </c>
      <c r="F68">
        <v>1</v>
      </c>
      <c r="G68">
        <v>14</v>
      </c>
      <c r="H68">
        <v>59</v>
      </c>
      <c r="I68">
        <v>41</v>
      </c>
      <c r="J68">
        <v>57</v>
      </c>
      <c r="K68">
        <v>112</v>
      </c>
      <c r="L68">
        <v>0</v>
      </c>
      <c r="M68">
        <v>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40</v>
      </c>
      <c r="W68">
        <v>13.2704081632653</v>
      </c>
      <c r="X68">
        <v>-0.42023801809494199</v>
      </c>
      <c r="Y68">
        <v>38.086530612244999</v>
      </c>
      <c r="Z68">
        <v>-0.346084747382576</v>
      </c>
      <c r="AA68">
        <v>0.57326530612244997</v>
      </c>
      <c r="AB68">
        <v>8.5935413382952797E-2</v>
      </c>
      <c r="AC68">
        <v>488.41</v>
      </c>
      <c r="AD68">
        <v>-1.0753143953252799</v>
      </c>
      <c r="AE68">
        <v>-0.78343638138628102</v>
      </c>
      <c r="AF68">
        <v>0.61377256367961197</v>
      </c>
      <c r="AG68">
        <v>-7.86302733032056E-2</v>
      </c>
      <c r="AH68">
        <v>75</v>
      </c>
      <c r="AI68">
        <v>174</v>
      </c>
      <c r="AJ68">
        <v>167</v>
      </c>
      <c r="AK68">
        <v>476</v>
      </c>
      <c r="AL68">
        <v>0.35084033613445398</v>
      </c>
      <c r="AM68">
        <v>0.41527446300715998</v>
      </c>
      <c r="AN68">
        <v>0.76611479914161396</v>
      </c>
      <c r="AO68">
        <v>476</v>
      </c>
      <c r="AP68">
        <v>1.8196574268895001</v>
      </c>
      <c r="AQ68">
        <v>2.5448731599794598</v>
      </c>
      <c r="AR68">
        <v>4.5786240103284401E-2</v>
      </c>
      <c r="AS68">
        <v>-1.78854578061976</v>
      </c>
      <c r="AT68" t="str">
        <f>IF(O68&gt;=20, "CA", "")</f>
        <v/>
      </c>
      <c r="AU68" t="str">
        <f>IF(S68&gt;=20, "SS", "")</f>
        <v/>
      </c>
      <c r="AV68" t="str">
        <f>IF(Q68&gt;=20, "2B", "")</f>
        <v/>
      </c>
      <c r="AW68" t="str">
        <f>IF(R68&gt;=20, "3B", "")</f>
        <v/>
      </c>
      <c r="AX68" t="str">
        <f>IF(P68&gt;=20, "1B", "")</f>
        <v/>
      </c>
      <c r="AY68" t="str">
        <f>IF(OR(T68&gt;=20, U68&gt;=20, V68&gt;=20, T68+U68+V68&gt;=20), "OF", "")</f>
        <v>OF</v>
      </c>
      <c r="AZ68" t="str">
        <f>IF(OR(Q68&gt;=20, S68&gt;=20, Q68+S68&gt;=20), "MI", "")</f>
        <v/>
      </c>
      <c r="BA68" t="str">
        <f>IF(OR(P68&gt;=20, R68&gt;=20, P68+R68&gt;=20), "CI", "")</f>
        <v/>
      </c>
      <c r="BB68" t="s">
        <v>375</v>
      </c>
      <c r="BC68" t="str">
        <f>CONCATENATE(AT68, "-", AU68, "-", ,AV68, "-", AW68, "-", ,AX68, "-", AY68, "-", AZ68, "-", BA68, "-", BB68)</f>
        <v>-----OF---DH</v>
      </c>
      <c r="BD68" s="8" t="b">
        <v>1</v>
      </c>
      <c r="BE68" t="s">
        <v>372</v>
      </c>
      <c r="BF68">
        <v>-5.14545324264967</v>
      </c>
      <c r="BG68">
        <f>AS68-BF68</f>
        <v>3.35690746202991</v>
      </c>
      <c r="BH68">
        <f t="shared" ref="BH68:BH131" si="1">(BG68/BH$1)*BI$1+1</f>
        <v>10.016986780461634</v>
      </c>
    </row>
    <row r="69" spans="1:60" x14ac:dyDescent="0.25">
      <c r="A69">
        <v>595885</v>
      </c>
      <c r="B69" t="s">
        <v>295</v>
      </c>
      <c r="C69">
        <v>423</v>
      </c>
      <c r="D69">
        <v>105</v>
      </c>
      <c r="E69">
        <v>28</v>
      </c>
      <c r="F69">
        <v>1</v>
      </c>
      <c r="G69">
        <v>20</v>
      </c>
      <c r="H69">
        <v>58</v>
      </c>
      <c r="I69">
        <v>58</v>
      </c>
      <c r="J69">
        <v>53</v>
      </c>
      <c r="K69">
        <v>127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5.5561224489795897</v>
      </c>
      <c r="X69">
        <v>0.27191871759084502</v>
      </c>
      <c r="Y69">
        <v>51.429387755102098</v>
      </c>
      <c r="Z69">
        <v>-0.40216329441215998</v>
      </c>
      <c r="AA69">
        <v>52.458979591836702</v>
      </c>
      <c r="AB69">
        <v>-0.82206140726711296</v>
      </c>
      <c r="AC69">
        <v>26.01</v>
      </c>
      <c r="AD69">
        <v>-0.248149475844295</v>
      </c>
      <c r="AE69">
        <v>-6.8410348193947401</v>
      </c>
      <c r="AF69">
        <v>46.799757400171003</v>
      </c>
      <c r="AG69">
        <v>-0.68660640519901806</v>
      </c>
      <c r="AH69">
        <v>56</v>
      </c>
      <c r="AI69">
        <v>195</v>
      </c>
      <c r="AJ69">
        <v>158</v>
      </c>
      <c r="AK69">
        <v>476</v>
      </c>
      <c r="AL69">
        <v>0.33193277310924402</v>
      </c>
      <c r="AM69">
        <v>0.46099290780141799</v>
      </c>
      <c r="AN69">
        <v>0.79292568091066196</v>
      </c>
      <c r="AO69">
        <v>476</v>
      </c>
      <c r="AP69">
        <v>14.581637148956601</v>
      </c>
      <c r="AQ69">
        <v>206.130500666866</v>
      </c>
      <c r="AR69">
        <v>0.41207193759745903</v>
      </c>
      <c r="AS69">
        <v>-1.4749899275342799</v>
      </c>
      <c r="AT69" t="str">
        <f>IF(O69&gt;=20, "CA", "")</f>
        <v/>
      </c>
      <c r="AU69" t="str">
        <f>IF(S69&gt;=20, "SS", "")</f>
        <v/>
      </c>
      <c r="AV69" t="str">
        <f>IF(Q69&gt;=20, "2B", "")</f>
        <v/>
      </c>
      <c r="AW69" t="str">
        <f>IF(R69&gt;=20, "3B", "")</f>
        <v/>
      </c>
      <c r="AX69" t="str">
        <f>IF(P69&gt;=20, "1B", "")</f>
        <v/>
      </c>
      <c r="AY69" t="str">
        <f>IF(OR(T69&gt;=20, U69&gt;=20, V69&gt;=20, T69+U69+V69&gt;=20), "OF", "")</f>
        <v/>
      </c>
      <c r="AZ69" t="str">
        <f>IF(OR(Q69&gt;=20, S69&gt;=20, Q69+S69&gt;=20), "MI", "")</f>
        <v/>
      </c>
      <c r="BA69" t="str">
        <f>IF(OR(P69&gt;=20, R69&gt;=20, P69+R69&gt;=20), "CI", "")</f>
        <v/>
      </c>
      <c r="BB69" t="s">
        <v>375</v>
      </c>
      <c r="BC69" t="str">
        <f>CONCATENATE(AT69, "-", AU69, "-", ,AV69, "-", AW69, "-", ,AX69, "-", AY69, "-", AZ69, "-", BA69, "-", BB69)</f>
        <v>--------DH</v>
      </c>
      <c r="BD69" s="8" t="b">
        <v>1</v>
      </c>
      <c r="BE69" t="s">
        <v>375</v>
      </c>
      <c r="BF69">
        <v>-4.7945289938500704</v>
      </c>
      <c r="BG69">
        <f>AS69-BF69</f>
        <v>3.3195390663157904</v>
      </c>
      <c r="BH69">
        <f t="shared" si="1"/>
        <v>9.9166115589303487</v>
      </c>
    </row>
    <row r="70" spans="1:60" x14ac:dyDescent="0.25">
      <c r="A70">
        <v>453056</v>
      </c>
      <c r="B70" t="s">
        <v>101</v>
      </c>
      <c r="C70">
        <v>499</v>
      </c>
      <c r="D70">
        <v>130</v>
      </c>
      <c r="E70">
        <v>21</v>
      </c>
      <c r="F70">
        <v>4</v>
      </c>
      <c r="G70">
        <v>9</v>
      </c>
      <c r="H70">
        <v>67</v>
      </c>
      <c r="I70">
        <v>49</v>
      </c>
      <c r="J70">
        <v>45</v>
      </c>
      <c r="K70">
        <v>82</v>
      </c>
      <c r="L70">
        <v>0</v>
      </c>
      <c r="M70">
        <v>17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138</v>
      </c>
      <c r="V70">
        <v>0</v>
      </c>
      <c r="W70">
        <v>74.698979591836704</v>
      </c>
      <c r="X70">
        <v>-0.99703529783309797</v>
      </c>
      <c r="Y70">
        <v>3.3436734693877299</v>
      </c>
      <c r="Z70">
        <v>0.102543628854096</v>
      </c>
      <c r="AA70">
        <v>76.687551020408193</v>
      </c>
      <c r="AB70">
        <v>0.993932234033019</v>
      </c>
      <c r="AC70">
        <v>198.81</v>
      </c>
      <c r="AD70">
        <v>-0.68606031556952096</v>
      </c>
      <c r="AE70">
        <v>-1.93540514155549</v>
      </c>
      <c r="AF70">
        <v>3.74579306195939</v>
      </c>
      <c r="AG70">
        <v>-0.19424861909483401</v>
      </c>
      <c r="AH70">
        <v>96</v>
      </c>
      <c r="AI70">
        <v>186</v>
      </c>
      <c r="AJ70">
        <v>175</v>
      </c>
      <c r="AK70">
        <v>544</v>
      </c>
      <c r="AL70">
        <v>0.32169117647058798</v>
      </c>
      <c r="AM70">
        <v>0.37274549098196402</v>
      </c>
      <c r="AN70">
        <v>0.69443666745255195</v>
      </c>
      <c r="AO70">
        <v>544</v>
      </c>
      <c r="AP70">
        <v>-36.913295150975799</v>
      </c>
      <c r="AQ70">
        <v>1379.2077748498</v>
      </c>
      <c r="AR70">
        <v>-1.0659007285306299</v>
      </c>
      <c r="AS70">
        <v>-1.8467690981409699</v>
      </c>
      <c r="AT70" t="str">
        <f>IF(O70&gt;=20, "CA", "")</f>
        <v/>
      </c>
      <c r="AU70" t="str">
        <f>IF(S70&gt;=20, "SS", "")</f>
        <v/>
      </c>
      <c r="AV70" t="str">
        <f>IF(Q70&gt;=20, "2B", "")</f>
        <v/>
      </c>
      <c r="AW70" t="str">
        <f>IF(R70&gt;=20, "3B", "")</f>
        <v/>
      </c>
      <c r="AX70" t="str">
        <f>IF(P70&gt;=20, "1B", "")</f>
        <v/>
      </c>
      <c r="AY70" t="str">
        <f>IF(OR(T70&gt;=20, U70&gt;=20, V70&gt;=20, T70+U70+V70&gt;=20), "OF", "")</f>
        <v>OF</v>
      </c>
      <c r="AZ70" t="str">
        <f>IF(OR(Q70&gt;=20, S70&gt;=20, Q70+S70&gt;=20), "MI", "")</f>
        <v/>
      </c>
      <c r="BA70" t="str">
        <f>IF(OR(P70&gt;=20, R70&gt;=20, P70+R70&gt;=20), "CI", "")</f>
        <v/>
      </c>
      <c r="BB70" t="s">
        <v>375</v>
      </c>
      <c r="BC70" t="str">
        <f>CONCATENATE(AT70, "-", AU70, "-", ,AV70, "-", AW70, "-", ,AX70, "-", AY70, "-", AZ70, "-", BA70, "-", BB70)</f>
        <v>-----OF---DH</v>
      </c>
      <c r="BD70" s="8" t="b">
        <v>1</v>
      </c>
      <c r="BE70" t="s">
        <v>372</v>
      </c>
      <c r="BF70">
        <v>-5.14545324264967</v>
      </c>
      <c r="BG70">
        <f>AS70-BF70</f>
        <v>3.2986841445086998</v>
      </c>
      <c r="BH70">
        <f t="shared" si="1"/>
        <v>9.8605931680842733</v>
      </c>
    </row>
    <row r="71" spans="1:60" x14ac:dyDescent="0.25">
      <c r="A71">
        <v>462101</v>
      </c>
      <c r="B71" t="s">
        <v>132</v>
      </c>
      <c r="C71">
        <v>532</v>
      </c>
      <c r="D71">
        <v>153</v>
      </c>
      <c r="E71">
        <v>32</v>
      </c>
      <c r="F71">
        <v>5</v>
      </c>
      <c r="G71">
        <v>7</v>
      </c>
      <c r="H71">
        <v>73</v>
      </c>
      <c r="I71">
        <v>61</v>
      </c>
      <c r="J71">
        <v>46</v>
      </c>
      <c r="K71">
        <v>76</v>
      </c>
      <c r="L71">
        <v>0</v>
      </c>
      <c r="M71">
        <v>25</v>
      </c>
      <c r="N71">
        <v>0</v>
      </c>
      <c r="O71">
        <v>0</v>
      </c>
      <c r="P71">
        <v>0</v>
      </c>
      <c r="Q71">
        <v>0</v>
      </c>
      <c r="R71">
        <v>0</v>
      </c>
      <c r="S71">
        <v>140</v>
      </c>
      <c r="T71">
        <v>0</v>
      </c>
      <c r="U71">
        <v>0</v>
      </c>
      <c r="V71">
        <v>0</v>
      </c>
      <c r="W71">
        <v>113.270408163265</v>
      </c>
      <c r="X71">
        <v>-1.22775420972836</v>
      </c>
      <c r="Y71">
        <v>61.286530612244803</v>
      </c>
      <c r="Z71">
        <v>0.43901491103160001</v>
      </c>
      <c r="AA71">
        <v>280.80183673469401</v>
      </c>
      <c r="AB71">
        <v>1.90192905468309</v>
      </c>
      <c r="AC71">
        <v>4.4100000000000099</v>
      </c>
      <c r="AD71">
        <v>-0.10217919593588599</v>
      </c>
      <c r="AE71">
        <v>12.3394077448747</v>
      </c>
      <c r="AF71">
        <v>152.260983494274</v>
      </c>
      <c r="AG71">
        <v>1.2384553825064399</v>
      </c>
      <c r="AH71">
        <v>109</v>
      </c>
      <c r="AI71">
        <v>216</v>
      </c>
      <c r="AJ71">
        <v>199</v>
      </c>
      <c r="AK71">
        <v>578</v>
      </c>
      <c r="AL71">
        <v>0.34429065743944598</v>
      </c>
      <c r="AM71">
        <v>0.406015037593985</v>
      </c>
      <c r="AN71">
        <v>0.75030569503343103</v>
      </c>
      <c r="AO71">
        <v>578</v>
      </c>
      <c r="AP71">
        <v>-6.9280781561636502</v>
      </c>
      <c r="AQ71">
        <v>51.157823157583998</v>
      </c>
      <c r="AR71">
        <v>-0.20528534121202099</v>
      </c>
      <c r="AS71">
        <v>2.0441806013448498</v>
      </c>
      <c r="AT71" t="str">
        <f>IF(O71&gt;=20, "CA", "")</f>
        <v/>
      </c>
      <c r="AU71" t="str">
        <f>IF(S71&gt;=20, "SS", "")</f>
        <v>SS</v>
      </c>
      <c r="AV71" t="str">
        <f>IF(Q71&gt;=20, "2B", "")</f>
        <v/>
      </c>
      <c r="AW71" t="str">
        <f>IF(R71&gt;=20, "3B", "")</f>
        <v/>
      </c>
      <c r="AX71" t="str">
        <f>IF(P71&gt;=20, "1B", "")</f>
        <v/>
      </c>
      <c r="AY71" t="str">
        <f>IF(OR(T71&gt;=20, U71&gt;=20, V71&gt;=20, T71+U71+V71&gt;=20), "OF", "")</f>
        <v/>
      </c>
      <c r="AZ71" t="str">
        <f>IF(OR(Q71&gt;=20, S71&gt;=20, Q71+S71&gt;=20), "MI", "")</f>
        <v>MI</v>
      </c>
      <c r="BA71" t="str">
        <f>IF(OR(P71&gt;=20, R71&gt;=20, P71+R71&gt;=20), "CI", "")</f>
        <v/>
      </c>
      <c r="BB71" t="s">
        <v>375</v>
      </c>
      <c r="BC71" t="str">
        <f>CONCATENATE(AT71, "-", AU71, "-", ,AV71, "-", AW71, "-", ,AX71, "-", AY71, "-", AZ71, "-", BA71, "-", BB71)</f>
        <v>-SS-----MI--DH</v>
      </c>
      <c r="BD71" s="8" t="b">
        <v>1</v>
      </c>
      <c r="BE71" t="s">
        <v>368</v>
      </c>
      <c r="BF71">
        <v>-1.2191412955350001</v>
      </c>
      <c r="BG71">
        <f>AS71-BF71</f>
        <v>3.2633218968798499</v>
      </c>
      <c r="BH71">
        <f t="shared" si="1"/>
        <v>9.7656066595184594</v>
      </c>
    </row>
    <row r="72" spans="1:60" x14ac:dyDescent="0.25">
      <c r="A72">
        <v>502481</v>
      </c>
      <c r="B72" t="s">
        <v>173</v>
      </c>
      <c r="C72">
        <v>409</v>
      </c>
      <c r="D72">
        <v>106</v>
      </c>
      <c r="E72">
        <v>14</v>
      </c>
      <c r="F72">
        <v>8</v>
      </c>
      <c r="G72">
        <v>2</v>
      </c>
      <c r="H72">
        <v>57</v>
      </c>
      <c r="I72">
        <v>32</v>
      </c>
      <c r="J72">
        <v>33</v>
      </c>
      <c r="K72">
        <v>73</v>
      </c>
      <c r="L72">
        <v>0</v>
      </c>
      <c r="M72">
        <v>38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19</v>
      </c>
      <c r="U72">
        <v>50</v>
      </c>
      <c r="V72">
        <v>21</v>
      </c>
      <c r="W72">
        <v>244.698979591837</v>
      </c>
      <c r="X72">
        <v>-1.80455148946652</v>
      </c>
      <c r="Y72">
        <v>66.772244897959297</v>
      </c>
      <c r="Z72">
        <v>-0.45824184144174401</v>
      </c>
      <c r="AA72">
        <v>885.48755102040798</v>
      </c>
      <c r="AB72">
        <v>3.3774238882394401</v>
      </c>
      <c r="AC72">
        <v>967.21</v>
      </c>
      <c r="AD72">
        <v>-1.5132252350505</v>
      </c>
      <c r="AE72">
        <v>-2.1394402863651298</v>
      </c>
      <c r="AF72">
        <v>4.5772047389220596</v>
      </c>
      <c r="AG72">
        <v>-0.21472678373081</v>
      </c>
      <c r="AH72">
        <v>82</v>
      </c>
      <c r="AI72">
        <v>142</v>
      </c>
      <c r="AJ72">
        <v>139</v>
      </c>
      <c r="AK72">
        <v>442</v>
      </c>
      <c r="AL72">
        <v>0.31447963800904999</v>
      </c>
      <c r="AM72">
        <v>0.34718826405867997</v>
      </c>
      <c r="AN72">
        <v>0.66166790206772896</v>
      </c>
      <c r="AO72">
        <v>442</v>
      </c>
      <c r="AP72">
        <v>-44.475846610259502</v>
      </c>
      <c r="AQ72">
        <v>1998.1112932087899</v>
      </c>
      <c r="AR72">
        <v>-1.2829559579249801</v>
      </c>
      <c r="AS72">
        <v>-1.89627741937511</v>
      </c>
      <c r="AT72" t="str">
        <f>IF(O72&gt;=20, "CA", "")</f>
        <v/>
      </c>
      <c r="AU72" t="str">
        <f>IF(S72&gt;=20, "SS", "")</f>
        <v/>
      </c>
      <c r="AV72" t="str">
        <f>IF(Q72&gt;=20, "2B", "")</f>
        <v/>
      </c>
      <c r="AW72" t="str">
        <f>IF(R72&gt;=20, "3B", "")</f>
        <v/>
      </c>
      <c r="AX72" t="str">
        <f>IF(P72&gt;=20, "1B", "")</f>
        <v/>
      </c>
      <c r="AY72" t="str">
        <f>IF(OR(T72&gt;=20, U72&gt;=20, V72&gt;=20, T72+U72+V72&gt;=20), "OF", "")</f>
        <v>OF</v>
      </c>
      <c r="AZ72" t="str">
        <f>IF(OR(Q72&gt;=20, S72&gt;=20, Q72+S72&gt;=20), "MI", "")</f>
        <v/>
      </c>
      <c r="BA72" t="str">
        <f>IF(OR(P72&gt;=20, R72&gt;=20, P72+R72&gt;=20), "CI", "")</f>
        <v/>
      </c>
      <c r="BB72" t="s">
        <v>375</v>
      </c>
      <c r="BC72" t="str">
        <f>CONCATENATE(AT72, "-", AU72, "-", ,AV72, "-", AW72, "-", ,AX72, "-", AY72, "-", AZ72, "-", BA72, "-", BB72)</f>
        <v>-----OF---DH</v>
      </c>
      <c r="BD72" s="8" t="b">
        <v>1</v>
      </c>
      <c r="BE72" t="s">
        <v>372</v>
      </c>
      <c r="BF72">
        <v>-5.14545324264967</v>
      </c>
      <c r="BG72">
        <f>AS72-BF72</f>
        <v>3.2491758232745598</v>
      </c>
      <c r="BH72">
        <f t="shared" si="1"/>
        <v>9.7276089011241282</v>
      </c>
    </row>
    <row r="73" spans="1:60" x14ac:dyDescent="0.25">
      <c r="A73">
        <v>448801</v>
      </c>
      <c r="B73" t="s">
        <v>97</v>
      </c>
      <c r="C73">
        <v>564</v>
      </c>
      <c r="D73">
        <v>130</v>
      </c>
      <c r="E73">
        <v>23</v>
      </c>
      <c r="F73">
        <v>0</v>
      </c>
      <c r="G73">
        <v>39</v>
      </c>
      <c r="H73">
        <v>93</v>
      </c>
      <c r="I73">
        <v>92</v>
      </c>
      <c r="J73">
        <v>82</v>
      </c>
      <c r="K73">
        <v>212</v>
      </c>
      <c r="L73">
        <v>0</v>
      </c>
      <c r="M73">
        <v>2</v>
      </c>
      <c r="N73">
        <v>0</v>
      </c>
      <c r="O73">
        <v>0</v>
      </c>
      <c r="P73">
        <v>143</v>
      </c>
      <c r="Q73">
        <v>0</v>
      </c>
      <c r="R73">
        <v>0</v>
      </c>
      <c r="S73">
        <v>0</v>
      </c>
      <c r="T73">
        <v>0</v>
      </c>
      <c r="U73">
        <v>0</v>
      </c>
      <c r="V73">
        <v>3</v>
      </c>
      <c r="W73">
        <v>456.12755102040802</v>
      </c>
      <c r="X73">
        <v>2.46374838059584</v>
      </c>
      <c r="Y73">
        <v>774.42938775510197</v>
      </c>
      <c r="Z73">
        <v>1.56058585162328</v>
      </c>
      <c r="AA73">
        <v>38.9732653061224</v>
      </c>
      <c r="AB73">
        <v>-0.70856180468585495</v>
      </c>
      <c r="AC73">
        <v>835.21</v>
      </c>
      <c r="AD73">
        <v>1.4061803631176699</v>
      </c>
      <c r="AE73">
        <v>-19.121379759193001</v>
      </c>
      <c r="AF73">
        <v>365.62716389527498</v>
      </c>
      <c r="AG73">
        <v>-1.91913389794241</v>
      </c>
      <c r="AH73">
        <v>68</v>
      </c>
      <c r="AI73">
        <v>270</v>
      </c>
      <c r="AJ73">
        <v>212</v>
      </c>
      <c r="AK73">
        <v>646</v>
      </c>
      <c r="AL73">
        <v>0.328173374613003</v>
      </c>
      <c r="AM73">
        <v>0.47872340425531901</v>
      </c>
      <c r="AN73">
        <v>0.80689677886832201</v>
      </c>
      <c r="AO73">
        <v>646</v>
      </c>
      <c r="AP73">
        <v>28.814693982803799</v>
      </c>
      <c r="AQ73">
        <v>817.40539215991703</v>
      </c>
      <c r="AR73">
        <v>0.82057949390123597</v>
      </c>
      <c r="AS73">
        <v>3.6233983866097601</v>
      </c>
      <c r="AT73" t="str">
        <f>IF(O73&gt;=20, "CA", "")</f>
        <v/>
      </c>
      <c r="AU73" t="str">
        <f>IF(S73&gt;=20, "SS", "")</f>
        <v/>
      </c>
      <c r="AV73" t="str">
        <f>IF(Q73&gt;=20, "2B", "")</f>
        <v/>
      </c>
      <c r="AW73" t="str">
        <f>IF(R73&gt;=20, "3B", "")</f>
        <v/>
      </c>
      <c r="AX73" t="str">
        <f>IF(P73&gt;=20, "1B", "")</f>
        <v>1B</v>
      </c>
      <c r="AY73" t="str">
        <f>IF(OR(T73&gt;=20, U73&gt;=20, V73&gt;=20, T73+U73+V73&gt;=20), "OF", "")</f>
        <v/>
      </c>
      <c r="AZ73" t="str">
        <f>IF(OR(Q73&gt;=20, S73&gt;=20, Q73+S73&gt;=20), "MI", "")</f>
        <v/>
      </c>
      <c r="BA73" t="str">
        <f>IF(OR(P73&gt;=20, R73&gt;=20, P73+R73&gt;=20), "CI", "")</f>
        <v>CI</v>
      </c>
      <c r="BB73" t="s">
        <v>375</v>
      </c>
      <c r="BC73" t="str">
        <f>CONCATENATE(AT73, "-", AU73, "-", ,AV73, "-", AW73, "-", ,AX73, "-", AY73, "-", AZ73, "-", BA73, "-", BB73)</f>
        <v>----1B---CI-DH</v>
      </c>
      <c r="BD73" s="8" t="b">
        <v>1</v>
      </c>
      <c r="BE73" t="s">
        <v>371</v>
      </c>
      <c r="BF73">
        <v>0.37480839134294702</v>
      </c>
      <c r="BG73">
        <f>AS73-BF73</f>
        <v>3.2485899952668129</v>
      </c>
      <c r="BH73">
        <f t="shared" si="1"/>
        <v>9.726035308923203</v>
      </c>
    </row>
    <row r="74" spans="1:60" x14ac:dyDescent="0.25">
      <c r="A74">
        <v>136860</v>
      </c>
      <c r="B74" t="s">
        <v>63</v>
      </c>
      <c r="C74">
        <v>442</v>
      </c>
      <c r="D74">
        <v>118</v>
      </c>
      <c r="E74">
        <v>27</v>
      </c>
      <c r="F74">
        <v>0</v>
      </c>
      <c r="G74">
        <v>17</v>
      </c>
      <c r="H74">
        <v>48</v>
      </c>
      <c r="I74">
        <v>59</v>
      </c>
      <c r="J74">
        <v>34</v>
      </c>
      <c r="K74">
        <v>87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68</v>
      </c>
      <c r="W74">
        <v>0.413265306122448</v>
      </c>
      <c r="X74">
        <v>-7.4159650252048598E-2</v>
      </c>
      <c r="Y74">
        <v>294.85795918367398</v>
      </c>
      <c r="Z74">
        <v>-0.96294876470799895</v>
      </c>
      <c r="AA74">
        <v>52.458979591836702</v>
      </c>
      <c r="AB74">
        <v>-0.82206140726711296</v>
      </c>
      <c r="AC74">
        <v>16.809999999999999</v>
      </c>
      <c r="AD74">
        <v>-0.19949271587482501</v>
      </c>
      <c r="AE74">
        <v>1.1353726000650699</v>
      </c>
      <c r="AF74">
        <v>1.2890709409785399</v>
      </c>
      <c r="AG74">
        <v>0.113952657759038</v>
      </c>
      <c r="AH74">
        <v>74</v>
      </c>
      <c r="AI74">
        <v>196</v>
      </c>
      <c r="AJ74">
        <v>152</v>
      </c>
      <c r="AK74">
        <v>476</v>
      </c>
      <c r="AL74">
        <v>0.31932773109243701</v>
      </c>
      <c r="AM74">
        <v>0.44343891402714902</v>
      </c>
      <c r="AN74">
        <v>0.76276664511958603</v>
      </c>
      <c r="AO74">
        <v>476</v>
      </c>
      <c r="AP74">
        <v>0.22593611240441699</v>
      </c>
      <c r="AQ74">
        <v>2.3856168759984998E-6</v>
      </c>
      <c r="AR74">
        <v>4.4330462250307101E-5</v>
      </c>
      <c r="AS74">
        <v>-1.9446655498807</v>
      </c>
      <c r="AT74" t="str">
        <f>IF(O74&gt;=20, "CA", "")</f>
        <v/>
      </c>
      <c r="AU74" t="str">
        <f>IF(S74&gt;=20, "SS", "")</f>
        <v/>
      </c>
      <c r="AV74" t="str">
        <f>IF(Q74&gt;=20, "2B", "")</f>
        <v/>
      </c>
      <c r="AW74" t="str">
        <f>IF(R74&gt;=20, "3B", "")</f>
        <v/>
      </c>
      <c r="AX74" t="str">
        <f>IF(P74&gt;=20, "1B", "")</f>
        <v/>
      </c>
      <c r="AY74" t="str">
        <f>IF(OR(T74&gt;=20, U74&gt;=20, V74&gt;=20, T74+U74+V74&gt;=20), "OF", "")</f>
        <v>OF</v>
      </c>
      <c r="AZ74" t="str">
        <f>IF(OR(Q74&gt;=20, S74&gt;=20, Q74+S74&gt;=20), "MI", "")</f>
        <v/>
      </c>
      <c r="BA74" t="str">
        <f>IF(OR(P74&gt;=20, R74&gt;=20, P74+R74&gt;=20), "CI", "")</f>
        <v/>
      </c>
      <c r="BB74" t="s">
        <v>375</v>
      </c>
      <c r="BC74" t="str">
        <f>CONCATENATE(AT74, "-", AU74, "-", ,AV74, "-", AW74, "-", ,AX74, "-", AY74, "-", AZ74, "-", BA74, "-", BB74)</f>
        <v>-----OF---DH</v>
      </c>
      <c r="BD74" s="8" t="b">
        <v>1</v>
      </c>
      <c r="BE74" t="s">
        <v>372</v>
      </c>
      <c r="BF74">
        <v>-5.14545324264967</v>
      </c>
      <c r="BG74">
        <f>AS74-BF74</f>
        <v>3.2007876927689702</v>
      </c>
      <c r="BH74">
        <f t="shared" si="1"/>
        <v>9.5976335776946549</v>
      </c>
    </row>
    <row r="75" spans="1:60" x14ac:dyDescent="0.25">
      <c r="A75">
        <v>467092</v>
      </c>
      <c r="B75" t="s">
        <v>136</v>
      </c>
      <c r="C75">
        <v>290</v>
      </c>
      <c r="D75">
        <v>77</v>
      </c>
      <c r="E75">
        <v>12</v>
      </c>
      <c r="F75">
        <v>0</v>
      </c>
      <c r="G75">
        <v>11</v>
      </c>
      <c r="H75">
        <v>29</v>
      </c>
      <c r="I75">
        <v>44</v>
      </c>
      <c r="J75">
        <v>16</v>
      </c>
      <c r="K75">
        <v>52</v>
      </c>
      <c r="L75">
        <v>0</v>
      </c>
      <c r="M75">
        <v>0</v>
      </c>
      <c r="N75">
        <v>0</v>
      </c>
      <c r="O75">
        <v>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44.127551020408198</v>
      </c>
      <c r="X75">
        <v>-0.76631638593783602</v>
      </c>
      <c r="Y75">
        <v>1308.3722448979599</v>
      </c>
      <c r="Z75">
        <v>-2.0284411582700899</v>
      </c>
      <c r="AA75">
        <v>67.944693877551003</v>
      </c>
      <c r="AB75">
        <v>-0.93556100984837098</v>
      </c>
      <c r="AC75">
        <v>364.81</v>
      </c>
      <c r="AD75">
        <v>-0.92934411541686901</v>
      </c>
      <c r="AE75">
        <v>0.32411324438658101</v>
      </c>
      <c r="AF75">
        <v>0.10504939518680299</v>
      </c>
      <c r="AG75">
        <v>3.2529907460017701E-2</v>
      </c>
      <c r="AH75">
        <v>54</v>
      </c>
      <c r="AI75">
        <v>122</v>
      </c>
      <c r="AJ75">
        <v>93</v>
      </c>
      <c r="AK75">
        <v>306</v>
      </c>
      <c r="AL75">
        <v>0.30392156862745101</v>
      </c>
      <c r="AM75">
        <v>0.42068965517241402</v>
      </c>
      <c r="AN75">
        <v>0.72461122379986498</v>
      </c>
      <c r="AO75">
        <v>306</v>
      </c>
      <c r="AP75">
        <v>-11.5303142801462</v>
      </c>
      <c r="AQ75">
        <v>138.173109580562</v>
      </c>
      <c r="AR75">
        <v>-0.33737560505964298</v>
      </c>
      <c r="AS75">
        <v>-4.9645083670728001</v>
      </c>
      <c r="AT75" t="str">
        <f>IF(O75&gt;=20, "CA", "")</f>
        <v>CA</v>
      </c>
      <c r="AU75" t="str">
        <f>IF(S75&gt;=20, "SS", "")</f>
        <v/>
      </c>
      <c r="AV75" t="str">
        <f>IF(Q75&gt;=20, "2B", "")</f>
        <v/>
      </c>
      <c r="AW75" t="str">
        <f>IF(R75&gt;=20, "3B", "")</f>
        <v/>
      </c>
      <c r="AX75" t="str">
        <f>IF(P75&gt;=20, "1B", "")</f>
        <v/>
      </c>
      <c r="AY75" t="str">
        <f>IF(OR(T75&gt;=20, U75&gt;=20, V75&gt;=20, T75+U75+V75&gt;=20), "OF", "")</f>
        <v/>
      </c>
      <c r="AZ75" t="str">
        <f>IF(OR(Q75&gt;=20, S75&gt;=20, Q75+S75&gt;=20), "MI", "")</f>
        <v/>
      </c>
      <c r="BA75" t="str">
        <f>IF(OR(P75&gt;=20, R75&gt;=20, P75+R75&gt;=20), "CI", "")</f>
        <v/>
      </c>
      <c r="BB75" t="s">
        <v>375</v>
      </c>
      <c r="BC75" t="str">
        <f>CONCATENATE(AT75, "-", AU75, "-", ,AV75, "-", AW75, "-", ,AX75, "-", AY75, "-", AZ75, "-", BA75, "-", BB75)</f>
        <v>CA--------DH</v>
      </c>
      <c r="BD75" s="8" t="b">
        <v>1</v>
      </c>
      <c r="BE75" t="s">
        <v>388</v>
      </c>
      <c r="BF75">
        <v>-8.1565349021043101</v>
      </c>
      <c r="BG75">
        <f>AS75-BF75</f>
        <v>3.19202653503151</v>
      </c>
      <c r="BH75">
        <f t="shared" si="1"/>
        <v>9.5741002380379072</v>
      </c>
    </row>
    <row r="76" spans="1:60" x14ac:dyDescent="0.25">
      <c r="A76">
        <v>608577</v>
      </c>
      <c r="B76" t="s">
        <v>328</v>
      </c>
      <c r="C76">
        <v>535</v>
      </c>
      <c r="D76">
        <v>136</v>
      </c>
      <c r="E76">
        <v>19</v>
      </c>
      <c r="F76">
        <v>3</v>
      </c>
      <c r="G76">
        <v>20</v>
      </c>
      <c r="H76">
        <v>60</v>
      </c>
      <c r="I76">
        <v>65</v>
      </c>
      <c r="J76">
        <v>43</v>
      </c>
      <c r="K76">
        <v>120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36</v>
      </c>
      <c r="U76">
        <v>0</v>
      </c>
      <c r="V76">
        <v>108</v>
      </c>
      <c r="W76">
        <v>5.5561224489795897</v>
      </c>
      <c r="X76">
        <v>0.27191871759084502</v>
      </c>
      <c r="Y76">
        <v>26.743673469387801</v>
      </c>
      <c r="Z76">
        <v>-0.29000620035299202</v>
      </c>
      <c r="AA76">
        <v>52.458979591836702</v>
      </c>
      <c r="AB76">
        <v>-0.82206140726711296</v>
      </c>
      <c r="AC76">
        <v>3.6099999999999901</v>
      </c>
      <c r="AD76">
        <v>9.2447843941992194E-2</v>
      </c>
      <c r="AE76">
        <v>-5.4537910836316401</v>
      </c>
      <c r="AF76">
        <v>29.743837183899899</v>
      </c>
      <c r="AG76">
        <v>-0.54737448200418304</v>
      </c>
      <c r="AH76">
        <v>94</v>
      </c>
      <c r="AI76">
        <v>221</v>
      </c>
      <c r="AJ76">
        <v>179</v>
      </c>
      <c r="AK76">
        <v>578</v>
      </c>
      <c r="AL76">
        <v>0.30968858131487897</v>
      </c>
      <c r="AM76">
        <v>0.413084112149533</v>
      </c>
      <c r="AN76">
        <v>0.72277269346441197</v>
      </c>
      <c r="AO76">
        <v>578</v>
      </c>
      <c r="AP76">
        <v>-22.842153063057001</v>
      </c>
      <c r="AQ76">
        <v>532.06548122462698</v>
      </c>
      <c r="AR76">
        <v>-0.66204033958948505</v>
      </c>
      <c r="AS76">
        <v>-1.9571158676809399</v>
      </c>
      <c r="AT76" t="str">
        <f>IF(O76&gt;=20, "CA", "")</f>
        <v/>
      </c>
      <c r="AU76" t="str">
        <f>IF(S76&gt;=20, "SS", "")</f>
        <v/>
      </c>
      <c r="AV76" t="str">
        <f>IF(Q76&gt;=20, "2B", "")</f>
        <v/>
      </c>
      <c r="AW76" t="str">
        <f>IF(R76&gt;=20, "3B", "")</f>
        <v/>
      </c>
      <c r="AX76" t="str">
        <f>IF(P76&gt;=20, "1B", "")</f>
        <v/>
      </c>
      <c r="AY76" t="str">
        <f>IF(OR(T76&gt;=20, U76&gt;=20, V76&gt;=20, T76+U76+V76&gt;=20), "OF", "")</f>
        <v>OF</v>
      </c>
      <c r="AZ76" t="str">
        <f>IF(OR(Q76&gt;=20, S76&gt;=20, Q76+S76&gt;=20), "MI", "")</f>
        <v/>
      </c>
      <c r="BA76" t="str">
        <f>IF(OR(P76&gt;=20, R76&gt;=20, P76+R76&gt;=20), "CI", "")</f>
        <v/>
      </c>
      <c r="BB76" t="s">
        <v>375</v>
      </c>
      <c r="BC76" t="str">
        <f>CONCATENATE(AT76, "-", AU76, "-", ,AV76, "-", AW76, "-", ,AX76, "-", AY76, "-", AZ76, "-", BA76, "-", BB76)</f>
        <v>-----OF---DH</v>
      </c>
      <c r="BD76" s="8" t="b">
        <v>1</v>
      </c>
      <c r="BE76" t="s">
        <v>372</v>
      </c>
      <c r="BF76">
        <v>-5.14545324264967</v>
      </c>
      <c r="BG76">
        <f>AS76-BF76</f>
        <v>3.18833737496873</v>
      </c>
      <c r="BH76">
        <f t="shared" si="1"/>
        <v>9.5641907877794896</v>
      </c>
    </row>
    <row r="77" spans="1:60" x14ac:dyDescent="0.25">
      <c r="A77">
        <v>608324</v>
      </c>
      <c r="B77" t="s">
        <v>326</v>
      </c>
      <c r="C77">
        <v>561</v>
      </c>
      <c r="D77">
        <v>150</v>
      </c>
      <c r="E77">
        <v>36</v>
      </c>
      <c r="F77">
        <v>5</v>
      </c>
      <c r="G77">
        <v>23</v>
      </c>
      <c r="H77">
        <v>92</v>
      </c>
      <c r="I77">
        <v>87</v>
      </c>
      <c r="J77">
        <v>51</v>
      </c>
      <c r="K77">
        <v>108</v>
      </c>
      <c r="L77">
        <v>0</v>
      </c>
      <c r="M77">
        <v>8</v>
      </c>
      <c r="N77">
        <v>0</v>
      </c>
      <c r="O77">
        <v>0</v>
      </c>
      <c r="P77">
        <v>0</v>
      </c>
      <c r="Q77">
        <v>3</v>
      </c>
      <c r="R77">
        <v>39</v>
      </c>
      <c r="S77">
        <v>6</v>
      </c>
      <c r="T77">
        <v>1</v>
      </c>
      <c r="U77">
        <v>0</v>
      </c>
      <c r="V77">
        <v>0</v>
      </c>
      <c r="W77">
        <v>28.6989795918367</v>
      </c>
      <c r="X77">
        <v>0.61799708543373899</v>
      </c>
      <c r="Y77">
        <v>719.77224489795901</v>
      </c>
      <c r="Z77">
        <v>1.5045073045936901</v>
      </c>
      <c r="AA77">
        <v>5.8979591836734298E-2</v>
      </c>
      <c r="AB77">
        <v>-2.75641891983055E-2</v>
      </c>
      <c r="AC77">
        <v>571.21</v>
      </c>
      <c r="AD77">
        <v>1.1628965632703201</v>
      </c>
      <c r="AE77">
        <v>1.6718190693133601</v>
      </c>
      <c r="AF77">
        <v>2.7949790005198198</v>
      </c>
      <c r="AG77">
        <v>0.16779357387132601</v>
      </c>
      <c r="AH77">
        <v>86</v>
      </c>
      <c r="AI77">
        <v>265</v>
      </c>
      <c r="AJ77">
        <v>201</v>
      </c>
      <c r="AK77">
        <v>612</v>
      </c>
      <c r="AL77">
        <v>0.32843137254902</v>
      </c>
      <c r="AM77">
        <v>0.47237076648841397</v>
      </c>
      <c r="AN77">
        <v>0.80080213903743303</v>
      </c>
      <c r="AO77">
        <v>612</v>
      </c>
      <c r="AP77">
        <v>23.5682115650994</v>
      </c>
      <c r="AQ77">
        <v>544.93393204879806</v>
      </c>
      <c r="AR77">
        <v>0.66999850931959604</v>
      </c>
      <c r="AS77">
        <v>4.0956288472903699</v>
      </c>
      <c r="AT77" t="str">
        <f>IF(O77&gt;=20, "CA", "")</f>
        <v/>
      </c>
      <c r="AU77" t="str">
        <f>IF(S77&gt;=20, "SS", "")</f>
        <v/>
      </c>
      <c r="AV77" t="str">
        <f>IF(Q77&gt;=20, "2B", "")</f>
        <v/>
      </c>
      <c r="AW77" t="str">
        <f>IF(R77&gt;=20, "3B", "")</f>
        <v>3B</v>
      </c>
      <c r="AX77" t="str">
        <f>IF(P77&gt;=20, "1B", "")</f>
        <v/>
      </c>
      <c r="AY77" t="str">
        <f>IF(OR(T77&gt;=20, U77&gt;=20, V77&gt;=20, T77+U77+V77&gt;=20), "OF", "")</f>
        <v/>
      </c>
      <c r="AZ77" t="str">
        <f>IF(OR(Q77&gt;=20, S77&gt;=20, Q77+S77&gt;=20), "MI", "")</f>
        <v/>
      </c>
      <c r="BA77" t="str">
        <f>IF(OR(P77&gt;=20, R77&gt;=20, P77+R77&gt;=20), "CI", "")</f>
        <v>CI</v>
      </c>
      <c r="BB77" t="s">
        <v>375</v>
      </c>
      <c r="BC77" t="str">
        <f>CONCATENATE(AT77, "-", AU77, "-", ,AV77, "-", AW77, "-", ,AX77, "-", AY77, "-", AZ77, "-", BA77, "-", BB77)</f>
        <v>---3B----CI-DH</v>
      </c>
      <c r="BD77" s="8" t="b">
        <v>1</v>
      </c>
      <c r="BE77" t="s">
        <v>370</v>
      </c>
      <c r="BF77">
        <v>1.0197237630438201</v>
      </c>
      <c r="BG77">
        <f>AS77-BF77</f>
        <v>3.0759050842465498</v>
      </c>
      <c r="BH77">
        <f t="shared" si="1"/>
        <v>9.2621864904891869</v>
      </c>
    </row>
    <row r="78" spans="1:60" x14ac:dyDescent="0.25">
      <c r="A78">
        <v>541645</v>
      </c>
      <c r="B78" t="s">
        <v>200</v>
      </c>
      <c r="C78">
        <v>508</v>
      </c>
      <c r="D78">
        <v>129</v>
      </c>
      <c r="E78">
        <v>22</v>
      </c>
      <c r="F78">
        <v>2</v>
      </c>
      <c r="G78">
        <v>14</v>
      </c>
      <c r="H78">
        <v>68</v>
      </c>
      <c r="I78">
        <v>62</v>
      </c>
      <c r="J78">
        <v>36</v>
      </c>
      <c r="K78">
        <v>136</v>
      </c>
      <c r="L78">
        <v>0</v>
      </c>
      <c r="M78">
        <v>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11</v>
      </c>
      <c r="U78">
        <v>0</v>
      </c>
      <c r="V78">
        <v>41</v>
      </c>
      <c r="W78">
        <v>13.2704081632653</v>
      </c>
      <c r="X78">
        <v>-0.42023801809494199</v>
      </c>
      <c r="Y78">
        <v>8.0008163265305807</v>
      </c>
      <c r="Z78">
        <v>0.15862217588367999</v>
      </c>
      <c r="AA78">
        <v>1.5446938775510199</v>
      </c>
      <c r="AB78">
        <v>-0.14106379177956399</v>
      </c>
      <c r="AC78">
        <v>1.21</v>
      </c>
      <c r="AD78">
        <v>-5.35224359664166E-2</v>
      </c>
      <c r="AE78">
        <v>-5.3150016270745404</v>
      </c>
      <c r="AF78">
        <v>28.249242295804802</v>
      </c>
      <c r="AG78">
        <v>-0.53344475757476895</v>
      </c>
      <c r="AH78">
        <v>91</v>
      </c>
      <c r="AI78">
        <v>197</v>
      </c>
      <c r="AJ78">
        <v>165</v>
      </c>
      <c r="AK78">
        <v>544</v>
      </c>
      <c r="AL78">
        <v>0.30330882352941202</v>
      </c>
      <c r="AM78">
        <v>0.38779527559055099</v>
      </c>
      <c r="AN78">
        <v>0.69110409911996296</v>
      </c>
      <c r="AO78">
        <v>544</v>
      </c>
      <c r="AP78">
        <v>-38.726212323904399</v>
      </c>
      <c r="AQ78">
        <v>1517.1495435576801</v>
      </c>
      <c r="AR78">
        <v>-1.1179338492256199</v>
      </c>
      <c r="AS78">
        <v>-2.1075806767576299</v>
      </c>
      <c r="AT78" t="str">
        <f>IF(O78&gt;=20, "CA", "")</f>
        <v/>
      </c>
      <c r="AU78" t="str">
        <f>IF(S78&gt;=20, "SS", "")</f>
        <v/>
      </c>
      <c r="AV78" t="str">
        <f>IF(Q78&gt;=20, "2B", "")</f>
        <v/>
      </c>
      <c r="AW78" t="str">
        <f>IF(R78&gt;=20, "3B", "")</f>
        <v/>
      </c>
      <c r="AX78" t="str">
        <f>IF(P78&gt;=20, "1B", "")</f>
        <v/>
      </c>
      <c r="AY78" t="str">
        <f>IF(OR(T78&gt;=20, U78&gt;=20, V78&gt;=20, T78+U78+V78&gt;=20), "OF", "")</f>
        <v>OF</v>
      </c>
      <c r="AZ78" t="str">
        <f>IF(OR(Q78&gt;=20, S78&gt;=20, Q78+S78&gt;=20), "MI", "")</f>
        <v/>
      </c>
      <c r="BA78" t="str">
        <f>IF(OR(P78&gt;=20, R78&gt;=20, P78+R78&gt;=20), "CI", "")</f>
        <v/>
      </c>
      <c r="BB78" t="s">
        <v>375</v>
      </c>
      <c r="BC78" t="str">
        <f>CONCATENATE(AT78, "-", AU78, "-", ,AV78, "-", AW78, "-", ,AX78, "-", AY78, "-", AZ78, "-", BA78, "-", BB78)</f>
        <v>-----OF---DH</v>
      </c>
      <c r="BD78" s="8" t="b">
        <v>1</v>
      </c>
      <c r="BE78" t="s">
        <v>372</v>
      </c>
      <c r="BF78">
        <v>-5.14545324264967</v>
      </c>
      <c r="BG78">
        <f>AS78-BF78</f>
        <v>3.03787256589204</v>
      </c>
      <c r="BH78">
        <f t="shared" si="1"/>
        <v>9.1600273695991206</v>
      </c>
    </row>
    <row r="79" spans="1:60" x14ac:dyDescent="0.25">
      <c r="A79">
        <v>408045</v>
      </c>
      <c r="B79" t="s">
        <v>68</v>
      </c>
      <c r="C79">
        <v>567</v>
      </c>
      <c r="D79">
        <v>154</v>
      </c>
      <c r="E79">
        <v>33</v>
      </c>
      <c r="F79">
        <v>3</v>
      </c>
      <c r="G79">
        <v>11</v>
      </c>
      <c r="H79">
        <v>76</v>
      </c>
      <c r="I79">
        <v>63</v>
      </c>
      <c r="J79">
        <v>79</v>
      </c>
      <c r="K79">
        <v>106</v>
      </c>
      <c r="L79">
        <v>0</v>
      </c>
      <c r="M79">
        <v>2</v>
      </c>
      <c r="N79">
        <v>0</v>
      </c>
      <c r="O79">
        <v>0</v>
      </c>
      <c r="P79">
        <v>95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44.127551020408198</v>
      </c>
      <c r="X79">
        <v>-0.76631638593783602</v>
      </c>
      <c r="Y79">
        <v>117.25795918367299</v>
      </c>
      <c r="Z79">
        <v>0.60725055212035195</v>
      </c>
      <c r="AA79">
        <v>38.9732653061224</v>
      </c>
      <c r="AB79">
        <v>-0.70856180468585495</v>
      </c>
      <c r="AC79">
        <v>1.00000000000003E-2</v>
      </c>
      <c r="AD79">
        <v>-4.86567599694703E-3</v>
      </c>
      <c r="AE79">
        <v>4.0854214123006596</v>
      </c>
      <c r="AF79">
        <v>16.690668116084801</v>
      </c>
      <c r="AG79">
        <v>0.41003687068954903</v>
      </c>
      <c r="AH79">
        <v>107</v>
      </c>
      <c r="AI79">
        <v>226</v>
      </c>
      <c r="AJ79">
        <v>233</v>
      </c>
      <c r="AK79">
        <v>646</v>
      </c>
      <c r="AL79">
        <v>0.36068111455108398</v>
      </c>
      <c r="AM79">
        <v>0.39858906525573201</v>
      </c>
      <c r="AN79">
        <v>0.75927017980681599</v>
      </c>
      <c r="AO79">
        <v>646</v>
      </c>
      <c r="AP79">
        <v>-1.9520890109295901</v>
      </c>
      <c r="AQ79">
        <v>4.7370677112203499</v>
      </c>
      <c r="AR79">
        <v>-6.2467871314780703E-2</v>
      </c>
      <c r="AS79">
        <v>-0.52492431512551696</v>
      </c>
      <c r="AT79" t="str">
        <f>IF(O79&gt;=20, "CA", "")</f>
        <v/>
      </c>
      <c r="AU79" t="str">
        <f>IF(S79&gt;=20, "SS", "")</f>
        <v/>
      </c>
      <c r="AV79" t="str">
        <f>IF(Q79&gt;=20, "2B", "")</f>
        <v/>
      </c>
      <c r="AW79" t="str">
        <f>IF(R79&gt;=20, "3B", "")</f>
        <v/>
      </c>
      <c r="AX79" t="str">
        <f>IF(P79&gt;=20, "1B", "")</f>
        <v>1B</v>
      </c>
      <c r="AY79" t="str">
        <f>IF(OR(T79&gt;=20, U79&gt;=20, V79&gt;=20, T79+U79+V79&gt;=20), "OF", "")</f>
        <v/>
      </c>
      <c r="AZ79" t="str">
        <f>IF(OR(Q79&gt;=20, S79&gt;=20, Q79+S79&gt;=20), "MI", "")</f>
        <v/>
      </c>
      <c r="BA79" t="str">
        <f>IF(OR(P79&gt;=20, R79&gt;=20, P79+R79&gt;=20), "CI", "")</f>
        <v>CI</v>
      </c>
      <c r="BB79" t="s">
        <v>375</v>
      </c>
      <c r="BC79" t="str">
        <f>CONCATENATE(AT79, "-", AU79, "-", ,AV79, "-", AW79, "-", ,AX79, "-", AY79, "-", AZ79, "-", BA79, "-", BB79)</f>
        <v>----1B---CI-DH</v>
      </c>
      <c r="BD79" s="8" t="b">
        <v>1</v>
      </c>
      <c r="BE79" t="s">
        <v>374</v>
      </c>
      <c r="BF79">
        <v>-3.5432238424291098</v>
      </c>
      <c r="BG79">
        <f>AS79-BF79</f>
        <v>3.0182995273035926</v>
      </c>
      <c r="BH79">
        <f t="shared" si="1"/>
        <v>9.1074522443680035</v>
      </c>
    </row>
    <row r="80" spans="1:60" x14ac:dyDescent="0.25">
      <c r="A80">
        <v>593871</v>
      </c>
      <c r="B80" t="s">
        <v>285</v>
      </c>
      <c r="C80">
        <v>446</v>
      </c>
      <c r="D80">
        <v>122</v>
      </c>
      <c r="E80">
        <v>22</v>
      </c>
      <c r="F80">
        <v>5</v>
      </c>
      <c r="G80">
        <v>8</v>
      </c>
      <c r="H80">
        <v>44</v>
      </c>
      <c r="I80">
        <v>47</v>
      </c>
      <c r="J80">
        <v>30</v>
      </c>
      <c r="K80">
        <v>80</v>
      </c>
      <c r="L80">
        <v>0</v>
      </c>
      <c r="M80">
        <v>12</v>
      </c>
      <c r="N80">
        <v>0</v>
      </c>
      <c r="O80">
        <v>0</v>
      </c>
      <c r="P80">
        <v>0</v>
      </c>
      <c r="Q80">
        <v>5</v>
      </c>
      <c r="R80">
        <v>9</v>
      </c>
      <c r="S80">
        <v>39</v>
      </c>
      <c r="T80">
        <v>0</v>
      </c>
      <c r="U80">
        <v>0</v>
      </c>
      <c r="V80">
        <v>0</v>
      </c>
      <c r="W80">
        <v>92.984693877550995</v>
      </c>
      <c r="X80">
        <v>-1.1123947537807299</v>
      </c>
      <c r="Y80">
        <v>448.22938775510198</v>
      </c>
      <c r="Z80">
        <v>-1.1872629528263401</v>
      </c>
      <c r="AA80">
        <v>14.116122448979599</v>
      </c>
      <c r="AB80">
        <v>0.42643422112672802</v>
      </c>
      <c r="AC80">
        <v>259.20999999999998</v>
      </c>
      <c r="AD80">
        <v>-0.78337383550846096</v>
      </c>
      <c r="AE80">
        <v>4.0777741620566097</v>
      </c>
      <c r="AF80">
        <v>16.628242116736601</v>
      </c>
      <c r="AG80">
        <v>0.40926934777257201</v>
      </c>
      <c r="AH80">
        <v>87</v>
      </c>
      <c r="AI80">
        <v>178</v>
      </c>
      <c r="AJ80">
        <v>152</v>
      </c>
      <c r="AK80">
        <v>476</v>
      </c>
      <c r="AL80">
        <v>0.31932773109243701</v>
      </c>
      <c r="AM80">
        <v>0.39910313901345301</v>
      </c>
      <c r="AN80">
        <v>0.71843087010589002</v>
      </c>
      <c r="AO80">
        <v>476</v>
      </c>
      <c r="AP80">
        <v>-20.877892794114999</v>
      </c>
      <c r="AQ80">
        <v>445.30640530695899</v>
      </c>
      <c r="AR80">
        <v>-0.60566347186688296</v>
      </c>
      <c r="AS80">
        <v>-2.8529914450831102</v>
      </c>
      <c r="AT80" t="str">
        <f>IF(O80&gt;=20, "CA", "")</f>
        <v/>
      </c>
      <c r="AU80" t="str">
        <f>IF(S80&gt;=20, "SS", "")</f>
        <v>SS</v>
      </c>
      <c r="AV80" t="str">
        <f>IF(Q80&gt;=20, "2B", "")</f>
        <v/>
      </c>
      <c r="AW80" t="str">
        <f>IF(R80&gt;=20, "3B", "")</f>
        <v/>
      </c>
      <c r="AX80" t="str">
        <f>IF(P80&gt;=20, "1B", "")</f>
        <v/>
      </c>
      <c r="AY80" t="str">
        <f>IF(OR(T80&gt;=20, U80&gt;=20, V80&gt;=20, T80+U80+V80&gt;=20), "OF", "")</f>
        <v/>
      </c>
      <c r="AZ80" t="str">
        <f>IF(OR(Q80&gt;=20, S80&gt;=20, Q80+S80&gt;=20), "MI", "")</f>
        <v>MI</v>
      </c>
      <c r="BA80" t="str">
        <f>IF(OR(P80&gt;=20, R80&gt;=20, P80+R80&gt;=20), "CI", "")</f>
        <v/>
      </c>
      <c r="BB80" t="s">
        <v>375</v>
      </c>
      <c r="BC80" t="str">
        <f>CONCATENATE(AT80, "-", AU80, "-", ,AV80, "-", AW80, "-", ,AX80, "-", AY80, "-", AZ80, "-", BA80, "-", BB80)</f>
        <v>-SS-----MI--DH</v>
      </c>
      <c r="BD80" s="8" t="b">
        <v>1</v>
      </c>
      <c r="BE80" t="s">
        <v>373</v>
      </c>
      <c r="BF80">
        <v>-5.6271490776441002</v>
      </c>
      <c r="BG80">
        <f>AS80-BF80</f>
        <v>2.77415763256099</v>
      </c>
      <c r="BH80">
        <f t="shared" si="1"/>
        <v>8.451662872050985</v>
      </c>
    </row>
    <row r="81" spans="1:60" x14ac:dyDescent="0.25">
      <c r="A81">
        <v>456665</v>
      </c>
      <c r="B81" t="s">
        <v>111</v>
      </c>
      <c r="C81">
        <v>400</v>
      </c>
      <c r="D81">
        <v>106</v>
      </c>
      <c r="E81">
        <v>37</v>
      </c>
      <c r="F81">
        <v>1</v>
      </c>
      <c r="G81">
        <v>19</v>
      </c>
      <c r="H81">
        <v>55</v>
      </c>
      <c r="I81">
        <v>52</v>
      </c>
      <c r="J81">
        <v>42</v>
      </c>
      <c r="K81">
        <v>87</v>
      </c>
      <c r="L81">
        <v>0</v>
      </c>
      <c r="M81">
        <v>1</v>
      </c>
      <c r="N81">
        <v>0</v>
      </c>
      <c r="O81">
        <v>0</v>
      </c>
      <c r="P81">
        <v>40</v>
      </c>
      <c r="Q81">
        <v>15</v>
      </c>
      <c r="R81">
        <v>2</v>
      </c>
      <c r="S81">
        <v>0</v>
      </c>
      <c r="T81">
        <v>7</v>
      </c>
      <c r="U81">
        <v>0</v>
      </c>
      <c r="V81">
        <v>6</v>
      </c>
      <c r="W81">
        <v>1.84183673469388</v>
      </c>
      <c r="X81">
        <v>0.15655926164321399</v>
      </c>
      <c r="Y81">
        <v>103.45795918367401</v>
      </c>
      <c r="Z81">
        <v>-0.57039893550091103</v>
      </c>
      <c r="AA81">
        <v>52.458979591836702</v>
      </c>
      <c r="AB81">
        <v>-0.82206140726711296</v>
      </c>
      <c r="AC81">
        <v>123.21</v>
      </c>
      <c r="AD81">
        <v>-0.54009003566111302</v>
      </c>
      <c r="AE81">
        <v>0.24015619915391501</v>
      </c>
      <c r="AF81">
        <v>5.7674999992060702E-2</v>
      </c>
      <c r="AG81">
        <v>2.4103485648085999E-2</v>
      </c>
      <c r="AH81">
        <v>49</v>
      </c>
      <c r="AI81">
        <v>202</v>
      </c>
      <c r="AJ81">
        <v>148</v>
      </c>
      <c r="AK81">
        <v>442</v>
      </c>
      <c r="AL81">
        <v>0.33484162895927599</v>
      </c>
      <c r="AM81">
        <v>0.505</v>
      </c>
      <c r="AN81">
        <v>0.83984162895927605</v>
      </c>
      <c r="AO81">
        <v>442</v>
      </c>
      <c r="AP81">
        <v>34.276940675804099</v>
      </c>
      <c r="AQ81">
        <v>1159.57610072748</v>
      </c>
      <c r="AR81">
        <v>0.97735319856175495</v>
      </c>
      <c r="AS81">
        <v>-0.77453443257608301</v>
      </c>
      <c r="AT81" t="str">
        <f>IF(O81&gt;=20, "CA", "")</f>
        <v/>
      </c>
      <c r="AU81" t="str">
        <f>IF(S81&gt;=20, "SS", "")</f>
        <v/>
      </c>
      <c r="AV81" t="str">
        <f>IF(Q81&gt;=20, "2B", "")</f>
        <v/>
      </c>
      <c r="AW81" t="str">
        <f>IF(R81&gt;=20, "3B", "")</f>
        <v/>
      </c>
      <c r="AX81" t="str">
        <f>IF(P81&gt;=20, "1B", "")</f>
        <v>1B</v>
      </c>
      <c r="AY81" t="str">
        <f>IF(OR(T81&gt;=20, U81&gt;=20, V81&gt;=20, T81+U81+V81&gt;=20), "OF", "")</f>
        <v/>
      </c>
      <c r="AZ81" t="str">
        <f>IF(OR(Q81&gt;=20, S81&gt;=20, Q81+S81&gt;=20), "MI", "")</f>
        <v/>
      </c>
      <c r="BA81" t="str">
        <f>IF(OR(P81&gt;=20, R81&gt;=20, P81+R81&gt;=20), "CI", "")</f>
        <v>CI</v>
      </c>
      <c r="BB81" t="s">
        <v>375</v>
      </c>
      <c r="BC81" t="str">
        <f>CONCATENATE(AT81, "-", AU81, "-", ,AV81, "-", AW81, "-", ,AX81, "-", AY81, "-", AZ81, "-", BA81, "-", BB81)</f>
        <v>----1B---CI-DH</v>
      </c>
      <c r="BD81" s="8" t="b">
        <v>1</v>
      </c>
      <c r="BE81" t="s">
        <v>374</v>
      </c>
      <c r="BF81">
        <v>-3.5432238424291098</v>
      </c>
      <c r="BG81">
        <f>AS81-BF81</f>
        <v>2.7686894098530268</v>
      </c>
      <c r="BH81">
        <f t="shared" si="1"/>
        <v>8.4369746828685219</v>
      </c>
    </row>
    <row r="82" spans="1:60" x14ac:dyDescent="0.25">
      <c r="A82">
        <v>592387</v>
      </c>
      <c r="B82" t="s">
        <v>265</v>
      </c>
      <c r="C82">
        <v>485</v>
      </c>
      <c r="D82">
        <v>133</v>
      </c>
      <c r="E82">
        <v>33</v>
      </c>
      <c r="F82">
        <v>2</v>
      </c>
      <c r="G82">
        <v>18</v>
      </c>
      <c r="H82">
        <v>58</v>
      </c>
      <c r="I82">
        <v>61</v>
      </c>
      <c r="J82">
        <v>25</v>
      </c>
      <c r="K82">
        <v>103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62</v>
      </c>
      <c r="S82">
        <v>0</v>
      </c>
      <c r="T82">
        <v>0</v>
      </c>
      <c r="U82">
        <v>0</v>
      </c>
      <c r="V82">
        <v>0</v>
      </c>
      <c r="W82">
        <v>0.12755102040816399</v>
      </c>
      <c r="X82">
        <v>4.1199805695582598E-2</v>
      </c>
      <c r="Y82">
        <v>51.429387755102098</v>
      </c>
      <c r="Z82">
        <v>-0.40216329441215998</v>
      </c>
      <c r="AA82">
        <v>67.944693877551003</v>
      </c>
      <c r="AB82">
        <v>-0.93556100984837098</v>
      </c>
      <c r="AC82">
        <v>4.4100000000000099</v>
      </c>
      <c r="AD82">
        <v>-0.10217919593588599</v>
      </c>
      <c r="AE82">
        <v>4.7661893914741098</v>
      </c>
      <c r="AF82">
        <v>22.716561315400501</v>
      </c>
      <c r="AG82">
        <v>0.47836274057545097</v>
      </c>
      <c r="AH82">
        <v>80</v>
      </c>
      <c r="AI82">
        <v>224</v>
      </c>
      <c r="AJ82">
        <v>158</v>
      </c>
      <c r="AK82">
        <v>510</v>
      </c>
      <c r="AL82">
        <v>0.30980392156862702</v>
      </c>
      <c r="AM82">
        <v>0.46185567010309297</v>
      </c>
      <c r="AN82">
        <v>0.77165959167172005</v>
      </c>
      <c r="AO82">
        <v>510</v>
      </c>
      <c r="AP82">
        <v>4.7774771477359401</v>
      </c>
      <c r="AQ82">
        <v>20.730588294803901</v>
      </c>
      <c r="AR82">
        <v>0.13067957821437001</v>
      </c>
      <c r="AS82">
        <v>-0.78966137571101302</v>
      </c>
      <c r="AT82" t="str">
        <f>IF(O82&gt;=20, "CA", "")</f>
        <v/>
      </c>
      <c r="AU82" t="str">
        <f>IF(S82&gt;=20, "SS", "")</f>
        <v/>
      </c>
      <c r="AV82" t="str">
        <f>IF(Q82&gt;=20, "2B", "")</f>
        <v/>
      </c>
      <c r="AW82" t="str">
        <f>IF(R82&gt;=20, "3B", "")</f>
        <v>3B</v>
      </c>
      <c r="AX82" t="str">
        <f>IF(P82&gt;=20, "1B", "")</f>
        <v/>
      </c>
      <c r="AY82" t="str">
        <f>IF(OR(T82&gt;=20, U82&gt;=20, V82&gt;=20, T82+U82+V82&gt;=20), "OF", "")</f>
        <v/>
      </c>
      <c r="AZ82" t="str">
        <f>IF(OR(Q82&gt;=20, S82&gt;=20, Q82+S82&gt;=20), "MI", "")</f>
        <v/>
      </c>
      <c r="BA82" t="str">
        <f>IF(OR(P82&gt;=20, R82&gt;=20, P82+R82&gt;=20), "CI", "")</f>
        <v>CI</v>
      </c>
      <c r="BB82" t="s">
        <v>375</v>
      </c>
      <c r="BC82" t="str">
        <f>CONCATENATE(AT82, "-", AU82, "-", ,AV82, "-", AW82, "-", ,AX82, "-", AY82, "-", AZ82, "-", BA82, "-", BB82)</f>
        <v>---3B----CI-DH</v>
      </c>
      <c r="BD82" s="8" t="b">
        <v>1</v>
      </c>
      <c r="BE82" t="s">
        <v>374</v>
      </c>
      <c r="BF82">
        <v>-3.5432238424291098</v>
      </c>
      <c r="BG82">
        <f>AS82-BF82</f>
        <v>2.7535624667180967</v>
      </c>
      <c r="BH82">
        <f t="shared" si="1"/>
        <v>8.3963422115182453</v>
      </c>
    </row>
    <row r="83" spans="1:60" x14ac:dyDescent="0.25">
      <c r="A83">
        <v>609275</v>
      </c>
      <c r="B83" t="s">
        <v>331</v>
      </c>
      <c r="C83">
        <v>452</v>
      </c>
      <c r="D83">
        <v>104</v>
      </c>
      <c r="E83">
        <v>14</v>
      </c>
      <c r="F83">
        <v>9</v>
      </c>
      <c r="G83">
        <v>8</v>
      </c>
      <c r="H83">
        <v>54</v>
      </c>
      <c r="I83">
        <v>47</v>
      </c>
      <c r="J83">
        <v>24</v>
      </c>
      <c r="K83">
        <v>139</v>
      </c>
      <c r="L83">
        <v>0</v>
      </c>
      <c r="M83">
        <v>35</v>
      </c>
      <c r="N83">
        <v>0</v>
      </c>
      <c r="O83">
        <v>0</v>
      </c>
      <c r="P83">
        <v>0</v>
      </c>
      <c r="Q83">
        <v>38</v>
      </c>
      <c r="R83">
        <v>0</v>
      </c>
      <c r="S83">
        <v>5</v>
      </c>
      <c r="T83">
        <v>0</v>
      </c>
      <c r="U83">
        <v>0</v>
      </c>
      <c r="V83">
        <v>0</v>
      </c>
      <c r="W83">
        <v>92.984693877550995</v>
      </c>
      <c r="X83">
        <v>-1.1123947537807299</v>
      </c>
      <c r="Y83">
        <v>124.80081632653101</v>
      </c>
      <c r="Z83">
        <v>-0.62647748253049496</v>
      </c>
      <c r="AA83">
        <v>715.944693877551</v>
      </c>
      <c r="AB83">
        <v>3.0369250804956698</v>
      </c>
      <c r="AC83">
        <v>259.20999999999998</v>
      </c>
      <c r="AD83">
        <v>-0.78337383550846096</v>
      </c>
      <c r="AE83">
        <v>-15.508623494956099</v>
      </c>
      <c r="AF83">
        <v>240.517402708303</v>
      </c>
      <c r="AG83">
        <v>-1.5565364756320501</v>
      </c>
      <c r="AH83">
        <v>73</v>
      </c>
      <c r="AI83">
        <v>160</v>
      </c>
      <c r="AJ83">
        <v>128</v>
      </c>
      <c r="AK83">
        <v>476</v>
      </c>
      <c r="AL83">
        <v>0.26890756302521002</v>
      </c>
      <c r="AM83">
        <v>0.35398230088495602</v>
      </c>
      <c r="AN83">
        <v>0.62288986391016599</v>
      </c>
      <c r="AO83">
        <v>476</v>
      </c>
      <c r="AP83">
        <v>-66.355411743279703</v>
      </c>
      <c r="AQ83">
        <v>4432.8702089920198</v>
      </c>
      <c r="AR83">
        <v>-1.9109284159723801</v>
      </c>
      <c r="AS83">
        <v>-2.9527858829284499</v>
      </c>
      <c r="AT83" t="str">
        <f>IF(O83&gt;=20, "CA", "")</f>
        <v/>
      </c>
      <c r="AU83" t="str">
        <f>IF(S83&gt;=20, "SS", "")</f>
        <v/>
      </c>
      <c r="AV83" t="str">
        <f>IF(Q83&gt;=20, "2B", "")</f>
        <v>2B</v>
      </c>
      <c r="AW83" t="str">
        <f>IF(R83&gt;=20, "3B", "")</f>
        <v/>
      </c>
      <c r="AX83" t="str">
        <f>IF(P83&gt;=20, "1B", "")</f>
        <v/>
      </c>
      <c r="AY83" t="str">
        <f>IF(OR(T83&gt;=20, U83&gt;=20, V83&gt;=20, T83+U83+V83&gt;=20), "OF", "")</f>
        <v/>
      </c>
      <c r="AZ83" t="str">
        <f>IF(OR(Q83&gt;=20, S83&gt;=20, Q83+S83&gt;=20), "MI", "")</f>
        <v>MI</v>
      </c>
      <c r="BA83" t="str">
        <f>IF(OR(P83&gt;=20, R83&gt;=20, P83+R83&gt;=20), "CI", "")</f>
        <v/>
      </c>
      <c r="BB83" t="s">
        <v>375</v>
      </c>
      <c r="BC83" t="str">
        <f>CONCATENATE(AT83, "-", AU83, "-", ,AV83, "-", AW83, "-", ,AX83, "-", AY83, "-", AZ83, "-", BA83, "-", BB83)</f>
        <v>--2B----MI--DH</v>
      </c>
      <c r="BD83" s="8" t="b">
        <v>1</v>
      </c>
      <c r="BE83" t="s">
        <v>373</v>
      </c>
      <c r="BF83">
        <v>-5.6271490776441002</v>
      </c>
      <c r="BG83">
        <f>AS83-BF83</f>
        <v>2.6743631947156503</v>
      </c>
      <c r="BH83">
        <f t="shared" si="1"/>
        <v>8.1836051025136349</v>
      </c>
    </row>
    <row r="84" spans="1:60" x14ac:dyDescent="0.25">
      <c r="A84">
        <v>608070</v>
      </c>
      <c r="B84" t="s">
        <v>325</v>
      </c>
      <c r="C84">
        <v>599</v>
      </c>
      <c r="D84">
        <v>168</v>
      </c>
      <c r="E84">
        <v>39</v>
      </c>
      <c r="F84">
        <v>4</v>
      </c>
      <c r="G84">
        <v>13</v>
      </c>
      <c r="H84">
        <v>86</v>
      </c>
      <c r="I84">
        <v>64</v>
      </c>
      <c r="J84">
        <v>47</v>
      </c>
      <c r="K84">
        <v>67</v>
      </c>
      <c r="L84">
        <v>0</v>
      </c>
      <c r="M84">
        <v>27</v>
      </c>
      <c r="N84">
        <v>0</v>
      </c>
      <c r="O84">
        <v>0</v>
      </c>
      <c r="P84">
        <v>0</v>
      </c>
      <c r="Q84">
        <v>9</v>
      </c>
      <c r="R84">
        <v>109</v>
      </c>
      <c r="S84">
        <v>5</v>
      </c>
      <c r="T84">
        <v>48</v>
      </c>
      <c r="U84">
        <v>0</v>
      </c>
      <c r="V84">
        <v>0</v>
      </c>
      <c r="W84">
        <v>21.5561224489796</v>
      </c>
      <c r="X84">
        <v>-0.53559747404257296</v>
      </c>
      <c r="Y84">
        <v>433.829387755102</v>
      </c>
      <c r="Z84">
        <v>1.1680360224161901</v>
      </c>
      <c r="AA84">
        <v>351.83040816326502</v>
      </c>
      <c r="AB84">
        <v>2.1289282598455999</v>
      </c>
      <c r="AC84">
        <v>0.80999999999999694</v>
      </c>
      <c r="AD84">
        <v>4.3791083972522599E-2</v>
      </c>
      <c r="AE84">
        <v>9.6246339082329904</v>
      </c>
      <c r="AF84">
        <v>92.633577867508606</v>
      </c>
      <c r="AG84">
        <v>0.96598474697913095</v>
      </c>
      <c r="AH84">
        <v>112</v>
      </c>
      <c r="AI84">
        <v>254</v>
      </c>
      <c r="AJ84">
        <v>215</v>
      </c>
      <c r="AK84">
        <v>646</v>
      </c>
      <c r="AL84">
        <v>0.33281733746129999</v>
      </c>
      <c r="AM84">
        <v>0.42404006677796302</v>
      </c>
      <c r="AN84">
        <v>0.75685740423926395</v>
      </c>
      <c r="AO84">
        <v>646</v>
      </c>
      <c r="AP84">
        <v>-3.5107420275681398</v>
      </c>
      <c r="AQ84">
        <v>13.9512229780506</v>
      </c>
      <c r="AR84">
        <v>-0.107203274424979</v>
      </c>
      <c r="AS84">
        <v>3.66393936474589</v>
      </c>
      <c r="AT84" t="str">
        <f>IF(O84&gt;=20, "CA", "")</f>
        <v/>
      </c>
      <c r="AU84" t="str">
        <f>IF(S84&gt;=20, "SS", "")</f>
        <v/>
      </c>
      <c r="AV84" t="str">
        <f>IF(Q84&gt;=20, "2B", "")</f>
        <v/>
      </c>
      <c r="AW84" t="str">
        <f>IF(R84&gt;=20, "3B", "")</f>
        <v>3B</v>
      </c>
      <c r="AX84" t="str">
        <f>IF(P84&gt;=20, "1B", "")</f>
        <v/>
      </c>
      <c r="AY84" t="str">
        <f>IF(OR(T84&gt;=20, U84&gt;=20, V84&gt;=20, T84+U84+V84&gt;=20), "OF", "")</f>
        <v>OF</v>
      </c>
      <c r="AZ84" t="str">
        <f>IF(OR(Q84&gt;=20, S84&gt;=20, Q84+S84&gt;=20), "MI", "")</f>
        <v/>
      </c>
      <c r="BA84" t="str">
        <f>IF(OR(P84&gt;=20, R84&gt;=20, P84+R84&gt;=20), "CI", "")</f>
        <v>CI</v>
      </c>
      <c r="BB84" t="s">
        <v>375</v>
      </c>
      <c r="BC84" t="str">
        <f>CONCATENATE(AT84, "-", AU84, "-", ,AV84, "-", AW84, "-", ,AX84, "-", AY84, "-", AZ84, "-", BA84, "-", BB84)</f>
        <v>---3B--OF--CI-DH</v>
      </c>
      <c r="BD84" s="8" t="b">
        <v>1</v>
      </c>
      <c r="BE84" t="s">
        <v>370</v>
      </c>
      <c r="BF84">
        <v>1.0197237630438201</v>
      </c>
      <c r="BG84">
        <f>AS84-BF84</f>
        <v>2.6442156017020699</v>
      </c>
      <c r="BH84">
        <f t="shared" si="1"/>
        <v>8.102625674054261</v>
      </c>
    </row>
    <row r="85" spans="1:60" x14ac:dyDescent="0.25">
      <c r="A85">
        <v>493114</v>
      </c>
      <c r="B85" t="s">
        <v>158</v>
      </c>
      <c r="C85">
        <v>410</v>
      </c>
      <c r="D85">
        <v>116</v>
      </c>
      <c r="E85">
        <v>22</v>
      </c>
      <c r="F85">
        <v>5</v>
      </c>
      <c r="G85">
        <v>5</v>
      </c>
      <c r="H85">
        <v>57</v>
      </c>
      <c r="I85">
        <v>31</v>
      </c>
      <c r="J85">
        <v>32</v>
      </c>
      <c r="K85">
        <v>40</v>
      </c>
      <c r="L85">
        <v>0</v>
      </c>
      <c r="M85">
        <v>13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91</v>
      </c>
      <c r="U85">
        <v>15</v>
      </c>
      <c r="V85">
        <v>0</v>
      </c>
      <c r="W85">
        <v>159.841836734694</v>
      </c>
      <c r="X85">
        <v>-1.45847312162362</v>
      </c>
      <c r="Y85">
        <v>66.772244897959297</v>
      </c>
      <c r="Z85">
        <v>-0.45824184144174401</v>
      </c>
      <c r="AA85">
        <v>22.630408163265301</v>
      </c>
      <c r="AB85">
        <v>0.53993382370798604</v>
      </c>
      <c r="AC85">
        <v>1030.4100000000001</v>
      </c>
      <c r="AD85">
        <v>-1.56188199501997</v>
      </c>
      <c r="AE85">
        <v>7.5961601041327604</v>
      </c>
      <c r="AF85">
        <v>57.7016483276185</v>
      </c>
      <c r="AG85">
        <v>0.76239521068192095</v>
      </c>
      <c r="AH85">
        <v>84</v>
      </c>
      <c r="AI85">
        <v>163</v>
      </c>
      <c r="AJ85">
        <v>148</v>
      </c>
      <c r="AK85">
        <v>442</v>
      </c>
      <c r="AL85">
        <v>0.33484162895927599</v>
      </c>
      <c r="AM85">
        <v>0.39756097560975601</v>
      </c>
      <c r="AN85">
        <v>0.73240260456903195</v>
      </c>
      <c r="AO85">
        <v>442</v>
      </c>
      <c r="AP85">
        <v>-13.211108104683699</v>
      </c>
      <c r="AQ85">
        <v>180.51265145939101</v>
      </c>
      <c r="AR85">
        <v>-0.38561661090453198</v>
      </c>
      <c r="AS85">
        <v>-2.5618845345999701</v>
      </c>
      <c r="AT85" t="str">
        <f>IF(O85&gt;=20, "CA", "")</f>
        <v/>
      </c>
      <c r="AU85" t="str">
        <f>IF(S85&gt;=20, "SS", "")</f>
        <v/>
      </c>
      <c r="AV85" t="str">
        <f>IF(Q85&gt;=20, "2B", "")</f>
        <v/>
      </c>
      <c r="AW85" t="str">
        <f>IF(R85&gt;=20, "3B", "")</f>
        <v/>
      </c>
      <c r="AX85" t="str">
        <f>IF(P85&gt;=20, "1B", "")</f>
        <v/>
      </c>
      <c r="AY85" t="str">
        <f>IF(OR(T85&gt;=20, U85&gt;=20, V85&gt;=20, T85+U85+V85&gt;=20), "OF", "")</f>
        <v>OF</v>
      </c>
      <c r="AZ85" t="str">
        <f>IF(OR(Q85&gt;=20, S85&gt;=20, Q85+S85&gt;=20), "MI", "")</f>
        <v/>
      </c>
      <c r="BA85" t="str">
        <f>IF(OR(P85&gt;=20, R85&gt;=20, P85+R85&gt;=20), "CI", "")</f>
        <v/>
      </c>
      <c r="BB85" t="s">
        <v>375</v>
      </c>
      <c r="BC85" t="str">
        <f>CONCATENATE(AT85, "-", AU85, "-", ,AV85, "-", AW85, "-", ,AX85, "-", AY85, "-", AZ85, "-", BA85, "-", BB85)</f>
        <v>-----OF---DH</v>
      </c>
      <c r="BD85" s="8" t="b">
        <v>1</v>
      </c>
      <c r="BE85" t="s">
        <v>372</v>
      </c>
      <c r="BF85">
        <v>-5.14545324264967</v>
      </c>
      <c r="BG85">
        <f>AS85-BF85</f>
        <v>2.5835687080496998</v>
      </c>
      <c r="BH85">
        <f t="shared" si="1"/>
        <v>7.9397220955299952</v>
      </c>
    </row>
    <row r="86" spans="1:60" x14ac:dyDescent="0.25">
      <c r="A86">
        <v>516416</v>
      </c>
      <c r="B86" t="s">
        <v>180</v>
      </c>
      <c r="C86">
        <v>617</v>
      </c>
      <c r="D86">
        <v>172</v>
      </c>
      <c r="E86">
        <v>26</v>
      </c>
      <c r="F86">
        <v>3</v>
      </c>
      <c r="G86">
        <v>13</v>
      </c>
      <c r="H86">
        <v>74</v>
      </c>
      <c r="I86">
        <v>49</v>
      </c>
      <c r="J86">
        <v>29</v>
      </c>
      <c r="K86">
        <v>98</v>
      </c>
      <c r="L86">
        <v>0</v>
      </c>
      <c r="M86">
        <v>28</v>
      </c>
      <c r="N86">
        <v>0</v>
      </c>
      <c r="O86">
        <v>0</v>
      </c>
      <c r="P86">
        <v>0</v>
      </c>
      <c r="Q86">
        <v>132</v>
      </c>
      <c r="R86">
        <v>0</v>
      </c>
      <c r="S86">
        <v>23</v>
      </c>
      <c r="T86">
        <v>0</v>
      </c>
      <c r="U86">
        <v>0</v>
      </c>
      <c r="V86">
        <v>0</v>
      </c>
      <c r="W86">
        <v>21.5561224489796</v>
      </c>
      <c r="X86">
        <v>-0.53559747404257296</v>
      </c>
      <c r="Y86">
        <v>77.943673469387704</v>
      </c>
      <c r="Z86">
        <v>0.49509345806118399</v>
      </c>
      <c r="AA86">
        <v>390.34469387755098</v>
      </c>
      <c r="AB86">
        <v>2.2424278624268599</v>
      </c>
      <c r="AC86">
        <v>198.81</v>
      </c>
      <c r="AD86">
        <v>-0.68606031556952096</v>
      </c>
      <c r="AE86">
        <v>8.8654409371949008</v>
      </c>
      <c r="AF86">
        <v>78.596043010891506</v>
      </c>
      <c r="AG86">
        <v>0.88978768462549296</v>
      </c>
      <c r="AH86">
        <v>130</v>
      </c>
      <c r="AI86">
        <v>243</v>
      </c>
      <c r="AJ86">
        <v>201</v>
      </c>
      <c r="AK86">
        <v>646</v>
      </c>
      <c r="AL86">
        <v>0.31114551083591302</v>
      </c>
      <c r="AM86">
        <v>0.393841166936791</v>
      </c>
      <c r="AN86">
        <v>0.70498667777270396</v>
      </c>
      <c r="AO86">
        <v>646</v>
      </c>
      <c r="AP86">
        <v>-37.019231324965503</v>
      </c>
      <c r="AQ86">
        <v>1387.0874462064701</v>
      </c>
      <c r="AR86">
        <v>-1.0689412368392699</v>
      </c>
      <c r="AS86">
        <v>1.3367099786621699</v>
      </c>
      <c r="AT86" t="str">
        <f>IF(O86&gt;=20, "CA", "")</f>
        <v/>
      </c>
      <c r="AU86" t="str">
        <f>IF(S86&gt;=20, "SS", "")</f>
        <v>SS</v>
      </c>
      <c r="AV86" t="str">
        <f>IF(Q86&gt;=20, "2B", "")</f>
        <v>2B</v>
      </c>
      <c r="AW86" t="str">
        <f>IF(R86&gt;=20, "3B", "")</f>
        <v/>
      </c>
      <c r="AX86" t="str">
        <f>IF(P86&gt;=20, "1B", "")</f>
        <v/>
      </c>
      <c r="AY86" t="str">
        <f>IF(OR(T86&gt;=20, U86&gt;=20, V86&gt;=20, T86+U86+V86&gt;=20), "OF", "")</f>
        <v/>
      </c>
      <c r="AZ86" t="str">
        <f>IF(OR(Q86&gt;=20, S86&gt;=20, Q86+S86&gt;=20), "MI", "")</f>
        <v>MI</v>
      </c>
      <c r="BA86" t="str">
        <f>IF(OR(P86&gt;=20, R86&gt;=20, P86+R86&gt;=20), "CI", "")</f>
        <v/>
      </c>
      <c r="BB86" t="s">
        <v>375</v>
      </c>
      <c r="BC86" t="str">
        <f>CONCATENATE(AT86, "-", AU86, "-", ,AV86, "-", AW86, "-", ,AX86, "-", AY86, "-", AZ86, "-", BA86, "-", BB86)</f>
        <v>-SS-2B----MI--DH</v>
      </c>
      <c r="BD86" s="8" t="b">
        <v>1</v>
      </c>
      <c r="BE86" t="s">
        <v>368</v>
      </c>
      <c r="BF86">
        <v>-1.2191412955350001</v>
      </c>
      <c r="BG86">
        <f>AS86-BF86</f>
        <v>2.55585127419717</v>
      </c>
      <c r="BH86">
        <f t="shared" si="1"/>
        <v>7.865270315889501</v>
      </c>
    </row>
    <row r="87" spans="1:60" x14ac:dyDescent="0.25">
      <c r="A87">
        <v>571745</v>
      </c>
      <c r="B87" t="s">
        <v>240</v>
      </c>
      <c r="C87">
        <v>437</v>
      </c>
      <c r="D87">
        <v>107</v>
      </c>
      <c r="E87">
        <v>20</v>
      </c>
      <c r="F87">
        <v>2</v>
      </c>
      <c r="G87">
        <v>20</v>
      </c>
      <c r="H87">
        <v>46</v>
      </c>
      <c r="I87">
        <v>50</v>
      </c>
      <c r="J87">
        <v>39</v>
      </c>
      <c r="K87">
        <v>105</v>
      </c>
      <c r="L87">
        <v>0</v>
      </c>
      <c r="M87">
        <v>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9</v>
      </c>
      <c r="U87">
        <v>13</v>
      </c>
      <c r="V87">
        <v>4</v>
      </c>
      <c r="W87">
        <v>5.5561224489795897</v>
      </c>
      <c r="X87">
        <v>0.27191871759084502</v>
      </c>
      <c r="Y87">
        <v>367.54367346938801</v>
      </c>
      <c r="Z87">
        <v>-1.07510585876717</v>
      </c>
      <c r="AA87">
        <v>1.5446938775510199</v>
      </c>
      <c r="AB87">
        <v>-0.14106379177956399</v>
      </c>
      <c r="AC87">
        <v>171.61</v>
      </c>
      <c r="AD87">
        <v>-0.63740355560005202</v>
      </c>
      <c r="AE87">
        <v>-8.5426293524243597</v>
      </c>
      <c r="AF87">
        <v>72.976516252902002</v>
      </c>
      <c r="AG87">
        <v>-0.85738841936411103</v>
      </c>
      <c r="AH87">
        <v>65</v>
      </c>
      <c r="AI87">
        <v>191</v>
      </c>
      <c r="AJ87">
        <v>146</v>
      </c>
      <c r="AK87">
        <v>476</v>
      </c>
      <c r="AL87">
        <v>0.30672268907563</v>
      </c>
      <c r="AM87">
        <v>0.43707093821510301</v>
      </c>
      <c r="AN87">
        <v>0.74379362729073295</v>
      </c>
      <c r="AO87">
        <v>476</v>
      </c>
      <c r="AP87">
        <v>-8.8052203741296005</v>
      </c>
      <c r="AQ87">
        <v>81.533891828613406</v>
      </c>
      <c r="AR87">
        <v>-0.25916180564602398</v>
      </c>
      <c r="AS87">
        <v>-2.6982047135660698</v>
      </c>
      <c r="AT87" t="str">
        <f>IF(O87&gt;=20, "CA", "")</f>
        <v/>
      </c>
      <c r="AU87" t="str">
        <f>IF(S87&gt;=20, "SS", "")</f>
        <v/>
      </c>
      <c r="AV87" t="str">
        <f>IF(Q87&gt;=20, "2B", "")</f>
        <v/>
      </c>
      <c r="AW87" t="str">
        <f>IF(R87&gt;=20, "3B", "")</f>
        <v/>
      </c>
      <c r="AX87" t="str">
        <f>IF(P87&gt;=20, "1B", "")</f>
        <v/>
      </c>
      <c r="AY87" t="str">
        <f>IF(OR(T87&gt;=20, U87&gt;=20, V87&gt;=20, T87+U87+V87&gt;=20), "OF", "")</f>
        <v>OF</v>
      </c>
      <c r="AZ87" t="str">
        <f>IF(OR(Q87&gt;=20, S87&gt;=20, Q87+S87&gt;=20), "MI", "")</f>
        <v/>
      </c>
      <c r="BA87" t="str">
        <f>IF(OR(P87&gt;=20, R87&gt;=20, P87+R87&gt;=20), "CI", "")</f>
        <v/>
      </c>
      <c r="BB87" t="s">
        <v>375</v>
      </c>
      <c r="BC87" t="str">
        <f>CONCATENATE(AT87, "-", AU87, "-", ,AV87, "-", AW87, "-", ,AX87, "-", AY87, "-", AZ87, "-", BA87, "-", BB87)</f>
        <v>-----OF---DH</v>
      </c>
      <c r="BD87" s="8" t="b">
        <v>1</v>
      </c>
      <c r="BE87" t="s">
        <v>372</v>
      </c>
      <c r="BF87">
        <v>-5.14545324264967</v>
      </c>
      <c r="BG87">
        <f>AS87-BF87</f>
        <v>2.4472485290836001</v>
      </c>
      <c r="BH87">
        <f t="shared" si="1"/>
        <v>7.573552558373855</v>
      </c>
    </row>
    <row r="88" spans="1:60" x14ac:dyDescent="0.25">
      <c r="A88">
        <v>544369</v>
      </c>
      <c r="B88" t="s">
        <v>221</v>
      </c>
      <c r="C88">
        <v>452</v>
      </c>
      <c r="D88">
        <v>119</v>
      </c>
      <c r="E88">
        <v>23</v>
      </c>
      <c r="F88">
        <v>3</v>
      </c>
      <c r="G88">
        <v>12</v>
      </c>
      <c r="H88">
        <v>53</v>
      </c>
      <c r="I88">
        <v>49</v>
      </c>
      <c r="J88">
        <v>24</v>
      </c>
      <c r="K88">
        <v>72</v>
      </c>
      <c r="L88">
        <v>0</v>
      </c>
      <c r="M88">
        <v>5</v>
      </c>
      <c r="N88">
        <v>0</v>
      </c>
      <c r="O88">
        <v>0</v>
      </c>
      <c r="P88">
        <v>0</v>
      </c>
      <c r="Q88">
        <v>0</v>
      </c>
      <c r="R88">
        <v>0</v>
      </c>
      <c r="S88">
        <v>144</v>
      </c>
      <c r="T88">
        <v>0</v>
      </c>
      <c r="U88">
        <v>0</v>
      </c>
      <c r="V88">
        <v>0</v>
      </c>
      <c r="W88">
        <v>31.841836734693899</v>
      </c>
      <c r="X88">
        <v>-0.65095692999020405</v>
      </c>
      <c r="Y88">
        <v>148.14367346938801</v>
      </c>
      <c r="Z88">
        <v>-0.68255602956007899</v>
      </c>
      <c r="AA88">
        <v>10.516122448979599</v>
      </c>
      <c r="AB88">
        <v>-0.36806299694208</v>
      </c>
      <c r="AC88">
        <v>198.81</v>
      </c>
      <c r="AD88">
        <v>-0.68606031556952096</v>
      </c>
      <c r="AE88">
        <v>-0.50862349495608306</v>
      </c>
      <c r="AF88">
        <v>0.25869785962132902</v>
      </c>
      <c r="AG88">
        <v>-5.1048439116473797E-2</v>
      </c>
      <c r="AH88">
        <v>81</v>
      </c>
      <c r="AI88">
        <v>184</v>
      </c>
      <c r="AJ88">
        <v>143</v>
      </c>
      <c r="AK88">
        <v>476</v>
      </c>
      <c r="AL88">
        <v>0.30042016806722699</v>
      </c>
      <c r="AM88">
        <v>0.40707964601769903</v>
      </c>
      <c r="AN88">
        <v>0.70749981408492602</v>
      </c>
      <c r="AO88">
        <v>476</v>
      </c>
      <c r="AP88">
        <v>-26.081075460093899</v>
      </c>
      <c r="AQ88">
        <v>691.97759557535096</v>
      </c>
      <c r="AR88">
        <v>-0.75500169630413005</v>
      </c>
      <c r="AS88">
        <v>-3.19368640748249</v>
      </c>
      <c r="AT88" t="str">
        <f>IF(O88&gt;=20, "CA", "")</f>
        <v/>
      </c>
      <c r="AU88" t="str">
        <f>IF(S88&gt;=20, "SS", "")</f>
        <v>SS</v>
      </c>
      <c r="AV88" t="str">
        <f>IF(Q88&gt;=20, "2B", "")</f>
        <v/>
      </c>
      <c r="AW88" t="str">
        <f>IF(R88&gt;=20, "3B", "")</f>
        <v/>
      </c>
      <c r="AX88" t="str">
        <f>IF(P88&gt;=20, "1B", "")</f>
        <v/>
      </c>
      <c r="AY88" t="str">
        <f>IF(OR(T88&gt;=20, U88&gt;=20, V88&gt;=20, T88+U88+V88&gt;=20), "OF", "")</f>
        <v/>
      </c>
      <c r="AZ88" t="str">
        <f>IF(OR(Q88&gt;=20, S88&gt;=20, Q88+S88&gt;=20), "MI", "")</f>
        <v>MI</v>
      </c>
      <c r="BA88" t="str">
        <f>IF(OR(P88&gt;=20, R88&gt;=20, P88+R88&gt;=20), "CI", "")</f>
        <v/>
      </c>
      <c r="BB88" t="s">
        <v>375</v>
      </c>
      <c r="BC88" t="str">
        <f>CONCATENATE(AT88, "-", AU88, "-", ,AV88, "-", AW88, "-", ,AX88, "-", AY88, "-", AZ88, "-", BA88, "-", BB88)</f>
        <v>-SS-----MI--DH</v>
      </c>
      <c r="BD88" s="8" t="b">
        <v>1</v>
      </c>
      <c r="BE88" t="s">
        <v>373</v>
      </c>
      <c r="BF88">
        <v>-5.6271490776441002</v>
      </c>
      <c r="BG88">
        <f>AS88-BF88</f>
        <v>2.4334626701616102</v>
      </c>
      <c r="BH88">
        <f t="shared" si="1"/>
        <v>7.5365223723878154</v>
      </c>
    </row>
    <row r="89" spans="1:60" x14ac:dyDescent="0.25">
      <c r="A89">
        <v>519306</v>
      </c>
      <c r="B89" t="s">
        <v>195</v>
      </c>
      <c r="C89">
        <v>436</v>
      </c>
      <c r="D89">
        <v>105</v>
      </c>
      <c r="E89">
        <v>20</v>
      </c>
      <c r="F89">
        <v>1</v>
      </c>
      <c r="G89">
        <v>16</v>
      </c>
      <c r="H89">
        <v>60</v>
      </c>
      <c r="I89">
        <v>52</v>
      </c>
      <c r="J89">
        <v>40</v>
      </c>
      <c r="K89">
        <v>151</v>
      </c>
      <c r="L89">
        <v>0</v>
      </c>
      <c r="M89">
        <v>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</v>
      </c>
      <c r="V89">
        <v>111</v>
      </c>
      <c r="W89">
        <v>2.6989795918367299</v>
      </c>
      <c r="X89">
        <v>-0.18951910619967999</v>
      </c>
      <c r="Y89">
        <v>26.743673469387801</v>
      </c>
      <c r="Z89">
        <v>-0.29000620035299202</v>
      </c>
      <c r="AA89">
        <v>0.57326530612244997</v>
      </c>
      <c r="AB89">
        <v>8.5935413382952797E-2</v>
      </c>
      <c r="AC89">
        <v>123.21</v>
      </c>
      <c r="AD89">
        <v>-0.54009003566111302</v>
      </c>
      <c r="AE89">
        <v>-10.2782297429222</v>
      </c>
      <c r="AF89">
        <v>105.642006648291</v>
      </c>
      <c r="AG89">
        <v>-1.0315834609685299</v>
      </c>
      <c r="AH89">
        <v>68</v>
      </c>
      <c r="AI89">
        <v>175</v>
      </c>
      <c r="AJ89">
        <v>145</v>
      </c>
      <c r="AK89">
        <v>476</v>
      </c>
      <c r="AL89">
        <v>0.30462184873949599</v>
      </c>
      <c r="AM89">
        <v>0.40137614678899097</v>
      </c>
      <c r="AN89">
        <v>0.70599799552848697</v>
      </c>
      <c r="AO89">
        <v>476</v>
      </c>
      <c r="AP89">
        <v>-26.795941092959101</v>
      </c>
      <c r="AQ89">
        <v>730.09837711835905</v>
      </c>
      <c r="AR89">
        <v>-0.77551928547533699</v>
      </c>
      <c r="AS89">
        <v>-2.7407826752747</v>
      </c>
      <c r="AT89" t="str">
        <f>IF(O89&gt;=20, "CA", "")</f>
        <v/>
      </c>
      <c r="AU89" t="str">
        <f>IF(S89&gt;=20, "SS", "")</f>
        <v/>
      </c>
      <c r="AV89" t="str">
        <f>IF(Q89&gt;=20, "2B", "")</f>
        <v/>
      </c>
      <c r="AW89" t="str">
        <f>IF(R89&gt;=20, "3B", "")</f>
        <v/>
      </c>
      <c r="AX89" t="str">
        <f>IF(P89&gt;=20, "1B", "")</f>
        <v/>
      </c>
      <c r="AY89" t="str">
        <f>IF(OR(T89&gt;=20, U89&gt;=20, V89&gt;=20, T89+U89+V89&gt;=20), "OF", "")</f>
        <v>OF</v>
      </c>
      <c r="AZ89" t="str">
        <f>IF(OR(Q89&gt;=20, S89&gt;=20, Q89+S89&gt;=20), "MI", "")</f>
        <v/>
      </c>
      <c r="BA89" t="str">
        <f>IF(OR(P89&gt;=20, R89&gt;=20, P89+R89&gt;=20), "CI", "")</f>
        <v/>
      </c>
      <c r="BB89" t="s">
        <v>375</v>
      </c>
      <c r="BC89" t="str">
        <f>CONCATENATE(AT89, "-", AU89, "-", ,AV89, "-", AW89, "-", ,AX89, "-", AY89, "-", AZ89, "-", BA89, "-", BB89)</f>
        <v>-----OF---DH</v>
      </c>
      <c r="BD89" s="8" t="b">
        <v>1</v>
      </c>
      <c r="BE89" t="s">
        <v>372</v>
      </c>
      <c r="BF89">
        <v>-5.14545324264967</v>
      </c>
      <c r="BG89">
        <f>AS89-BF89</f>
        <v>2.40467056737497</v>
      </c>
      <c r="BH89">
        <f t="shared" si="1"/>
        <v>7.4591839252767835</v>
      </c>
    </row>
    <row r="90" spans="1:60" x14ac:dyDescent="0.25">
      <c r="A90">
        <v>488771</v>
      </c>
      <c r="B90" t="s">
        <v>150</v>
      </c>
      <c r="C90">
        <v>430</v>
      </c>
      <c r="D90">
        <v>98</v>
      </c>
      <c r="E90">
        <v>22</v>
      </c>
      <c r="F90">
        <v>3</v>
      </c>
      <c r="G90">
        <v>12</v>
      </c>
      <c r="H90">
        <v>53</v>
      </c>
      <c r="I90">
        <v>45</v>
      </c>
      <c r="J90">
        <v>46</v>
      </c>
      <c r="K90">
        <v>133</v>
      </c>
      <c r="L90">
        <v>0</v>
      </c>
      <c r="M90">
        <v>1</v>
      </c>
      <c r="N90">
        <v>0</v>
      </c>
      <c r="O90">
        <v>105</v>
      </c>
      <c r="P90">
        <v>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31.841836734693899</v>
      </c>
      <c r="X90">
        <v>-0.65095692999020405</v>
      </c>
      <c r="Y90">
        <v>148.14367346938801</v>
      </c>
      <c r="Z90">
        <v>-0.68255602956007899</v>
      </c>
      <c r="AA90">
        <v>52.458979591836702</v>
      </c>
      <c r="AB90">
        <v>-0.82206140726711296</v>
      </c>
      <c r="AC90">
        <v>327.61</v>
      </c>
      <c r="AD90">
        <v>-0.88068735544739996</v>
      </c>
      <c r="AE90">
        <v>-15.6918320859095</v>
      </c>
      <c r="AF90">
        <v>246.23359421238001</v>
      </c>
      <c r="AG90">
        <v>-1.5749243650898701</v>
      </c>
      <c r="AH90">
        <v>61</v>
      </c>
      <c r="AI90">
        <v>162</v>
      </c>
      <c r="AJ90">
        <v>144</v>
      </c>
      <c r="AK90">
        <v>476</v>
      </c>
      <c r="AL90">
        <v>0.30252100840336099</v>
      </c>
      <c r="AM90">
        <v>0.376744186046512</v>
      </c>
      <c r="AN90">
        <v>0.67926519444987299</v>
      </c>
      <c r="AO90">
        <v>476</v>
      </c>
      <c r="AP90">
        <v>-39.520754406379098</v>
      </c>
      <c r="AQ90">
        <v>1579.67662853863</v>
      </c>
      <c r="AR90">
        <v>-1.14073825788366</v>
      </c>
      <c r="AS90">
        <v>-5.7519243452383302</v>
      </c>
      <c r="AT90" t="str">
        <f>IF(O90&gt;=20, "CA", "")</f>
        <v>CA</v>
      </c>
      <c r="AU90" t="str">
        <f>IF(S90&gt;=20, "SS", "")</f>
        <v/>
      </c>
      <c r="AV90" t="str">
        <f>IF(Q90&gt;=20, "2B", "")</f>
        <v/>
      </c>
      <c r="AW90" t="str">
        <f>IF(R90&gt;=20, "3B", "")</f>
        <v/>
      </c>
      <c r="AX90" t="str">
        <f>IF(P90&gt;=20, "1B", "")</f>
        <v/>
      </c>
      <c r="AY90" t="str">
        <f>IF(OR(T90&gt;=20, U90&gt;=20, V90&gt;=20, T90+U90+V90&gt;=20), "OF", "")</f>
        <v/>
      </c>
      <c r="AZ90" t="str">
        <f>IF(OR(Q90&gt;=20, S90&gt;=20, Q90+S90&gt;=20), "MI", "")</f>
        <v/>
      </c>
      <c r="BA90" t="str">
        <f>IF(OR(P90&gt;=20, R90&gt;=20, P90+R90&gt;=20), "CI", "")</f>
        <v/>
      </c>
      <c r="BB90" t="s">
        <v>375</v>
      </c>
      <c r="BC90" t="str">
        <f>CONCATENATE(AT90, "-", AU90, "-", ,AV90, "-", AW90, "-", ,AX90, "-", AY90, "-", AZ90, "-", BA90, "-", BB90)</f>
        <v>CA--------DH</v>
      </c>
      <c r="BD90" s="8" t="b">
        <v>1</v>
      </c>
      <c r="BE90" t="s">
        <v>388</v>
      </c>
      <c r="BF90">
        <v>-8.1565349021043101</v>
      </c>
      <c r="BG90">
        <f>AS90-BF90</f>
        <v>2.4046105568659799</v>
      </c>
      <c r="BH90">
        <f t="shared" si="1"/>
        <v>7.4590227310906547</v>
      </c>
    </row>
    <row r="91" spans="1:60" x14ac:dyDescent="0.25">
      <c r="A91">
        <v>467793</v>
      </c>
      <c r="B91" t="s">
        <v>137</v>
      </c>
      <c r="C91">
        <v>546</v>
      </c>
      <c r="D91">
        <v>136</v>
      </c>
      <c r="E91">
        <v>29</v>
      </c>
      <c r="F91">
        <v>2</v>
      </c>
      <c r="G91">
        <v>27</v>
      </c>
      <c r="H91">
        <v>77</v>
      </c>
      <c r="I91">
        <v>83</v>
      </c>
      <c r="J91">
        <v>100</v>
      </c>
      <c r="K91">
        <v>108</v>
      </c>
      <c r="L91">
        <v>0</v>
      </c>
      <c r="M91">
        <v>6</v>
      </c>
      <c r="N91">
        <v>0</v>
      </c>
      <c r="O91">
        <v>0</v>
      </c>
      <c r="P91">
        <v>59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87.556122448979593</v>
      </c>
      <c r="X91">
        <v>1.0794349092242601</v>
      </c>
      <c r="Y91">
        <v>139.91510204081601</v>
      </c>
      <c r="Z91">
        <v>0.66332909914993599</v>
      </c>
      <c r="AA91">
        <v>5.0304081632653004</v>
      </c>
      <c r="AB91">
        <v>-0.25456339436082198</v>
      </c>
      <c r="AC91">
        <v>396.01</v>
      </c>
      <c r="AD91">
        <v>0.96826952339244499</v>
      </c>
      <c r="AE91">
        <v>-8.3621867881549008</v>
      </c>
      <c r="AF91">
        <v>69.926167879992207</v>
      </c>
      <c r="AG91">
        <v>-0.83927814457838701</v>
      </c>
      <c r="AH91">
        <v>78</v>
      </c>
      <c r="AI91">
        <v>250</v>
      </c>
      <c r="AJ91">
        <v>236</v>
      </c>
      <c r="AK91">
        <v>646</v>
      </c>
      <c r="AL91">
        <v>0.36532507739938103</v>
      </c>
      <c r="AM91">
        <v>0.45787545787545803</v>
      </c>
      <c r="AN91">
        <v>0.82320053527483905</v>
      </c>
      <c r="AO91">
        <v>646</v>
      </c>
      <c r="AP91">
        <v>39.346920621413297</v>
      </c>
      <c r="AQ91">
        <v>1530.5722795214599</v>
      </c>
      <c r="AR91">
        <v>1.1228683287454999</v>
      </c>
      <c r="AS91">
        <v>2.74006032157294</v>
      </c>
      <c r="AT91" t="str">
        <f>IF(O91&gt;=20, "CA", "")</f>
        <v/>
      </c>
      <c r="AU91" t="str">
        <f>IF(S91&gt;=20, "SS", "")</f>
        <v/>
      </c>
      <c r="AV91" t="str">
        <f>IF(Q91&gt;=20, "2B", "")</f>
        <v/>
      </c>
      <c r="AW91" t="str">
        <f>IF(R91&gt;=20, "3B", "")</f>
        <v/>
      </c>
      <c r="AX91" t="str">
        <f>IF(P91&gt;=20, "1B", "")</f>
        <v>1B</v>
      </c>
      <c r="AY91" t="str">
        <f>IF(OR(T91&gt;=20, U91&gt;=20, V91&gt;=20, T91+U91+V91&gt;=20), "OF", "")</f>
        <v/>
      </c>
      <c r="AZ91" t="str">
        <f>IF(OR(Q91&gt;=20, S91&gt;=20, Q91+S91&gt;=20), "MI", "")</f>
        <v/>
      </c>
      <c r="BA91" t="str">
        <f>IF(OR(P91&gt;=20, R91&gt;=20, P91+R91&gt;=20), "CI", "")</f>
        <v>CI</v>
      </c>
      <c r="BB91" t="s">
        <v>375</v>
      </c>
      <c r="BC91" t="str">
        <f>CONCATENATE(AT91, "-", AU91, "-", ,AV91, "-", AW91, "-", ,AX91, "-", AY91, "-", AZ91, "-", BA91, "-", BB91)</f>
        <v>----1B---CI-DH</v>
      </c>
      <c r="BD91" s="8" t="b">
        <v>1</v>
      </c>
      <c r="BE91" t="s">
        <v>371</v>
      </c>
      <c r="BF91">
        <v>0.37480839134294702</v>
      </c>
      <c r="BG91">
        <f>AS91-BF91</f>
        <v>2.3652519302299928</v>
      </c>
      <c r="BH91">
        <f t="shared" si="1"/>
        <v>7.3533015516753553</v>
      </c>
    </row>
    <row r="92" spans="1:60" x14ac:dyDescent="0.25">
      <c r="A92">
        <v>452234</v>
      </c>
      <c r="B92" t="s">
        <v>100</v>
      </c>
      <c r="C92">
        <v>389</v>
      </c>
      <c r="D92">
        <v>97</v>
      </c>
      <c r="E92">
        <v>15</v>
      </c>
      <c r="F92">
        <v>2</v>
      </c>
      <c r="G92">
        <v>13</v>
      </c>
      <c r="H92">
        <v>63</v>
      </c>
      <c r="I92">
        <v>57</v>
      </c>
      <c r="J92">
        <v>53</v>
      </c>
      <c r="K92">
        <v>93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35</v>
      </c>
      <c r="U92">
        <v>0</v>
      </c>
      <c r="V92">
        <v>66</v>
      </c>
      <c r="W92">
        <v>21.5561224489796</v>
      </c>
      <c r="X92">
        <v>-0.53559747404257296</v>
      </c>
      <c r="Y92">
        <v>4.7151020408163502</v>
      </c>
      <c r="Z92">
        <v>-0.12177055926424001</v>
      </c>
      <c r="AA92">
        <v>67.944693877551003</v>
      </c>
      <c r="AB92">
        <v>-0.93556100984837098</v>
      </c>
      <c r="AC92">
        <v>37.21</v>
      </c>
      <c r="AD92">
        <v>-0.29680623581376497</v>
      </c>
      <c r="AE92">
        <v>-5.8514480963228301</v>
      </c>
      <c r="AF92">
        <v>34.2394448239599</v>
      </c>
      <c r="AG92">
        <v>-0.58728567368705697</v>
      </c>
      <c r="AH92">
        <v>67</v>
      </c>
      <c r="AI92">
        <v>155</v>
      </c>
      <c r="AJ92">
        <v>150</v>
      </c>
      <c r="AK92">
        <v>442</v>
      </c>
      <c r="AL92">
        <v>0.33936651583710398</v>
      </c>
      <c r="AM92">
        <v>0.398457583547558</v>
      </c>
      <c r="AN92">
        <v>0.73782409938466198</v>
      </c>
      <c r="AO92">
        <v>442</v>
      </c>
      <c r="AP92">
        <v>-10.814807396175301</v>
      </c>
      <c r="AQ92">
        <v>121.863913774518</v>
      </c>
      <c r="AR92">
        <v>-0.31683961113356002</v>
      </c>
      <c r="AS92">
        <v>-2.7938605637895702</v>
      </c>
      <c r="AT92" t="str">
        <f>IF(O92&gt;=20, "CA", "")</f>
        <v/>
      </c>
      <c r="AU92" t="str">
        <f>IF(S92&gt;=20, "SS", "")</f>
        <v/>
      </c>
      <c r="AV92" t="str">
        <f>IF(Q92&gt;=20, "2B", "")</f>
        <v/>
      </c>
      <c r="AW92" t="str">
        <f>IF(R92&gt;=20, "3B", "")</f>
        <v/>
      </c>
      <c r="AX92" t="str">
        <f>IF(P92&gt;=20, "1B", "")</f>
        <v/>
      </c>
      <c r="AY92" t="str">
        <f>IF(OR(T92&gt;=20, U92&gt;=20, V92&gt;=20, T92+U92+V92&gt;=20), "OF", "")</f>
        <v>OF</v>
      </c>
      <c r="AZ92" t="str">
        <f>IF(OR(Q92&gt;=20, S92&gt;=20, Q92+S92&gt;=20), "MI", "")</f>
        <v/>
      </c>
      <c r="BA92" t="str">
        <f>IF(OR(P92&gt;=20, R92&gt;=20, P92+R92&gt;=20), "CI", "")</f>
        <v/>
      </c>
      <c r="BB92" t="s">
        <v>375</v>
      </c>
      <c r="BC92" t="str">
        <f>CONCATENATE(AT92, "-", AU92, "-", ,AV92, "-", AW92, "-", ,AX92, "-", AY92, "-", AZ92, "-", BA92, "-", BB92)</f>
        <v>-----OF---DH</v>
      </c>
      <c r="BD92" s="8" t="b">
        <v>1</v>
      </c>
      <c r="BE92" t="s">
        <v>372</v>
      </c>
      <c r="BF92">
        <v>-5.14545324264967</v>
      </c>
      <c r="BG92">
        <f>AS92-BF92</f>
        <v>2.3515926788600998</v>
      </c>
      <c r="BH92">
        <f t="shared" si="1"/>
        <v>7.316611446146247</v>
      </c>
    </row>
    <row r="93" spans="1:60" x14ac:dyDescent="0.25">
      <c r="A93">
        <v>444876</v>
      </c>
      <c r="B93" t="s">
        <v>93</v>
      </c>
      <c r="C93">
        <v>586</v>
      </c>
      <c r="D93">
        <v>153</v>
      </c>
      <c r="E93">
        <v>23</v>
      </c>
      <c r="F93">
        <v>6</v>
      </c>
      <c r="G93">
        <v>6</v>
      </c>
      <c r="H93">
        <v>62</v>
      </c>
      <c r="I93">
        <v>51</v>
      </c>
      <c r="J93">
        <v>26</v>
      </c>
      <c r="K93">
        <v>84</v>
      </c>
      <c r="L93">
        <v>0</v>
      </c>
      <c r="M93">
        <v>18</v>
      </c>
      <c r="N93">
        <v>0</v>
      </c>
      <c r="O93">
        <v>0</v>
      </c>
      <c r="P93">
        <v>0</v>
      </c>
      <c r="Q93">
        <v>0</v>
      </c>
      <c r="R93">
        <v>0</v>
      </c>
      <c r="S93">
        <v>153</v>
      </c>
      <c r="T93">
        <v>0</v>
      </c>
      <c r="U93">
        <v>0</v>
      </c>
      <c r="V93">
        <v>0</v>
      </c>
      <c r="W93">
        <v>135.55612244898001</v>
      </c>
      <c r="X93">
        <v>-1.3431136656759901</v>
      </c>
      <c r="Y93">
        <v>10.0579591836735</v>
      </c>
      <c r="Z93">
        <v>-0.177849106293824</v>
      </c>
      <c r="AA93">
        <v>95.201836734693899</v>
      </c>
      <c r="AB93">
        <v>1.1074318366142799</v>
      </c>
      <c r="AC93">
        <v>146.41</v>
      </c>
      <c r="AD93">
        <v>-0.58874679563058196</v>
      </c>
      <c r="AE93">
        <v>-1.93817116823951</v>
      </c>
      <c r="AF93">
        <v>3.7565074773948499</v>
      </c>
      <c r="AG93">
        <v>-0.19452623376693201</v>
      </c>
      <c r="AH93">
        <v>118</v>
      </c>
      <c r="AI93">
        <v>206</v>
      </c>
      <c r="AJ93">
        <v>179</v>
      </c>
      <c r="AK93">
        <v>612</v>
      </c>
      <c r="AL93">
        <v>0.29248366013071903</v>
      </c>
      <c r="AM93">
        <v>0.35153583617747403</v>
      </c>
      <c r="AN93">
        <v>0.644019496308193</v>
      </c>
      <c r="AO93">
        <v>612</v>
      </c>
      <c r="AP93">
        <v>-72.382765785195403</v>
      </c>
      <c r="AQ93">
        <v>5271.7992989371096</v>
      </c>
      <c r="AR93">
        <v>-2.08392144897884</v>
      </c>
      <c r="AS93">
        <v>-3.2807254137319002</v>
      </c>
      <c r="AT93" t="str">
        <f>IF(O93&gt;=20, "CA", "")</f>
        <v/>
      </c>
      <c r="AU93" t="str">
        <f>IF(S93&gt;=20, "SS", "")</f>
        <v>SS</v>
      </c>
      <c r="AV93" t="str">
        <f>IF(Q93&gt;=20, "2B", "")</f>
        <v/>
      </c>
      <c r="AW93" t="str">
        <f>IF(R93&gt;=20, "3B", "")</f>
        <v/>
      </c>
      <c r="AX93" t="str">
        <f>IF(P93&gt;=20, "1B", "")</f>
        <v/>
      </c>
      <c r="AY93" t="str">
        <f>IF(OR(T93&gt;=20, U93&gt;=20, V93&gt;=20, T93+U93+V93&gt;=20), "OF", "")</f>
        <v/>
      </c>
      <c r="AZ93" t="str">
        <f>IF(OR(Q93&gt;=20, S93&gt;=20, Q93+S93&gt;=20), "MI", "")</f>
        <v>MI</v>
      </c>
      <c r="BA93" t="str">
        <f>IF(OR(P93&gt;=20, R93&gt;=20, P93+R93&gt;=20), "CI", "")</f>
        <v/>
      </c>
      <c r="BB93" t="s">
        <v>375</v>
      </c>
      <c r="BC93" t="str">
        <f>CONCATENATE(AT93, "-", AU93, "-", ,AV93, "-", AW93, "-", ,AX93, "-", AY93, "-", AZ93, "-", BA93, "-", BB93)</f>
        <v>-SS-----MI--DH</v>
      </c>
      <c r="BD93" s="8" t="b">
        <v>1</v>
      </c>
      <c r="BE93" t="s">
        <v>373</v>
      </c>
      <c r="BF93">
        <v>-5.6271490776441002</v>
      </c>
      <c r="BG93">
        <f>AS93-BF93</f>
        <v>2.3464236639122</v>
      </c>
      <c r="BH93">
        <f t="shared" si="1"/>
        <v>7.3027269587183339</v>
      </c>
    </row>
    <row r="94" spans="1:60" x14ac:dyDescent="0.25">
      <c r="A94">
        <v>543333</v>
      </c>
      <c r="B94" t="s">
        <v>211</v>
      </c>
      <c r="C94">
        <v>590</v>
      </c>
      <c r="D94">
        <v>159</v>
      </c>
      <c r="E94">
        <v>27</v>
      </c>
      <c r="F94">
        <v>2</v>
      </c>
      <c r="G94">
        <v>21</v>
      </c>
      <c r="H94">
        <v>80</v>
      </c>
      <c r="I94">
        <v>92</v>
      </c>
      <c r="J94">
        <v>56</v>
      </c>
      <c r="K94">
        <v>117</v>
      </c>
      <c r="L94">
        <v>0</v>
      </c>
      <c r="M94">
        <v>6</v>
      </c>
      <c r="N94">
        <v>0</v>
      </c>
      <c r="O94">
        <v>0</v>
      </c>
      <c r="P94">
        <v>149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11.2704081632653</v>
      </c>
      <c r="X94">
        <v>0.38727817353847599</v>
      </c>
      <c r="Y94">
        <v>219.886530612245</v>
      </c>
      <c r="Z94">
        <v>0.83156474023868698</v>
      </c>
      <c r="AA94">
        <v>5.0304081632653004</v>
      </c>
      <c r="AB94">
        <v>-0.25456339436082198</v>
      </c>
      <c r="AC94">
        <v>835.21</v>
      </c>
      <c r="AD94">
        <v>1.4061803631176699</v>
      </c>
      <c r="AE94">
        <v>3.0042303937520098</v>
      </c>
      <c r="AF94">
        <v>9.0254002587434297</v>
      </c>
      <c r="AG94">
        <v>0.30152219444867701</v>
      </c>
      <c r="AH94">
        <v>109</v>
      </c>
      <c r="AI94">
        <v>253</v>
      </c>
      <c r="AJ94">
        <v>215</v>
      </c>
      <c r="AK94">
        <v>646</v>
      </c>
      <c r="AL94">
        <v>0.33281733746129999</v>
      </c>
      <c r="AM94">
        <v>0.42881355932203402</v>
      </c>
      <c r="AN94">
        <v>0.76163089678333395</v>
      </c>
      <c r="AO94">
        <v>646</v>
      </c>
      <c r="AP94">
        <v>-0.42706584409848702</v>
      </c>
      <c r="AQ94">
        <v>0.42439676000633297</v>
      </c>
      <c r="AR94">
        <v>-1.8697689374150599E-2</v>
      </c>
      <c r="AS94">
        <v>2.6532843876085401</v>
      </c>
      <c r="AT94" t="str">
        <f>IF(O94&gt;=20, "CA", "")</f>
        <v/>
      </c>
      <c r="AU94" t="str">
        <f>IF(S94&gt;=20, "SS", "")</f>
        <v/>
      </c>
      <c r="AV94" t="str">
        <f>IF(Q94&gt;=20, "2B", "")</f>
        <v/>
      </c>
      <c r="AW94" t="str">
        <f>IF(R94&gt;=20, "3B", "")</f>
        <v/>
      </c>
      <c r="AX94" t="str">
        <f>IF(P94&gt;=20, "1B", "")</f>
        <v>1B</v>
      </c>
      <c r="AY94" t="str">
        <f>IF(OR(T94&gt;=20, U94&gt;=20, V94&gt;=20, T94+U94+V94&gt;=20), "OF", "")</f>
        <v/>
      </c>
      <c r="AZ94" t="str">
        <f>IF(OR(Q94&gt;=20, S94&gt;=20, Q94+S94&gt;=20), "MI", "")</f>
        <v/>
      </c>
      <c r="BA94" t="str">
        <f>IF(OR(P94&gt;=20, R94&gt;=20, P94+R94&gt;=20), "CI", "")</f>
        <v>CI</v>
      </c>
      <c r="BB94" t="s">
        <v>375</v>
      </c>
      <c r="BC94" t="str">
        <f>CONCATENATE(AT94, "-", AU94, "-", ,AV94, "-", AW94, "-", ,AX94, "-", AY94, "-", AZ94, "-", BA94, "-", BB94)</f>
        <v>----1B---CI-DH</v>
      </c>
      <c r="BD94" s="8" t="b">
        <v>1</v>
      </c>
      <c r="BE94" t="s">
        <v>371</v>
      </c>
      <c r="BF94">
        <v>0.37480839134294702</v>
      </c>
      <c r="BG94">
        <f>AS94-BF94</f>
        <v>2.2784759962655929</v>
      </c>
      <c r="BH94">
        <f t="shared" si="1"/>
        <v>7.1202127762862188</v>
      </c>
    </row>
    <row r="95" spans="1:60" x14ac:dyDescent="0.25">
      <c r="A95">
        <v>446334</v>
      </c>
      <c r="B95" t="s">
        <v>94</v>
      </c>
      <c r="C95">
        <v>599</v>
      </c>
      <c r="D95">
        <v>161</v>
      </c>
      <c r="E95">
        <v>35</v>
      </c>
      <c r="F95">
        <v>3</v>
      </c>
      <c r="G95">
        <v>28</v>
      </c>
      <c r="H95">
        <v>76</v>
      </c>
      <c r="I95">
        <v>88</v>
      </c>
      <c r="J95">
        <v>47</v>
      </c>
      <c r="K95">
        <v>134</v>
      </c>
      <c r="L95">
        <v>0</v>
      </c>
      <c r="M95">
        <v>2</v>
      </c>
      <c r="N95">
        <v>0</v>
      </c>
      <c r="O95">
        <v>0</v>
      </c>
      <c r="P95">
        <v>0</v>
      </c>
      <c r="Q95">
        <v>0</v>
      </c>
      <c r="R95">
        <v>142</v>
      </c>
      <c r="S95">
        <v>0</v>
      </c>
      <c r="T95">
        <v>0</v>
      </c>
      <c r="U95">
        <v>0</v>
      </c>
      <c r="V95">
        <v>0</v>
      </c>
      <c r="W95">
        <v>107.270408163265</v>
      </c>
      <c r="X95">
        <v>1.19479436517189</v>
      </c>
      <c r="Y95">
        <v>117.25795918367299</v>
      </c>
      <c r="Z95">
        <v>0.60725055212035195</v>
      </c>
      <c r="AA95">
        <v>38.9732653061224</v>
      </c>
      <c r="AB95">
        <v>-0.70856180468585495</v>
      </c>
      <c r="AC95">
        <v>620.01</v>
      </c>
      <c r="AD95">
        <v>1.2115533232397899</v>
      </c>
      <c r="AE95">
        <v>2.6246339082329899</v>
      </c>
      <c r="AF95">
        <v>6.8887031522464603</v>
      </c>
      <c r="AG95">
        <v>0.26342366327186101</v>
      </c>
      <c r="AH95">
        <v>95</v>
      </c>
      <c r="AI95">
        <v>286</v>
      </c>
      <c r="AJ95">
        <v>208</v>
      </c>
      <c r="AK95">
        <v>646</v>
      </c>
      <c r="AL95">
        <v>0.32198142414860698</v>
      </c>
      <c r="AM95">
        <v>0.47746243739565902</v>
      </c>
      <c r="AN95">
        <v>0.79944386154426605</v>
      </c>
      <c r="AO95">
        <v>646</v>
      </c>
      <c r="AP95">
        <v>24.000109391463599</v>
      </c>
      <c r="AQ95">
        <v>565.28475801263198</v>
      </c>
      <c r="AR95">
        <v>0.68239454818043799</v>
      </c>
      <c r="AS95">
        <v>3.2508546472984801</v>
      </c>
      <c r="AT95" t="str">
        <f>IF(O95&gt;=20, "CA", "")</f>
        <v/>
      </c>
      <c r="AU95" t="str">
        <f>IF(S95&gt;=20, "SS", "")</f>
        <v/>
      </c>
      <c r="AV95" t="str">
        <f>IF(Q95&gt;=20, "2B", "")</f>
        <v/>
      </c>
      <c r="AW95" t="str">
        <f>IF(R95&gt;=20, "3B", "")</f>
        <v>3B</v>
      </c>
      <c r="AX95" t="str">
        <f>IF(P95&gt;=20, "1B", "")</f>
        <v/>
      </c>
      <c r="AY95" t="str">
        <f>IF(OR(T95&gt;=20, U95&gt;=20, V95&gt;=20, T95+U95+V95&gt;=20), "OF", "")</f>
        <v/>
      </c>
      <c r="AZ95" t="str">
        <f>IF(OR(Q95&gt;=20, S95&gt;=20, Q95+S95&gt;=20), "MI", "")</f>
        <v/>
      </c>
      <c r="BA95" t="str">
        <f>IF(OR(P95&gt;=20, R95&gt;=20, P95+R95&gt;=20), "CI", "")</f>
        <v>CI</v>
      </c>
      <c r="BB95" t="s">
        <v>375</v>
      </c>
      <c r="BC95" t="str">
        <f>CONCATENATE(AT95, "-", AU95, "-", ,AV95, "-", AW95, "-", ,AX95, "-", AY95, "-", AZ95, "-", BA95, "-", BB95)</f>
        <v>---3B----CI-DH</v>
      </c>
      <c r="BD95" s="8" t="b">
        <v>1</v>
      </c>
      <c r="BE95" t="s">
        <v>370</v>
      </c>
      <c r="BF95">
        <v>1.0197237630438201</v>
      </c>
      <c r="BG95">
        <f>AS95-BF95</f>
        <v>2.23113088425466</v>
      </c>
      <c r="BH95">
        <f t="shared" si="1"/>
        <v>6.9930391041040529</v>
      </c>
    </row>
    <row r="96" spans="1:60" x14ac:dyDescent="0.25">
      <c r="A96">
        <v>641313</v>
      </c>
      <c r="B96" t="s">
        <v>348</v>
      </c>
      <c r="C96">
        <v>622</v>
      </c>
      <c r="D96">
        <v>165</v>
      </c>
      <c r="E96">
        <v>27</v>
      </c>
      <c r="F96">
        <v>9</v>
      </c>
      <c r="G96">
        <v>12</v>
      </c>
      <c r="H96">
        <v>85</v>
      </c>
      <c r="I96">
        <v>46</v>
      </c>
      <c r="J96">
        <v>24</v>
      </c>
      <c r="K96">
        <v>167</v>
      </c>
      <c r="L96">
        <v>0</v>
      </c>
      <c r="M96">
        <v>32</v>
      </c>
      <c r="N96">
        <v>0</v>
      </c>
      <c r="O96">
        <v>0</v>
      </c>
      <c r="P96">
        <v>0</v>
      </c>
      <c r="Q96">
        <v>0</v>
      </c>
      <c r="R96">
        <v>0</v>
      </c>
      <c r="S96">
        <v>89</v>
      </c>
      <c r="T96">
        <v>0</v>
      </c>
      <c r="U96">
        <v>0</v>
      </c>
      <c r="V96">
        <v>0</v>
      </c>
      <c r="W96">
        <v>31.841836734693899</v>
      </c>
      <c r="X96">
        <v>-0.65095692999020405</v>
      </c>
      <c r="Y96">
        <v>393.17224489795899</v>
      </c>
      <c r="Z96">
        <v>1.1119574753866099</v>
      </c>
      <c r="AA96">
        <v>564.40183673469403</v>
      </c>
      <c r="AB96">
        <v>2.6964262727518902</v>
      </c>
      <c r="AC96">
        <v>292.41000000000003</v>
      </c>
      <c r="AD96">
        <v>-0.83203059547793001</v>
      </c>
      <c r="AE96">
        <v>0.54344288968434296</v>
      </c>
      <c r="AF96">
        <v>0.29533017434848202</v>
      </c>
      <c r="AG96">
        <v>5.4543117929950001E-2</v>
      </c>
      <c r="AH96">
        <v>117</v>
      </c>
      <c r="AI96">
        <v>246</v>
      </c>
      <c r="AJ96">
        <v>189</v>
      </c>
      <c r="AK96">
        <v>646</v>
      </c>
      <c r="AL96">
        <v>0.29256965944272401</v>
      </c>
      <c r="AM96">
        <v>0.39549839228295802</v>
      </c>
      <c r="AN96">
        <v>0.68806805172568297</v>
      </c>
      <c r="AO96">
        <v>646</v>
      </c>
      <c r="AP96">
        <v>-47.948663751341499</v>
      </c>
      <c r="AQ96">
        <v>2320.6432588172102</v>
      </c>
      <c r="AR96">
        <v>-1.3826304031516401</v>
      </c>
      <c r="AS96">
        <v>0.99730893744867699</v>
      </c>
      <c r="AT96" t="str">
        <f>IF(O96&gt;=20, "CA", "")</f>
        <v/>
      </c>
      <c r="AU96" t="str">
        <f>IF(S96&gt;=20, "SS", "")</f>
        <v>SS</v>
      </c>
      <c r="AV96" t="str">
        <f>IF(Q96&gt;=20, "2B", "")</f>
        <v/>
      </c>
      <c r="AW96" t="str">
        <f>IF(R96&gt;=20, "3B", "")</f>
        <v/>
      </c>
      <c r="AX96" t="str">
        <f>IF(P96&gt;=20, "1B", "")</f>
        <v/>
      </c>
      <c r="AY96" t="str">
        <f>IF(OR(T96&gt;=20, U96&gt;=20, V96&gt;=20, T96+U96+V96&gt;=20), "OF", "")</f>
        <v/>
      </c>
      <c r="AZ96" t="str">
        <f>IF(OR(Q96&gt;=20, S96&gt;=20, Q96+S96&gt;=20), "MI", "")</f>
        <v>MI</v>
      </c>
      <c r="BA96" t="str">
        <f>IF(OR(P96&gt;=20, R96&gt;=20, P96+R96&gt;=20), "CI", "")</f>
        <v/>
      </c>
      <c r="BB96" t="s">
        <v>375</v>
      </c>
      <c r="BC96" t="str">
        <f>CONCATENATE(AT96, "-", AU96, "-", ,AV96, "-", AW96, "-", ,AX96, "-", AY96, "-", AZ96, "-", BA96, "-", BB96)</f>
        <v>-SS-----MI--DH</v>
      </c>
      <c r="BD96" s="8" t="b">
        <v>1</v>
      </c>
      <c r="BE96" t="s">
        <v>368</v>
      </c>
      <c r="BF96">
        <v>-1.2191412955350001</v>
      </c>
      <c r="BG96">
        <f>AS96-BF96</f>
        <v>2.2164502329836768</v>
      </c>
      <c r="BH96">
        <f t="shared" si="1"/>
        <v>6.9536054170166599</v>
      </c>
    </row>
    <row r="97" spans="1:60" x14ac:dyDescent="0.25">
      <c r="A97">
        <v>502082</v>
      </c>
      <c r="B97" t="s">
        <v>166</v>
      </c>
      <c r="C97">
        <v>384</v>
      </c>
      <c r="D97">
        <v>102</v>
      </c>
      <c r="E97">
        <v>25</v>
      </c>
      <c r="F97">
        <v>3</v>
      </c>
      <c r="G97">
        <v>10</v>
      </c>
      <c r="H97">
        <v>43</v>
      </c>
      <c r="I97">
        <v>54</v>
      </c>
      <c r="J97">
        <v>24</v>
      </c>
      <c r="K97">
        <v>76</v>
      </c>
      <c r="L97">
        <v>0</v>
      </c>
      <c r="M97">
        <v>4</v>
      </c>
      <c r="N97">
        <v>0</v>
      </c>
      <c r="O97">
        <v>0</v>
      </c>
      <c r="P97">
        <v>3</v>
      </c>
      <c r="Q97">
        <v>0</v>
      </c>
      <c r="R97">
        <v>1</v>
      </c>
      <c r="S97">
        <v>0</v>
      </c>
      <c r="T97">
        <v>0</v>
      </c>
      <c r="U97">
        <v>2</v>
      </c>
      <c r="V97">
        <v>112</v>
      </c>
      <c r="W97">
        <v>58.413265306122398</v>
      </c>
      <c r="X97">
        <v>-0.88167584188546699</v>
      </c>
      <c r="Y97">
        <v>491.57224489795902</v>
      </c>
      <c r="Z97">
        <v>-1.24334149985592</v>
      </c>
      <c r="AA97">
        <v>18.001836734693899</v>
      </c>
      <c r="AB97">
        <v>-0.48156259952333802</v>
      </c>
      <c r="AC97">
        <v>82.81</v>
      </c>
      <c r="AD97">
        <v>-0.44277651572217303</v>
      </c>
      <c r="AE97">
        <v>0.47054995118776299</v>
      </c>
      <c r="AF97">
        <v>0.22141725656281699</v>
      </c>
      <c r="AG97">
        <v>4.7227154806412298E-2</v>
      </c>
      <c r="AH97">
        <v>64</v>
      </c>
      <c r="AI97">
        <v>163</v>
      </c>
      <c r="AJ97">
        <v>126</v>
      </c>
      <c r="AK97">
        <v>408</v>
      </c>
      <c r="AL97">
        <v>0.308823529411765</v>
      </c>
      <c r="AM97">
        <v>0.42447916666666702</v>
      </c>
      <c r="AN97">
        <v>0.73330269607843102</v>
      </c>
      <c r="AO97">
        <v>408</v>
      </c>
      <c r="AP97">
        <v>-11.827631683873101</v>
      </c>
      <c r="AQ97">
        <v>145.25126446791299</v>
      </c>
      <c r="AR97">
        <v>-0.34590900778970202</v>
      </c>
      <c r="AS97">
        <v>-3.3480383099701898</v>
      </c>
      <c r="AT97" t="str">
        <f>IF(O97&gt;=20, "CA", "")</f>
        <v/>
      </c>
      <c r="AU97" t="str">
        <f>IF(S97&gt;=20, "SS", "")</f>
        <v/>
      </c>
      <c r="AV97" t="str">
        <f>IF(Q97&gt;=20, "2B", "")</f>
        <v/>
      </c>
      <c r="AW97" t="str">
        <f>IF(R97&gt;=20, "3B", "")</f>
        <v/>
      </c>
      <c r="AX97" t="str">
        <f>IF(P97&gt;=20, "1B", "")</f>
        <v/>
      </c>
      <c r="AY97" t="str">
        <f>IF(OR(T97&gt;=20, U97&gt;=20, V97&gt;=20, T97+U97+V97&gt;=20), "OF", "")</f>
        <v>OF</v>
      </c>
      <c r="AZ97" t="str">
        <f>IF(OR(Q97&gt;=20, S97&gt;=20, Q97+S97&gt;=20), "MI", "")</f>
        <v/>
      </c>
      <c r="BA97" t="str">
        <f>IF(OR(P97&gt;=20, R97&gt;=20, P97+R97&gt;=20), "CI", "")</f>
        <v/>
      </c>
      <c r="BB97" t="s">
        <v>375</v>
      </c>
      <c r="BC97" t="str">
        <f>CONCATENATE(AT97, "-", AU97, "-", ,AV97, "-", AW97, "-", ,AX97, "-", AY97, "-", AZ97, "-", BA97, "-", BB97)</f>
        <v>-----OF---DH</v>
      </c>
      <c r="BD97" s="8" t="b">
        <v>1</v>
      </c>
      <c r="BE97" t="s">
        <v>372</v>
      </c>
      <c r="BF97">
        <v>-5.14545324264967</v>
      </c>
      <c r="BG97">
        <f>AS97-BF97</f>
        <v>1.7974149326794802</v>
      </c>
      <c r="BH97">
        <f t="shared" si="1"/>
        <v>5.8280349906263824</v>
      </c>
    </row>
    <row r="98" spans="1:60" x14ac:dyDescent="0.25">
      <c r="A98">
        <v>453943</v>
      </c>
      <c r="B98" t="s">
        <v>104</v>
      </c>
      <c r="C98">
        <v>562</v>
      </c>
      <c r="D98">
        <v>138</v>
      </c>
      <c r="E98">
        <v>27</v>
      </c>
      <c r="F98">
        <v>1</v>
      </c>
      <c r="G98">
        <v>30</v>
      </c>
      <c r="H98">
        <v>80</v>
      </c>
      <c r="I98">
        <v>86</v>
      </c>
      <c r="J98">
        <v>50</v>
      </c>
      <c r="K98">
        <v>142</v>
      </c>
      <c r="L98">
        <v>0</v>
      </c>
      <c r="M98">
        <v>12</v>
      </c>
      <c r="N98">
        <v>0</v>
      </c>
      <c r="O98">
        <v>0</v>
      </c>
      <c r="P98">
        <v>7</v>
      </c>
      <c r="Q98">
        <v>0</v>
      </c>
      <c r="R98">
        <v>139</v>
      </c>
      <c r="S98">
        <v>0</v>
      </c>
      <c r="T98">
        <v>0</v>
      </c>
      <c r="U98">
        <v>0</v>
      </c>
      <c r="V98">
        <v>0</v>
      </c>
      <c r="W98">
        <v>152.698979591837</v>
      </c>
      <c r="X98">
        <v>1.4255132770671599</v>
      </c>
      <c r="Y98">
        <v>219.886530612245</v>
      </c>
      <c r="Z98">
        <v>0.83156474023868698</v>
      </c>
      <c r="AA98">
        <v>14.116122448979599</v>
      </c>
      <c r="AB98">
        <v>0.42643422112672802</v>
      </c>
      <c r="AC98">
        <v>524.41</v>
      </c>
      <c r="AD98">
        <v>1.11423980330085</v>
      </c>
      <c r="AE98">
        <v>-10.5925805401888</v>
      </c>
      <c r="AF98">
        <v>112.20276250038501</v>
      </c>
      <c r="AG98">
        <v>-1.0631335519387899</v>
      </c>
      <c r="AH98">
        <v>80</v>
      </c>
      <c r="AI98">
        <v>257</v>
      </c>
      <c r="AJ98">
        <v>188</v>
      </c>
      <c r="AK98">
        <v>612</v>
      </c>
      <c r="AL98">
        <v>0.30718954248365998</v>
      </c>
      <c r="AM98">
        <v>0.45729537366548001</v>
      </c>
      <c r="AN98">
        <v>0.76448491614914105</v>
      </c>
      <c r="AO98">
        <v>612</v>
      </c>
      <c r="AP98">
        <v>1.34207115746437</v>
      </c>
      <c r="AQ98">
        <v>1.2492076643136001</v>
      </c>
      <c r="AR98">
        <v>3.20788824973526E-2</v>
      </c>
      <c r="AS98">
        <v>2.7666973722919899</v>
      </c>
      <c r="AT98" t="str">
        <f>IF(O98&gt;=20, "CA", "")</f>
        <v/>
      </c>
      <c r="AU98" t="str">
        <f>IF(S98&gt;=20, "SS", "")</f>
        <v/>
      </c>
      <c r="AV98" t="str">
        <f>IF(Q98&gt;=20, "2B", "")</f>
        <v/>
      </c>
      <c r="AW98" t="str">
        <f>IF(R98&gt;=20, "3B", "")</f>
        <v>3B</v>
      </c>
      <c r="AX98" t="str">
        <f>IF(P98&gt;=20, "1B", "")</f>
        <v/>
      </c>
      <c r="AY98" t="str">
        <f>IF(OR(T98&gt;=20, U98&gt;=20, V98&gt;=20, T98+U98+V98&gt;=20), "OF", "")</f>
        <v/>
      </c>
      <c r="AZ98" t="str">
        <f>IF(OR(Q98&gt;=20, S98&gt;=20, Q98+S98&gt;=20), "MI", "")</f>
        <v/>
      </c>
      <c r="BA98" t="str">
        <f>IF(OR(P98&gt;=20, R98&gt;=20, P98+R98&gt;=20), "CI", "")</f>
        <v>CI</v>
      </c>
      <c r="BB98" t="s">
        <v>375</v>
      </c>
      <c r="BC98" t="str">
        <f>CONCATENATE(AT98, "-", AU98, "-", ,AV98, "-", AW98, "-", ,AX98, "-", AY98, "-", AZ98, "-", BA98, "-", BB98)</f>
        <v>---3B----CI-DH</v>
      </c>
      <c r="BD98" s="8" t="b">
        <v>1</v>
      </c>
      <c r="BE98" t="s">
        <v>370</v>
      </c>
      <c r="BF98">
        <v>1.0197237630438201</v>
      </c>
      <c r="BG98">
        <f>AS98-BF98</f>
        <v>1.7469736092481698</v>
      </c>
      <c r="BH98">
        <f t="shared" si="1"/>
        <v>5.6925445871184817</v>
      </c>
    </row>
    <row r="99" spans="1:60" x14ac:dyDescent="0.25">
      <c r="A99">
        <v>593934</v>
      </c>
      <c r="B99" t="s">
        <v>286</v>
      </c>
      <c r="C99">
        <v>540</v>
      </c>
      <c r="D99">
        <v>129</v>
      </c>
      <c r="E99">
        <v>31</v>
      </c>
      <c r="F99">
        <v>2</v>
      </c>
      <c r="G99">
        <v>34</v>
      </c>
      <c r="H99">
        <v>77</v>
      </c>
      <c r="I99">
        <v>87</v>
      </c>
      <c r="J99">
        <v>72</v>
      </c>
      <c r="K99">
        <v>209</v>
      </c>
      <c r="L99">
        <v>0</v>
      </c>
      <c r="M99">
        <v>3</v>
      </c>
      <c r="N99">
        <v>0</v>
      </c>
      <c r="O99">
        <v>0</v>
      </c>
      <c r="P99">
        <v>0</v>
      </c>
      <c r="Q99">
        <v>0</v>
      </c>
      <c r="R99">
        <v>36</v>
      </c>
      <c r="S99">
        <v>0</v>
      </c>
      <c r="T99">
        <v>0</v>
      </c>
      <c r="U99">
        <v>0</v>
      </c>
      <c r="V99">
        <v>38</v>
      </c>
      <c r="W99">
        <v>267.55612244897998</v>
      </c>
      <c r="X99">
        <v>1.88695110085768</v>
      </c>
      <c r="Y99">
        <v>139.91510204081601</v>
      </c>
      <c r="Z99">
        <v>0.66332909914993599</v>
      </c>
      <c r="AA99">
        <v>27.487551020408201</v>
      </c>
      <c r="AB99">
        <v>-0.59506220210459704</v>
      </c>
      <c r="AC99">
        <v>571.21</v>
      </c>
      <c r="AD99">
        <v>1.1628965632703201</v>
      </c>
      <c r="AE99">
        <v>-13.775789131142201</v>
      </c>
      <c r="AF99">
        <v>189.77236618569501</v>
      </c>
      <c r="AG99">
        <v>-1.3826190486997301</v>
      </c>
      <c r="AH99">
        <v>62</v>
      </c>
      <c r="AI99">
        <v>266</v>
      </c>
      <c r="AJ99">
        <v>201</v>
      </c>
      <c r="AK99">
        <v>612</v>
      </c>
      <c r="AL99">
        <v>0.32843137254902</v>
      </c>
      <c r="AM99">
        <v>0.49259259259259303</v>
      </c>
      <c r="AN99">
        <v>0.82102396514161202</v>
      </c>
      <c r="AO99">
        <v>612</v>
      </c>
      <c r="AP99">
        <v>35.943969140857</v>
      </c>
      <c r="AQ99">
        <v>1275.88822197083</v>
      </c>
      <c r="AR99">
        <v>1.0251991203828601</v>
      </c>
      <c r="AS99">
        <v>2.7606946328564801</v>
      </c>
      <c r="AT99" t="str">
        <f>IF(O99&gt;=20, "CA", "")</f>
        <v/>
      </c>
      <c r="AU99" t="str">
        <f>IF(S99&gt;=20, "SS", "")</f>
        <v/>
      </c>
      <c r="AV99" t="str">
        <f>IF(Q99&gt;=20, "2B", "")</f>
        <v/>
      </c>
      <c r="AW99" t="str">
        <f>IF(R99&gt;=20, "3B", "")</f>
        <v>3B</v>
      </c>
      <c r="AX99" t="str">
        <f>IF(P99&gt;=20, "1B", "")</f>
        <v/>
      </c>
      <c r="AY99" t="str">
        <f>IF(OR(T99&gt;=20, U99&gt;=20, V99&gt;=20, T99+U99+V99&gt;=20), "OF", "")</f>
        <v>OF</v>
      </c>
      <c r="AZ99" t="str">
        <f>IF(OR(Q99&gt;=20, S99&gt;=20, Q99+S99&gt;=20), "MI", "")</f>
        <v/>
      </c>
      <c r="BA99" t="str">
        <f>IF(OR(P99&gt;=20, R99&gt;=20, P99+R99&gt;=20), "CI", "")</f>
        <v>CI</v>
      </c>
      <c r="BB99" t="s">
        <v>375</v>
      </c>
      <c r="BC99" t="str">
        <f>CONCATENATE(AT99, "-", AU99, "-", ,AV99, "-", AW99, "-", ,AX99, "-", AY99, "-", AZ99, "-", BA99, "-", BB99)</f>
        <v>---3B--OF--CI-DH</v>
      </c>
      <c r="BD99" s="8" t="b">
        <v>1</v>
      </c>
      <c r="BE99" t="s">
        <v>370</v>
      </c>
      <c r="BF99">
        <v>1.0197237630438201</v>
      </c>
      <c r="BG99">
        <f>AS99-BF99</f>
        <v>1.74097086981266</v>
      </c>
      <c r="BH99">
        <f t="shared" si="1"/>
        <v>5.676420632928866</v>
      </c>
    </row>
    <row r="100" spans="1:60" x14ac:dyDescent="0.25">
      <c r="A100">
        <v>493329</v>
      </c>
      <c r="B100" t="s">
        <v>159</v>
      </c>
      <c r="C100">
        <v>405</v>
      </c>
      <c r="D100">
        <v>111</v>
      </c>
      <c r="E100">
        <v>31</v>
      </c>
      <c r="F100">
        <v>3</v>
      </c>
      <c r="G100">
        <v>11</v>
      </c>
      <c r="H100">
        <v>52</v>
      </c>
      <c r="I100">
        <v>50</v>
      </c>
      <c r="J100">
        <v>37</v>
      </c>
      <c r="K100">
        <v>62</v>
      </c>
      <c r="L100">
        <v>0</v>
      </c>
      <c r="M100">
        <v>5</v>
      </c>
      <c r="N100">
        <v>0</v>
      </c>
      <c r="O100">
        <v>0</v>
      </c>
      <c r="P100">
        <v>5</v>
      </c>
      <c r="Q100">
        <v>0</v>
      </c>
      <c r="R100">
        <v>15</v>
      </c>
      <c r="S100">
        <v>0</v>
      </c>
      <c r="T100">
        <v>1</v>
      </c>
      <c r="U100">
        <v>0</v>
      </c>
      <c r="V100">
        <v>0</v>
      </c>
      <c r="W100">
        <v>44.127551020408198</v>
      </c>
      <c r="X100">
        <v>-0.76631638593783602</v>
      </c>
      <c r="Y100">
        <v>173.48653061224499</v>
      </c>
      <c r="Z100">
        <v>-0.73863457658966303</v>
      </c>
      <c r="AA100">
        <v>10.516122448979599</v>
      </c>
      <c r="AB100">
        <v>-0.36806299694208</v>
      </c>
      <c r="AC100">
        <v>171.61</v>
      </c>
      <c r="AD100">
        <v>-0.63740355560005202</v>
      </c>
      <c r="AE100">
        <v>3.9181581516433401</v>
      </c>
      <c r="AF100">
        <v>15.351963301289199</v>
      </c>
      <c r="AG100">
        <v>0.39324934816500401</v>
      </c>
      <c r="AH100">
        <v>66</v>
      </c>
      <c r="AI100">
        <v>181</v>
      </c>
      <c r="AJ100">
        <v>148</v>
      </c>
      <c r="AK100">
        <v>442</v>
      </c>
      <c r="AL100">
        <v>0.33484162895927599</v>
      </c>
      <c r="AM100">
        <v>0.44691358024691402</v>
      </c>
      <c r="AN100">
        <v>0.78175520920619002</v>
      </c>
      <c r="AO100">
        <v>442</v>
      </c>
      <c r="AP100">
        <v>8.6027431449399092</v>
      </c>
      <c r="AQ100">
        <v>70.196775143875698</v>
      </c>
      <c r="AR100">
        <v>0.24046977177374901</v>
      </c>
      <c r="AS100">
        <v>-1.87669839513088</v>
      </c>
      <c r="AT100" t="str">
        <f>IF(O100&gt;=20, "CA", "")</f>
        <v/>
      </c>
      <c r="AU100" t="str">
        <f>IF(S100&gt;=20, "SS", "")</f>
        <v/>
      </c>
      <c r="AV100" t="str">
        <f>IF(Q100&gt;=20, "2B", "")</f>
        <v/>
      </c>
      <c r="AW100" t="str">
        <f>IF(R100&gt;=20, "3B", "")</f>
        <v/>
      </c>
      <c r="AX100" t="str">
        <f>IF(P100&gt;=20, "1B", "")</f>
        <v/>
      </c>
      <c r="AY100" t="str">
        <f>IF(OR(T100&gt;=20, U100&gt;=20, V100&gt;=20, T100+U100+V100&gt;=20), "OF", "")</f>
        <v/>
      </c>
      <c r="AZ100" t="str">
        <f>IF(OR(Q100&gt;=20, S100&gt;=20, Q100+S100&gt;=20), "MI", "")</f>
        <v/>
      </c>
      <c r="BA100" t="str">
        <f>IF(OR(P100&gt;=20, R100&gt;=20, P100+R100&gt;=20), "CI", "")</f>
        <v>CI</v>
      </c>
      <c r="BB100" t="s">
        <v>375</v>
      </c>
      <c r="BC100" t="str">
        <f>CONCATENATE(AT100, "-", AU100, "-", ,AV100, "-", AW100, "-", ,AX100, "-", AY100, "-", AZ100, "-", BA100, "-", BB100)</f>
        <v>-------CI-DH</v>
      </c>
      <c r="BD100" s="8" t="b">
        <v>1</v>
      </c>
      <c r="BE100" t="s">
        <v>374</v>
      </c>
      <c r="BF100">
        <v>-3.5432238424291098</v>
      </c>
      <c r="BG100">
        <f>AS100-BF100</f>
        <v>1.6665254472982298</v>
      </c>
      <c r="BH100">
        <f t="shared" si="1"/>
        <v>5.4764528357014202</v>
      </c>
    </row>
    <row r="101" spans="1:60" x14ac:dyDescent="0.25">
      <c r="A101">
        <v>519048</v>
      </c>
      <c r="B101" t="s">
        <v>189</v>
      </c>
      <c r="C101">
        <v>444</v>
      </c>
      <c r="D101">
        <v>118</v>
      </c>
      <c r="E101">
        <v>27</v>
      </c>
      <c r="F101">
        <v>0</v>
      </c>
      <c r="G101">
        <v>16</v>
      </c>
      <c r="H101">
        <v>49</v>
      </c>
      <c r="I101">
        <v>65</v>
      </c>
      <c r="J101">
        <v>32</v>
      </c>
      <c r="K101">
        <v>110</v>
      </c>
      <c r="L101">
        <v>0</v>
      </c>
      <c r="M101">
        <v>1</v>
      </c>
      <c r="N101">
        <v>0</v>
      </c>
      <c r="O101">
        <v>0</v>
      </c>
      <c r="P101">
        <v>133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2.6989795918367299</v>
      </c>
      <c r="X101">
        <v>-0.18951910619967999</v>
      </c>
      <c r="Y101">
        <v>261.515102040817</v>
      </c>
      <c r="Z101">
        <v>-0.90687021767841502</v>
      </c>
      <c r="AA101">
        <v>52.458979591836702</v>
      </c>
      <c r="AB101">
        <v>-0.82206140726711296</v>
      </c>
      <c r="AC101">
        <v>3.6099999999999901</v>
      </c>
      <c r="AD101">
        <v>9.2447843941992194E-2</v>
      </c>
      <c r="AE101">
        <v>0.60657338106084102</v>
      </c>
      <c r="AF101">
        <v>0.36793126661159398</v>
      </c>
      <c r="AG101">
        <v>6.08792645637279E-2</v>
      </c>
      <c r="AH101">
        <v>75</v>
      </c>
      <c r="AI101">
        <v>193</v>
      </c>
      <c r="AJ101">
        <v>150</v>
      </c>
      <c r="AK101">
        <v>476</v>
      </c>
      <c r="AL101">
        <v>0.315126050420168</v>
      </c>
      <c r="AM101">
        <v>0.43468468468468502</v>
      </c>
      <c r="AN101">
        <v>0.74981073510485297</v>
      </c>
      <c r="AO101">
        <v>476</v>
      </c>
      <c r="AP101">
        <v>-5.9410770546087299</v>
      </c>
      <c r="AQ101">
        <v>38.013003338533203</v>
      </c>
      <c r="AR101">
        <v>-0.17695710415288801</v>
      </c>
      <c r="AS101">
        <v>-1.9420807267923801</v>
      </c>
      <c r="AT101" t="str">
        <f>IF(O101&gt;=20, "CA", "")</f>
        <v/>
      </c>
      <c r="AU101" t="str">
        <f>IF(S101&gt;=20, "SS", "")</f>
        <v/>
      </c>
      <c r="AV101" t="str">
        <f>IF(Q101&gt;=20, "2B", "")</f>
        <v/>
      </c>
      <c r="AW101" t="str">
        <f>IF(R101&gt;=20, "3B", "")</f>
        <v/>
      </c>
      <c r="AX101" t="str">
        <f>IF(P101&gt;=20, "1B", "")</f>
        <v>1B</v>
      </c>
      <c r="AY101" t="str">
        <f>IF(OR(T101&gt;=20, U101&gt;=20, V101&gt;=20, T101+U101+V101&gt;=20), "OF", "")</f>
        <v/>
      </c>
      <c r="AZ101" t="str">
        <f>IF(OR(Q101&gt;=20, S101&gt;=20, Q101+S101&gt;=20), "MI", "")</f>
        <v/>
      </c>
      <c r="BA101" t="str">
        <f>IF(OR(P101&gt;=20, R101&gt;=20, P101+R101&gt;=20), "CI", "")</f>
        <v>CI</v>
      </c>
      <c r="BB101" t="s">
        <v>375</v>
      </c>
      <c r="BC101" t="str">
        <f>CONCATENATE(AT101, "-", AU101, "-", ,AV101, "-", AW101, "-", ,AX101, "-", AY101, "-", AZ101, "-", BA101, "-", BB101)</f>
        <v>----1B---CI-DH</v>
      </c>
      <c r="BD101" s="8" t="b">
        <v>1</v>
      </c>
      <c r="BE101" t="s">
        <v>374</v>
      </c>
      <c r="BF101">
        <v>-3.5432238424291098</v>
      </c>
      <c r="BG101">
        <f>AS101-BF101</f>
        <v>1.6011431156367297</v>
      </c>
      <c r="BH101">
        <f t="shared" si="1"/>
        <v>5.3008294004605201</v>
      </c>
    </row>
    <row r="102" spans="1:60" x14ac:dyDescent="0.25">
      <c r="A102">
        <v>547982</v>
      </c>
      <c r="B102" t="s">
        <v>230</v>
      </c>
      <c r="C102">
        <v>474</v>
      </c>
      <c r="D102">
        <v>116</v>
      </c>
      <c r="E102">
        <v>17</v>
      </c>
      <c r="F102">
        <v>3</v>
      </c>
      <c r="G102">
        <v>9</v>
      </c>
      <c r="H102">
        <v>58</v>
      </c>
      <c r="I102">
        <v>38</v>
      </c>
      <c r="J102">
        <v>36</v>
      </c>
      <c r="K102">
        <v>120</v>
      </c>
      <c r="L102">
        <v>0</v>
      </c>
      <c r="M102">
        <v>23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134</v>
      </c>
      <c r="V102">
        <v>0</v>
      </c>
      <c r="W102">
        <v>74.698979591836704</v>
      </c>
      <c r="X102">
        <v>-0.99703529783309797</v>
      </c>
      <c r="Y102">
        <v>51.429387755102098</v>
      </c>
      <c r="Z102">
        <v>-0.40216329441215998</v>
      </c>
      <c r="AA102">
        <v>217.773265306122</v>
      </c>
      <c r="AB102">
        <v>1.67492984952057</v>
      </c>
      <c r="AC102">
        <v>630.01</v>
      </c>
      <c r="AD102">
        <v>-1.2212846752336901</v>
      </c>
      <c r="AE102">
        <v>-9.32541490400261</v>
      </c>
      <c r="AF102">
        <v>86.963363131793798</v>
      </c>
      <c r="AG102">
        <v>-0.93595337156799896</v>
      </c>
      <c r="AH102">
        <v>87</v>
      </c>
      <c r="AI102">
        <v>166</v>
      </c>
      <c r="AJ102">
        <v>152</v>
      </c>
      <c r="AK102">
        <v>510</v>
      </c>
      <c r="AL102">
        <v>0.29803921568627401</v>
      </c>
      <c r="AM102">
        <v>0.35021097046413502</v>
      </c>
      <c r="AN102">
        <v>0.64825018615040997</v>
      </c>
      <c r="AO102">
        <v>510</v>
      </c>
      <c r="AP102">
        <v>-58.161319668132499</v>
      </c>
      <c r="AQ102">
        <v>3408.89127656951</v>
      </c>
      <c r="AR102">
        <v>-1.67574713560355</v>
      </c>
      <c r="AS102">
        <v>-3.55725392512992</v>
      </c>
      <c r="AT102" t="str">
        <f>IF(O102&gt;=20, "CA", "")</f>
        <v/>
      </c>
      <c r="AU102" t="str">
        <f>IF(S102&gt;=20, "SS", "")</f>
        <v/>
      </c>
      <c r="AV102" t="str">
        <f>IF(Q102&gt;=20, "2B", "")</f>
        <v/>
      </c>
      <c r="AW102" t="str">
        <f>IF(R102&gt;=20, "3B", "")</f>
        <v/>
      </c>
      <c r="AX102" t="str">
        <f>IF(P102&gt;=20, "1B", "")</f>
        <v/>
      </c>
      <c r="AY102" t="str">
        <f>IF(OR(T102&gt;=20, U102&gt;=20, V102&gt;=20, T102+U102+V102&gt;=20), "OF", "")</f>
        <v>OF</v>
      </c>
      <c r="AZ102" t="str">
        <f>IF(OR(Q102&gt;=20, S102&gt;=20, Q102+S102&gt;=20), "MI", "")</f>
        <v/>
      </c>
      <c r="BA102" t="str">
        <f>IF(OR(P102&gt;=20, R102&gt;=20, P102+R102&gt;=20), "CI", "")</f>
        <v/>
      </c>
      <c r="BB102" t="s">
        <v>375</v>
      </c>
      <c r="BC102" t="str">
        <f>CONCATENATE(AT102, "-", AU102, "-", ,AV102, "-", AW102, "-", ,AX102, "-", AY102, "-", AZ102, "-", BA102, "-", BB102)</f>
        <v>-----OF---DH</v>
      </c>
      <c r="BD102" s="8" t="b">
        <v>1</v>
      </c>
      <c r="BE102" t="s">
        <v>372</v>
      </c>
      <c r="BF102">
        <v>-5.14545324264967</v>
      </c>
      <c r="BG102">
        <f>AS102-BF102</f>
        <v>1.58819931751975</v>
      </c>
      <c r="BH102">
        <f t="shared" si="1"/>
        <v>5.2660610734125077</v>
      </c>
    </row>
    <row r="103" spans="1:60" x14ac:dyDescent="0.25">
      <c r="A103">
        <v>519083</v>
      </c>
      <c r="B103" t="s">
        <v>191</v>
      </c>
      <c r="C103">
        <v>279</v>
      </c>
      <c r="D103">
        <v>64</v>
      </c>
      <c r="E103">
        <v>12</v>
      </c>
      <c r="F103">
        <v>1</v>
      </c>
      <c r="G103">
        <v>9</v>
      </c>
      <c r="H103">
        <v>32</v>
      </c>
      <c r="I103">
        <v>31</v>
      </c>
      <c r="J103">
        <v>27</v>
      </c>
      <c r="K103">
        <v>87</v>
      </c>
      <c r="L103">
        <v>0</v>
      </c>
      <c r="M103">
        <v>4</v>
      </c>
      <c r="N103">
        <v>0</v>
      </c>
      <c r="O103">
        <v>113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-0.99703529783309797</v>
      </c>
      <c r="Z103">
        <v>-1.8602055171813401</v>
      </c>
      <c r="AB103">
        <v>-0.48156259952333802</v>
      </c>
      <c r="AD103">
        <v>-1.56188199501997</v>
      </c>
      <c r="AE103">
        <v>-9.7674910510901505</v>
      </c>
      <c r="AG103">
        <v>-0.98032272827927802</v>
      </c>
      <c r="AH103">
        <v>42</v>
      </c>
      <c r="AI103">
        <v>105</v>
      </c>
      <c r="AJ103">
        <v>91</v>
      </c>
      <c r="AK103">
        <v>306</v>
      </c>
      <c r="AL103">
        <v>0.29738562091503301</v>
      </c>
      <c r="AM103">
        <v>0.37634408602150499</v>
      </c>
      <c r="AN103">
        <v>0.673729706936538</v>
      </c>
      <c r="AO103">
        <v>306</v>
      </c>
      <c r="AP103">
        <v>-27.100058440324201</v>
      </c>
      <c r="AQ103">
        <v>746.62556826698403</v>
      </c>
      <c r="AR103">
        <v>-0.78424785558167498</v>
      </c>
      <c r="AS103">
        <v>-6.6652559934187101</v>
      </c>
      <c r="AT103" t="str">
        <f>IF(O103&gt;=20, "CA", "")</f>
        <v>CA</v>
      </c>
      <c r="AU103" t="str">
        <f>IF(S103&gt;=20, "SS", "")</f>
        <v/>
      </c>
      <c r="AV103" t="str">
        <f>IF(Q103&gt;=20, "2B", "")</f>
        <v/>
      </c>
      <c r="AW103" t="str">
        <f>IF(R103&gt;=20, "3B", "")</f>
        <v/>
      </c>
      <c r="AX103" t="str">
        <f>IF(P103&gt;=20, "1B", "")</f>
        <v/>
      </c>
      <c r="AY103" t="str">
        <f>IF(OR(T103&gt;=20, U103&gt;=20, V103&gt;=20, T103+U103+V103&gt;=20), "OF", "")</f>
        <v/>
      </c>
      <c r="AZ103" t="str">
        <f>IF(OR(Q103&gt;=20, S103&gt;=20, Q103+S103&gt;=20), "MI", "")</f>
        <v/>
      </c>
      <c r="BA103" t="str">
        <f>IF(OR(P103&gt;=20, R103&gt;=20, P103+R103&gt;=20), "CI", "")</f>
        <v/>
      </c>
      <c r="BB103" t="s">
        <v>375</v>
      </c>
      <c r="BC103" t="str">
        <f>CONCATENATE(AT103, "-", AU103, "-", ,AV103, "-", AW103, "-", ,AX103, "-", AY103, "-", AZ103, "-", BA103, "-", BB103)</f>
        <v>CA--------DH</v>
      </c>
      <c r="BD103" s="8" t="b">
        <v>1</v>
      </c>
      <c r="BE103" t="s">
        <v>388</v>
      </c>
      <c r="BF103">
        <v>-8.1565349021043101</v>
      </c>
      <c r="BG103">
        <f>AS103-BF103</f>
        <v>1.4912789086856</v>
      </c>
      <c r="BH103">
        <f t="shared" si="1"/>
        <v>5.0057232311873285</v>
      </c>
    </row>
    <row r="104" spans="1:60" x14ac:dyDescent="0.25">
      <c r="A104">
        <v>459964</v>
      </c>
      <c r="B104" t="s">
        <v>123</v>
      </c>
      <c r="C104">
        <v>376</v>
      </c>
      <c r="D104">
        <v>84</v>
      </c>
      <c r="E104">
        <v>18</v>
      </c>
      <c r="F104">
        <v>3</v>
      </c>
      <c r="G104">
        <v>15</v>
      </c>
      <c r="H104">
        <v>56</v>
      </c>
      <c r="I104">
        <v>51</v>
      </c>
      <c r="J104">
        <v>66</v>
      </c>
      <c r="K104">
        <v>97</v>
      </c>
      <c r="L104">
        <v>0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20</v>
      </c>
      <c r="U104">
        <v>0</v>
      </c>
      <c r="V104">
        <v>39</v>
      </c>
      <c r="W104">
        <v>6.9846938775510203</v>
      </c>
      <c r="X104">
        <v>-0.30487856214731102</v>
      </c>
      <c r="Y104">
        <v>84.115102040816495</v>
      </c>
      <c r="Z104">
        <v>-0.51432038847132699</v>
      </c>
      <c r="AA104">
        <v>27.487551020408201</v>
      </c>
      <c r="AB104">
        <v>-0.59506220210459704</v>
      </c>
      <c r="AC104">
        <v>146.41</v>
      </c>
      <c r="AD104">
        <v>-0.58874679563058196</v>
      </c>
      <c r="AE104">
        <v>-15.4142531727953</v>
      </c>
      <c r="AF104">
        <v>237.59920087502999</v>
      </c>
      <c r="AG104">
        <v>-1.5470649162310399</v>
      </c>
      <c r="AH104">
        <v>48</v>
      </c>
      <c r="AI104">
        <v>153</v>
      </c>
      <c r="AJ104">
        <v>150</v>
      </c>
      <c r="AK104">
        <v>442</v>
      </c>
      <c r="AL104">
        <v>0.33936651583710398</v>
      </c>
      <c r="AM104">
        <v>0.40691489361702099</v>
      </c>
      <c r="AN104">
        <v>0.74628140945412502</v>
      </c>
      <c r="AO104">
        <v>442</v>
      </c>
      <c r="AP104">
        <v>-7.0766763454724702</v>
      </c>
      <c r="AQ104">
        <v>53.3055926796956</v>
      </c>
      <c r="AR104">
        <v>-0.20955030578669701</v>
      </c>
      <c r="AS104">
        <v>-3.7596231703715599</v>
      </c>
      <c r="AT104" t="str">
        <f>IF(O104&gt;=20, "CA", "")</f>
        <v/>
      </c>
      <c r="AU104" t="str">
        <f>IF(S104&gt;=20, "SS", "")</f>
        <v/>
      </c>
      <c r="AV104" t="str">
        <f>IF(Q104&gt;=20, "2B", "")</f>
        <v/>
      </c>
      <c r="AW104" t="str">
        <f>IF(R104&gt;=20, "3B", "")</f>
        <v/>
      </c>
      <c r="AX104" t="str">
        <f>IF(P104&gt;=20, "1B", "")</f>
        <v/>
      </c>
      <c r="AY104" t="str">
        <f>IF(OR(T104&gt;=20, U104&gt;=20, V104&gt;=20, T104+U104+V104&gt;=20), "OF", "")</f>
        <v>OF</v>
      </c>
      <c r="AZ104" t="str">
        <f>IF(OR(Q104&gt;=20, S104&gt;=20, Q104+S104&gt;=20), "MI", "")</f>
        <v/>
      </c>
      <c r="BA104" t="str">
        <f>IF(OR(P104&gt;=20, R104&gt;=20, P104+R104&gt;=20), "CI", "")</f>
        <v/>
      </c>
      <c r="BB104" t="s">
        <v>375</v>
      </c>
      <c r="BC104" t="str">
        <f>CONCATENATE(AT104, "-", AU104, "-", ,AV104, "-", AW104, "-", ,AX104, "-", AY104, "-", AZ104, "-", BA104, "-", BB104)</f>
        <v>-----OF---DH</v>
      </c>
      <c r="BD104" s="8" t="b">
        <v>1</v>
      </c>
      <c r="BE104" t="s">
        <v>372</v>
      </c>
      <c r="BF104">
        <v>-5.14545324264967</v>
      </c>
      <c r="BG104">
        <f>AS104-BF104</f>
        <v>1.3858300722781101</v>
      </c>
      <c r="BH104">
        <f t="shared" si="1"/>
        <v>4.7224771856360954</v>
      </c>
    </row>
    <row r="105" spans="1:60" x14ac:dyDescent="0.25">
      <c r="A105">
        <v>467055</v>
      </c>
      <c r="B105" t="s">
        <v>135</v>
      </c>
      <c r="C105">
        <v>411</v>
      </c>
      <c r="D105">
        <v>111</v>
      </c>
      <c r="E105">
        <v>21</v>
      </c>
      <c r="F105">
        <v>2</v>
      </c>
      <c r="G105">
        <v>11</v>
      </c>
      <c r="H105">
        <v>45</v>
      </c>
      <c r="I105">
        <v>54</v>
      </c>
      <c r="J105">
        <v>31</v>
      </c>
      <c r="K105">
        <v>62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0</v>
      </c>
      <c r="T105">
        <v>0</v>
      </c>
      <c r="U105">
        <v>0</v>
      </c>
      <c r="V105">
        <v>0</v>
      </c>
      <c r="W105">
        <v>44.127551020408198</v>
      </c>
      <c r="X105">
        <v>-0.76631638593783602</v>
      </c>
      <c r="Y105">
        <v>406.886530612245</v>
      </c>
      <c r="Z105">
        <v>-1.1311844057967499</v>
      </c>
      <c r="AA105">
        <v>67.944693877551003</v>
      </c>
      <c r="AB105">
        <v>-0.93556100984837098</v>
      </c>
      <c r="AC105">
        <v>82.81</v>
      </c>
      <c r="AD105">
        <v>-0.44277651572217303</v>
      </c>
      <c r="AE105">
        <v>2.3317604946306401</v>
      </c>
      <c r="AF105">
        <v>5.4371070043202003</v>
      </c>
      <c r="AG105">
        <v>0.23402916857907299</v>
      </c>
      <c r="AH105">
        <v>77</v>
      </c>
      <c r="AI105">
        <v>169</v>
      </c>
      <c r="AJ105">
        <v>142</v>
      </c>
      <c r="AK105">
        <v>442</v>
      </c>
      <c r="AL105">
        <v>0.32126696832579199</v>
      </c>
      <c r="AM105">
        <v>0.41119221411192203</v>
      </c>
      <c r="AN105">
        <v>0.73245918243771402</v>
      </c>
      <c r="AO105">
        <v>442</v>
      </c>
      <c r="AP105">
        <v>-13.1861006867263</v>
      </c>
      <c r="AQ105">
        <v>179.84130251877301</v>
      </c>
      <c r="AR105">
        <v>-0.38489886493341102</v>
      </c>
      <c r="AS105">
        <v>-3.4267080136594701</v>
      </c>
      <c r="AT105" t="str">
        <f>IF(O105&gt;=20, "CA", "")</f>
        <v/>
      </c>
      <c r="AU105" t="str">
        <f>IF(S105&gt;=20, "SS", "")</f>
        <v/>
      </c>
      <c r="AV105" t="str">
        <f>IF(Q105&gt;=20, "2B", "")</f>
        <v/>
      </c>
      <c r="AW105" t="str">
        <f>IF(R105&gt;=20, "3B", "")</f>
        <v/>
      </c>
      <c r="AX105" t="str">
        <f>IF(P105&gt;=20, "1B", "")</f>
        <v/>
      </c>
      <c r="AY105" t="str">
        <f>IF(OR(T105&gt;=20, U105&gt;=20, V105&gt;=20, T105+U105+V105&gt;=20), "OF", "")</f>
        <v/>
      </c>
      <c r="AZ105" t="str">
        <f>IF(OR(Q105&gt;=20, S105&gt;=20, Q105+S105&gt;=20), "MI", "")</f>
        <v/>
      </c>
      <c r="BA105" t="str">
        <f>IF(OR(P105&gt;=20, R105&gt;=20, P105+R105&gt;=20), "CI", "")</f>
        <v/>
      </c>
      <c r="BB105" t="s">
        <v>375</v>
      </c>
      <c r="BC105" t="str">
        <f>CONCATENATE(AT105, "-", AU105, "-", ,AV105, "-", AW105, "-", ,AX105, "-", AY105, "-", AZ105, "-", BA105, "-", BB105)</f>
        <v>--------DH</v>
      </c>
      <c r="BD105" s="8" t="b">
        <v>1</v>
      </c>
      <c r="BE105" t="s">
        <v>375</v>
      </c>
      <c r="BF105">
        <v>-4.7945289938500704</v>
      </c>
      <c r="BG105">
        <f>AS105-BF105</f>
        <v>1.3678209801906003</v>
      </c>
      <c r="BH105">
        <f t="shared" si="1"/>
        <v>4.6741029760047716</v>
      </c>
    </row>
    <row r="106" spans="1:60" x14ac:dyDescent="0.25">
      <c r="A106">
        <v>452104</v>
      </c>
      <c r="B106" t="s">
        <v>99</v>
      </c>
      <c r="C106">
        <v>491</v>
      </c>
      <c r="D106">
        <v>125</v>
      </c>
      <c r="E106">
        <v>22</v>
      </c>
      <c r="F106">
        <v>1</v>
      </c>
      <c r="G106">
        <v>15</v>
      </c>
      <c r="H106">
        <v>62</v>
      </c>
      <c r="I106">
        <v>56</v>
      </c>
      <c r="J106">
        <v>53</v>
      </c>
      <c r="K106">
        <v>126</v>
      </c>
      <c r="L106">
        <v>0</v>
      </c>
      <c r="M106">
        <v>6</v>
      </c>
      <c r="N106">
        <v>0</v>
      </c>
      <c r="O106">
        <v>0</v>
      </c>
      <c r="P106">
        <v>0</v>
      </c>
      <c r="Q106">
        <v>0</v>
      </c>
      <c r="R106">
        <v>132</v>
      </c>
      <c r="S106">
        <v>0</v>
      </c>
      <c r="T106">
        <v>0</v>
      </c>
      <c r="U106">
        <v>0</v>
      </c>
      <c r="V106">
        <v>0</v>
      </c>
      <c r="W106">
        <v>6.9846938775510203</v>
      </c>
      <c r="X106">
        <v>-0.30487856214731102</v>
      </c>
      <c r="Y106">
        <v>10.0579591836735</v>
      </c>
      <c r="Z106">
        <v>-0.177849106293824</v>
      </c>
      <c r="AA106">
        <v>5.0304081632653004</v>
      </c>
      <c r="AB106">
        <v>-0.25456339436082198</v>
      </c>
      <c r="AC106">
        <v>50.41</v>
      </c>
      <c r="AD106">
        <v>-0.34546299578323397</v>
      </c>
      <c r="AE106">
        <v>-4.8202082655385796</v>
      </c>
      <c r="AF106">
        <v>23.234407723166399</v>
      </c>
      <c r="AG106">
        <v>-0.48378439181878802</v>
      </c>
      <c r="AH106">
        <v>87</v>
      </c>
      <c r="AI106">
        <v>194</v>
      </c>
      <c r="AJ106">
        <v>178</v>
      </c>
      <c r="AK106">
        <v>544</v>
      </c>
      <c r="AL106">
        <v>0.32720588235294101</v>
      </c>
      <c r="AM106">
        <v>0.39511201629327902</v>
      </c>
      <c r="AN106">
        <v>0.72231789864621998</v>
      </c>
      <c r="AO106">
        <v>544</v>
      </c>
      <c r="AP106">
        <v>-21.7459053816204</v>
      </c>
      <c r="AQ106">
        <v>482.69394806219702</v>
      </c>
      <c r="AR106">
        <v>-0.63057658119414095</v>
      </c>
      <c r="AS106">
        <v>-2.1971150315981198</v>
      </c>
      <c r="AT106" t="str">
        <f>IF(O106&gt;=20, "CA", "")</f>
        <v/>
      </c>
      <c r="AU106" t="str">
        <f>IF(S106&gt;=20, "SS", "")</f>
        <v/>
      </c>
      <c r="AV106" t="str">
        <f>IF(Q106&gt;=20, "2B", "")</f>
        <v/>
      </c>
      <c r="AW106" t="str">
        <f>IF(R106&gt;=20, "3B", "")</f>
        <v>3B</v>
      </c>
      <c r="AX106" t="str">
        <f>IF(P106&gt;=20, "1B", "")</f>
        <v/>
      </c>
      <c r="AY106" t="str">
        <f>IF(OR(T106&gt;=20, U106&gt;=20, V106&gt;=20, T106+U106+V106&gt;=20), "OF", "")</f>
        <v/>
      </c>
      <c r="AZ106" t="str">
        <f>IF(OR(Q106&gt;=20, S106&gt;=20, Q106+S106&gt;=20), "MI", "")</f>
        <v/>
      </c>
      <c r="BA106" t="str">
        <f>IF(OR(P106&gt;=20, R106&gt;=20, P106+R106&gt;=20), "CI", "")</f>
        <v>CI</v>
      </c>
      <c r="BB106" t="s">
        <v>375</v>
      </c>
      <c r="BC106" t="str">
        <f>CONCATENATE(AT106, "-", AU106, "-", ,AV106, "-", AW106, "-", ,AX106, "-", AY106, "-", AZ106, "-", BA106, "-", BB106)</f>
        <v>---3B----CI-DH</v>
      </c>
      <c r="BD106" s="8" t="b">
        <v>1</v>
      </c>
      <c r="BE106" t="s">
        <v>374</v>
      </c>
      <c r="BF106">
        <v>-3.5432238424291098</v>
      </c>
      <c r="BG106">
        <f>AS106-BF106</f>
        <v>1.34610881083099</v>
      </c>
      <c r="BH106">
        <f t="shared" si="1"/>
        <v>4.6157819331088312</v>
      </c>
    </row>
    <row r="107" spans="1:60" x14ac:dyDescent="0.25">
      <c r="A107">
        <v>543510</v>
      </c>
      <c r="B107" t="s">
        <v>216</v>
      </c>
      <c r="C107">
        <v>387</v>
      </c>
      <c r="D107">
        <v>90</v>
      </c>
      <c r="E107">
        <v>16</v>
      </c>
      <c r="F107">
        <v>2</v>
      </c>
      <c r="G107">
        <v>11</v>
      </c>
      <c r="H107">
        <v>34</v>
      </c>
      <c r="I107">
        <v>46</v>
      </c>
      <c r="J107">
        <v>21</v>
      </c>
      <c r="K107">
        <v>104</v>
      </c>
      <c r="L107">
        <v>0</v>
      </c>
      <c r="M107">
        <v>1</v>
      </c>
      <c r="N107">
        <v>0</v>
      </c>
      <c r="O107">
        <v>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-0.76631638593783602</v>
      </c>
      <c r="Z107">
        <v>-1.74804842312217</v>
      </c>
      <c r="AB107">
        <v>-0.82206140726711296</v>
      </c>
      <c r="AD107">
        <v>-0.83203059547793001</v>
      </c>
      <c r="AE107">
        <v>-12.322648877318599</v>
      </c>
      <c r="AG107">
        <v>-1.23677336419902</v>
      </c>
      <c r="AH107">
        <v>61</v>
      </c>
      <c r="AI107">
        <v>143</v>
      </c>
      <c r="AJ107">
        <v>111</v>
      </c>
      <c r="AK107">
        <v>408</v>
      </c>
      <c r="AL107">
        <v>0.27205882352941202</v>
      </c>
      <c r="AM107">
        <v>0.36950904392764899</v>
      </c>
      <c r="AN107">
        <v>0.64156786745705996</v>
      </c>
      <c r="AO107">
        <v>408</v>
      </c>
      <c r="AP107">
        <v>-49.255441761392497</v>
      </c>
      <c r="AQ107">
        <v>2448.2539063218001</v>
      </c>
      <c r="AR107">
        <v>-1.42013666043349</v>
      </c>
      <c r="AS107">
        <v>-6.8253668364375599</v>
      </c>
      <c r="AT107" t="str">
        <f>IF(O107&gt;=20, "CA", "")</f>
        <v>CA</v>
      </c>
      <c r="AU107" t="str">
        <f>IF(S107&gt;=20, "SS", "")</f>
        <v/>
      </c>
      <c r="AV107" t="str">
        <f>IF(Q107&gt;=20, "2B", "")</f>
        <v/>
      </c>
      <c r="AW107" t="str">
        <f>IF(R107&gt;=20, "3B", "")</f>
        <v/>
      </c>
      <c r="AX107" t="str">
        <f>IF(P107&gt;=20, "1B", "")</f>
        <v/>
      </c>
      <c r="AY107" t="str">
        <f>IF(OR(T107&gt;=20, U107&gt;=20, V107&gt;=20, T107+U107+V107&gt;=20), "OF", "")</f>
        <v/>
      </c>
      <c r="AZ107" t="str">
        <f>IF(OR(Q107&gt;=20, S107&gt;=20, Q107+S107&gt;=20), "MI", "")</f>
        <v/>
      </c>
      <c r="BA107" t="str">
        <f>IF(OR(P107&gt;=20, R107&gt;=20, P107+R107&gt;=20), "CI", "")</f>
        <v/>
      </c>
      <c r="BB107" t="s">
        <v>375</v>
      </c>
      <c r="BC107" t="str">
        <f>CONCATENATE(AT107, "-", AU107, "-", ,AV107, "-", AW107, "-", ,AX107, "-", AY107, "-", AZ107, "-", BA107, "-", BB107)</f>
        <v>CA--------DH</v>
      </c>
      <c r="BD107" s="8" t="b">
        <v>1</v>
      </c>
      <c r="BE107" t="s">
        <v>388</v>
      </c>
      <c r="BF107">
        <v>-8.1565349021043101</v>
      </c>
      <c r="BG107">
        <f>AS107-BF107</f>
        <v>1.3311680656667502</v>
      </c>
      <c r="BH107">
        <f t="shared" si="1"/>
        <v>4.5756496079970947</v>
      </c>
    </row>
    <row r="108" spans="1:60" x14ac:dyDescent="0.25">
      <c r="A108">
        <v>485567</v>
      </c>
      <c r="B108" t="s">
        <v>146</v>
      </c>
      <c r="C108">
        <v>408</v>
      </c>
      <c r="D108">
        <v>101</v>
      </c>
      <c r="E108">
        <v>15</v>
      </c>
      <c r="F108">
        <v>2</v>
      </c>
      <c r="G108">
        <v>8</v>
      </c>
      <c r="H108">
        <v>61</v>
      </c>
      <c r="I108">
        <v>38</v>
      </c>
      <c r="J108">
        <v>34</v>
      </c>
      <c r="K108">
        <v>101</v>
      </c>
      <c r="L108">
        <v>0</v>
      </c>
      <c r="M108">
        <v>15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39</v>
      </c>
      <c r="U108">
        <v>5</v>
      </c>
      <c r="V108">
        <v>57</v>
      </c>
      <c r="W108">
        <v>92.984693877550995</v>
      </c>
      <c r="X108">
        <v>-1.1123947537807299</v>
      </c>
      <c r="Y108">
        <v>17.400816326530698</v>
      </c>
      <c r="Z108">
        <v>-0.23392765332340801</v>
      </c>
      <c r="AA108">
        <v>45.658979591836697</v>
      </c>
      <c r="AB108">
        <v>0.76693302887050196</v>
      </c>
      <c r="AC108">
        <v>630.01</v>
      </c>
      <c r="AD108">
        <v>-1.2212846752336901</v>
      </c>
      <c r="AE108">
        <v>-6.8750406768630103</v>
      </c>
      <c r="AF108">
        <v>47.266184308520799</v>
      </c>
      <c r="AG108">
        <v>-0.69001943263834697</v>
      </c>
      <c r="AH108">
        <v>76</v>
      </c>
      <c r="AI108">
        <v>144</v>
      </c>
      <c r="AJ108">
        <v>135</v>
      </c>
      <c r="AK108">
        <v>442</v>
      </c>
      <c r="AL108">
        <v>0.30542986425339402</v>
      </c>
      <c r="AM108">
        <v>0.35294117647058798</v>
      </c>
      <c r="AN108">
        <v>0.658371040723982</v>
      </c>
      <c r="AO108">
        <v>442</v>
      </c>
      <c r="AP108">
        <v>-45.933059324195803</v>
      </c>
      <c r="AQ108">
        <v>2130.51027288164</v>
      </c>
      <c r="AR108">
        <v>-1.3247798901788901</v>
      </c>
      <c r="AS108">
        <v>-3.8154733762845598</v>
      </c>
      <c r="AT108" t="str">
        <f>IF(O108&gt;=20, "CA", "")</f>
        <v/>
      </c>
      <c r="AU108" t="str">
        <f>IF(S108&gt;=20, "SS", "")</f>
        <v/>
      </c>
      <c r="AV108" t="str">
        <f>IF(Q108&gt;=20, "2B", "")</f>
        <v/>
      </c>
      <c r="AW108" t="str">
        <f>IF(R108&gt;=20, "3B", "")</f>
        <v/>
      </c>
      <c r="AX108" t="str">
        <f>IF(P108&gt;=20, "1B", "")</f>
        <v/>
      </c>
      <c r="AY108" t="str">
        <f>IF(OR(T108&gt;=20, U108&gt;=20, V108&gt;=20, T108+U108+V108&gt;=20), "OF", "")</f>
        <v>OF</v>
      </c>
      <c r="AZ108" t="str">
        <f>IF(OR(Q108&gt;=20, S108&gt;=20, Q108+S108&gt;=20), "MI", "")</f>
        <v/>
      </c>
      <c r="BA108" t="str">
        <f>IF(OR(P108&gt;=20, R108&gt;=20, P108+R108&gt;=20), "CI", "")</f>
        <v/>
      </c>
      <c r="BB108" t="s">
        <v>375</v>
      </c>
      <c r="BC108" t="str">
        <f>CONCATENATE(AT108, "-", AU108, "-", ,AV108, "-", AW108, "-", ,AX108, "-", AY108, "-", AZ108, "-", BA108, "-", BB108)</f>
        <v>-----OF---DH</v>
      </c>
      <c r="BD108" s="8" t="b">
        <v>1</v>
      </c>
      <c r="BE108" t="s">
        <v>372</v>
      </c>
      <c r="BF108">
        <v>-5.14545324264967</v>
      </c>
      <c r="BG108">
        <f>AS108-BF108</f>
        <v>1.3299798663651101</v>
      </c>
      <c r="BH108">
        <f t="shared" si="1"/>
        <v>4.5724579866859241</v>
      </c>
    </row>
    <row r="109" spans="1:60" x14ac:dyDescent="0.25">
      <c r="A109">
        <v>474892</v>
      </c>
      <c r="B109" t="s">
        <v>140</v>
      </c>
      <c r="C109">
        <v>301</v>
      </c>
      <c r="D109">
        <v>68</v>
      </c>
      <c r="E109">
        <v>13</v>
      </c>
      <c r="F109">
        <v>1</v>
      </c>
      <c r="G109">
        <v>25</v>
      </c>
      <c r="H109">
        <v>43</v>
      </c>
      <c r="I109">
        <v>51</v>
      </c>
      <c r="J109">
        <v>39</v>
      </c>
      <c r="K109">
        <v>109</v>
      </c>
      <c r="L109">
        <v>0</v>
      </c>
      <c r="M109">
        <v>1</v>
      </c>
      <c r="N109">
        <v>0</v>
      </c>
      <c r="O109">
        <v>0</v>
      </c>
      <c r="P109">
        <v>147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54.127551020408198</v>
      </c>
      <c r="X109">
        <v>0.84871599732900105</v>
      </c>
      <c r="Y109">
        <v>491.57224489795902</v>
      </c>
      <c r="Z109">
        <v>-1.24334149985592</v>
      </c>
      <c r="AA109">
        <v>52.458979591836702</v>
      </c>
      <c r="AB109">
        <v>-0.82206140726711296</v>
      </c>
      <c r="AC109">
        <v>146.41</v>
      </c>
      <c r="AD109">
        <v>-0.58874679563058196</v>
      </c>
      <c r="AE109">
        <v>-11.5842824601367</v>
      </c>
      <c r="AF109">
        <v>134.19560011623</v>
      </c>
      <c r="AG109">
        <v>-1.16266657702353</v>
      </c>
      <c r="AH109">
        <v>29</v>
      </c>
      <c r="AI109">
        <v>158</v>
      </c>
      <c r="AJ109">
        <v>107</v>
      </c>
      <c r="AK109">
        <v>340</v>
      </c>
      <c r="AL109">
        <v>0.314705882352941</v>
      </c>
      <c r="AM109">
        <v>0.52491694352159501</v>
      </c>
      <c r="AN109">
        <v>0.83962282587453596</v>
      </c>
      <c r="AO109">
        <v>340</v>
      </c>
      <c r="AP109">
        <v>26.292484394114599</v>
      </c>
      <c r="AQ109">
        <v>679.545463581793</v>
      </c>
      <c r="AR109">
        <v>0.74818874273728597</v>
      </c>
      <c r="AS109">
        <v>-2.2199115397108602</v>
      </c>
      <c r="AT109" t="str">
        <f>IF(O109&gt;=20, "CA", "")</f>
        <v/>
      </c>
      <c r="AU109" t="str">
        <f>IF(S109&gt;=20, "SS", "")</f>
        <v/>
      </c>
      <c r="AV109" t="str">
        <f>IF(Q109&gt;=20, "2B", "")</f>
        <v/>
      </c>
      <c r="AW109" t="str">
        <f>IF(R109&gt;=20, "3B", "")</f>
        <v/>
      </c>
      <c r="AX109" t="str">
        <f>IF(P109&gt;=20, "1B", "")</f>
        <v>1B</v>
      </c>
      <c r="AY109" t="str">
        <f>IF(OR(T109&gt;=20, U109&gt;=20, V109&gt;=20, T109+U109+V109&gt;=20), "OF", "")</f>
        <v/>
      </c>
      <c r="AZ109" t="str">
        <f>IF(OR(Q109&gt;=20, S109&gt;=20, Q109+S109&gt;=20), "MI", "")</f>
        <v/>
      </c>
      <c r="BA109" t="str">
        <f>IF(OR(P109&gt;=20, R109&gt;=20, P109+R109&gt;=20), "CI", "")</f>
        <v>CI</v>
      </c>
      <c r="BB109" t="s">
        <v>375</v>
      </c>
      <c r="BC109" t="str">
        <f>CONCATENATE(AT109, "-", AU109, "-", ,AV109, "-", AW109, "-", ,AX109, "-", AY109, "-", AZ109, "-", BA109, "-", BB109)</f>
        <v>----1B---CI-DH</v>
      </c>
      <c r="BD109" s="8" t="b">
        <v>1</v>
      </c>
      <c r="BE109" t="s">
        <v>374</v>
      </c>
      <c r="BF109">
        <v>-3.5432238424291098</v>
      </c>
      <c r="BG109">
        <f>AS109-BF109</f>
        <v>1.3233123027182496</v>
      </c>
      <c r="BH109">
        <f t="shared" si="1"/>
        <v>4.5545482486482616</v>
      </c>
    </row>
    <row r="110" spans="1:60" x14ac:dyDescent="0.25">
      <c r="A110">
        <v>573135</v>
      </c>
      <c r="B110" t="s">
        <v>253</v>
      </c>
      <c r="C110">
        <v>321</v>
      </c>
      <c r="D110">
        <v>82</v>
      </c>
      <c r="E110">
        <v>14</v>
      </c>
      <c r="F110">
        <v>2</v>
      </c>
      <c r="G110">
        <v>8</v>
      </c>
      <c r="H110">
        <v>37</v>
      </c>
      <c r="I110">
        <v>37</v>
      </c>
      <c r="J110">
        <v>19</v>
      </c>
      <c r="K110">
        <v>68</v>
      </c>
      <c r="L110">
        <v>0</v>
      </c>
      <c r="M110">
        <v>14</v>
      </c>
      <c r="N110">
        <v>0</v>
      </c>
      <c r="O110">
        <v>0</v>
      </c>
      <c r="P110">
        <v>2</v>
      </c>
      <c r="Q110">
        <v>42</v>
      </c>
      <c r="R110">
        <v>10</v>
      </c>
      <c r="S110">
        <v>32</v>
      </c>
      <c r="T110">
        <v>1</v>
      </c>
      <c r="U110">
        <v>1</v>
      </c>
      <c r="V110">
        <v>1</v>
      </c>
      <c r="W110">
        <v>92.984693877550995</v>
      </c>
      <c r="X110">
        <v>-1.1123947537807299</v>
      </c>
      <c r="Y110">
        <v>793.62938775510202</v>
      </c>
      <c r="Z110">
        <v>-1.57981278203342</v>
      </c>
      <c r="AA110">
        <v>33.144693877550999</v>
      </c>
      <c r="AB110">
        <v>0.65343342628924395</v>
      </c>
      <c r="AC110">
        <v>681.21</v>
      </c>
      <c r="AD110">
        <v>-1.2699414352031599</v>
      </c>
      <c r="AE110">
        <v>-2.87227465017898</v>
      </c>
      <c r="AF110">
        <v>8.2499616660607202</v>
      </c>
      <c r="AG110">
        <v>-0.28827834156209398</v>
      </c>
      <c r="AH110">
        <v>58</v>
      </c>
      <c r="AI110">
        <v>124</v>
      </c>
      <c r="AJ110">
        <v>101</v>
      </c>
      <c r="AK110">
        <v>340</v>
      </c>
      <c r="AL110">
        <v>0.29705882352941199</v>
      </c>
      <c r="AM110">
        <v>0.386292834890966</v>
      </c>
      <c r="AN110">
        <v>0.68335165842037704</v>
      </c>
      <c r="AO110">
        <v>340</v>
      </c>
      <c r="AP110">
        <v>-26.839712540299299</v>
      </c>
      <c r="AQ110">
        <v>732.46573119434402</v>
      </c>
      <c r="AR110">
        <v>-0.77677558390775103</v>
      </c>
      <c r="AS110">
        <v>-4.3737694701979102</v>
      </c>
      <c r="AT110" t="str">
        <f>IF(O110&gt;=20, "CA", "")</f>
        <v/>
      </c>
      <c r="AU110" t="str">
        <f>IF(S110&gt;=20, "SS", "")</f>
        <v>SS</v>
      </c>
      <c r="AV110" t="str">
        <f>IF(Q110&gt;=20, "2B", "")</f>
        <v>2B</v>
      </c>
      <c r="AW110" t="str">
        <f>IF(R110&gt;=20, "3B", "")</f>
        <v/>
      </c>
      <c r="AX110" t="str">
        <f>IF(P110&gt;=20, "1B", "")</f>
        <v/>
      </c>
      <c r="AY110" t="str">
        <f>IF(OR(T110&gt;=20, U110&gt;=20, V110&gt;=20, T110+U110+V110&gt;=20), "OF", "")</f>
        <v/>
      </c>
      <c r="AZ110" t="str">
        <f>IF(OR(Q110&gt;=20, S110&gt;=20, Q110+S110&gt;=20), "MI", "")</f>
        <v>MI</v>
      </c>
      <c r="BA110" t="str">
        <f>IF(OR(P110&gt;=20, R110&gt;=20, P110+R110&gt;=20), "CI", "")</f>
        <v/>
      </c>
      <c r="BB110" t="s">
        <v>375</v>
      </c>
      <c r="BC110" t="str">
        <f>CONCATENATE(AT110, "-", AU110, "-", ,AV110, "-", AW110, "-", ,AX110, "-", AY110, "-", AZ110, "-", BA110, "-", BB110)</f>
        <v>-SS-2B----MI--DH</v>
      </c>
      <c r="BD110" s="8" t="b">
        <v>1</v>
      </c>
      <c r="BE110" t="s">
        <v>373</v>
      </c>
      <c r="BF110">
        <v>-5.6271490776441002</v>
      </c>
      <c r="BG110">
        <f>AS110-BF110</f>
        <v>1.25337960744619</v>
      </c>
      <c r="BH110">
        <f t="shared" si="1"/>
        <v>4.3667020849029852</v>
      </c>
    </row>
    <row r="111" spans="1:60" x14ac:dyDescent="0.25">
      <c r="A111">
        <v>405395</v>
      </c>
      <c r="B111" t="s">
        <v>66</v>
      </c>
      <c r="C111">
        <v>504</v>
      </c>
      <c r="D111">
        <v>134</v>
      </c>
      <c r="E111">
        <v>20</v>
      </c>
      <c r="F111">
        <v>0</v>
      </c>
      <c r="G111">
        <v>25</v>
      </c>
      <c r="H111">
        <v>66</v>
      </c>
      <c r="I111">
        <v>84</v>
      </c>
      <c r="J111">
        <v>40</v>
      </c>
      <c r="K111">
        <v>62</v>
      </c>
      <c r="L111">
        <v>0</v>
      </c>
      <c r="M111">
        <v>3</v>
      </c>
      <c r="N111">
        <v>0</v>
      </c>
      <c r="O111">
        <v>0</v>
      </c>
      <c r="P111">
        <v>28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54.127551020408198</v>
      </c>
      <c r="X111">
        <v>0.84871599732900105</v>
      </c>
      <c r="Y111">
        <v>0.68653061224488698</v>
      </c>
      <c r="Z111">
        <v>4.6465081824512103E-2</v>
      </c>
      <c r="AA111">
        <v>27.487551020408201</v>
      </c>
      <c r="AB111">
        <v>-0.59506220210459704</v>
      </c>
      <c r="AC111">
        <v>436.81</v>
      </c>
      <c r="AD111">
        <v>1.0169262833619099</v>
      </c>
      <c r="AE111">
        <v>0.74259681093391805</v>
      </c>
      <c r="AF111">
        <v>0.551450023609243</v>
      </c>
      <c r="AG111">
        <v>7.4531374321043495E-2</v>
      </c>
      <c r="AH111">
        <v>89</v>
      </c>
      <c r="AI111">
        <v>229</v>
      </c>
      <c r="AJ111">
        <v>174</v>
      </c>
      <c r="AK111">
        <v>544</v>
      </c>
      <c r="AL111">
        <v>0.31985294117647101</v>
      </c>
      <c r="AM111">
        <v>0.45436507936507903</v>
      </c>
      <c r="AN111">
        <v>0.77421802054154998</v>
      </c>
      <c r="AO111">
        <v>544</v>
      </c>
      <c r="AP111">
        <v>6.48776092943897</v>
      </c>
      <c r="AQ111">
        <v>39.229795755617701</v>
      </c>
      <c r="AR111">
        <v>0.17976698483443099</v>
      </c>
      <c r="AS111">
        <v>1.5713435195663099</v>
      </c>
      <c r="AT111" t="str">
        <f>IF(O111&gt;=20, "CA", "")</f>
        <v/>
      </c>
      <c r="AU111" t="str">
        <f>IF(S111&gt;=20, "SS", "")</f>
        <v/>
      </c>
      <c r="AV111" t="str">
        <f>IF(Q111&gt;=20, "2B", "")</f>
        <v/>
      </c>
      <c r="AW111" t="str">
        <f>IF(R111&gt;=20, "3B", "")</f>
        <v/>
      </c>
      <c r="AX111" t="str">
        <f>IF(P111&gt;=20, "1B", "")</f>
        <v>1B</v>
      </c>
      <c r="AY111" t="str">
        <f>IF(OR(T111&gt;=20, U111&gt;=20, V111&gt;=20, T111+U111+V111&gt;=20), "OF", "")</f>
        <v/>
      </c>
      <c r="AZ111" t="str">
        <f>IF(OR(Q111&gt;=20, S111&gt;=20, Q111+S111&gt;=20), "MI", "")</f>
        <v/>
      </c>
      <c r="BA111" t="str">
        <f>IF(OR(P111&gt;=20, R111&gt;=20, P111+R111&gt;=20), "CI", "")</f>
        <v>CI</v>
      </c>
      <c r="BB111" t="s">
        <v>375</v>
      </c>
      <c r="BC111" t="str">
        <f>CONCATENATE(AT111, "-", AU111, "-", ,AV111, "-", AW111, "-", ,AX111, "-", AY111, "-", AZ111, "-", BA111, "-", BB111)</f>
        <v>----1B---CI-DH</v>
      </c>
      <c r="BD111" s="8" t="b">
        <v>1</v>
      </c>
      <c r="BE111" t="s">
        <v>371</v>
      </c>
      <c r="BF111">
        <v>0.37480839134294702</v>
      </c>
      <c r="BG111">
        <f>AS111-BF111</f>
        <v>1.1965351282233629</v>
      </c>
      <c r="BH111">
        <f t="shared" si="1"/>
        <v>4.2140121691123031</v>
      </c>
    </row>
    <row r="112" spans="1:60" x14ac:dyDescent="0.25">
      <c r="A112">
        <v>519058</v>
      </c>
      <c r="B112" t="s">
        <v>190</v>
      </c>
      <c r="C112">
        <v>505</v>
      </c>
      <c r="D112">
        <v>136</v>
      </c>
      <c r="E112">
        <v>28</v>
      </c>
      <c r="F112">
        <v>1</v>
      </c>
      <c r="G112">
        <v>24</v>
      </c>
      <c r="H112">
        <v>73</v>
      </c>
      <c r="I112">
        <v>85</v>
      </c>
      <c r="J112">
        <v>39</v>
      </c>
      <c r="K112">
        <v>79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26</v>
      </c>
      <c r="S112">
        <v>0</v>
      </c>
      <c r="T112">
        <v>0</v>
      </c>
      <c r="U112">
        <v>0</v>
      </c>
      <c r="V112">
        <v>0</v>
      </c>
      <c r="W112">
        <v>40.413265306122497</v>
      </c>
      <c r="X112">
        <v>0.73335654138136996</v>
      </c>
      <c r="Y112">
        <v>61.286530612244803</v>
      </c>
      <c r="Z112">
        <v>0.43901491103160001</v>
      </c>
      <c r="AA112">
        <v>52.458979591836702</v>
      </c>
      <c r="AB112">
        <v>-0.82206140726711296</v>
      </c>
      <c r="AC112">
        <v>479.61</v>
      </c>
      <c r="AD112">
        <v>1.06558304333138</v>
      </c>
      <c r="AE112">
        <v>2.4781972014318101</v>
      </c>
      <c r="AF112">
        <v>6.1414613691845199</v>
      </c>
      <c r="AG112">
        <v>0.24872641592546599</v>
      </c>
      <c r="AH112">
        <v>83</v>
      </c>
      <c r="AI112">
        <v>238</v>
      </c>
      <c r="AJ112">
        <v>175</v>
      </c>
      <c r="AK112">
        <v>544</v>
      </c>
      <c r="AL112">
        <v>0.32169117647058798</v>
      </c>
      <c r="AM112">
        <v>0.47128712871287098</v>
      </c>
      <c r="AN112">
        <v>0.79297830518346002</v>
      </c>
      <c r="AO112">
        <v>544</v>
      </c>
      <c r="AP112">
        <v>16.693355774637901</v>
      </c>
      <c r="AQ112">
        <v>271.22678203374801</v>
      </c>
      <c r="AR112">
        <v>0.472681055192408</v>
      </c>
      <c r="AS112">
        <v>2.13730055959511</v>
      </c>
      <c r="AT112" t="str">
        <f>IF(O112&gt;=20, "CA", "")</f>
        <v/>
      </c>
      <c r="AU112" t="str">
        <f>IF(S112&gt;=20, "SS", "")</f>
        <v/>
      </c>
      <c r="AV112" t="str">
        <f>IF(Q112&gt;=20, "2B", "")</f>
        <v/>
      </c>
      <c r="AW112" t="str">
        <f>IF(R112&gt;=20, "3B", "")</f>
        <v>3B</v>
      </c>
      <c r="AX112" t="str">
        <f>IF(P112&gt;=20, "1B", "")</f>
        <v/>
      </c>
      <c r="AY112" t="str">
        <f>IF(OR(T112&gt;=20, U112&gt;=20, V112&gt;=20, T112+U112+V112&gt;=20), "OF", "")</f>
        <v/>
      </c>
      <c r="AZ112" t="str">
        <f>IF(OR(Q112&gt;=20, S112&gt;=20, Q112+S112&gt;=20), "MI", "")</f>
        <v/>
      </c>
      <c r="BA112" t="str">
        <f>IF(OR(P112&gt;=20, R112&gt;=20, P112+R112&gt;=20), "CI", "")</f>
        <v>CI</v>
      </c>
      <c r="BB112" t="s">
        <v>375</v>
      </c>
      <c r="BC112" t="str">
        <f>CONCATENATE(AT112, "-", AU112, "-", ,AV112, "-", AW112, "-", ,AX112, "-", AY112, "-", AZ112, "-", BA112, "-", BB112)</f>
        <v>---3B----CI-DH</v>
      </c>
      <c r="BD112" s="8" t="b">
        <v>1</v>
      </c>
      <c r="BE112" t="s">
        <v>370</v>
      </c>
      <c r="BF112">
        <v>1.0197237630438201</v>
      </c>
      <c r="BG112">
        <f>AS112-BF112</f>
        <v>1.1175767965512899</v>
      </c>
      <c r="BH112">
        <f t="shared" si="1"/>
        <v>4.0019222497602032</v>
      </c>
    </row>
    <row r="113" spans="1:60" x14ac:dyDescent="0.25">
      <c r="A113">
        <v>543401</v>
      </c>
      <c r="B113" t="s">
        <v>213</v>
      </c>
      <c r="C113">
        <v>431</v>
      </c>
      <c r="D113">
        <v>120</v>
      </c>
      <c r="E113">
        <v>29</v>
      </c>
      <c r="F113">
        <v>3</v>
      </c>
      <c r="G113">
        <v>13</v>
      </c>
      <c r="H113">
        <v>64</v>
      </c>
      <c r="I113">
        <v>54</v>
      </c>
      <c r="J113">
        <v>45</v>
      </c>
      <c r="K113">
        <v>95</v>
      </c>
      <c r="L113">
        <v>0</v>
      </c>
      <c r="M113">
        <v>11</v>
      </c>
      <c r="N113">
        <v>0</v>
      </c>
      <c r="O113">
        <v>0</v>
      </c>
      <c r="P113">
        <v>0</v>
      </c>
      <c r="Q113">
        <v>143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21.5561224489796</v>
      </c>
      <c r="X113">
        <v>-0.53559747404257296</v>
      </c>
      <c r="Y113">
        <v>1.3722448979591999</v>
      </c>
      <c r="Z113">
        <v>-6.56920122346559E-2</v>
      </c>
      <c r="AA113">
        <v>7.6018367346938804</v>
      </c>
      <c r="AB113">
        <v>0.312934618545469</v>
      </c>
      <c r="AC113">
        <v>82.81</v>
      </c>
      <c r="AD113">
        <v>-0.44277651572217303</v>
      </c>
      <c r="AE113">
        <v>6.0437683045883404</v>
      </c>
      <c r="AF113">
        <v>36.527135319546801</v>
      </c>
      <c r="AG113">
        <v>0.60658805853532005</v>
      </c>
      <c r="AH113">
        <v>75</v>
      </c>
      <c r="AI113">
        <v>194</v>
      </c>
      <c r="AJ113">
        <v>165</v>
      </c>
      <c r="AK113">
        <v>476</v>
      </c>
      <c r="AL113">
        <v>0.34663865546218497</v>
      </c>
      <c r="AM113">
        <v>0.45011600928074202</v>
      </c>
      <c r="AN113">
        <v>0.796754664742927</v>
      </c>
      <c r="AO113">
        <v>476</v>
      </c>
      <c r="AP113">
        <v>16.404233453114799</v>
      </c>
      <c r="AQ113">
        <v>261.78728342164499</v>
      </c>
      <c r="AR113">
        <v>0.464382862160718</v>
      </c>
      <c r="AS113">
        <v>0.33983953724210503</v>
      </c>
      <c r="AT113" t="str">
        <f>IF(O113&gt;=20, "CA", "")</f>
        <v/>
      </c>
      <c r="AU113" t="str">
        <f>IF(S113&gt;=20, "SS", "")</f>
        <v/>
      </c>
      <c r="AV113" t="str">
        <f>IF(Q113&gt;=20, "2B", "")</f>
        <v>2B</v>
      </c>
      <c r="AW113" t="str">
        <f>IF(R113&gt;=20, "3B", "")</f>
        <v/>
      </c>
      <c r="AX113" t="str">
        <f>IF(P113&gt;=20, "1B", "")</f>
        <v/>
      </c>
      <c r="AY113" t="str">
        <f>IF(OR(T113&gt;=20, U113&gt;=20, V113&gt;=20, T113+U113+V113&gt;=20), "OF", "")</f>
        <v/>
      </c>
      <c r="AZ113" t="str">
        <f>IF(OR(Q113&gt;=20, S113&gt;=20, Q113+S113&gt;=20), "MI", "")</f>
        <v>MI</v>
      </c>
      <c r="BA113" t="str">
        <f>IF(OR(P113&gt;=20, R113&gt;=20, P113+R113&gt;=20), "CI", "")</f>
        <v/>
      </c>
      <c r="BB113" t="s">
        <v>375</v>
      </c>
      <c r="BC113" t="str">
        <f>CONCATENATE(AT113, "-", AU113, "-", ,AV113, "-", AW113, "-", ,AX113, "-", AY113, "-", AZ113, "-", BA113, "-", BB113)</f>
        <v>--2B----MI--DH</v>
      </c>
      <c r="BD113" s="8" t="b">
        <v>1</v>
      </c>
      <c r="BE113" t="s">
        <v>369</v>
      </c>
      <c r="BF113">
        <v>-0.65686251249443295</v>
      </c>
      <c r="BG113">
        <f>AS113-BF113</f>
        <v>0.99670204973653798</v>
      </c>
      <c r="BH113">
        <f t="shared" si="1"/>
        <v>3.6772406770780681</v>
      </c>
    </row>
    <row r="114" spans="1:60" x14ac:dyDescent="0.25">
      <c r="A114">
        <v>429666</v>
      </c>
      <c r="B114" t="s">
        <v>75</v>
      </c>
      <c r="C114">
        <v>514</v>
      </c>
      <c r="D114">
        <v>130</v>
      </c>
      <c r="E114">
        <v>29</v>
      </c>
      <c r="F114">
        <v>0</v>
      </c>
      <c r="G114">
        <v>11</v>
      </c>
      <c r="H114">
        <v>56</v>
      </c>
      <c r="I114">
        <v>56</v>
      </c>
      <c r="J114">
        <v>30</v>
      </c>
      <c r="K114">
        <v>92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106</v>
      </c>
      <c r="T114">
        <v>0</v>
      </c>
      <c r="U114">
        <v>0</v>
      </c>
      <c r="V114">
        <v>0</v>
      </c>
      <c r="W114">
        <v>44.127551020408198</v>
      </c>
      <c r="X114">
        <v>-0.76631638593783602</v>
      </c>
      <c r="Y114">
        <v>84.115102040816495</v>
      </c>
      <c r="Z114">
        <v>-0.51432038847132699</v>
      </c>
      <c r="AA114">
        <v>67.944693877551003</v>
      </c>
      <c r="AB114">
        <v>-0.93556100984837098</v>
      </c>
      <c r="AC114">
        <v>50.41</v>
      </c>
      <c r="AD114">
        <v>-0.34546299578323397</v>
      </c>
      <c r="AE114">
        <v>-5.9013992840872298</v>
      </c>
      <c r="AF114">
        <v>34.826513510225197</v>
      </c>
      <c r="AG114">
        <v>-0.59229906805966104</v>
      </c>
      <c r="AH114">
        <v>90</v>
      </c>
      <c r="AI114">
        <v>192</v>
      </c>
      <c r="AJ114">
        <v>160</v>
      </c>
      <c r="AK114">
        <v>544</v>
      </c>
      <c r="AL114">
        <v>0.29411764705882298</v>
      </c>
      <c r="AM114">
        <v>0.37354085603112802</v>
      </c>
      <c r="AN114">
        <v>0.667658503089952</v>
      </c>
      <c r="AO114">
        <v>544</v>
      </c>
      <c r="AP114">
        <v>-51.480616564230303</v>
      </c>
      <c r="AQ114">
        <v>2673.4078659721199</v>
      </c>
      <c r="AR114">
        <v>-1.4840021203742</v>
      </c>
      <c r="AS114">
        <v>-4.63796196847463</v>
      </c>
      <c r="AT114" t="str">
        <f>IF(O114&gt;=20, "CA", "")</f>
        <v/>
      </c>
      <c r="AU114" t="str">
        <f>IF(S114&gt;=20, "SS", "")</f>
        <v>SS</v>
      </c>
      <c r="AV114" t="str">
        <f>IF(Q114&gt;=20, "2B", "")</f>
        <v/>
      </c>
      <c r="AW114" t="str">
        <f>IF(R114&gt;=20, "3B", "")</f>
        <v/>
      </c>
      <c r="AX114" t="str">
        <f>IF(P114&gt;=20, "1B", "")</f>
        <v/>
      </c>
      <c r="AY114" t="str">
        <f>IF(OR(T114&gt;=20, U114&gt;=20, V114&gt;=20, T114+U114+V114&gt;=20), "OF", "")</f>
        <v/>
      </c>
      <c r="AZ114" t="str">
        <f>IF(OR(Q114&gt;=20, S114&gt;=20, Q114+S114&gt;=20), "MI", "")</f>
        <v>MI</v>
      </c>
      <c r="BA114" t="str">
        <f>IF(OR(P114&gt;=20, R114&gt;=20, P114+R114&gt;=20), "CI", "")</f>
        <v/>
      </c>
      <c r="BB114" t="s">
        <v>375</v>
      </c>
      <c r="BC114" t="str">
        <f>CONCATENATE(AT114, "-", AU114, "-", ,AV114, "-", AW114, "-", ,AX114, "-", AY114, "-", AZ114, "-", BA114, "-", BB114)</f>
        <v>-SS-----MI--DH</v>
      </c>
      <c r="BD114" s="8" t="b">
        <v>1</v>
      </c>
      <c r="BE114" t="s">
        <v>373</v>
      </c>
      <c r="BF114">
        <v>-5.6271490776441002</v>
      </c>
      <c r="BG114">
        <f>AS114-BF114</f>
        <v>0.98918710916947017</v>
      </c>
      <c r="BH114">
        <f t="shared" si="1"/>
        <v>3.6570548004890755</v>
      </c>
    </row>
    <row r="115" spans="1:60" x14ac:dyDescent="0.25">
      <c r="A115">
        <v>434567</v>
      </c>
      <c r="B115" t="s">
        <v>83</v>
      </c>
      <c r="C115">
        <v>246</v>
      </c>
      <c r="D115">
        <v>56</v>
      </c>
      <c r="E115">
        <v>14</v>
      </c>
      <c r="F115">
        <v>0</v>
      </c>
      <c r="G115">
        <v>9</v>
      </c>
      <c r="H115">
        <v>28</v>
      </c>
      <c r="I115">
        <v>27</v>
      </c>
      <c r="J115">
        <v>26</v>
      </c>
      <c r="K115">
        <v>79</v>
      </c>
      <c r="L115">
        <v>0</v>
      </c>
      <c r="M115">
        <v>0</v>
      </c>
      <c r="N115">
        <v>0</v>
      </c>
      <c r="O115">
        <v>23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X115">
        <v>-0.99703529783309797</v>
      </c>
      <c r="Z115">
        <v>-2.0845197052996798</v>
      </c>
      <c r="AB115">
        <v>-0.93556100984837098</v>
      </c>
      <c r="AD115">
        <v>-1.75650903489785</v>
      </c>
      <c r="AE115">
        <v>-9.0423039375203391</v>
      </c>
      <c r="AG115">
        <v>-0.90753869336497095</v>
      </c>
      <c r="AH115">
        <v>33</v>
      </c>
      <c r="AI115">
        <v>97</v>
      </c>
      <c r="AJ115">
        <v>82</v>
      </c>
      <c r="AK115">
        <v>272</v>
      </c>
      <c r="AL115">
        <v>0.30147058823529399</v>
      </c>
      <c r="AM115">
        <v>0.39430894308943099</v>
      </c>
      <c r="AN115">
        <v>0.69577953132472503</v>
      </c>
      <c r="AO115">
        <v>272</v>
      </c>
      <c r="AP115">
        <v>-18.091388602256899</v>
      </c>
      <c r="AQ115">
        <v>335.46780325159301</v>
      </c>
      <c r="AR115">
        <v>-0.52568711602607499</v>
      </c>
      <c r="AS115">
        <v>-7.2068508572700498</v>
      </c>
      <c r="AT115" t="str">
        <f>IF(O115&gt;=20, "CA", "")</f>
        <v>CA</v>
      </c>
      <c r="AU115" t="str">
        <f>IF(S115&gt;=20, "SS", "")</f>
        <v/>
      </c>
      <c r="AV115" t="str">
        <f>IF(Q115&gt;=20, "2B", "")</f>
        <v/>
      </c>
      <c r="AW115" t="str">
        <f>IF(R115&gt;=20, "3B", "")</f>
        <v/>
      </c>
      <c r="AX115" t="str">
        <f>IF(P115&gt;=20, "1B", "")</f>
        <v/>
      </c>
      <c r="AY115" t="str">
        <f>IF(OR(T115&gt;=20, U115&gt;=20, V115&gt;=20, T115+U115+V115&gt;=20), "OF", "")</f>
        <v/>
      </c>
      <c r="AZ115" t="str">
        <f>IF(OR(Q115&gt;=20, S115&gt;=20, Q115+S115&gt;=20), "MI", "")</f>
        <v/>
      </c>
      <c r="BA115" t="str">
        <f>IF(OR(P115&gt;=20, R115&gt;=20, P115+R115&gt;=20), "CI", "")</f>
        <v/>
      </c>
      <c r="BB115" t="s">
        <v>375</v>
      </c>
      <c r="BC115" t="str">
        <f>CONCATENATE(AT115, "-", AU115, "-", ,AV115, "-", AW115, "-", ,AX115, "-", AY115, "-", AZ115, "-", BA115, "-", BB115)</f>
        <v>CA--------DH</v>
      </c>
      <c r="BD115" s="8" t="b">
        <v>1</v>
      </c>
      <c r="BE115" t="s">
        <v>388</v>
      </c>
      <c r="BF115">
        <v>-8.1565349021043101</v>
      </c>
      <c r="BG115">
        <f>AS115-BF115</f>
        <v>0.94968404483426028</v>
      </c>
      <c r="BH115">
        <f t="shared" si="1"/>
        <v>3.5509456470711491</v>
      </c>
    </row>
    <row r="116" spans="1:60" x14ac:dyDescent="0.25">
      <c r="A116">
        <v>506702</v>
      </c>
      <c r="B116" t="s">
        <v>176</v>
      </c>
      <c r="C116">
        <v>344</v>
      </c>
      <c r="D116">
        <v>83</v>
      </c>
      <c r="E116">
        <v>16</v>
      </c>
      <c r="F116">
        <v>1</v>
      </c>
      <c r="G116">
        <v>6</v>
      </c>
      <c r="H116">
        <v>37</v>
      </c>
      <c r="I116">
        <v>35</v>
      </c>
      <c r="J116">
        <v>30</v>
      </c>
      <c r="K116">
        <v>85</v>
      </c>
      <c r="L116">
        <v>0</v>
      </c>
      <c r="M116">
        <v>0</v>
      </c>
      <c r="N116">
        <v>0</v>
      </c>
      <c r="O116">
        <v>69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v>-1.3431136656759901</v>
      </c>
      <c r="Z116">
        <v>-1.57981278203342</v>
      </c>
      <c r="AB116">
        <v>-0.93556100984837098</v>
      </c>
      <c r="AD116">
        <v>-1.3672549551421</v>
      </c>
      <c r="AE116">
        <v>-7.9534656687276302</v>
      </c>
      <c r="AG116">
        <v>-0.79825649420711997</v>
      </c>
      <c r="AH116">
        <v>60</v>
      </c>
      <c r="AI116">
        <v>119</v>
      </c>
      <c r="AJ116">
        <v>113</v>
      </c>
      <c r="AK116">
        <v>374</v>
      </c>
      <c r="AL116">
        <v>0.30213903743315501</v>
      </c>
      <c r="AM116">
        <v>0.34593023255813998</v>
      </c>
      <c r="AN116">
        <v>0.64806926999129499</v>
      </c>
      <c r="AO116">
        <v>374</v>
      </c>
      <c r="AP116">
        <v>-42.719297066806199</v>
      </c>
      <c r="AQ116">
        <v>1844.16039357823</v>
      </c>
      <c r="AR116">
        <v>-1.2325406627498601</v>
      </c>
      <c r="AS116">
        <v>-7.2565395696568604</v>
      </c>
      <c r="AT116" t="str">
        <f>IF(O116&gt;=20, "CA", "")</f>
        <v>CA</v>
      </c>
      <c r="AU116" t="str">
        <f>IF(S116&gt;=20, "SS", "")</f>
        <v/>
      </c>
      <c r="AV116" t="str">
        <f>IF(Q116&gt;=20, "2B", "")</f>
        <v/>
      </c>
      <c r="AW116" t="str">
        <f>IF(R116&gt;=20, "3B", "")</f>
        <v/>
      </c>
      <c r="AX116" t="str">
        <f>IF(P116&gt;=20, "1B", "")</f>
        <v/>
      </c>
      <c r="AY116" t="str">
        <f>IF(OR(T116&gt;=20, U116&gt;=20, V116&gt;=20, T116+U116+V116&gt;=20), "OF", "")</f>
        <v/>
      </c>
      <c r="AZ116" t="str">
        <f>IF(OR(Q116&gt;=20, S116&gt;=20, Q116+S116&gt;=20), "MI", "")</f>
        <v/>
      </c>
      <c r="BA116" t="str">
        <f>IF(OR(P116&gt;=20, R116&gt;=20, P116+R116&gt;=20), "CI", "")</f>
        <v/>
      </c>
      <c r="BB116" t="s">
        <v>375</v>
      </c>
      <c r="BC116" t="str">
        <f>CONCATENATE(AT116, "-", AU116, "-", ,AV116, "-", AW116, "-", ,AX116, "-", AY116, "-", AZ116, "-", BA116, "-", BB116)</f>
        <v>CA--------DH</v>
      </c>
      <c r="BD116" s="8" t="b">
        <v>1</v>
      </c>
      <c r="BE116" t="s">
        <v>388</v>
      </c>
      <c r="BF116">
        <v>-8.1565349021043101</v>
      </c>
      <c r="BG116">
        <f>AS116-BF116</f>
        <v>0.89999533244744967</v>
      </c>
      <c r="BH116">
        <f t="shared" si="1"/>
        <v>3.4174768315622752</v>
      </c>
    </row>
    <row r="117" spans="1:60" x14ac:dyDescent="0.25">
      <c r="A117">
        <v>543543</v>
      </c>
      <c r="B117" t="s">
        <v>217</v>
      </c>
      <c r="C117">
        <v>527</v>
      </c>
      <c r="D117">
        <v>130</v>
      </c>
      <c r="E117">
        <v>26</v>
      </c>
      <c r="F117">
        <v>5</v>
      </c>
      <c r="G117">
        <v>22</v>
      </c>
      <c r="H117">
        <v>66</v>
      </c>
      <c r="I117">
        <v>68</v>
      </c>
      <c r="J117">
        <v>51</v>
      </c>
      <c r="K117">
        <v>134</v>
      </c>
      <c r="L117">
        <v>0</v>
      </c>
      <c r="M117">
        <v>8</v>
      </c>
      <c r="N117">
        <v>0</v>
      </c>
      <c r="O117">
        <v>0</v>
      </c>
      <c r="P117">
        <v>31</v>
      </c>
      <c r="Q117">
        <v>0</v>
      </c>
      <c r="R117">
        <v>0</v>
      </c>
      <c r="S117">
        <v>104</v>
      </c>
      <c r="T117">
        <v>1</v>
      </c>
      <c r="U117">
        <v>0</v>
      </c>
      <c r="V117">
        <v>0</v>
      </c>
      <c r="W117">
        <v>18.984693877550999</v>
      </c>
      <c r="X117">
        <v>0.50263762948610702</v>
      </c>
      <c r="Y117">
        <v>0.68653061224488698</v>
      </c>
      <c r="Z117">
        <v>4.6465081824512103E-2</v>
      </c>
      <c r="AA117">
        <v>5.8979591836734298E-2</v>
      </c>
      <c r="AB117">
        <v>-2.75641891983055E-2</v>
      </c>
      <c r="AC117">
        <v>24.01</v>
      </c>
      <c r="AD117">
        <v>0.23841812385040101</v>
      </c>
      <c r="AE117">
        <v>-9.3385942076147295</v>
      </c>
      <c r="AF117">
        <v>87.209341774495201</v>
      </c>
      <c r="AG117">
        <v>-0.93727612382917602</v>
      </c>
      <c r="AH117">
        <v>77</v>
      </c>
      <c r="AI117">
        <v>232</v>
      </c>
      <c r="AJ117">
        <v>181</v>
      </c>
      <c r="AK117">
        <v>578</v>
      </c>
      <c r="AL117">
        <v>0.313148788927336</v>
      </c>
      <c r="AM117">
        <v>0.44022770398481997</v>
      </c>
      <c r="AN117">
        <v>0.75337649291215503</v>
      </c>
      <c r="AO117">
        <v>578</v>
      </c>
      <c r="AP117">
        <v>-5.1531569822611196</v>
      </c>
      <c r="AQ117">
        <v>28.918028412299801</v>
      </c>
      <c r="AR117">
        <v>-0.15434275594400701</v>
      </c>
      <c r="AS117">
        <v>-0.331662233810467</v>
      </c>
      <c r="AT117" t="str">
        <f>IF(O117&gt;=20, "CA", "")</f>
        <v/>
      </c>
      <c r="AU117" t="str">
        <f>IF(S117&gt;=20, "SS", "")</f>
        <v>SS</v>
      </c>
      <c r="AV117" t="str">
        <f>IF(Q117&gt;=20, "2B", "")</f>
        <v/>
      </c>
      <c r="AW117" t="str">
        <f>IF(R117&gt;=20, "3B", "")</f>
        <v/>
      </c>
      <c r="AX117" t="str">
        <f>IF(P117&gt;=20, "1B", "")</f>
        <v>1B</v>
      </c>
      <c r="AY117" t="str">
        <f>IF(OR(T117&gt;=20, U117&gt;=20, V117&gt;=20, T117+U117+V117&gt;=20), "OF", "")</f>
        <v/>
      </c>
      <c r="AZ117" t="str">
        <f>IF(OR(Q117&gt;=20, S117&gt;=20, Q117+S117&gt;=20), "MI", "")</f>
        <v>MI</v>
      </c>
      <c r="BA117" t="str">
        <f>IF(OR(P117&gt;=20, R117&gt;=20, P117+R117&gt;=20), "CI", "")</f>
        <v>CI</v>
      </c>
      <c r="BB117" t="s">
        <v>375</v>
      </c>
      <c r="BC117" t="str">
        <f>CONCATENATE(AT117, "-", AU117, "-", ,AV117, "-", AW117, "-", ,AX117, "-", AY117, "-", AZ117, "-", BA117, "-", BB117)</f>
        <v>-SS---1B--MI-CI-DH</v>
      </c>
      <c r="BD117" s="8" t="b">
        <v>1</v>
      </c>
      <c r="BE117" t="s">
        <v>368</v>
      </c>
      <c r="BF117">
        <v>-1.2191412955350001</v>
      </c>
      <c r="BG117">
        <f>AS117-BF117</f>
        <v>0.88747906172453306</v>
      </c>
      <c r="BH117">
        <f t="shared" si="1"/>
        <v>3.3838568855477456</v>
      </c>
    </row>
    <row r="118" spans="1:60" x14ac:dyDescent="0.25">
      <c r="A118">
        <v>516770</v>
      </c>
      <c r="B118" t="s">
        <v>181</v>
      </c>
      <c r="C118">
        <v>620</v>
      </c>
      <c r="D118">
        <v>170</v>
      </c>
      <c r="E118">
        <v>31</v>
      </c>
      <c r="F118">
        <v>2</v>
      </c>
      <c r="G118">
        <v>18</v>
      </c>
      <c r="H118">
        <v>66</v>
      </c>
      <c r="I118">
        <v>76</v>
      </c>
      <c r="J118">
        <v>26</v>
      </c>
      <c r="K118">
        <v>120</v>
      </c>
      <c r="L118">
        <v>0</v>
      </c>
      <c r="M118">
        <v>5</v>
      </c>
      <c r="N118">
        <v>0</v>
      </c>
      <c r="O118">
        <v>0</v>
      </c>
      <c r="P118">
        <v>0</v>
      </c>
      <c r="Q118">
        <v>146</v>
      </c>
      <c r="R118">
        <v>0</v>
      </c>
      <c r="S118">
        <v>3</v>
      </c>
      <c r="T118">
        <v>0</v>
      </c>
      <c r="U118">
        <v>0</v>
      </c>
      <c r="V118">
        <v>0</v>
      </c>
      <c r="W118">
        <v>0.12755102040816399</v>
      </c>
      <c r="X118">
        <v>4.1199805695582598E-2</v>
      </c>
      <c r="Y118">
        <v>0.68653061224488698</v>
      </c>
      <c r="Z118">
        <v>4.6465081824512103E-2</v>
      </c>
      <c r="AA118">
        <v>10.516122448979599</v>
      </c>
      <c r="AB118">
        <v>-0.36806299694208</v>
      </c>
      <c r="AC118">
        <v>166.41</v>
      </c>
      <c r="AD118">
        <v>0.62767220360615805</v>
      </c>
      <c r="AE118">
        <v>6.0722421086885596</v>
      </c>
      <c r="AF118">
        <v>36.872124226530602</v>
      </c>
      <c r="AG118">
        <v>0.60944585663045103</v>
      </c>
      <c r="AH118">
        <v>119</v>
      </c>
      <c r="AI118">
        <v>259</v>
      </c>
      <c r="AJ118">
        <v>196</v>
      </c>
      <c r="AK118">
        <v>646</v>
      </c>
      <c r="AL118">
        <v>0.30340557275541802</v>
      </c>
      <c r="AM118">
        <v>0.41774193548387101</v>
      </c>
      <c r="AN118">
        <v>0.72114750823928897</v>
      </c>
      <c r="AO118">
        <v>646</v>
      </c>
      <c r="AP118">
        <v>-26.579334843551798</v>
      </c>
      <c r="AQ118">
        <v>718.43974955471401</v>
      </c>
      <c r="AR118">
        <v>-0.76930239962583702</v>
      </c>
      <c r="AS118">
        <v>0.187417551188786</v>
      </c>
      <c r="AT118" t="str">
        <f>IF(O118&gt;=20, "CA", "")</f>
        <v/>
      </c>
      <c r="AU118" t="str">
        <f>IF(S118&gt;=20, "SS", "")</f>
        <v/>
      </c>
      <c r="AV118" t="str">
        <f>IF(Q118&gt;=20, "2B", "")</f>
        <v>2B</v>
      </c>
      <c r="AW118" t="str">
        <f>IF(R118&gt;=20, "3B", "")</f>
        <v/>
      </c>
      <c r="AX118" t="str">
        <f>IF(P118&gt;=20, "1B", "")</f>
        <v/>
      </c>
      <c r="AY118" t="str">
        <f>IF(OR(T118&gt;=20, U118&gt;=20, V118&gt;=20, T118+U118+V118&gt;=20), "OF", "")</f>
        <v/>
      </c>
      <c r="AZ118" t="str">
        <f>IF(OR(Q118&gt;=20, S118&gt;=20, Q118+S118&gt;=20), "MI", "")</f>
        <v>MI</v>
      </c>
      <c r="BA118" t="str">
        <f>IF(OR(P118&gt;=20, R118&gt;=20, P118+R118&gt;=20), "CI", "")</f>
        <v/>
      </c>
      <c r="BB118" t="s">
        <v>375</v>
      </c>
      <c r="BC118" t="str">
        <f>CONCATENATE(AT118, "-", AU118, "-", ,AV118, "-", AW118, "-", ,AX118, "-", AY118, "-", AZ118, "-", BA118, "-", BB118)</f>
        <v>--2B----MI--DH</v>
      </c>
      <c r="BD118" s="8" t="b">
        <v>1</v>
      </c>
      <c r="BE118" t="s">
        <v>369</v>
      </c>
      <c r="BF118">
        <v>-0.65686251249443295</v>
      </c>
      <c r="BG118">
        <f>AS118-BF118</f>
        <v>0.84428006368321895</v>
      </c>
      <c r="BH118">
        <f t="shared" si="1"/>
        <v>3.2678200871928178</v>
      </c>
    </row>
    <row r="119" spans="1:60" x14ac:dyDescent="0.25">
      <c r="A119">
        <v>547957</v>
      </c>
      <c r="B119" t="s">
        <v>229</v>
      </c>
      <c r="C119">
        <v>364</v>
      </c>
      <c r="D119">
        <v>104</v>
      </c>
      <c r="E119">
        <v>19</v>
      </c>
      <c r="F119">
        <v>1</v>
      </c>
      <c r="G119">
        <v>6</v>
      </c>
      <c r="H119">
        <v>41</v>
      </c>
      <c r="I119">
        <v>25</v>
      </c>
      <c r="J119">
        <v>44</v>
      </c>
      <c r="K119">
        <v>51</v>
      </c>
      <c r="L119">
        <v>0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84</v>
      </c>
      <c r="U119">
        <v>0</v>
      </c>
      <c r="V119">
        <v>0</v>
      </c>
      <c r="W119">
        <v>135.55612244898001</v>
      </c>
      <c r="X119">
        <v>-1.3431136656759901</v>
      </c>
      <c r="Y119">
        <v>584.25795918367396</v>
      </c>
      <c r="Z119">
        <v>-1.3554985939150901</v>
      </c>
      <c r="AA119">
        <v>27.487551020408201</v>
      </c>
      <c r="AB119">
        <v>-0.59506220210459704</v>
      </c>
      <c r="AC119">
        <v>1451.61</v>
      </c>
      <c r="AD119">
        <v>-1.8538225548367899</v>
      </c>
      <c r="AE119">
        <v>7.7585421412300697</v>
      </c>
      <c r="AF119">
        <v>60.194976157242998</v>
      </c>
      <c r="AG119">
        <v>0.77869282496158898</v>
      </c>
      <c r="AH119">
        <v>78</v>
      </c>
      <c r="AI119">
        <v>143</v>
      </c>
      <c r="AJ119">
        <v>148</v>
      </c>
      <c r="AK119">
        <v>408</v>
      </c>
      <c r="AL119">
        <v>0.36274509803921601</v>
      </c>
      <c r="AM119">
        <v>0.39285714285714302</v>
      </c>
      <c r="AN119">
        <v>0.75560224089635897</v>
      </c>
      <c r="AO119">
        <v>408</v>
      </c>
      <c r="AP119">
        <v>-2.7294173981588399</v>
      </c>
      <c r="AQ119">
        <v>8.7249874095953892</v>
      </c>
      <c r="AR119">
        <v>-8.4778224151806594E-2</v>
      </c>
      <c r="AS119">
        <v>-4.4535824157226802</v>
      </c>
      <c r="AT119" t="str">
        <f>IF(O119&gt;=20, "CA", "")</f>
        <v/>
      </c>
      <c r="AU119" t="str">
        <f>IF(S119&gt;=20, "SS", "")</f>
        <v/>
      </c>
      <c r="AV119" t="str">
        <f>IF(Q119&gt;=20, "2B", "")</f>
        <v/>
      </c>
      <c r="AW119" t="str">
        <f>IF(R119&gt;=20, "3B", "")</f>
        <v/>
      </c>
      <c r="AX119" t="str">
        <f>IF(P119&gt;=20, "1B", "")</f>
        <v/>
      </c>
      <c r="AY119" t="str">
        <f>IF(OR(T119&gt;=20, U119&gt;=20, V119&gt;=20, T119+U119+V119&gt;=20), "OF", "")</f>
        <v>OF</v>
      </c>
      <c r="AZ119" t="str">
        <f>IF(OR(Q119&gt;=20, S119&gt;=20, Q119+S119&gt;=20), "MI", "")</f>
        <v/>
      </c>
      <c r="BA119" t="str">
        <f>IF(OR(P119&gt;=20, R119&gt;=20, P119+R119&gt;=20), "CI", "")</f>
        <v/>
      </c>
      <c r="BB119" t="s">
        <v>375</v>
      </c>
      <c r="BC119" t="str">
        <f>CONCATENATE(AT119, "-", AU119, "-", ,AV119, "-", AW119, "-", ,AX119, "-", AY119, "-", AZ119, "-", BA119, "-", BB119)</f>
        <v>-----OF---DH</v>
      </c>
      <c r="BD119" s="8" t="b">
        <v>1</v>
      </c>
      <c r="BE119" t="s">
        <v>372</v>
      </c>
      <c r="BF119">
        <v>-5.14545324264967</v>
      </c>
      <c r="BG119">
        <f>AS119-BF119</f>
        <v>0.69187082692698976</v>
      </c>
      <c r="BH119">
        <f t="shared" si="1"/>
        <v>2.8584337431855427</v>
      </c>
    </row>
    <row r="120" spans="1:60" x14ac:dyDescent="0.25">
      <c r="A120">
        <v>547379</v>
      </c>
      <c r="B120" t="s">
        <v>228</v>
      </c>
      <c r="C120">
        <v>241</v>
      </c>
      <c r="D120">
        <v>53</v>
      </c>
      <c r="E120">
        <v>12</v>
      </c>
      <c r="F120">
        <v>2</v>
      </c>
      <c r="G120">
        <v>8</v>
      </c>
      <c r="H120">
        <v>26</v>
      </c>
      <c r="I120">
        <v>28</v>
      </c>
      <c r="J120">
        <v>31</v>
      </c>
      <c r="K120">
        <v>78</v>
      </c>
      <c r="L120">
        <v>0</v>
      </c>
      <c r="M120">
        <v>0</v>
      </c>
      <c r="N120">
        <v>0</v>
      </c>
      <c r="O120">
        <v>54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-1.1123947537807299</v>
      </c>
      <c r="Z120">
        <v>-2.1966767993588499</v>
      </c>
      <c r="AB120">
        <v>-0.93556100984837098</v>
      </c>
      <c r="AD120">
        <v>-1.70785227492838</v>
      </c>
      <c r="AE120">
        <v>-10.720305890009801</v>
      </c>
      <c r="AG120">
        <v>-1.0759528176798101</v>
      </c>
      <c r="AH120">
        <v>31</v>
      </c>
      <c r="AI120">
        <v>93</v>
      </c>
      <c r="AJ120">
        <v>84</v>
      </c>
      <c r="AK120">
        <v>272</v>
      </c>
      <c r="AL120">
        <v>0.308823529411765</v>
      </c>
      <c r="AM120">
        <v>0.38589211618257302</v>
      </c>
      <c r="AN120">
        <v>0.69471564559433696</v>
      </c>
      <c r="AO120">
        <v>272</v>
      </c>
      <c r="AP120">
        <v>-18.380765520922299</v>
      </c>
      <c r="AQ120">
        <v>346.15187030999601</v>
      </c>
      <c r="AR120">
        <v>-0.53399261633249095</v>
      </c>
      <c r="AS120">
        <v>-7.5624302719286298</v>
      </c>
      <c r="AT120" t="str">
        <f>IF(O120&gt;=20, "CA", "")</f>
        <v>CA</v>
      </c>
      <c r="AU120" t="str">
        <f>IF(S120&gt;=20, "SS", "")</f>
        <v/>
      </c>
      <c r="AV120" t="str">
        <f>IF(Q120&gt;=20, "2B", "")</f>
        <v/>
      </c>
      <c r="AW120" t="str">
        <f>IF(R120&gt;=20, "3B", "")</f>
        <v/>
      </c>
      <c r="AX120" t="str">
        <f>IF(P120&gt;=20, "1B", "")</f>
        <v/>
      </c>
      <c r="AY120" t="str">
        <f>IF(OR(T120&gt;=20, U120&gt;=20, V120&gt;=20, T120+U120+V120&gt;=20), "OF", "")</f>
        <v/>
      </c>
      <c r="AZ120" t="str">
        <f>IF(OR(Q120&gt;=20, S120&gt;=20, Q120+S120&gt;=20), "MI", "")</f>
        <v/>
      </c>
      <c r="BA120" t="str">
        <f>IF(OR(P120&gt;=20, R120&gt;=20, P120+R120&gt;=20), "CI", "")</f>
        <v/>
      </c>
      <c r="BB120" t="s">
        <v>375</v>
      </c>
      <c r="BC120" t="str">
        <f>CONCATENATE(AT120, "-", AU120, "-", ,AV120, "-", AW120, "-", ,AX120, "-", AY120, "-", AZ120, "-", BA120, "-", BB120)</f>
        <v>CA--------DH</v>
      </c>
      <c r="BD120" s="8" t="b">
        <v>1</v>
      </c>
      <c r="BE120" t="s">
        <v>388</v>
      </c>
      <c r="BF120">
        <v>-8.1565349021043101</v>
      </c>
      <c r="BG120">
        <f>AS120-BF120</f>
        <v>0.59410463017568027</v>
      </c>
      <c r="BH120">
        <f t="shared" si="1"/>
        <v>2.5958240306290055</v>
      </c>
    </row>
    <row r="121" spans="1:60" x14ac:dyDescent="0.25">
      <c r="A121">
        <v>578428</v>
      </c>
      <c r="B121" t="s">
        <v>255</v>
      </c>
      <c r="C121">
        <v>483</v>
      </c>
      <c r="D121">
        <v>129</v>
      </c>
      <c r="E121">
        <v>23</v>
      </c>
      <c r="F121">
        <v>1</v>
      </c>
      <c r="G121">
        <v>4</v>
      </c>
      <c r="H121">
        <v>54</v>
      </c>
      <c r="I121">
        <v>31</v>
      </c>
      <c r="J121">
        <v>27</v>
      </c>
      <c r="K121">
        <v>54</v>
      </c>
      <c r="L121">
        <v>0</v>
      </c>
      <c r="M121">
        <v>10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128</v>
      </c>
      <c r="T121">
        <v>0</v>
      </c>
      <c r="U121">
        <v>0</v>
      </c>
      <c r="V121">
        <v>0</v>
      </c>
      <c r="W121">
        <v>186.12755102040799</v>
      </c>
      <c r="X121">
        <v>-1.5738325775712501</v>
      </c>
      <c r="Y121">
        <v>124.80081632653101</v>
      </c>
      <c r="Z121">
        <v>-0.62647748253049496</v>
      </c>
      <c r="AA121">
        <v>3.0875510204081702</v>
      </c>
      <c r="AB121">
        <v>0.19943501596421101</v>
      </c>
      <c r="AC121">
        <v>1030.4100000000001</v>
      </c>
      <c r="AD121">
        <v>-1.56188199501997</v>
      </c>
      <c r="AE121">
        <v>1.2949886104783599</v>
      </c>
      <c r="AF121">
        <v>1.6769955012686899</v>
      </c>
      <c r="AG121">
        <v>0.12997265736660801</v>
      </c>
      <c r="AH121">
        <v>101</v>
      </c>
      <c r="AI121">
        <v>166</v>
      </c>
      <c r="AJ121">
        <v>156</v>
      </c>
      <c r="AK121">
        <v>510</v>
      </c>
      <c r="AL121">
        <v>0.30588235294117599</v>
      </c>
      <c r="AM121">
        <v>0.34368530020703902</v>
      </c>
      <c r="AN121">
        <v>0.64956765314821596</v>
      </c>
      <c r="AO121">
        <v>510</v>
      </c>
      <c r="AP121">
        <v>-57.489411499251297</v>
      </c>
      <c r="AQ121">
        <v>3330.8830645056901</v>
      </c>
      <c r="AR121">
        <v>-1.6564624824658301</v>
      </c>
      <c r="AS121">
        <v>-5.0892468642567303</v>
      </c>
      <c r="AT121" t="str">
        <f>IF(O121&gt;=20, "CA", "")</f>
        <v/>
      </c>
      <c r="AU121" t="str">
        <f>IF(S121&gt;=20, "SS", "")</f>
        <v>SS</v>
      </c>
      <c r="AV121" t="str">
        <f>IF(Q121&gt;=20, "2B", "")</f>
        <v/>
      </c>
      <c r="AW121" t="str">
        <f>IF(R121&gt;=20, "3B", "")</f>
        <v/>
      </c>
      <c r="AX121" t="str">
        <f>IF(P121&gt;=20, "1B", "")</f>
        <v/>
      </c>
      <c r="AY121" t="str">
        <f>IF(OR(T121&gt;=20, U121&gt;=20, V121&gt;=20, T121+U121+V121&gt;=20), "OF", "")</f>
        <v/>
      </c>
      <c r="AZ121" t="str">
        <f>IF(OR(Q121&gt;=20, S121&gt;=20, Q121+S121&gt;=20), "MI", "")</f>
        <v>MI</v>
      </c>
      <c r="BA121" t="str">
        <f>IF(OR(P121&gt;=20, R121&gt;=20, P121+R121&gt;=20), "CI", "")</f>
        <v/>
      </c>
      <c r="BB121" t="s">
        <v>375</v>
      </c>
      <c r="BC121" t="str">
        <f>CONCATENATE(AT121, "-", AU121, "-", ,AV121, "-", AW121, "-", ,AX121, "-", AY121, "-", AZ121, "-", BA121, "-", BB121)</f>
        <v>-SS-----MI--DH</v>
      </c>
      <c r="BD121" s="8" t="b">
        <v>1</v>
      </c>
      <c r="BE121" t="s">
        <v>373</v>
      </c>
      <c r="BF121">
        <v>-5.6271490776441002</v>
      </c>
      <c r="BG121">
        <f>AS121-BF121</f>
        <v>0.53790221338736988</v>
      </c>
      <c r="BH121">
        <f t="shared" si="1"/>
        <v>2.4448587582935737</v>
      </c>
    </row>
    <row r="122" spans="1:60" x14ac:dyDescent="0.25">
      <c r="A122">
        <v>457727</v>
      </c>
      <c r="B122" t="s">
        <v>117</v>
      </c>
      <c r="C122">
        <v>374</v>
      </c>
      <c r="D122">
        <v>93</v>
      </c>
      <c r="E122">
        <v>16</v>
      </c>
      <c r="F122">
        <v>3</v>
      </c>
      <c r="G122">
        <v>5</v>
      </c>
      <c r="H122">
        <v>53</v>
      </c>
      <c r="I122">
        <v>38</v>
      </c>
      <c r="J122">
        <v>34</v>
      </c>
      <c r="K122">
        <v>85</v>
      </c>
      <c r="L122">
        <v>0</v>
      </c>
      <c r="M122">
        <v>13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82</v>
      </c>
      <c r="V122">
        <v>0</v>
      </c>
      <c r="W122">
        <v>159.841836734694</v>
      </c>
      <c r="X122">
        <v>-1.45847312162362</v>
      </c>
      <c r="Y122">
        <v>148.14367346938801</v>
      </c>
      <c r="Z122">
        <v>-0.68255602956007899</v>
      </c>
      <c r="AA122">
        <v>22.630408163265301</v>
      </c>
      <c r="AB122">
        <v>0.53993382370798604</v>
      </c>
      <c r="AC122">
        <v>630.01</v>
      </c>
      <c r="AD122">
        <v>-1.2212846752336901</v>
      </c>
      <c r="AE122">
        <v>-5.8854539537910897</v>
      </c>
      <c r="AF122">
        <v>34.638568242194999</v>
      </c>
      <c r="AG122">
        <v>-0.59069870112638501</v>
      </c>
      <c r="AH122">
        <v>69</v>
      </c>
      <c r="AI122">
        <v>130</v>
      </c>
      <c r="AJ122">
        <v>127</v>
      </c>
      <c r="AK122">
        <v>408</v>
      </c>
      <c r="AL122">
        <v>0.31127450980392202</v>
      </c>
      <c r="AM122">
        <v>0.34759358288769998</v>
      </c>
      <c r="AN122">
        <v>0.65886809269162205</v>
      </c>
      <c r="AO122">
        <v>408</v>
      </c>
      <c r="AP122">
        <v>-42.196949865691302</v>
      </c>
      <c r="AQ122">
        <v>1799.57020904868</v>
      </c>
      <c r="AR122">
        <v>-1.2175486072019499</v>
      </c>
      <c r="AS122">
        <v>-4.6306273110377401</v>
      </c>
      <c r="AT122" t="str">
        <f>IF(O122&gt;=20, "CA", "")</f>
        <v/>
      </c>
      <c r="AU122" t="str">
        <f>IF(S122&gt;=20, "SS", "")</f>
        <v/>
      </c>
      <c r="AV122" t="str">
        <f>IF(Q122&gt;=20, "2B", "")</f>
        <v/>
      </c>
      <c r="AW122" t="str">
        <f>IF(R122&gt;=20, "3B", "")</f>
        <v/>
      </c>
      <c r="AX122" t="str">
        <f>IF(P122&gt;=20, "1B", "")</f>
        <v/>
      </c>
      <c r="AY122" t="str">
        <f>IF(OR(T122&gt;=20, U122&gt;=20, V122&gt;=20, T122+U122+V122&gt;=20), "OF", "")</f>
        <v>OF</v>
      </c>
      <c r="AZ122" t="str">
        <f>IF(OR(Q122&gt;=20, S122&gt;=20, Q122+S122&gt;=20), "MI", "")</f>
        <v/>
      </c>
      <c r="BA122" t="str">
        <f>IF(OR(P122&gt;=20, R122&gt;=20, P122+R122&gt;=20), "CI", "")</f>
        <v/>
      </c>
      <c r="BB122" t="s">
        <v>375</v>
      </c>
      <c r="BC122" t="str">
        <f>CONCATENATE(AT122, "-", AU122, "-", ,AV122, "-", AW122, "-", ,AX122, "-", AY122, "-", AZ122, "-", BA122, "-", BB122)</f>
        <v>-----OF---DH</v>
      </c>
      <c r="BD122" s="8" t="b">
        <v>1</v>
      </c>
      <c r="BE122" t="s">
        <v>372</v>
      </c>
      <c r="BF122">
        <v>-5.14545324264967</v>
      </c>
      <c r="BG122">
        <f>AS122-BF122</f>
        <v>0.51482593161192991</v>
      </c>
      <c r="BH122">
        <f t="shared" si="1"/>
        <v>2.3828735739937579</v>
      </c>
    </row>
    <row r="123" spans="1:60" x14ac:dyDescent="0.25">
      <c r="A123">
        <v>543068</v>
      </c>
      <c r="B123" t="s">
        <v>206</v>
      </c>
      <c r="C123">
        <v>518</v>
      </c>
      <c r="D123">
        <v>141</v>
      </c>
      <c r="E123">
        <v>30</v>
      </c>
      <c r="F123">
        <v>2</v>
      </c>
      <c r="G123">
        <v>22</v>
      </c>
      <c r="H123">
        <v>58</v>
      </c>
      <c r="I123">
        <v>79</v>
      </c>
      <c r="J123">
        <v>26</v>
      </c>
      <c r="K123">
        <v>108</v>
      </c>
      <c r="L123">
        <v>0</v>
      </c>
      <c r="M123">
        <v>3</v>
      </c>
      <c r="N123">
        <v>0</v>
      </c>
      <c r="O123">
        <v>0</v>
      </c>
      <c r="P123">
        <v>88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18.984693877550999</v>
      </c>
      <c r="X123">
        <v>0.50263762948610702</v>
      </c>
      <c r="Y123">
        <v>51.429387755102098</v>
      </c>
      <c r="Z123">
        <v>-0.40216329441215998</v>
      </c>
      <c r="AA123">
        <v>27.487551020408201</v>
      </c>
      <c r="AB123">
        <v>-0.59506220210459704</v>
      </c>
      <c r="AC123">
        <v>252.81</v>
      </c>
      <c r="AD123">
        <v>0.77364248351456699</v>
      </c>
      <c r="AE123">
        <v>4.04100227790431</v>
      </c>
      <c r="AF123">
        <v>16.329699410027899</v>
      </c>
      <c r="AG123">
        <v>0.40557870566114401</v>
      </c>
      <c r="AH123">
        <v>87</v>
      </c>
      <c r="AI123">
        <v>241</v>
      </c>
      <c r="AJ123">
        <v>167</v>
      </c>
      <c r="AK123">
        <v>544</v>
      </c>
      <c r="AL123">
        <v>0.30698529411764702</v>
      </c>
      <c r="AM123">
        <v>0.46525096525096499</v>
      </c>
      <c r="AN123">
        <v>0.77223625936861195</v>
      </c>
      <c r="AO123">
        <v>544</v>
      </c>
      <c r="AP123">
        <v>5.4096828513609303</v>
      </c>
      <c r="AQ123">
        <v>26.887245691481802</v>
      </c>
      <c r="AR123">
        <v>0.14882471808727499</v>
      </c>
      <c r="AS123">
        <v>0.83345804023233605</v>
      </c>
      <c r="AT123" t="str">
        <f>IF(O123&gt;=20, "CA", "")</f>
        <v/>
      </c>
      <c r="AU123" t="str">
        <f>IF(S123&gt;=20, "SS", "")</f>
        <v/>
      </c>
      <c r="AV123" t="str">
        <f>IF(Q123&gt;=20, "2B", "")</f>
        <v/>
      </c>
      <c r="AW123" t="str">
        <f>IF(R123&gt;=20, "3B", "")</f>
        <v/>
      </c>
      <c r="AX123" t="str">
        <f>IF(P123&gt;=20, "1B", "")</f>
        <v>1B</v>
      </c>
      <c r="AY123" t="str">
        <f>IF(OR(T123&gt;=20, U123&gt;=20, V123&gt;=20, T123+U123+V123&gt;=20), "OF", "")</f>
        <v/>
      </c>
      <c r="AZ123" t="str">
        <f>IF(OR(Q123&gt;=20, S123&gt;=20, Q123+S123&gt;=20), "MI", "")</f>
        <v/>
      </c>
      <c r="BA123" t="str">
        <f>IF(OR(P123&gt;=20, R123&gt;=20, P123+R123&gt;=20), "CI", "")</f>
        <v>CI</v>
      </c>
      <c r="BB123" t="s">
        <v>375</v>
      </c>
      <c r="BC123" t="str">
        <f>CONCATENATE(AT123, "-", AU123, "-", ,AV123, "-", AW123, "-", ,AX123, "-", AY123, "-", AZ123, "-", BA123, "-", BB123)</f>
        <v>----1B---CI-DH</v>
      </c>
      <c r="BD123" s="8" t="b">
        <v>1</v>
      </c>
      <c r="BE123" t="s">
        <v>371</v>
      </c>
      <c r="BF123">
        <v>0.37480839134294702</v>
      </c>
      <c r="BG123">
        <f>AS123-BF123</f>
        <v>0.45864964888938903</v>
      </c>
      <c r="BH123">
        <f t="shared" si="1"/>
        <v>2.2319785003540682</v>
      </c>
    </row>
    <row r="124" spans="1:60" x14ac:dyDescent="0.25">
      <c r="A124">
        <v>489149</v>
      </c>
      <c r="B124" t="s">
        <v>153</v>
      </c>
      <c r="C124">
        <v>434</v>
      </c>
      <c r="D124">
        <v>104</v>
      </c>
      <c r="E124">
        <v>23</v>
      </c>
      <c r="F124">
        <v>2</v>
      </c>
      <c r="G124">
        <v>18</v>
      </c>
      <c r="H124">
        <v>53</v>
      </c>
      <c r="I124">
        <v>53</v>
      </c>
      <c r="J124">
        <v>42</v>
      </c>
      <c r="K124">
        <v>93</v>
      </c>
      <c r="L124">
        <v>0</v>
      </c>
      <c r="M124">
        <v>4</v>
      </c>
      <c r="N124">
        <v>0</v>
      </c>
      <c r="O124">
        <v>0</v>
      </c>
      <c r="P124">
        <v>83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0.12755102040816399</v>
      </c>
      <c r="X124">
        <v>4.1199805695582598E-2</v>
      </c>
      <c r="Y124">
        <v>148.14367346938801</v>
      </c>
      <c r="Z124">
        <v>-0.68255602956007899</v>
      </c>
      <c r="AA124">
        <v>18.001836734693899</v>
      </c>
      <c r="AB124">
        <v>-0.48156259952333802</v>
      </c>
      <c r="AC124">
        <v>102.01</v>
      </c>
      <c r="AD124">
        <v>-0.49143327569164302</v>
      </c>
      <c r="AE124">
        <v>-10.749430523918001</v>
      </c>
      <c r="AF124">
        <v>115.55025658853999</v>
      </c>
      <c r="AG124">
        <v>-1.07887593687426</v>
      </c>
      <c r="AH124">
        <v>61</v>
      </c>
      <c r="AI124">
        <v>185</v>
      </c>
      <c r="AJ124">
        <v>146</v>
      </c>
      <c r="AK124">
        <v>476</v>
      </c>
      <c r="AL124">
        <v>0.30672268907563</v>
      </c>
      <c r="AM124">
        <v>0.42626728110599099</v>
      </c>
      <c r="AN124">
        <v>0.73298997018162104</v>
      </c>
      <c r="AO124">
        <v>476</v>
      </c>
      <c r="AP124">
        <v>-13.947761158066999</v>
      </c>
      <c r="AQ124">
        <v>200.84991289593501</v>
      </c>
      <c r="AR124">
        <v>-0.40675952786146602</v>
      </c>
      <c r="AS124">
        <v>-3.0999875638152101</v>
      </c>
      <c r="AT124" t="str">
        <f>IF(O124&gt;=20, "CA", "")</f>
        <v/>
      </c>
      <c r="AU124" t="str">
        <f>IF(S124&gt;=20, "SS", "")</f>
        <v/>
      </c>
      <c r="AV124" t="str">
        <f>IF(Q124&gt;=20, "2B", "")</f>
        <v/>
      </c>
      <c r="AW124" t="str">
        <f>IF(R124&gt;=20, "3B", "")</f>
        <v/>
      </c>
      <c r="AX124" t="str">
        <f>IF(P124&gt;=20, "1B", "")</f>
        <v>1B</v>
      </c>
      <c r="AY124" t="str">
        <f>IF(OR(T124&gt;=20, U124&gt;=20, V124&gt;=20, T124+U124+V124&gt;=20), "OF", "")</f>
        <v/>
      </c>
      <c r="AZ124" t="str">
        <f>IF(OR(Q124&gt;=20, S124&gt;=20, Q124+S124&gt;=20), "MI", "")</f>
        <v/>
      </c>
      <c r="BA124" t="str">
        <f>IF(OR(P124&gt;=20, R124&gt;=20, P124+R124&gt;=20), "CI", "")</f>
        <v>CI</v>
      </c>
      <c r="BB124" t="s">
        <v>375</v>
      </c>
      <c r="BC124" t="str">
        <f>CONCATENATE(AT124, "-", AU124, "-", ,AV124, "-", AW124, "-", ,AX124, "-", AY124, "-", AZ124, "-", BA124, "-", BB124)</f>
        <v>----1B---CI-DH</v>
      </c>
      <c r="BD124" s="8" t="b">
        <v>1</v>
      </c>
      <c r="BE124" t="s">
        <v>374</v>
      </c>
      <c r="BF124">
        <v>-3.5432238424291098</v>
      </c>
      <c r="BG124">
        <f>AS124-BF124</f>
        <v>0.44323627861389969</v>
      </c>
      <c r="BH124">
        <f t="shared" si="1"/>
        <v>2.19057665726233</v>
      </c>
    </row>
    <row r="125" spans="1:60" x14ac:dyDescent="0.25">
      <c r="A125">
        <v>592192</v>
      </c>
      <c r="B125" t="s">
        <v>259</v>
      </c>
      <c r="C125">
        <v>343</v>
      </c>
      <c r="D125">
        <v>84</v>
      </c>
      <c r="E125">
        <v>19</v>
      </c>
      <c r="F125">
        <v>2</v>
      </c>
      <c r="G125">
        <v>13</v>
      </c>
      <c r="H125">
        <v>42</v>
      </c>
      <c r="I125">
        <v>41</v>
      </c>
      <c r="J125">
        <v>31</v>
      </c>
      <c r="K125">
        <v>84</v>
      </c>
      <c r="L125">
        <v>0</v>
      </c>
      <c r="M125">
        <v>4</v>
      </c>
      <c r="N125">
        <v>0</v>
      </c>
      <c r="O125">
        <v>0</v>
      </c>
      <c r="P125">
        <v>5</v>
      </c>
      <c r="Q125">
        <v>0</v>
      </c>
      <c r="R125">
        <v>3</v>
      </c>
      <c r="S125">
        <v>0</v>
      </c>
      <c r="T125">
        <v>3</v>
      </c>
      <c r="U125">
        <v>0</v>
      </c>
      <c r="V125">
        <v>3</v>
      </c>
      <c r="W125">
        <v>21.5561224489796</v>
      </c>
      <c r="X125">
        <v>-0.53559747404257296</v>
      </c>
      <c r="Y125">
        <v>536.91510204081703</v>
      </c>
      <c r="Z125">
        <v>-1.2994200468854999</v>
      </c>
      <c r="AA125">
        <v>18.001836734693899</v>
      </c>
      <c r="AB125">
        <v>-0.48156259952333802</v>
      </c>
      <c r="AC125">
        <v>488.41</v>
      </c>
      <c r="AD125">
        <v>-1.0753143953252799</v>
      </c>
      <c r="AE125">
        <v>-6.68906605922552</v>
      </c>
      <c r="AF125">
        <v>44.743604744682699</v>
      </c>
      <c r="AG125">
        <v>-0.67135392850842801</v>
      </c>
      <c r="AH125">
        <v>50</v>
      </c>
      <c r="AI125">
        <v>146</v>
      </c>
      <c r="AJ125">
        <v>115</v>
      </c>
      <c r="AK125">
        <v>374</v>
      </c>
      <c r="AL125">
        <v>0.30748663101604301</v>
      </c>
      <c r="AM125">
        <v>0.425655976676385</v>
      </c>
      <c r="AN125">
        <v>0.73314260769242801</v>
      </c>
      <c r="AO125">
        <v>374</v>
      </c>
      <c r="AP125">
        <v>-10.9018687665824</v>
      </c>
      <c r="AQ125">
        <v>123.79366903680101</v>
      </c>
      <c r="AR125">
        <v>-0.319338387614862</v>
      </c>
      <c r="AS125">
        <v>-4.3825868318999799</v>
      </c>
      <c r="AT125" t="str">
        <f>IF(O125&gt;=20, "CA", "")</f>
        <v/>
      </c>
      <c r="AU125" t="str">
        <f>IF(S125&gt;=20, "SS", "")</f>
        <v/>
      </c>
      <c r="AV125" t="str">
        <f>IF(Q125&gt;=20, "2B", "")</f>
        <v/>
      </c>
      <c r="AW125" t="str">
        <f>IF(R125&gt;=20, "3B", "")</f>
        <v/>
      </c>
      <c r="AX125" t="str">
        <f>IF(P125&gt;=20, "1B", "")</f>
        <v/>
      </c>
      <c r="AY125" t="str">
        <f>IF(OR(T125&gt;=20, U125&gt;=20, V125&gt;=20, T125+U125+V125&gt;=20), "OF", "")</f>
        <v/>
      </c>
      <c r="AZ125" t="str">
        <f>IF(OR(Q125&gt;=20, S125&gt;=20, Q125+S125&gt;=20), "MI", "")</f>
        <v/>
      </c>
      <c r="BA125" t="str">
        <f>IF(OR(P125&gt;=20, R125&gt;=20, P125+R125&gt;=20), "CI", "")</f>
        <v/>
      </c>
      <c r="BB125" t="s">
        <v>375</v>
      </c>
      <c r="BC125" t="str">
        <f>CONCATENATE(AT125, "-", AU125, "-", ,AV125, "-", AW125, "-", ,AX125, "-", AY125, "-", AZ125, "-", BA125, "-", BB125)</f>
        <v>--------DH</v>
      </c>
      <c r="BD125" s="8" t="b">
        <v>1</v>
      </c>
      <c r="BE125" t="s">
        <v>375</v>
      </c>
      <c r="BF125">
        <v>-4.7945289938500704</v>
      </c>
      <c r="BG125">
        <f>AS125-BF125</f>
        <v>0.41194216195009048</v>
      </c>
      <c r="BH125">
        <f t="shared" si="1"/>
        <v>2.1065175524298247</v>
      </c>
    </row>
    <row r="126" spans="1:60" x14ac:dyDescent="0.25">
      <c r="A126">
        <v>461858</v>
      </c>
      <c r="B126" t="s">
        <v>130</v>
      </c>
      <c r="C126">
        <v>376</v>
      </c>
      <c r="D126">
        <v>93</v>
      </c>
      <c r="E126">
        <v>20</v>
      </c>
      <c r="F126">
        <v>1</v>
      </c>
      <c r="G126">
        <v>12</v>
      </c>
      <c r="H126">
        <v>42</v>
      </c>
      <c r="I126">
        <v>56</v>
      </c>
      <c r="J126">
        <v>32</v>
      </c>
      <c r="K126">
        <v>76</v>
      </c>
      <c r="L126">
        <v>0</v>
      </c>
      <c r="M126">
        <v>1</v>
      </c>
      <c r="N126">
        <v>0</v>
      </c>
      <c r="O126">
        <v>0</v>
      </c>
      <c r="P126">
        <v>13</v>
      </c>
      <c r="Q126">
        <v>0</v>
      </c>
      <c r="R126">
        <v>63</v>
      </c>
      <c r="S126">
        <v>0</v>
      </c>
      <c r="T126">
        <v>0</v>
      </c>
      <c r="U126">
        <v>0</v>
      </c>
      <c r="V126">
        <v>0</v>
      </c>
      <c r="W126">
        <v>31.841836734693899</v>
      </c>
      <c r="X126">
        <v>-0.65095692999020405</v>
      </c>
      <c r="Y126">
        <v>536.91510204081703</v>
      </c>
      <c r="Z126">
        <v>-1.2994200468854999</v>
      </c>
      <c r="AA126">
        <v>52.458979591836702</v>
      </c>
      <c r="AB126">
        <v>-0.82206140726711296</v>
      </c>
      <c r="AC126">
        <v>50.41</v>
      </c>
      <c r="AD126">
        <v>-0.34546299578323397</v>
      </c>
      <c r="AE126">
        <v>-6.4142531727953296</v>
      </c>
      <c r="AF126">
        <v>41.142643764714798</v>
      </c>
      <c r="AG126">
        <v>-0.64377209432169602</v>
      </c>
      <c r="AH126">
        <v>60</v>
      </c>
      <c r="AI126">
        <v>151</v>
      </c>
      <c r="AJ126">
        <v>125</v>
      </c>
      <c r="AK126">
        <v>408</v>
      </c>
      <c r="AL126">
        <v>0.30637254901960798</v>
      </c>
      <c r="AM126">
        <v>0.40159574468085102</v>
      </c>
      <c r="AN126">
        <v>0.70796829370045899</v>
      </c>
      <c r="AO126">
        <v>408</v>
      </c>
      <c r="AP126">
        <v>-22.1640678540858</v>
      </c>
      <c r="AQ126">
        <v>501.24311530223002</v>
      </c>
      <c r="AR126">
        <v>-0.64257839723119903</v>
      </c>
      <c r="AS126">
        <v>-4.4042518714789498</v>
      </c>
      <c r="AT126" t="str">
        <f>IF(O126&gt;=20, "CA", "")</f>
        <v/>
      </c>
      <c r="AU126" t="str">
        <f>IF(S126&gt;=20, "SS", "")</f>
        <v/>
      </c>
      <c r="AV126" t="str">
        <f>IF(Q126&gt;=20, "2B", "")</f>
        <v/>
      </c>
      <c r="AW126" t="str">
        <f>IF(R126&gt;=20, "3B", "")</f>
        <v>3B</v>
      </c>
      <c r="AX126" t="str">
        <f>IF(P126&gt;=20, "1B", "")</f>
        <v/>
      </c>
      <c r="AY126" t="str">
        <f>IF(OR(T126&gt;=20, U126&gt;=20, V126&gt;=20, T126+U126+V126&gt;=20), "OF", "")</f>
        <v/>
      </c>
      <c r="AZ126" t="str">
        <f>IF(OR(Q126&gt;=20, S126&gt;=20, Q126+S126&gt;=20), "MI", "")</f>
        <v/>
      </c>
      <c r="BA126" t="str">
        <f>IF(OR(P126&gt;=20, R126&gt;=20, P126+R126&gt;=20), "CI", "")</f>
        <v>CI</v>
      </c>
      <c r="BB126" t="s">
        <v>375</v>
      </c>
      <c r="BC126" t="str">
        <f>CONCATENATE(AT126, "-", AU126, "-", ,AV126, "-", AW126, "-", ,AX126, "-", AY126, "-", AZ126, "-", BA126, "-", BB126)</f>
        <v>---3B----CI-DH</v>
      </c>
      <c r="BD126" s="8" t="b">
        <v>1</v>
      </c>
      <c r="BE126" t="s">
        <v>375</v>
      </c>
      <c r="BF126">
        <v>-4.7945289938500704</v>
      </c>
      <c r="BG126">
        <f>AS126-BF126</f>
        <v>0.39027712237112056</v>
      </c>
      <c r="BH126">
        <f t="shared" si="1"/>
        <v>2.0483231048046227</v>
      </c>
    </row>
    <row r="127" spans="1:60" x14ac:dyDescent="0.25">
      <c r="A127">
        <v>457787</v>
      </c>
      <c r="B127" t="s">
        <v>118</v>
      </c>
      <c r="C127">
        <v>440</v>
      </c>
      <c r="D127">
        <v>93</v>
      </c>
      <c r="E127">
        <v>16</v>
      </c>
      <c r="F127">
        <v>1</v>
      </c>
      <c r="G127">
        <v>19</v>
      </c>
      <c r="H127">
        <v>53</v>
      </c>
      <c r="I127">
        <v>46</v>
      </c>
      <c r="J127">
        <v>36</v>
      </c>
      <c r="K127">
        <v>147</v>
      </c>
      <c r="L127">
        <v>0</v>
      </c>
      <c r="M127">
        <v>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147</v>
      </c>
      <c r="T127">
        <v>0</v>
      </c>
      <c r="U127">
        <v>0</v>
      </c>
      <c r="V127">
        <v>0</v>
      </c>
      <c r="W127">
        <v>1.84183673469388</v>
      </c>
      <c r="X127">
        <v>0.15655926164321399</v>
      </c>
      <c r="Y127">
        <v>148.14367346938801</v>
      </c>
      <c r="Z127">
        <v>-0.68255602956007899</v>
      </c>
      <c r="AA127">
        <v>1.5446938775510199</v>
      </c>
      <c r="AB127">
        <v>-0.14106379177956399</v>
      </c>
      <c r="AC127">
        <v>292.41000000000003</v>
      </c>
      <c r="AD127">
        <v>-0.83203059547793001</v>
      </c>
      <c r="AE127">
        <v>-23.335828180930701</v>
      </c>
      <c r="AF127">
        <v>544.56087688991897</v>
      </c>
      <c r="AG127">
        <v>-2.3421206765716098</v>
      </c>
      <c r="AH127">
        <v>57</v>
      </c>
      <c r="AI127">
        <v>168</v>
      </c>
      <c r="AJ127">
        <v>129</v>
      </c>
      <c r="AK127">
        <v>476</v>
      </c>
      <c r="AL127">
        <v>0.27100840336134402</v>
      </c>
      <c r="AM127">
        <v>0.381818181818182</v>
      </c>
      <c r="AN127">
        <v>0.65282658517952596</v>
      </c>
      <c r="AO127">
        <v>476</v>
      </c>
      <c r="AP127">
        <v>-52.105532419064097</v>
      </c>
      <c r="AQ127">
        <v>2738.4209445102501</v>
      </c>
      <c r="AR127">
        <v>-1.50193803194498</v>
      </c>
      <c r="AS127">
        <v>-5.3431498636909502</v>
      </c>
      <c r="AT127" t="str">
        <f>IF(O127&gt;=20, "CA", "")</f>
        <v/>
      </c>
      <c r="AU127" t="str">
        <f>IF(S127&gt;=20, "SS", "")</f>
        <v>SS</v>
      </c>
      <c r="AV127" t="str">
        <f>IF(Q127&gt;=20, "2B", "")</f>
        <v/>
      </c>
      <c r="AW127" t="str">
        <f>IF(R127&gt;=20, "3B", "")</f>
        <v/>
      </c>
      <c r="AX127" t="str">
        <f>IF(P127&gt;=20, "1B", "")</f>
        <v/>
      </c>
      <c r="AY127" t="str">
        <f>IF(OR(T127&gt;=20, U127&gt;=20, V127&gt;=20, T127+U127+V127&gt;=20), "OF", "")</f>
        <v/>
      </c>
      <c r="AZ127" t="str">
        <f>IF(OR(Q127&gt;=20, S127&gt;=20, Q127+S127&gt;=20), "MI", "")</f>
        <v>MI</v>
      </c>
      <c r="BA127" t="str">
        <f>IF(OR(P127&gt;=20, R127&gt;=20, P127+R127&gt;=20), "CI", "")</f>
        <v/>
      </c>
      <c r="BB127" t="s">
        <v>375</v>
      </c>
      <c r="BC127" t="str">
        <f>CONCATENATE(AT127, "-", AU127, "-", ,AV127, "-", AW127, "-", ,AX127, "-", AY127, "-", AZ127, "-", BA127, "-", BB127)</f>
        <v>-SS-----MI--DH</v>
      </c>
      <c r="BD127" s="8" t="b">
        <v>1</v>
      </c>
      <c r="BE127" t="s">
        <v>373</v>
      </c>
      <c r="BF127">
        <v>-5.6271490776441002</v>
      </c>
      <c r="BG127">
        <f>AS127-BF127</f>
        <v>0.28399921395314998</v>
      </c>
      <c r="BH127">
        <f t="shared" si="1"/>
        <v>1.7628500895072428</v>
      </c>
    </row>
    <row r="128" spans="1:60" x14ac:dyDescent="0.25">
      <c r="A128">
        <v>472528</v>
      </c>
      <c r="B128" t="s">
        <v>138</v>
      </c>
      <c r="C128">
        <v>270</v>
      </c>
      <c r="D128">
        <v>68</v>
      </c>
      <c r="E128">
        <v>12</v>
      </c>
      <c r="F128">
        <v>1</v>
      </c>
      <c r="G128">
        <v>12</v>
      </c>
      <c r="H128">
        <v>36</v>
      </c>
      <c r="I128">
        <v>37</v>
      </c>
      <c r="J128">
        <v>36</v>
      </c>
      <c r="K128">
        <v>62</v>
      </c>
      <c r="L128">
        <v>0</v>
      </c>
      <c r="M128">
        <v>1</v>
      </c>
      <c r="N128">
        <v>0</v>
      </c>
      <c r="O128">
        <v>0</v>
      </c>
      <c r="P128">
        <v>8</v>
      </c>
      <c r="Q128">
        <v>1</v>
      </c>
      <c r="R128">
        <v>81</v>
      </c>
      <c r="S128">
        <v>0</v>
      </c>
      <c r="T128">
        <v>0</v>
      </c>
      <c r="U128">
        <v>0</v>
      </c>
      <c r="V128">
        <v>0</v>
      </c>
      <c r="W128">
        <v>31.841836734693899</v>
      </c>
      <c r="X128">
        <v>-0.65095692999020405</v>
      </c>
      <c r="Y128">
        <v>850.97224489795997</v>
      </c>
      <c r="Z128">
        <v>-1.6358913290630099</v>
      </c>
      <c r="AA128">
        <v>52.458979591836702</v>
      </c>
      <c r="AB128">
        <v>-0.82206140726711296</v>
      </c>
      <c r="AC128">
        <v>681.21</v>
      </c>
      <c r="AD128">
        <v>-1.2699414352031599</v>
      </c>
      <c r="AE128">
        <v>-3.3878945655710999</v>
      </c>
      <c r="AF128">
        <v>11.4778295874261</v>
      </c>
      <c r="AG128">
        <v>-0.34002898249622798</v>
      </c>
      <c r="AH128">
        <v>43</v>
      </c>
      <c r="AI128">
        <v>118</v>
      </c>
      <c r="AJ128">
        <v>104</v>
      </c>
      <c r="AK128">
        <v>306</v>
      </c>
      <c r="AL128">
        <v>0.33986928104575198</v>
      </c>
      <c r="AM128">
        <v>0.437037037037037</v>
      </c>
      <c r="AN128">
        <v>0.77690631808278898</v>
      </c>
      <c r="AO128">
        <v>306</v>
      </c>
      <c r="AP128">
        <v>4.4719845704284902</v>
      </c>
      <c r="AQ128">
        <v>18.042046312791101</v>
      </c>
      <c r="AR128">
        <v>0.121911537189758</v>
      </c>
      <c r="AS128">
        <v>-4.5969685468299497</v>
      </c>
      <c r="AT128" t="str">
        <f>IF(O128&gt;=20, "CA", "")</f>
        <v/>
      </c>
      <c r="AU128" t="str">
        <f>IF(S128&gt;=20, "SS", "")</f>
        <v/>
      </c>
      <c r="AV128" t="str">
        <f>IF(Q128&gt;=20, "2B", "")</f>
        <v/>
      </c>
      <c r="AW128" t="str">
        <f>IF(R128&gt;=20, "3B", "")</f>
        <v>3B</v>
      </c>
      <c r="AX128" t="str">
        <f>IF(P128&gt;=20, "1B", "")</f>
        <v/>
      </c>
      <c r="AY128" t="str">
        <f>IF(OR(T128&gt;=20, U128&gt;=20, V128&gt;=20, T128+U128+V128&gt;=20), "OF", "")</f>
        <v/>
      </c>
      <c r="AZ128" t="str">
        <f>IF(OR(Q128&gt;=20, S128&gt;=20, Q128+S128&gt;=20), "MI", "")</f>
        <v/>
      </c>
      <c r="BA128" t="str">
        <f>IF(OR(P128&gt;=20, R128&gt;=20, P128+R128&gt;=20), "CI", "")</f>
        <v>CI</v>
      </c>
      <c r="BB128" t="s">
        <v>375</v>
      </c>
      <c r="BC128" t="str">
        <f>CONCATENATE(AT128, "-", AU128, "-", ,AV128, "-", AW128, "-", ,AX128, "-", AY128, "-", AZ128, "-", BA128, "-", BB128)</f>
        <v>---3B----CI-DH</v>
      </c>
      <c r="BD128" s="8" t="b">
        <v>1</v>
      </c>
      <c r="BE128" t="s">
        <v>375</v>
      </c>
      <c r="BF128">
        <v>-4.7945289938500704</v>
      </c>
      <c r="BG128">
        <f>AS128-BF128</f>
        <v>0.19756044702012066</v>
      </c>
      <c r="BH128">
        <f t="shared" si="1"/>
        <v>1.5306669782447062</v>
      </c>
    </row>
    <row r="129" spans="1:60" x14ac:dyDescent="0.25">
      <c r="A129">
        <v>592444</v>
      </c>
      <c r="B129" t="s">
        <v>267</v>
      </c>
      <c r="C129">
        <v>377</v>
      </c>
      <c r="D129">
        <v>89</v>
      </c>
      <c r="E129">
        <v>17</v>
      </c>
      <c r="F129">
        <v>6</v>
      </c>
      <c r="G129">
        <v>8</v>
      </c>
      <c r="H129">
        <v>45</v>
      </c>
      <c r="I129">
        <v>39</v>
      </c>
      <c r="J129">
        <v>31</v>
      </c>
      <c r="K129">
        <v>136</v>
      </c>
      <c r="L129">
        <v>0</v>
      </c>
      <c r="M129">
        <v>16</v>
      </c>
      <c r="N129">
        <v>0</v>
      </c>
      <c r="O129">
        <v>0</v>
      </c>
      <c r="P129">
        <v>0</v>
      </c>
      <c r="Q129">
        <v>0</v>
      </c>
      <c r="R129">
        <v>6</v>
      </c>
      <c r="S129">
        <v>0</v>
      </c>
      <c r="T129">
        <v>0</v>
      </c>
      <c r="U129">
        <v>4</v>
      </c>
      <c r="V129">
        <v>0</v>
      </c>
      <c r="W129">
        <v>92.984693877550995</v>
      </c>
      <c r="X129">
        <v>-1.1123947537807299</v>
      </c>
      <c r="Y129">
        <v>406.886530612245</v>
      </c>
      <c r="Z129">
        <v>-1.1311844057967499</v>
      </c>
      <c r="AA129">
        <v>60.173265306122502</v>
      </c>
      <c r="AB129">
        <v>0.88043263145175998</v>
      </c>
      <c r="AC129">
        <v>580.80999999999995</v>
      </c>
      <c r="AD129">
        <v>-1.1726279152642201</v>
      </c>
      <c r="AE129">
        <v>-10.6786527822974</v>
      </c>
      <c r="AF129">
        <v>114.03362524486801</v>
      </c>
      <c r="AG129">
        <v>-1.0717722673234999</v>
      </c>
      <c r="AH129">
        <v>58</v>
      </c>
      <c r="AI129">
        <v>142</v>
      </c>
      <c r="AJ129">
        <v>120</v>
      </c>
      <c r="AK129">
        <v>408</v>
      </c>
      <c r="AL129">
        <v>0.29411764705882298</v>
      </c>
      <c r="AM129">
        <v>0.37665782493368699</v>
      </c>
      <c r="AN129">
        <v>0.67077547199251097</v>
      </c>
      <c r="AO129">
        <v>408</v>
      </c>
      <c r="AP129">
        <v>-37.338739110928799</v>
      </c>
      <c r="AQ129">
        <v>1410.98878641545</v>
      </c>
      <c r="AR129">
        <v>-1.07811153288934</v>
      </c>
      <c r="AS129">
        <v>-4.6856582436027896</v>
      </c>
      <c r="AT129" t="str">
        <f>IF(O129&gt;=20, "CA", "")</f>
        <v/>
      </c>
      <c r="AU129" t="str">
        <f>IF(S129&gt;=20, "SS", "")</f>
        <v/>
      </c>
      <c r="AV129" t="str">
        <f>IF(Q129&gt;=20, "2B", "")</f>
        <v/>
      </c>
      <c r="AW129" t="str">
        <f>IF(R129&gt;=20, "3B", "")</f>
        <v/>
      </c>
      <c r="AX129" t="str">
        <f>IF(P129&gt;=20, "1B", "")</f>
        <v/>
      </c>
      <c r="AY129" t="str">
        <f>IF(OR(T129&gt;=20, U129&gt;=20, V129&gt;=20, T129+U129+V129&gt;=20), "OF", "")</f>
        <v/>
      </c>
      <c r="AZ129" t="str">
        <f>IF(OR(Q129&gt;=20, S129&gt;=20, Q129+S129&gt;=20), "MI", "")</f>
        <v/>
      </c>
      <c r="BA129" t="str">
        <f>IF(OR(P129&gt;=20, R129&gt;=20, P129+R129&gt;=20), "CI", "")</f>
        <v/>
      </c>
      <c r="BB129" t="s">
        <v>375</v>
      </c>
      <c r="BC129" t="str">
        <f>CONCATENATE(AT129, "-", AU129, "-", ,AV129, "-", AW129, "-", ,AX129, "-", AY129, "-", AZ129, "-", BA129, "-", BB129)</f>
        <v>--------DH</v>
      </c>
      <c r="BD129" s="8" t="b">
        <v>1</v>
      </c>
      <c r="BE129" t="s">
        <v>375</v>
      </c>
      <c r="BF129">
        <v>-4.7945289938500704</v>
      </c>
      <c r="BG129">
        <f>AS129-BF129</f>
        <v>0.10887075024728077</v>
      </c>
      <c r="BH129">
        <f t="shared" si="1"/>
        <v>1.2924376459174267</v>
      </c>
    </row>
    <row r="130" spans="1:60" x14ac:dyDescent="0.25">
      <c r="A130">
        <v>519222</v>
      </c>
      <c r="B130" t="s">
        <v>193</v>
      </c>
      <c r="C130">
        <v>161</v>
      </c>
      <c r="D130">
        <v>39</v>
      </c>
      <c r="E130">
        <v>9</v>
      </c>
      <c r="F130">
        <v>0</v>
      </c>
      <c r="G130">
        <v>4</v>
      </c>
      <c r="H130">
        <v>17</v>
      </c>
      <c r="I130">
        <v>20</v>
      </c>
      <c r="J130">
        <v>9</v>
      </c>
      <c r="K130">
        <v>34</v>
      </c>
      <c r="L130">
        <v>0</v>
      </c>
      <c r="M130">
        <v>1</v>
      </c>
      <c r="N130">
        <v>0</v>
      </c>
      <c r="O130">
        <v>46</v>
      </c>
      <c r="P130">
        <v>6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v>-1.5738325775712501</v>
      </c>
      <c r="Z130">
        <v>-2.7013837226251001</v>
      </c>
      <c r="AB130">
        <v>-0.82206140726711296</v>
      </c>
      <c r="AD130">
        <v>-2.09710635468414</v>
      </c>
      <c r="AE130">
        <v>-3.56833712984055</v>
      </c>
      <c r="AG130">
        <v>-0.35813925728195101</v>
      </c>
      <c r="AH130">
        <v>26</v>
      </c>
      <c r="AI130">
        <v>60</v>
      </c>
      <c r="AJ130">
        <v>48</v>
      </c>
      <c r="AK130">
        <v>170</v>
      </c>
      <c r="AL130">
        <v>0.28235294117647097</v>
      </c>
      <c r="AM130">
        <v>0.37267080745341602</v>
      </c>
      <c r="AN130">
        <v>0.65502374862988699</v>
      </c>
      <c r="AO130">
        <v>170</v>
      </c>
      <c r="AP130">
        <v>-18.2356009345331</v>
      </c>
      <c r="AQ130">
        <v>340.77132320004603</v>
      </c>
      <c r="AR130">
        <v>-0.529826200703017</v>
      </c>
      <c r="AS130">
        <v>-8.0823495201325795</v>
      </c>
      <c r="AT130" t="str">
        <f>IF(O130&gt;=20, "CA", "")</f>
        <v>CA</v>
      </c>
      <c r="AU130" t="str">
        <f>IF(S130&gt;=20, "SS", "")</f>
        <v/>
      </c>
      <c r="AV130" t="str">
        <f>IF(Q130&gt;=20, "2B", "")</f>
        <v/>
      </c>
      <c r="AW130" t="str">
        <f>IF(R130&gt;=20, "3B", "")</f>
        <v/>
      </c>
      <c r="AX130" t="str">
        <f>IF(P130&gt;=20, "1B", "")</f>
        <v/>
      </c>
      <c r="AY130" t="str">
        <f>IF(OR(T130&gt;=20, U130&gt;=20, V130&gt;=20, T130+U130+V130&gt;=20), "OF", "")</f>
        <v/>
      </c>
      <c r="AZ130" t="str">
        <f>IF(OR(Q130&gt;=20, S130&gt;=20, Q130+S130&gt;=20), "MI", "")</f>
        <v/>
      </c>
      <c r="BA130" t="str">
        <f>IF(OR(P130&gt;=20, R130&gt;=20, P130+R130&gt;=20), "CI", "")</f>
        <v/>
      </c>
      <c r="BB130" t="s">
        <v>375</v>
      </c>
      <c r="BC130" t="str">
        <f>CONCATENATE(AT130, "-", AU130, "-", ,AV130, "-", AW130, "-", ,AX130, "-", AY130, "-", AZ130, "-", BA130, "-", BB130)</f>
        <v>CA--------DH</v>
      </c>
      <c r="BD130" s="8" t="b">
        <v>1</v>
      </c>
      <c r="BE130" t="s">
        <v>388</v>
      </c>
      <c r="BF130">
        <v>-8.1565349021043101</v>
      </c>
      <c r="BG130">
        <f>AS130-BF130</f>
        <v>7.4185381971730635E-2</v>
      </c>
      <c r="BH130">
        <f t="shared" si="1"/>
        <v>1.1992693025079975</v>
      </c>
    </row>
    <row r="131" spans="1:60" x14ac:dyDescent="0.25">
      <c r="A131">
        <v>488862</v>
      </c>
      <c r="B131" t="s">
        <v>151</v>
      </c>
      <c r="C131">
        <v>439</v>
      </c>
      <c r="D131">
        <v>127</v>
      </c>
      <c r="E131">
        <v>20</v>
      </c>
      <c r="F131">
        <v>1</v>
      </c>
      <c r="G131">
        <v>6</v>
      </c>
      <c r="H131">
        <v>54</v>
      </c>
      <c r="I131">
        <v>37</v>
      </c>
      <c r="J131">
        <v>37</v>
      </c>
      <c r="K131">
        <v>57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124</v>
      </c>
      <c r="S131">
        <v>0</v>
      </c>
      <c r="T131">
        <v>0</v>
      </c>
      <c r="U131">
        <v>0</v>
      </c>
      <c r="V131">
        <v>0</v>
      </c>
      <c r="W131">
        <v>135.55612244898001</v>
      </c>
      <c r="X131">
        <v>-1.3431136656759901</v>
      </c>
      <c r="Y131">
        <v>124.80081632653101</v>
      </c>
      <c r="Z131">
        <v>-0.62647748253049496</v>
      </c>
      <c r="AA131">
        <v>52.458979591836702</v>
      </c>
      <c r="AB131">
        <v>-0.82206140726711296</v>
      </c>
      <c r="AC131">
        <v>681.21</v>
      </c>
      <c r="AD131">
        <v>-1.2699414352031599</v>
      </c>
      <c r="AE131">
        <v>10.9285714285714</v>
      </c>
      <c r="AF131">
        <v>119.433673469388</v>
      </c>
      <c r="AG131">
        <v>1.09685556946135</v>
      </c>
      <c r="AH131">
        <v>100</v>
      </c>
      <c r="AI131">
        <v>167</v>
      </c>
      <c r="AJ131">
        <v>164</v>
      </c>
      <c r="AK131">
        <v>476</v>
      </c>
      <c r="AL131">
        <v>0.34453781512604997</v>
      </c>
      <c r="AM131">
        <v>0.38041002277904301</v>
      </c>
      <c r="AN131">
        <v>0.72494783790509398</v>
      </c>
      <c r="AO131">
        <v>476</v>
      </c>
      <c r="AP131">
        <v>-17.775816121694</v>
      </c>
      <c r="AQ131">
        <v>324.00747687842698</v>
      </c>
      <c r="AR131">
        <v>-0.51662976844597597</v>
      </c>
      <c r="AS131">
        <v>-3.4813681896613802</v>
      </c>
      <c r="AT131" t="str">
        <f>IF(O131&gt;=20, "CA", "")</f>
        <v/>
      </c>
      <c r="AU131" t="str">
        <f>IF(S131&gt;=20, "SS", "")</f>
        <v/>
      </c>
      <c r="AV131" t="str">
        <f>IF(Q131&gt;=20, "2B", "")</f>
        <v/>
      </c>
      <c r="AW131" t="str">
        <f>IF(R131&gt;=20, "3B", "")</f>
        <v>3B</v>
      </c>
      <c r="AX131" t="str">
        <f>IF(P131&gt;=20, "1B", "")</f>
        <v/>
      </c>
      <c r="AY131" t="str">
        <f>IF(OR(T131&gt;=20, U131&gt;=20, V131&gt;=20, T131+U131+V131&gt;=20), "OF", "")</f>
        <v/>
      </c>
      <c r="AZ131" t="str">
        <f>IF(OR(Q131&gt;=20, S131&gt;=20, Q131+S131&gt;=20), "MI", "")</f>
        <v/>
      </c>
      <c r="BA131" t="str">
        <f>IF(OR(P131&gt;=20, R131&gt;=20, P131+R131&gt;=20), "CI", "")</f>
        <v>CI</v>
      </c>
      <c r="BB131" t="s">
        <v>375</v>
      </c>
      <c r="BC131" t="str">
        <f>CONCATENATE(AT131, "-", AU131, "-", ,AV131, "-", AW131, "-", ,AX131, "-", AY131, "-", AZ131, "-", BA131, "-", BB131)</f>
        <v>---3B----CI-DH</v>
      </c>
      <c r="BD131" s="8" t="b">
        <v>1</v>
      </c>
      <c r="BE131" t="s">
        <v>374</v>
      </c>
      <c r="BF131">
        <v>-3.5432238424291098</v>
      </c>
      <c r="BG131">
        <f>AS131-BF131</f>
        <v>6.1855652767729641E-2</v>
      </c>
      <c r="BH131">
        <f t="shared" si="1"/>
        <v>1.1661504255366553</v>
      </c>
    </row>
    <row r="132" spans="1:60" x14ac:dyDescent="0.25">
      <c r="A132">
        <v>457454</v>
      </c>
      <c r="B132" t="s">
        <v>114</v>
      </c>
      <c r="C132">
        <v>150</v>
      </c>
      <c r="D132">
        <v>32</v>
      </c>
      <c r="E132">
        <v>6</v>
      </c>
      <c r="F132">
        <v>0</v>
      </c>
      <c r="G132">
        <v>6</v>
      </c>
      <c r="H132">
        <v>19</v>
      </c>
      <c r="I132">
        <v>21</v>
      </c>
      <c r="J132">
        <v>20</v>
      </c>
      <c r="K132">
        <v>62</v>
      </c>
      <c r="L132">
        <v>0</v>
      </c>
      <c r="M132">
        <v>0</v>
      </c>
      <c r="N132">
        <v>0</v>
      </c>
      <c r="O132">
        <v>65</v>
      </c>
      <c r="P132">
        <v>11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v>-1.3431136656759901</v>
      </c>
      <c r="Z132">
        <v>-2.58922662856593</v>
      </c>
      <c r="AB132">
        <v>-0.93556100984837098</v>
      </c>
      <c r="AD132">
        <v>-2.0484495947146701</v>
      </c>
      <c r="AE132">
        <v>-7.6599414253172897</v>
      </c>
      <c r="AG132">
        <v>-0.76879667841501598</v>
      </c>
      <c r="AH132">
        <v>20</v>
      </c>
      <c r="AI132">
        <v>56</v>
      </c>
      <c r="AJ132">
        <v>52</v>
      </c>
      <c r="AK132">
        <v>170</v>
      </c>
      <c r="AL132">
        <v>0.30588235294117599</v>
      </c>
      <c r="AM132">
        <v>0.37333333333333302</v>
      </c>
      <c r="AN132">
        <v>0.67921568627451001</v>
      </c>
      <c r="AO132">
        <v>170</v>
      </c>
      <c r="AP132">
        <v>-14.1229715349471</v>
      </c>
      <c r="AQ132">
        <v>205.846828012836</v>
      </c>
      <c r="AR132">
        <v>-0.411788297417711</v>
      </c>
      <c r="AS132">
        <v>-8.0969358746376905</v>
      </c>
      <c r="AT132" t="str">
        <f>IF(O132&gt;=20, "CA", "")</f>
        <v>CA</v>
      </c>
      <c r="AU132" t="str">
        <f>IF(S132&gt;=20, "SS", "")</f>
        <v/>
      </c>
      <c r="AV132" t="str">
        <f>IF(Q132&gt;=20, "2B", "")</f>
        <v/>
      </c>
      <c r="AW132" t="str">
        <f>IF(R132&gt;=20, "3B", "")</f>
        <v/>
      </c>
      <c r="AX132" t="str">
        <f>IF(P132&gt;=20, "1B", "")</f>
        <v/>
      </c>
      <c r="AY132" t="str">
        <f>IF(OR(T132&gt;=20, U132&gt;=20, V132&gt;=20, T132+U132+V132&gt;=20), "OF", "")</f>
        <v/>
      </c>
      <c r="AZ132" t="str">
        <f>IF(OR(Q132&gt;=20, S132&gt;=20, Q132+S132&gt;=20), "MI", "")</f>
        <v/>
      </c>
      <c r="BA132" t="str">
        <f>IF(OR(P132&gt;=20, R132&gt;=20, P132+R132&gt;=20), "CI", "")</f>
        <v/>
      </c>
      <c r="BB132" t="s">
        <v>375</v>
      </c>
      <c r="BC132" t="str">
        <f>CONCATENATE(AT132, "-", AU132, "-", ,AV132, "-", AW132, "-", ,AX132, "-", AY132, "-", AZ132, "-", BA132, "-", BB132)</f>
        <v>CA--------DH</v>
      </c>
      <c r="BD132" s="8" t="b">
        <v>1</v>
      </c>
      <c r="BE132" t="s">
        <v>388</v>
      </c>
      <c r="BF132">
        <v>-8.1565349021043101</v>
      </c>
      <c r="BG132">
        <f>AS132-BF132</f>
        <v>5.9599027466619603E-2</v>
      </c>
      <c r="BH132">
        <f t="shared" ref="BH132:BH142" si="2">(BG132/BH$1)*BI$1+1</f>
        <v>1.1600889058973085</v>
      </c>
    </row>
    <row r="133" spans="1:60" x14ac:dyDescent="0.25">
      <c r="A133">
        <v>581527</v>
      </c>
      <c r="B133" t="s">
        <v>256</v>
      </c>
      <c r="C133">
        <v>448</v>
      </c>
      <c r="D133">
        <v>124</v>
      </c>
      <c r="E133">
        <v>30</v>
      </c>
      <c r="F133">
        <v>2</v>
      </c>
      <c r="G133">
        <v>13</v>
      </c>
      <c r="H133">
        <v>63</v>
      </c>
      <c r="I133">
        <v>56</v>
      </c>
      <c r="J133">
        <v>28</v>
      </c>
      <c r="K133">
        <v>90</v>
      </c>
      <c r="L133">
        <v>0</v>
      </c>
      <c r="M133">
        <v>7</v>
      </c>
      <c r="N133">
        <v>0</v>
      </c>
      <c r="O133">
        <v>0</v>
      </c>
      <c r="P133">
        <v>0</v>
      </c>
      <c r="Q133">
        <v>91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21.5561224489796</v>
      </c>
      <c r="X133">
        <v>-0.53559747404257296</v>
      </c>
      <c r="Y133">
        <v>4.7151020408163502</v>
      </c>
      <c r="Z133">
        <v>-0.12177055926424001</v>
      </c>
      <c r="AA133">
        <v>1.5446938775510199</v>
      </c>
      <c r="AB133">
        <v>-0.14106379177956399</v>
      </c>
      <c r="AC133">
        <v>50.41</v>
      </c>
      <c r="AD133">
        <v>-0.34546299578323397</v>
      </c>
      <c r="AE133">
        <v>5.5489749430523903</v>
      </c>
      <c r="AF133">
        <v>30.791122918623401</v>
      </c>
      <c r="AG133">
        <v>0.55692769277933996</v>
      </c>
      <c r="AH133">
        <v>79</v>
      </c>
      <c r="AI133">
        <v>197</v>
      </c>
      <c r="AJ133">
        <v>152</v>
      </c>
      <c r="AK133">
        <v>476</v>
      </c>
      <c r="AL133">
        <v>0.31932773109243701</v>
      </c>
      <c r="AM133">
        <v>0.43973214285714302</v>
      </c>
      <c r="AN133">
        <v>0.75905987394957997</v>
      </c>
      <c r="AO133">
        <v>476</v>
      </c>
      <c r="AP133">
        <v>-1.5384869645186801</v>
      </c>
      <c r="AQ133">
        <v>3.1077407210329402</v>
      </c>
      <c r="AR133">
        <v>-5.0596945537279003E-2</v>
      </c>
      <c r="AS133">
        <v>-0.63756407362754997</v>
      </c>
      <c r="AT133" t="str">
        <f>IF(O133&gt;=20, "CA", "")</f>
        <v/>
      </c>
      <c r="AU133" t="str">
        <f>IF(S133&gt;=20, "SS", "")</f>
        <v/>
      </c>
      <c r="AV133" t="str">
        <f>IF(Q133&gt;=20, "2B", "")</f>
        <v>2B</v>
      </c>
      <c r="AW133" t="str">
        <f>IF(R133&gt;=20, "3B", "")</f>
        <v/>
      </c>
      <c r="AX133" t="str">
        <f>IF(P133&gt;=20, "1B", "")</f>
        <v/>
      </c>
      <c r="AY133" t="str">
        <f>IF(OR(T133&gt;=20, U133&gt;=20, V133&gt;=20, T133+U133+V133&gt;=20), "OF", "")</f>
        <v/>
      </c>
      <c r="AZ133" t="str">
        <f>IF(OR(Q133&gt;=20, S133&gt;=20, Q133+S133&gt;=20), "MI", "")</f>
        <v>MI</v>
      </c>
      <c r="BA133" t="str">
        <f>IF(OR(P133&gt;=20, R133&gt;=20, P133+R133&gt;=20), "CI", "")</f>
        <v/>
      </c>
      <c r="BB133" t="s">
        <v>375</v>
      </c>
      <c r="BC133" t="str">
        <f>CONCATENATE(AT133, "-", AU133, "-", ,AV133, "-", AW133, "-", ,AX133, "-", AY133, "-", AZ133, "-", BA133, "-", BB133)</f>
        <v>--2B----MI--DH</v>
      </c>
      <c r="BD133" s="8" t="b">
        <v>1</v>
      </c>
      <c r="BE133" t="s">
        <v>369</v>
      </c>
      <c r="BF133">
        <v>-0.65686251249443295</v>
      </c>
      <c r="BG133">
        <f>AS133-BF133</f>
        <v>1.9298438866882983E-2</v>
      </c>
      <c r="BH133">
        <f t="shared" si="2"/>
        <v>1.0518375231115265</v>
      </c>
    </row>
    <row r="134" spans="1:60" x14ac:dyDescent="0.25">
      <c r="A134">
        <v>592206</v>
      </c>
      <c r="B134" t="s">
        <v>261</v>
      </c>
      <c r="C134">
        <v>571</v>
      </c>
      <c r="D134">
        <v>152</v>
      </c>
      <c r="E134">
        <v>36</v>
      </c>
      <c r="F134">
        <v>5</v>
      </c>
      <c r="G134">
        <v>23</v>
      </c>
      <c r="H134">
        <v>65</v>
      </c>
      <c r="I134">
        <v>79</v>
      </c>
      <c r="J134">
        <v>41</v>
      </c>
      <c r="K134">
        <v>155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103</v>
      </c>
      <c r="S134">
        <v>0</v>
      </c>
      <c r="T134">
        <v>0</v>
      </c>
      <c r="U134">
        <v>0</v>
      </c>
      <c r="V134">
        <v>0</v>
      </c>
      <c r="W134">
        <v>28.6989795918367</v>
      </c>
      <c r="X134">
        <v>0.61799708543373899</v>
      </c>
      <c r="Y134">
        <v>2.9387755102043001E-2</v>
      </c>
      <c r="Z134">
        <v>-9.6134652050719003E-3</v>
      </c>
      <c r="AA134">
        <v>52.458979591836702</v>
      </c>
      <c r="AB134">
        <v>-0.82206140726711296</v>
      </c>
      <c r="AC134">
        <v>252.81</v>
      </c>
      <c r="AD134">
        <v>0.77364248351456699</v>
      </c>
      <c r="AE134">
        <v>1.02782297429221</v>
      </c>
      <c r="AF134">
        <v>1.0564200664829</v>
      </c>
      <c r="AG134">
        <v>0.103158346096853</v>
      </c>
      <c r="AH134">
        <v>88</v>
      </c>
      <c r="AI134">
        <v>267</v>
      </c>
      <c r="AJ134">
        <v>193</v>
      </c>
      <c r="AK134">
        <v>612</v>
      </c>
      <c r="AL134">
        <v>0.315359477124183</v>
      </c>
      <c r="AM134">
        <v>0.46760070052539399</v>
      </c>
      <c r="AN134">
        <v>0.78296017764957704</v>
      </c>
      <c r="AO134">
        <v>612</v>
      </c>
      <c r="AP134">
        <v>12.6489311957315</v>
      </c>
      <c r="AQ134">
        <v>154.369184956716</v>
      </c>
      <c r="AR134">
        <v>0.35660072047084701</v>
      </c>
      <c r="AS134">
        <v>1.0197237630438201</v>
      </c>
      <c r="AT134" t="str">
        <f>IF(O134&gt;=20, "CA", "")</f>
        <v/>
      </c>
      <c r="AU134" t="str">
        <f>IF(S134&gt;=20, "SS", "")</f>
        <v/>
      </c>
      <c r="AV134" t="str">
        <f>IF(Q134&gt;=20, "2B", "")</f>
        <v/>
      </c>
      <c r="AW134" t="str">
        <f>IF(R134&gt;=20, "3B", "")</f>
        <v>3B</v>
      </c>
      <c r="AX134" t="str">
        <f>IF(P134&gt;=20, "1B", "")</f>
        <v/>
      </c>
      <c r="AY134" t="str">
        <f>IF(OR(T134&gt;=20, U134&gt;=20, V134&gt;=20, T134+U134+V134&gt;=20), "OF", "")</f>
        <v/>
      </c>
      <c r="AZ134" t="str">
        <f>IF(OR(Q134&gt;=20, S134&gt;=20, Q134+S134&gt;=20), "MI", "")</f>
        <v/>
      </c>
      <c r="BA134" t="str">
        <f>IF(OR(P134&gt;=20, R134&gt;=20, P134+R134&gt;=20), "CI", "")</f>
        <v>CI</v>
      </c>
      <c r="BB134" t="s">
        <v>375</v>
      </c>
      <c r="BC134" t="str">
        <f>CONCATENATE(AT134, "-", AU134, "-", ,AV134, "-", AW134, "-", ,AX134, "-", AY134, "-", AZ134, "-", BA134, "-", BB134)</f>
        <v>---3B----CI-DH</v>
      </c>
      <c r="BD134" s="8" t="b">
        <v>1</v>
      </c>
      <c r="BE134" t="s">
        <v>370</v>
      </c>
      <c r="BF134">
        <v>1.0197237630438201</v>
      </c>
      <c r="BG134">
        <f>AS134-BF134</f>
        <v>0</v>
      </c>
      <c r="BH134">
        <f t="shared" si="2"/>
        <v>1</v>
      </c>
    </row>
    <row r="135" spans="1:60" x14ac:dyDescent="0.25">
      <c r="A135">
        <v>435063</v>
      </c>
      <c r="B135" t="s">
        <v>88</v>
      </c>
      <c r="C135">
        <v>472</v>
      </c>
      <c r="D135">
        <v>115</v>
      </c>
      <c r="E135">
        <v>18</v>
      </c>
      <c r="F135">
        <v>2</v>
      </c>
      <c r="G135">
        <v>25</v>
      </c>
      <c r="H135">
        <v>67</v>
      </c>
      <c r="I135">
        <v>74</v>
      </c>
      <c r="J135">
        <v>72</v>
      </c>
      <c r="K135">
        <v>166</v>
      </c>
      <c r="L135">
        <v>0</v>
      </c>
      <c r="M135">
        <v>3</v>
      </c>
      <c r="N135">
        <v>0</v>
      </c>
      <c r="O135">
        <v>0</v>
      </c>
      <c r="P135">
        <v>95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54.127551020408198</v>
      </c>
      <c r="X135">
        <v>0.84871599732900105</v>
      </c>
      <c r="Y135">
        <v>3.3436734693877299</v>
      </c>
      <c r="Z135">
        <v>0.102543628854096</v>
      </c>
      <c r="AA135">
        <v>27.487551020408201</v>
      </c>
      <c r="AB135">
        <v>-0.59506220210459704</v>
      </c>
      <c r="AC135">
        <v>118.81</v>
      </c>
      <c r="AD135">
        <v>0.53035868366721906</v>
      </c>
      <c r="AE135">
        <v>-9.7966156849983896</v>
      </c>
      <c r="AF135">
        <v>95.973678879556203</v>
      </c>
      <c r="AG135">
        <v>-0.98324584747372801</v>
      </c>
      <c r="AH135">
        <v>70</v>
      </c>
      <c r="AI135">
        <v>212</v>
      </c>
      <c r="AJ135">
        <v>187</v>
      </c>
      <c r="AK135">
        <v>544</v>
      </c>
      <c r="AL135">
        <v>0.34375</v>
      </c>
      <c r="AM135">
        <v>0.44915254237288099</v>
      </c>
      <c r="AN135">
        <v>0.79290254237288105</v>
      </c>
      <c r="AO135">
        <v>544</v>
      </c>
      <c r="AP135">
        <v>16.652140805683299</v>
      </c>
      <c r="AQ135">
        <v>269.870945010448</v>
      </c>
      <c r="AR135">
        <v>0.47149813107095601</v>
      </c>
      <c r="AS135">
        <v>0.37480839134294702</v>
      </c>
      <c r="AT135" t="str">
        <f>IF(O135&gt;=20, "CA", "")</f>
        <v/>
      </c>
      <c r="AU135" t="str">
        <f>IF(S135&gt;=20, "SS", "")</f>
        <v/>
      </c>
      <c r="AV135" t="str">
        <f>IF(Q135&gt;=20, "2B", "")</f>
        <v/>
      </c>
      <c r="AW135" t="str">
        <f>IF(R135&gt;=20, "3B", "")</f>
        <v/>
      </c>
      <c r="AX135" t="str">
        <f>IF(P135&gt;=20, "1B", "")</f>
        <v>1B</v>
      </c>
      <c r="AY135" t="str">
        <f>IF(OR(T135&gt;=20, U135&gt;=20, V135&gt;=20, T135+U135+V135&gt;=20), "OF", "")</f>
        <v/>
      </c>
      <c r="AZ135" t="str">
        <f>IF(OR(Q135&gt;=20, S135&gt;=20, Q135+S135&gt;=20), "MI", "")</f>
        <v/>
      </c>
      <c r="BA135" t="str">
        <f>IF(OR(P135&gt;=20, R135&gt;=20, P135+R135&gt;=20), "CI", "")</f>
        <v>CI</v>
      </c>
      <c r="BB135" t="s">
        <v>375</v>
      </c>
      <c r="BC135" t="str">
        <f>CONCATENATE(AT135, "-", AU135, "-", ,AV135, "-", AW135, "-", ,AX135, "-", AY135, "-", AZ135, "-", BA135, "-", BB135)</f>
        <v>----1B---CI-DH</v>
      </c>
      <c r="BD135" s="8" t="b">
        <v>1</v>
      </c>
      <c r="BE135" t="s">
        <v>371</v>
      </c>
      <c r="BF135">
        <v>0.37480839134294702</v>
      </c>
      <c r="BG135">
        <f>AS135-BF135</f>
        <v>0</v>
      </c>
      <c r="BH135">
        <f t="shared" si="2"/>
        <v>1</v>
      </c>
    </row>
    <row r="136" spans="1:60" x14ac:dyDescent="0.25">
      <c r="A136">
        <v>570731</v>
      </c>
      <c r="B136" t="s">
        <v>237</v>
      </c>
      <c r="C136">
        <v>626</v>
      </c>
      <c r="D136">
        <v>160</v>
      </c>
      <c r="E136">
        <v>34</v>
      </c>
      <c r="F136">
        <v>0</v>
      </c>
      <c r="G136">
        <v>23</v>
      </c>
      <c r="H136">
        <v>74</v>
      </c>
      <c r="I136">
        <v>77</v>
      </c>
      <c r="J136">
        <v>20</v>
      </c>
      <c r="K136">
        <v>150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153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28.6989795918367</v>
      </c>
      <c r="X136">
        <v>0.61799708543373899</v>
      </c>
      <c r="Y136">
        <v>77.943673469387704</v>
      </c>
      <c r="Z136">
        <v>0.49509345806118399</v>
      </c>
      <c r="AA136">
        <v>38.9732653061224</v>
      </c>
      <c r="AB136">
        <v>-0.70856180468585495</v>
      </c>
      <c r="AC136">
        <v>193.21</v>
      </c>
      <c r="AD136">
        <v>0.676328963575627</v>
      </c>
      <c r="AE136">
        <v>-5.5141555483241396</v>
      </c>
      <c r="AF136">
        <v>30.405911411113799</v>
      </c>
      <c r="AG136">
        <v>-0.55343301396586497</v>
      </c>
      <c r="AH136">
        <v>103</v>
      </c>
      <c r="AI136">
        <v>263</v>
      </c>
      <c r="AJ136">
        <v>180</v>
      </c>
      <c r="AK136">
        <v>646</v>
      </c>
      <c r="AL136">
        <v>0.27863777089783298</v>
      </c>
      <c r="AM136">
        <v>0.42012779552715701</v>
      </c>
      <c r="AN136">
        <v>0.69876556642498899</v>
      </c>
      <c r="AO136">
        <v>646</v>
      </c>
      <c r="AP136">
        <v>-41.038069255589299</v>
      </c>
      <c r="AQ136">
        <v>1702.5906732327001</v>
      </c>
      <c r="AR136">
        <v>-1.1842872009132599</v>
      </c>
      <c r="AS136">
        <v>-0.65686251249443295</v>
      </c>
      <c r="AT136" t="str">
        <f>IF(O136&gt;=20, "CA", "")</f>
        <v/>
      </c>
      <c r="AU136" t="str">
        <f>IF(S136&gt;=20, "SS", "")</f>
        <v/>
      </c>
      <c r="AV136" t="str">
        <f>IF(Q136&gt;=20, "2B", "")</f>
        <v>2B</v>
      </c>
      <c r="AW136" t="str">
        <f>IF(R136&gt;=20, "3B", "")</f>
        <v/>
      </c>
      <c r="AX136" t="str">
        <f>IF(P136&gt;=20, "1B", "")</f>
        <v/>
      </c>
      <c r="AY136" t="str">
        <f>IF(OR(T136&gt;=20, U136&gt;=20, V136&gt;=20, T136+U136+V136&gt;=20), "OF", "")</f>
        <v/>
      </c>
      <c r="AZ136" t="str">
        <f>IF(OR(Q136&gt;=20, S136&gt;=20, Q136+S136&gt;=20), "MI", "")</f>
        <v>MI</v>
      </c>
      <c r="BA136" t="str">
        <f>IF(OR(P136&gt;=20, R136&gt;=20, P136+R136&gt;=20), "CI", "")</f>
        <v/>
      </c>
      <c r="BB136" t="s">
        <v>375</v>
      </c>
      <c r="BC136" t="str">
        <f>CONCATENATE(AT136, "-", AU136, "-", ,AV136, "-", AW136, "-", ,AX136, "-", AY136, "-", AZ136, "-", BA136, "-", BB136)</f>
        <v>--2B----MI--DH</v>
      </c>
      <c r="BD136" s="8" t="b">
        <v>1</v>
      </c>
      <c r="BE136" t="s">
        <v>369</v>
      </c>
      <c r="BF136">
        <v>-0.65686251249443295</v>
      </c>
      <c r="BG136">
        <f>AS136-BF136</f>
        <v>0</v>
      </c>
      <c r="BH136">
        <f t="shared" si="2"/>
        <v>1</v>
      </c>
    </row>
    <row r="137" spans="1:60" x14ac:dyDescent="0.25">
      <c r="A137">
        <v>543760</v>
      </c>
      <c r="B137" t="s">
        <v>218</v>
      </c>
      <c r="C137">
        <v>560</v>
      </c>
      <c r="D137">
        <v>135</v>
      </c>
      <c r="E137">
        <v>27</v>
      </c>
      <c r="F137">
        <v>4</v>
      </c>
      <c r="G137">
        <v>20</v>
      </c>
      <c r="H137">
        <v>71</v>
      </c>
      <c r="I137">
        <v>63</v>
      </c>
      <c r="J137">
        <v>52</v>
      </c>
      <c r="K137">
        <v>136</v>
      </c>
      <c r="L137">
        <v>0</v>
      </c>
      <c r="M137">
        <v>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149</v>
      </c>
      <c r="T137">
        <v>0</v>
      </c>
      <c r="U137">
        <v>0</v>
      </c>
      <c r="V137">
        <v>0</v>
      </c>
      <c r="W137">
        <v>5.5561224489795897</v>
      </c>
      <c r="X137">
        <v>0.27191871759084502</v>
      </c>
      <c r="Y137">
        <v>33.972244897959101</v>
      </c>
      <c r="Z137">
        <v>0.32685781697243199</v>
      </c>
      <c r="AA137">
        <v>7.6018367346938804</v>
      </c>
      <c r="AB137">
        <v>0.312934618545469</v>
      </c>
      <c r="AC137">
        <v>1.00000000000003E-2</v>
      </c>
      <c r="AD137">
        <v>-4.86567599694703E-3</v>
      </c>
      <c r="AE137">
        <v>-13.0637813211845</v>
      </c>
      <c r="AF137">
        <v>170.66238240773001</v>
      </c>
      <c r="AG137">
        <v>-1.3111577660466001</v>
      </c>
      <c r="AH137">
        <v>84</v>
      </c>
      <c r="AI137">
        <v>230</v>
      </c>
      <c r="AJ137">
        <v>187</v>
      </c>
      <c r="AK137">
        <v>612</v>
      </c>
      <c r="AL137">
        <v>0.30555555555555602</v>
      </c>
      <c r="AM137">
        <v>0.41071428571428598</v>
      </c>
      <c r="AN137">
        <v>0.71626984126984095</v>
      </c>
      <c r="AO137">
        <v>612</v>
      </c>
      <c r="AP137">
        <v>-28.1655546686668</v>
      </c>
      <c r="AQ137">
        <v>805.98904733077995</v>
      </c>
      <c r="AR137">
        <v>-0.81482900660019997</v>
      </c>
      <c r="AS137">
        <v>-1.2191412955350001</v>
      </c>
      <c r="AT137" t="str">
        <f>IF(O137&gt;=20, "CA", "")</f>
        <v/>
      </c>
      <c r="AU137" t="str">
        <f>IF(S137&gt;=20, "SS", "")</f>
        <v>SS</v>
      </c>
      <c r="AV137" t="str">
        <f>IF(Q137&gt;=20, "2B", "")</f>
        <v/>
      </c>
      <c r="AW137" t="str">
        <f>IF(R137&gt;=20, "3B", "")</f>
        <v/>
      </c>
      <c r="AX137" t="str">
        <f>IF(P137&gt;=20, "1B", "")</f>
        <v/>
      </c>
      <c r="AY137" t="str">
        <f>IF(OR(T137&gt;=20, U137&gt;=20, V137&gt;=20, T137+U137+V137&gt;=20), "OF", "")</f>
        <v/>
      </c>
      <c r="AZ137" t="str">
        <f>IF(OR(Q137&gt;=20, S137&gt;=20, Q137+S137&gt;=20), "MI", "")</f>
        <v>MI</v>
      </c>
      <c r="BA137" t="str">
        <f>IF(OR(P137&gt;=20, R137&gt;=20, P137+R137&gt;=20), "CI", "")</f>
        <v/>
      </c>
      <c r="BB137" t="s">
        <v>375</v>
      </c>
      <c r="BC137" t="str">
        <f>CONCATENATE(AT137, "-", AU137, "-", ,AV137, "-", AW137, "-", ,AX137, "-", AY137, "-", AZ137, "-", BA137, "-", BB137)</f>
        <v>-SS-----MI--DH</v>
      </c>
      <c r="BD137" s="8" t="b">
        <v>1</v>
      </c>
      <c r="BE137" t="s">
        <v>368</v>
      </c>
      <c r="BF137">
        <v>-1.2191412955350001</v>
      </c>
      <c r="BG137">
        <f>AS137-BF137</f>
        <v>0</v>
      </c>
      <c r="BH137">
        <f t="shared" si="2"/>
        <v>1</v>
      </c>
    </row>
    <row r="138" spans="1:60" x14ac:dyDescent="0.25">
      <c r="A138">
        <v>622110</v>
      </c>
      <c r="B138" t="s">
        <v>340</v>
      </c>
      <c r="C138">
        <v>418</v>
      </c>
      <c r="D138">
        <v>114</v>
      </c>
      <c r="E138">
        <v>19</v>
      </c>
      <c r="F138">
        <v>3</v>
      </c>
      <c r="G138">
        <v>6</v>
      </c>
      <c r="H138">
        <v>52</v>
      </c>
      <c r="I138">
        <v>46</v>
      </c>
      <c r="J138">
        <v>24</v>
      </c>
      <c r="K138">
        <v>72</v>
      </c>
      <c r="L138">
        <v>0</v>
      </c>
      <c r="M138">
        <v>8</v>
      </c>
      <c r="N138">
        <v>0</v>
      </c>
      <c r="O138">
        <v>0</v>
      </c>
      <c r="P138">
        <v>0</v>
      </c>
      <c r="Q138">
        <v>0</v>
      </c>
      <c r="R138">
        <v>70</v>
      </c>
      <c r="S138">
        <v>18</v>
      </c>
      <c r="T138">
        <v>0</v>
      </c>
      <c r="U138">
        <v>0</v>
      </c>
      <c r="V138">
        <v>0</v>
      </c>
      <c r="W138">
        <v>135.55612244898001</v>
      </c>
      <c r="X138">
        <v>-1.3431136656759901</v>
      </c>
      <c r="Y138">
        <v>173.48653061224499</v>
      </c>
      <c r="Z138">
        <v>-0.73863457658966303</v>
      </c>
      <c r="AA138">
        <v>5.8979591836734298E-2</v>
      </c>
      <c r="AB138">
        <v>-2.75641891983055E-2</v>
      </c>
      <c r="AC138">
        <v>292.41000000000003</v>
      </c>
      <c r="AD138">
        <v>-0.83203059547793001</v>
      </c>
      <c r="AE138">
        <v>3.48096322811584</v>
      </c>
      <c r="AF138">
        <v>12.117104995494699</v>
      </c>
      <c r="AG138">
        <v>0.34936989969860399</v>
      </c>
      <c r="AH138">
        <v>86</v>
      </c>
      <c r="AI138">
        <v>157</v>
      </c>
      <c r="AJ138">
        <v>138</v>
      </c>
      <c r="AK138">
        <v>442</v>
      </c>
      <c r="AL138">
        <v>0.31221719457013603</v>
      </c>
      <c r="AM138">
        <v>0.37559808612440199</v>
      </c>
      <c r="AN138">
        <v>0.68781528069453801</v>
      </c>
      <c r="AO138">
        <v>442</v>
      </c>
      <c r="AP138">
        <v>-32.918705257210199</v>
      </c>
      <c r="AQ138">
        <v>1098.46486717687</v>
      </c>
      <c r="AR138">
        <v>-0.95125071518582305</v>
      </c>
      <c r="AS138">
        <v>-3.5432238424291098</v>
      </c>
      <c r="AT138" t="str">
        <f>IF(O138&gt;=20, "CA", "")</f>
        <v/>
      </c>
      <c r="AU138" t="str">
        <f>IF(S138&gt;=20, "SS", "")</f>
        <v/>
      </c>
      <c r="AV138" t="str">
        <f>IF(Q138&gt;=20, "2B", "")</f>
        <v/>
      </c>
      <c r="AW138" t="str">
        <f>IF(R138&gt;=20, "3B", "")</f>
        <v>3B</v>
      </c>
      <c r="AX138" t="str">
        <f>IF(P138&gt;=20, "1B", "")</f>
        <v/>
      </c>
      <c r="AY138" t="str">
        <f>IF(OR(T138&gt;=20, U138&gt;=20, V138&gt;=20, T138+U138+V138&gt;=20), "OF", "")</f>
        <v/>
      </c>
      <c r="AZ138" t="str">
        <f>IF(OR(Q138&gt;=20, S138&gt;=20, Q138+S138&gt;=20), "MI", "")</f>
        <v/>
      </c>
      <c r="BA138" t="str">
        <f>IF(OR(P138&gt;=20, R138&gt;=20, P138+R138&gt;=20), "CI", "")</f>
        <v>CI</v>
      </c>
      <c r="BB138" t="s">
        <v>375</v>
      </c>
      <c r="BC138" t="str">
        <f>CONCATENATE(AT138, "-", AU138, "-", ,AV138, "-", AW138, "-", ,AX138, "-", AY138, "-", AZ138, "-", BA138, "-", BB138)</f>
        <v>---3B----CI-DH</v>
      </c>
      <c r="BD138" s="8" t="b">
        <v>1</v>
      </c>
      <c r="BE138" t="s">
        <v>374</v>
      </c>
      <c r="BF138">
        <v>-3.5432238424291098</v>
      </c>
      <c r="BG138">
        <f>AS138-BF138</f>
        <v>0</v>
      </c>
      <c r="BH138">
        <f t="shared" si="2"/>
        <v>1</v>
      </c>
    </row>
    <row r="139" spans="1:60" x14ac:dyDescent="0.25">
      <c r="A139">
        <v>475253</v>
      </c>
      <c r="B139" t="s">
        <v>143</v>
      </c>
      <c r="C139">
        <v>366</v>
      </c>
      <c r="D139">
        <v>83</v>
      </c>
      <c r="E139">
        <v>15</v>
      </c>
      <c r="F139">
        <v>0</v>
      </c>
      <c r="G139">
        <v>17</v>
      </c>
      <c r="H139">
        <v>44</v>
      </c>
      <c r="I139">
        <v>50</v>
      </c>
      <c r="J139">
        <v>42</v>
      </c>
      <c r="K139">
        <v>121</v>
      </c>
      <c r="L139">
        <v>0</v>
      </c>
      <c r="M139">
        <v>0</v>
      </c>
      <c r="N139">
        <v>0</v>
      </c>
      <c r="O139">
        <v>0</v>
      </c>
      <c r="P139">
        <v>106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0.413265306122448</v>
      </c>
      <c r="X139">
        <v>-7.4159650252048598E-2</v>
      </c>
      <c r="Y139">
        <v>448.22938775510198</v>
      </c>
      <c r="Z139">
        <v>-1.1872629528263401</v>
      </c>
      <c r="AA139">
        <v>67.944693877551003</v>
      </c>
      <c r="AB139">
        <v>-0.93556100984837098</v>
      </c>
      <c r="AC139">
        <v>171.61</v>
      </c>
      <c r="AD139">
        <v>-0.63740355560005202</v>
      </c>
      <c r="AE139">
        <v>-13.7702570777742</v>
      </c>
      <c r="AF139">
        <v>189.61997998798901</v>
      </c>
      <c r="AG139">
        <v>-1.3820638193555299</v>
      </c>
      <c r="AH139">
        <v>51</v>
      </c>
      <c r="AI139">
        <v>149</v>
      </c>
      <c r="AJ139">
        <v>125</v>
      </c>
      <c r="AK139">
        <v>408</v>
      </c>
      <c r="AL139">
        <v>0.30637254901960798</v>
      </c>
      <c r="AM139">
        <v>0.40710382513661197</v>
      </c>
      <c r="AN139">
        <v>0.71347637415622001</v>
      </c>
      <c r="AO139">
        <v>408</v>
      </c>
      <c r="AP139">
        <v>-19.9167710281354</v>
      </c>
      <c r="AQ139">
        <v>405.66643073102102</v>
      </c>
      <c r="AR139">
        <v>-0.57807800596773595</v>
      </c>
      <c r="AS139">
        <v>-4.7945289938500704</v>
      </c>
      <c r="AT139" t="str">
        <f>IF(O139&gt;=20, "CA", "")</f>
        <v/>
      </c>
      <c r="AU139" t="str">
        <f>IF(S139&gt;=20, "SS", "")</f>
        <v/>
      </c>
      <c r="AV139" t="str">
        <f>IF(Q139&gt;=20, "2B", "")</f>
        <v/>
      </c>
      <c r="AW139" t="str">
        <f>IF(R139&gt;=20, "3B", "")</f>
        <v/>
      </c>
      <c r="AX139" t="str">
        <f>IF(P139&gt;=20, "1B", "")</f>
        <v>1B</v>
      </c>
      <c r="AY139" t="str">
        <f>IF(OR(T139&gt;=20, U139&gt;=20, V139&gt;=20, T139+U139+V139&gt;=20), "OF", "")</f>
        <v/>
      </c>
      <c r="AZ139" t="str">
        <f>IF(OR(Q139&gt;=20, S139&gt;=20, Q139+S139&gt;=20), "MI", "")</f>
        <v/>
      </c>
      <c r="BA139" t="str">
        <f>IF(OR(P139&gt;=20, R139&gt;=20, P139+R139&gt;=20), "CI", "")</f>
        <v>CI</v>
      </c>
      <c r="BB139" t="s">
        <v>375</v>
      </c>
      <c r="BC139" t="str">
        <f>CONCATENATE(AT139, "-", AU139, "-", ,AV139, "-", AW139, "-", ,AX139, "-", AY139, "-", AZ139, "-", BA139, "-", BB139)</f>
        <v>----1B---CI-DH</v>
      </c>
      <c r="BD139" s="8" t="b">
        <v>1</v>
      </c>
      <c r="BE139" t="s">
        <v>375</v>
      </c>
      <c r="BF139">
        <v>-4.7945289938500704</v>
      </c>
      <c r="BG139">
        <f>AS139-BF139</f>
        <v>0</v>
      </c>
      <c r="BH139">
        <f t="shared" si="2"/>
        <v>1</v>
      </c>
    </row>
    <row r="140" spans="1:60" x14ac:dyDescent="0.25">
      <c r="A140">
        <v>519184</v>
      </c>
      <c r="B140" t="s">
        <v>192</v>
      </c>
      <c r="C140">
        <v>359</v>
      </c>
      <c r="D140">
        <v>97</v>
      </c>
      <c r="E140">
        <v>10</v>
      </c>
      <c r="F140">
        <v>4</v>
      </c>
      <c r="G140">
        <v>2</v>
      </c>
      <c r="H140">
        <v>44</v>
      </c>
      <c r="I140">
        <v>22</v>
      </c>
      <c r="J140">
        <v>15</v>
      </c>
      <c r="K140">
        <v>36</v>
      </c>
      <c r="L140">
        <v>0</v>
      </c>
      <c r="M140">
        <v>17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23</v>
      </c>
      <c r="U140">
        <v>71</v>
      </c>
      <c r="V140">
        <v>0</v>
      </c>
      <c r="W140">
        <v>244.698979591837</v>
      </c>
      <c r="X140">
        <v>-1.80455148946652</v>
      </c>
      <c r="Y140">
        <v>448.22938775510198</v>
      </c>
      <c r="Z140">
        <v>-1.1872629528263401</v>
      </c>
      <c r="AA140">
        <v>76.687551020408193</v>
      </c>
      <c r="AB140">
        <v>0.993932234033019</v>
      </c>
      <c r="AC140">
        <v>1689.21</v>
      </c>
      <c r="AD140">
        <v>-1.9997928347452001</v>
      </c>
      <c r="AE140">
        <v>2.0805401887406401</v>
      </c>
      <c r="AF140">
        <v>4.3286474769649903</v>
      </c>
      <c r="AG140">
        <v>0.20881522424259399</v>
      </c>
      <c r="AH140">
        <v>81</v>
      </c>
      <c r="AI140">
        <v>121</v>
      </c>
      <c r="AJ140">
        <v>112</v>
      </c>
      <c r="AK140">
        <v>374</v>
      </c>
      <c r="AL140">
        <v>0.29946524064171098</v>
      </c>
      <c r="AM140">
        <v>0.33704735376044598</v>
      </c>
      <c r="AN140">
        <v>0.63651259440215702</v>
      </c>
      <c r="AO140">
        <v>374</v>
      </c>
      <c r="AP140">
        <v>-47.041493737143703</v>
      </c>
      <c r="AQ140">
        <v>2234.0639136955601</v>
      </c>
      <c r="AR140">
        <v>-1.3565934238872299</v>
      </c>
      <c r="AS140">
        <v>-5.14545324264967</v>
      </c>
      <c r="AT140" t="str">
        <f>IF(O140&gt;=20, "CA", "")</f>
        <v/>
      </c>
      <c r="AU140" t="str">
        <f>IF(S140&gt;=20, "SS", "")</f>
        <v/>
      </c>
      <c r="AV140" t="str">
        <f>IF(Q140&gt;=20, "2B", "")</f>
        <v/>
      </c>
      <c r="AW140" t="str">
        <f>IF(R140&gt;=20, "3B", "")</f>
        <v/>
      </c>
      <c r="AX140" t="str">
        <f>IF(P140&gt;=20, "1B", "")</f>
        <v/>
      </c>
      <c r="AY140" t="str">
        <f>IF(OR(T140&gt;=20, U140&gt;=20, V140&gt;=20, T140+U140+V140&gt;=20), "OF", "")</f>
        <v>OF</v>
      </c>
      <c r="AZ140" t="str">
        <f>IF(OR(Q140&gt;=20, S140&gt;=20, Q140+S140&gt;=20), "MI", "")</f>
        <v/>
      </c>
      <c r="BA140" t="str">
        <f>IF(OR(P140&gt;=20, R140&gt;=20, P140+R140&gt;=20), "CI", "")</f>
        <v/>
      </c>
      <c r="BB140" t="s">
        <v>375</v>
      </c>
      <c r="BC140" t="str">
        <f>CONCATENATE(AT140, "-", AU140, "-", ,AV140, "-", AW140, "-", ,AX140, "-", AY140, "-", AZ140, "-", BA140, "-", BB140)</f>
        <v>-----OF---DH</v>
      </c>
      <c r="BD140" s="8" t="b">
        <v>1</v>
      </c>
      <c r="BE140" t="s">
        <v>372</v>
      </c>
      <c r="BF140">
        <v>-5.14545324264967</v>
      </c>
      <c r="BG140">
        <f>AS140-BF140</f>
        <v>0</v>
      </c>
      <c r="BH140">
        <f t="shared" si="2"/>
        <v>1</v>
      </c>
    </row>
    <row r="141" spans="1:60" x14ac:dyDescent="0.25">
      <c r="A141">
        <v>595777</v>
      </c>
      <c r="B141" t="s">
        <v>294</v>
      </c>
      <c r="C141">
        <v>369</v>
      </c>
      <c r="D141">
        <v>92</v>
      </c>
      <c r="E141">
        <v>13</v>
      </c>
      <c r="F141">
        <v>3</v>
      </c>
      <c r="G141">
        <v>9</v>
      </c>
      <c r="H141">
        <v>42</v>
      </c>
      <c r="I141">
        <v>30</v>
      </c>
      <c r="J141">
        <v>39</v>
      </c>
      <c r="K141">
        <v>75</v>
      </c>
      <c r="L141">
        <v>0</v>
      </c>
      <c r="M141">
        <v>5</v>
      </c>
      <c r="N141">
        <v>0</v>
      </c>
      <c r="O141">
        <v>0</v>
      </c>
      <c r="P141">
        <v>17</v>
      </c>
      <c r="Q141">
        <v>16</v>
      </c>
      <c r="R141">
        <v>24</v>
      </c>
      <c r="S141">
        <v>10</v>
      </c>
      <c r="T141">
        <v>14</v>
      </c>
      <c r="U141">
        <v>0</v>
      </c>
      <c r="V141">
        <v>0</v>
      </c>
      <c r="W141">
        <v>74.698979591836704</v>
      </c>
      <c r="X141">
        <v>-0.99703529783309797</v>
      </c>
      <c r="Y141">
        <v>536.91510204081703</v>
      </c>
      <c r="Z141">
        <v>-1.2994200468854999</v>
      </c>
      <c r="AA141">
        <v>10.516122448979599</v>
      </c>
      <c r="AB141">
        <v>-0.36806299694208</v>
      </c>
      <c r="AC141">
        <v>1095.6099999999999</v>
      </c>
      <c r="AD141">
        <v>-1.6105387549894401</v>
      </c>
      <c r="AE141">
        <v>-5.5634559062805096</v>
      </c>
      <c r="AF141">
        <v>30.9520416211274</v>
      </c>
      <c r="AG141">
        <v>-0.55838108723914803</v>
      </c>
      <c r="AH141">
        <v>67</v>
      </c>
      <c r="AI141">
        <v>138</v>
      </c>
      <c r="AJ141">
        <v>131</v>
      </c>
      <c r="AK141">
        <v>408</v>
      </c>
      <c r="AL141">
        <v>0.32107843137254899</v>
      </c>
      <c r="AM141">
        <v>0.37398373983739802</v>
      </c>
      <c r="AN141">
        <v>0.69506217120994696</v>
      </c>
      <c r="AO141">
        <v>408</v>
      </c>
      <c r="AP141">
        <v>-27.429765830214599</v>
      </c>
      <c r="AQ141">
        <v>764.75242141491594</v>
      </c>
      <c r="AR141">
        <v>-0.79371089375483195</v>
      </c>
      <c r="AS141">
        <v>-5.6271490776441002</v>
      </c>
      <c r="AT141" t="str">
        <f>IF(O141&gt;=20, "CA", "")</f>
        <v/>
      </c>
      <c r="AU141" t="str">
        <f>IF(S141&gt;=20, "SS", "")</f>
        <v/>
      </c>
      <c r="AV141" t="str">
        <f>IF(Q141&gt;=20, "2B", "")</f>
        <v/>
      </c>
      <c r="AW141" t="str">
        <f>IF(R141&gt;=20, "3B", "")</f>
        <v>3B</v>
      </c>
      <c r="AX141" t="str">
        <f>IF(P141&gt;=20, "1B", "")</f>
        <v/>
      </c>
      <c r="AY141" t="str">
        <f>IF(OR(T141&gt;=20, U141&gt;=20, V141&gt;=20, T141+U141+V141&gt;=20), "OF", "")</f>
        <v/>
      </c>
      <c r="AZ141" t="str">
        <f>IF(OR(Q141&gt;=20, S141&gt;=20, Q141+S141&gt;=20), "MI", "")</f>
        <v>MI</v>
      </c>
      <c r="BA141" t="str">
        <f>IF(OR(P141&gt;=20, R141&gt;=20, P141+R141&gt;=20), "CI", "")</f>
        <v>CI</v>
      </c>
      <c r="BB141" t="s">
        <v>375</v>
      </c>
      <c r="BC141" t="str">
        <f>CONCATENATE(AT141, "-", AU141, "-", ,AV141, "-", AW141, "-", ,AX141, "-", AY141, "-", AZ141, "-", BA141, "-", BB141)</f>
        <v>---3B---MI-CI-DH</v>
      </c>
      <c r="BD141" s="8" t="b">
        <v>1</v>
      </c>
      <c r="BE141" t="s">
        <v>373</v>
      </c>
      <c r="BF141">
        <v>-5.6271490776441002</v>
      </c>
      <c r="BG141">
        <f>AS141-BF141</f>
        <v>0</v>
      </c>
      <c r="BH141">
        <f t="shared" si="2"/>
        <v>1</v>
      </c>
    </row>
    <row r="142" spans="1:60" x14ac:dyDescent="0.25">
      <c r="A142">
        <v>553882</v>
      </c>
      <c r="B142" t="s">
        <v>232</v>
      </c>
      <c r="C142">
        <v>346</v>
      </c>
      <c r="D142">
        <v>85</v>
      </c>
      <c r="E142">
        <v>13</v>
      </c>
      <c r="F142">
        <v>0</v>
      </c>
      <c r="G142">
        <v>4</v>
      </c>
      <c r="H142">
        <v>33</v>
      </c>
      <c r="I142">
        <v>29</v>
      </c>
      <c r="J142">
        <v>28</v>
      </c>
      <c r="K142">
        <v>50</v>
      </c>
      <c r="L142">
        <v>0</v>
      </c>
      <c r="M142">
        <v>0</v>
      </c>
      <c r="N142">
        <v>0</v>
      </c>
      <c r="O142">
        <v>28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-1.5738325775712501</v>
      </c>
      <c r="Z142">
        <v>-1.8041269701517599</v>
      </c>
      <c r="AB142">
        <v>-0.93556100984837098</v>
      </c>
      <c r="AD142">
        <v>-1.6591955149589099</v>
      </c>
      <c r="AE142">
        <v>-6.4822648877318603</v>
      </c>
      <c r="AG142">
        <v>-0.65059814920035297</v>
      </c>
      <c r="AH142">
        <v>68</v>
      </c>
      <c r="AI142">
        <v>110</v>
      </c>
      <c r="AJ142">
        <v>113</v>
      </c>
      <c r="AK142">
        <v>374</v>
      </c>
      <c r="AL142">
        <v>0.30213903743315501</v>
      </c>
      <c r="AM142">
        <v>0.31791907514450901</v>
      </c>
      <c r="AN142">
        <v>0.62005811257766397</v>
      </c>
      <c r="AO142">
        <v>374</v>
      </c>
      <c r="AP142">
        <v>-53.1954699395041</v>
      </c>
      <c r="AQ142">
        <v>2853.68160349964</v>
      </c>
      <c r="AR142">
        <v>-1.5332206803736601</v>
      </c>
      <c r="AS142">
        <v>-8.1565349021043101</v>
      </c>
      <c r="AT142" t="str">
        <f>IF(O142&gt;=20, "CA", "")</f>
        <v>CA</v>
      </c>
      <c r="AU142" t="str">
        <f>IF(S142&gt;=20, "SS", "")</f>
        <v/>
      </c>
      <c r="AV142" t="str">
        <f>IF(Q142&gt;=20, "2B", "")</f>
        <v/>
      </c>
      <c r="AW142" t="str">
        <f>IF(R142&gt;=20, "3B", "")</f>
        <v/>
      </c>
      <c r="AX142" t="str">
        <f>IF(P142&gt;=20, "1B", "")</f>
        <v/>
      </c>
      <c r="AY142" t="str">
        <f>IF(OR(T142&gt;=20, U142&gt;=20, V142&gt;=20, T142+U142+V142&gt;=20), "OF", "")</f>
        <v/>
      </c>
      <c r="AZ142" t="str">
        <f>IF(OR(Q142&gt;=20, S142&gt;=20, Q142+S142&gt;=20), "MI", "")</f>
        <v/>
      </c>
      <c r="BA142" t="str">
        <f>IF(OR(P142&gt;=20, R142&gt;=20, P142+R142&gt;=20), "CI", "")</f>
        <v/>
      </c>
      <c r="BB142" t="s">
        <v>375</v>
      </c>
      <c r="BC142" t="str">
        <f>CONCATENATE(AT142, "-", AU142, "-", ,AV142, "-", AW142, "-", ,AX142, "-", AY142, "-", AZ142, "-", BA142, "-", BB142)</f>
        <v>CA--------DH</v>
      </c>
      <c r="BD142" s="8" t="b">
        <v>1</v>
      </c>
      <c r="BE142" t="s">
        <v>388</v>
      </c>
      <c r="BF142">
        <v>-8.1565349021043101</v>
      </c>
      <c r="BG142">
        <f>AS142-BF142</f>
        <v>0</v>
      </c>
      <c r="BH142">
        <f t="shared" si="2"/>
        <v>1</v>
      </c>
    </row>
    <row r="143" spans="1:60" x14ac:dyDescent="0.25">
      <c r="A143">
        <v>475174</v>
      </c>
      <c r="B143" t="s">
        <v>141</v>
      </c>
      <c r="C143">
        <v>372</v>
      </c>
      <c r="D143">
        <v>97</v>
      </c>
      <c r="E143">
        <v>24</v>
      </c>
      <c r="F143">
        <v>0</v>
      </c>
      <c r="G143">
        <v>6</v>
      </c>
      <c r="H143">
        <v>42</v>
      </c>
      <c r="I143">
        <v>41</v>
      </c>
      <c r="J143">
        <v>36</v>
      </c>
      <c r="K143">
        <v>55</v>
      </c>
      <c r="L143">
        <v>0</v>
      </c>
      <c r="M143">
        <v>3</v>
      </c>
      <c r="N143">
        <v>0</v>
      </c>
      <c r="O143">
        <v>0</v>
      </c>
      <c r="P143">
        <v>136</v>
      </c>
      <c r="Q143">
        <v>0</v>
      </c>
      <c r="R143">
        <v>7</v>
      </c>
      <c r="S143">
        <v>0</v>
      </c>
      <c r="T143">
        <v>0</v>
      </c>
      <c r="U143">
        <v>0</v>
      </c>
      <c r="V143">
        <v>0</v>
      </c>
      <c r="W143">
        <v>135.55612244898001</v>
      </c>
      <c r="X143">
        <v>-1.3431136656759901</v>
      </c>
      <c r="Y143">
        <v>536.91510204081703</v>
      </c>
      <c r="Z143">
        <v>-1.2994200468854999</v>
      </c>
      <c r="AA143">
        <v>27.487551020408201</v>
      </c>
      <c r="AB143">
        <v>-0.59506220210459704</v>
      </c>
      <c r="AC143">
        <v>488.41</v>
      </c>
      <c r="AD143">
        <v>-1.0753143953252799</v>
      </c>
      <c r="AE143">
        <v>-1.3566547347868601</v>
      </c>
      <c r="AF143">
        <v>1.84051206941957</v>
      </c>
      <c r="AG143">
        <v>-0.13616183152692099</v>
      </c>
      <c r="AH143">
        <v>67</v>
      </c>
      <c r="AI143">
        <v>139</v>
      </c>
      <c r="AJ143">
        <v>133</v>
      </c>
      <c r="AK143">
        <v>408</v>
      </c>
      <c r="AL143">
        <v>0.32598039215686297</v>
      </c>
      <c r="AM143">
        <v>0.37365591397849501</v>
      </c>
      <c r="AN143">
        <v>0.69963630613535699</v>
      </c>
      <c r="AO143">
        <v>408</v>
      </c>
      <c r="AP143">
        <v>-25.5635187806473</v>
      </c>
      <c r="AQ143">
        <v>665.01632015890596</v>
      </c>
      <c r="AR143">
        <v>-0.74014713506422702</v>
      </c>
      <c r="AS143">
        <v>-5.18921927658252</v>
      </c>
      <c r="AT143" t="str">
        <f>IF(O143&gt;=20, "CA", "")</f>
        <v/>
      </c>
      <c r="AU143" t="str">
        <f>IF(S143&gt;=20, "SS", "")</f>
        <v/>
      </c>
      <c r="AV143" t="str">
        <f>IF(Q143&gt;=20, "2B", "")</f>
        <v/>
      </c>
      <c r="AW143" t="str">
        <f>IF(R143&gt;=20, "3B", "")</f>
        <v/>
      </c>
      <c r="AX143" t="str">
        <f>IF(P143&gt;=20, "1B", "")</f>
        <v>1B</v>
      </c>
      <c r="AY143" t="str">
        <f>IF(OR(T143&gt;=20, U143&gt;=20, V143&gt;=20, T143+U143+V143&gt;=20), "OF", "")</f>
        <v/>
      </c>
      <c r="AZ143" t="str">
        <f>IF(OR(Q143&gt;=20, S143&gt;=20, Q143+S143&gt;=20), "MI", "")</f>
        <v/>
      </c>
      <c r="BA143" t="str">
        <f>IF(OR(P143&gt;=20, R143&gt;=20, P143+R143&gt;=20), "CI", "")</f>
        <v>CI</v>
      </c>
      <c r="BB143" t="s">
        <v>375</v>
      </c>
      <c r="BC143" t="str">
        <f>CONCATENATE(AT143, "-", AU143, "-", ,AV143, "-", AW143, "-", ,AX143, "-", AY143, "-", AZ143, "-", BA143, "-", BB143)</f>
        <v>----1B---CI-DH</v>
      </c>
      <c r="BD143" s="8" t="b">
        <v>0</v>
      </c>
    </row>
    <row r="144" spans="1:60" x14ac:dyDescent="0.25">
      <c r="A144">
        <v>592261</v>
      </c>
      <c r="B144" t="s">
        <v>263</v>
      </c>
      <c r="C144">
        <v>273</v>
      </c>
      <c r="D144">
        <v>63</v>
      </c>
      <c r="E144">
        <v>12</v>
      </c>
      <c r="F144">
        <v>2</v>
      </c>
      <c r="G144">
        <v>4</v>
      </c>
      <c r="H144">
        <v>49</v>
      </c>
      <c r="I144">
        <v>22</v>
      </c>
      <c r="J144">
        <v>33</v>
      </c>
      <c r="K144">
        <v>74</v>
      </c>
      <c r="L144">
        <v>0</v>
      </c>
      <c r="M144">
        <v>19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26</v>
      </c>
      <c r="U144">
        <v>30</v>
      </c>
      <c r="V144">
        <v>0</v>
      </c>
      <c r="W144">
        <v>186.12755102040799</v>
      </c>
      <c r="X144">
        <v>-1.5738325775712501</v>
      </c>
      <c r="Y144">
        <v>261.515102040817</v>
      </c>
      <c r="Z144">
        <v>-0.90687021767841502</v>
      </c>
      <c r="AA144">
        <v>115.71612244898</v>
      </c>
      <c r="AB144">
        <v>1.2209314391955399</v>
      </c>
      <c r="AC144">
        <v>1689.21</v>
      </c>
      <c r="AD144">
        <v>-1.9997928347452001</v>
      </c>
      <c r="AE144">
        <v>-9.1810933940774504</v>
      </c>
      <c r="AF144">
        <v>84.292475910772396</v>
      </c>
      <c r="AG144">
        <v>-0.92146841779438604</v>
      </c>
      <c r="AH144">
        <v>45</v>
      </c>
      <c r="AI144">
        <v>91</v>
      </c>
      <c r="AJ144">
        <v>96</v>
      </c>
      <c r="AK144">
        <v>306</v>
      </c>
      <c r="AL144">
        <v>0.31372549019607798</v>
      </c>
      <c r="AM144">
        <v>0.33333333333333298</v>
      </c>
      <c r="AN144">
        <v>0.64705882352941202</v>
      </c>
      <c r="AO144">
        <v>306</v>
      </c>
      <c r="AP144">
        <v>-35.261348762904902</v>
      </c>
      <c r="AQ144">
        <v>1259.2377668448401</v>
      </c>
      <c r="AR144">
        <v>-1.0184876822670199</v>
      </c>
      <c r="AS144">
        <v>-5.1995202908607396</v>
      </c>
      <c r="AT144" t="str">
        <f>IF(O144&gt;=20, "CA", "")</f>
        <v/>
      </c>
      <c r="AU144" t="str">
        <f>IF(S144&gt;=20, "SS", "")</f>
        <v/>
      </c>
      <c r="AV144" t="str">
        <f>IF(Q144&gt;=20, "2B", "")</f>
        <v/>
      </c>
      <c r="AW144" t="str">
        <f>IF(R144&gt;=20, "3B", "")</f>
        <v/>
      </c>
      <c r="AX144" t="str">
        <f>IF(P144&gt;=20, "1B", "")</f>
        <v/>
      </c>
      <c r="AY144" t="str">
        <f>IF(OR(T144&gt;=20, U144&gt;=20, V144&gt;=20, T144+U144+V144&gt;=20), "OF", "")</f>
        <v>OF</v>
      </c>
      <c r="AZ144" t="str">
        <f>IF(OR(Q144&gt;=20, S144&gt;=20, Q144+S144&gt;=20), "MI", "")</f>
        <v/>
      </c>
      <c r="BA144" t="str">
        <f>IF(OR(P144&gt;=20, R144&gt;=20, P144+R144&gt;=20), "CI", "")</f>
        <v/>
      </c>
      <c r="BB144" t="s">
        <v>375</v>
      </c>
      <c r="BC144" t="str">
        <f>CONCATENATE(AT144, "-", AU144, "-", ,AV144, "-", AW144, "-", ,AX144, "-", AY144, "-", AZ144, "-", BA144, "-", BB144)</f>
        <v>-----OF---DH</v>
      </c>
      <c r="BD144" s="8" t="b">
        <v>0</v>
      </c>
    </row>
    <row r="145" spans="1:56" x14ac:dyDescent="0.25">
      <c r="A145">
        <v>596129</v>
      </c>
      <c r="B145" t="s">
        <v>299</v>
      </c>
      <c r="C145">
        <v>233</v>
      </c>
      <c r="D145">
        <v>59</v>
      </c>
      <c r="E145">
        <v>11</v>
      </c>
      <c r="F145">
        <v>1</v>
      </c>
      <c r="G145">
        <v>8</v>
      </c>
      <c r="H145">
        <v>31</v>
      </c>
      <c r="I145">
        <v>37</v>
      </c>
      <c r="J145">
        <v>39</v>
      </c>
      <c r="K145">
        <v>62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92.984693877550995</v>
      </c>
      <c r="X145">
        <v>-1.1123947537807299</v>
      </c>
      <c r="Y145">
        <v>1167.68653061225</v>
      </c>
      <c r="Z145">
        <v>-1.91628406421093</v>
      </c>
      <c r="AA145">
        <v>67.944693877551003</v>
      </c>
      <c r="AB145">
        <v>-0.93556100984837098</v>
      </c>
      <c r="AC145">
        <v>681.21</v>
      </c>
      <c r="AD145">
        <v>-1.2699414352031599</v>
      </c>
      <c r="AE145">
        <v>-2.6051090139928399</v>
      </c>
      <c r="AF145">
        <v>6.7865929747867098</v>
      </c>
      <c r="AG145">
        <v>-0.26146403029234</v>
      </c>
      <c r="AH145">
        <v>39</v>
      </c>
      <c r="AI145">
        <v>96</v>
      </c>
      <c r="AJ145">
        <v>98</v>
      </c>
      <c r="AK145">
        <v>272</v>
      </c>
      <c r="AL145">
        <v>0.36029411764705899</v>
      </c>
      <c r="AM145">
        <v>0.41201716738197403</v>
      </c>
      <c r="AN145">
        <v>0.77231128502903301</v>
      </c>
      <c r="AO145">
        <v>272</v>
      </c>
      <c r="AP145">
        <v>2.7252484053149</v>
      </c>
      <c r="AQ145">
        <v>6.2542849198683701</v>
      </c>
      <c r="AR145">
        <v>7.1777898952531796E-2</v>
      </c>
      <c r="AS145">
        <v>-5.4238673943829898</v>
      </c>
      <c r="AT145" t="str">
        <f>IF(O145&gt;=20, "CA", "")</f>
        <v/>
      </c>
      <c r="AU145" t="str">
        <f>IF(S145&gt;=20, "SS", "")</f>
        <v/>
      </c>
      <c r="AV145" t="str">
        <f>IF(Q145&gt;=20, "2B", "")</f>
        <v/>
      </c>
      <c r="AW145" t="str">
        <f>IF(R145&gt;=20, "3B", "")</f>
        <v/>
      </c>
      <c r="AX145" t="str">
        <f>IF(P145&gt;=20, "1B", "")</f>
        <v/>
      </c>
      <c r="AY145" t="str">
        <f>IF(OR(T145&gt;=20, U145&gt;=20, V145&gt;=20, T145+U145+V145&gt;=20), "OF", "")</f>
        <v/>
      </c>
      <c r="AZ145" t="str">
        <f>IF(OR(Q145&gt;=20, S145&gt;=20, Q145+S145&gt;=20), "MI", "")</f>
        <v/>
      </c>
      <c r="BA145" t="str">
        <f>IF(OR(P145&gt;=20, R145&gt;=20, P145+R145&gt;=20), "CI", "")</f>
        <v/>
      </c>
      <c r="BB145" t="s">
        <v>375</v>
      </c>
      <c r="BC145" t="str">
        <f>CONCATENATE(AT145, "-", AU145, "-", ,AV145, "-", AW145, "-", ,AX145, "-", AY145, "-", AZ145, "-", BA145, "-", BB145)</f>
        <v>--------DH</v>
      </c>
      <c r="BD145" s="8" t="b">
        <v>0</v>
      </c>
    </row>
    <row r="146" spans="1:56" x14ac:dyDescent="0.25">
      <c r="A146">
        <v>544725</v>
      </c>
      <c r="B146" t="s">
        <v>222</v>
      </c>
      <c r="C146">
        <v>287</v>
      </c>
      <c r="D146">
        <v>76</v>
      </c>
      <c r="E146">
        <v>6</v>
      </c>
      <c r="F146">
        <v>3</v>
      </c>
      <c r="G146">
        <v>5</v>
      </c>
      <c r="H146">
        <v>32</v>
      </c>
      <c r="I146">
        <v>25</v>
      </c>
      <c r="J146">
        <v>19</v>
      </c>
      <c r="K146">
        <v>72</v>
      </c>
      <c r="L146">
        <v>0</v>
      </c>
      <c r="M146">
        <v>13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6</v>
      </c>
      <c r="V146">
        <v>0</v>
      </c>
      <c r="W146">
        <v>159.841836734694</v>
      </c>
      <c r="X146">
        <v>-1.45847312162362</v>
      </c>
      <c r="Y146">
        <v>1100.3436734693901</v>
      </c>
      <c r="Z146">
        <v>-1.8602055171813401</v>
      </c>
      <c r="AA146">
        <v>22.630408163265301</v>
      </c>
      <c r="AB146">
        <v>0.53993382370798604</v>
      </c>
      <c r="AC146">
        <v>1451.61</v>
      </c>
      <c r="AD146">
        <v>-1.8538225548367899</v>
      </c>
      <c r="AE146">
        <v>0.117312072892929</v>
      </c>
      <c r="AF146">
        <v>1.37621224464387E-2</v>
      </c>
      <c r="AG146">
        <v>1.17741281519444E-2</v>
      </c>
      <c r="AH146">
        <v>62</v>
      </c>
      <c r="AI146">
        <v>103</v>
      </c>
      <c r="AJ146">
        <v>95</v>
      </c>
      <c r="AK146">
        <v>306</v>
      </c>
      <c r="AL146">
        <v>0.31045751633986901</v>
      </c>
      <c r="AM146">
        <v>0.358885017421603</v>
      </c>
      <c r="AN146">
        <v>0.66934253376147201</v>
      </c>
      <c r="AO146">
        <v>306</v>
      </c>
      <c r="AP146">
        <v>-28.4425334318944</v>
      </c>
      <c r="AQ146">
        <v>821.79258895961595</v>
      </c>
      <c r="AR146">
        <v>-0.82277866344728501</v>
      </c>
      <c r="AS146">
        <v>-5.4435719052291098</v>
      </c>
      <c r="AT146" t="str">
        <f>IF(O146&gt;=20, "CA", "")</f>
        <v/>
      </c>
      <c r="AU146" t="str">
        <f>IF(S146&gt;=20, "SS", "")</f>
        <v/>
      </c>
      <c r="AV146" t="str">
        <f>IF(Q146&gt;=20, "2B", "")</f>
        <v/>
      </c>
      <c r="AW146" t="str">
        <f>IF(R146&gt;=20, "3B", "")</f>
        <v/>
      </c>
      <c r="AX146" t="str">
        <f>IF(P146&gt;=20, "1B", "")</f>
        <v/>
      </c>
      <c r="AY146" t="str">
        <f>IF(OR(T146&gt;=20, U146&gt;=20, V146&gt;=20, T146+U146+V146&gt;=20), "OF", "")</f>
        <v/>
      </c>
      <c r="AZ146" t="str">
        <f>IF(OR(Q146&gt;=20, S146&gt;=20, Q146+S146&gt;=20), "MI", "")</f>
        <v/>
      </c>
      <c r="BA146" t="str">
        <f>IF(OR(P146&gt;=20, R146&gt;=20, P146+R146&gt;=20), "CI", "")</f>
        <v/>
      </c>
      <c r="BB146" t="s">
        <v>375</v>
      </c>
      <c r="BC146" t="str">
        <f>CONCATENATE(AT146, "-", AU146, "-", ,AV146, "-", AW146, "-", ,AX146, "-", AY146, "-", AZ146, "-", BA146, "-", BB146)</f>
        <v>--------DH</v>
      </c>
      <c r="BD146" s="8" t="b">
        <v>0</v>
      </c>
    </row>
    <row r="147" spans="1:56" x14ac:dyDescent="0.25">
      <c r="A147">
        <v>434636</v>
      </c>
      <c r="B147" t="s">
        <v>84</v>
      </c>
      <c r="C147">
        <v>253</v>
      </c>
      <c r="D147">
        <v>69</v>
      </c>
      <c r="E147">
        <v>12</v>
      </c>
      <c r="F147">
        <v>2</v>
      </c>
      <c r="G147">
        <v>4</v>
      </c>
      <c r="H147">
        <v>34</v>
      </c>
      <c r="I147">
        <v>24</v>
      </c>
      <c r="J147">
        <v>19</v>
      </c>
      <c r="K147">
        <v>37</v>
      </c>
      <c r="L147">
        <v>0</v>
      </c>
      <c r="M147">
        <v>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114</v>
      </c>
      <c r="U147">
        <v>4</v>
      </c>
      <c r="V147">
        <v>0</v>
      </c>
      <c r="W147">
        <v>186.12755102040799</v>
      </c>
      <c r="X147">
        <v>-1.5738325775712501</v>
      </c>
      <c r="Y147">
        <v>971.65795918367405</v>
      </c>
      <c r="Z147">
        <v>-1.74804842312217</v>
      </c>
      <c r="AA147">
        <v>5.8979591836734298E-2</v>
      </c>
      <c r="AB147">
        <v>-2.75641891983055E-2</v>
      </c>
      <c r="AC147">
        <v>1528.81</v>
      </c>
      <c r="AD147">
        <v>-1.90247931480626</v>
      </c>
      <c r="AE147">
        <v>2.1068987959648502</v>
      </c>
      <c r="AF147">
        <v>4.4390225364381903</v>
      </c>
      <c r="AG147">
        <v>0.21146072876494501</v>
      </c>
      <c r="AH147">
        <v>51</v>
      </c>
      <c r="AI147">
        <v>97</v>
      </c>
      <c r="AJ147">
        <v>88</v>
      </c>
      <c r="AK147">
        <v>272</v>
      </c>
      <c r="AL147">
        <v>0.32352941176470601</v>
      </c>
      <c r="AM147">
        <v>0.38339920948616601</v>
      </c>
      <c r="AN147">
        <v>0.70692862125087197</v>
      </c>
      <c r="AO147">
        <v>272</v>
      </c>
      <c r="AP147">
        <v>-15.0588361423449</v>
      </c>
      <c r="AQ147">
        <v>233.57704925161099</v>
      </c>
      <c r="AR147">
        <v>-0.438648849459498</v>
      </c>
      <c r="AS147">
        <v>-5.47911262539255</v>
      </c>
      <c r="AT147" t="str">
        <f>IF(O147&gt;=20, "CA", "")</f>
        <v/>
      </c>
      <c r="AU147" t="str">
        <f>IF(S147&gt;=20, "SS", "")</f>
        <v/>
      </c>
      <c r="AV147" t="str">
        <f>IF(Q147&gt;=20, "2B", "")</f>
        <v/>
      </c>
      <c r="AW147" t="str">
        <f>IF(R147&gt;=20, "3B", "")</f>
        <v/>
      </c>
      <c r="AX147" t="str">
        <f>IF(P147&gt;=20, "1B", "")</f>
        <v/>
      </c>
      <c r="AY147" t="str">
        <f>IF(OR(T147&gt;=20, U147&gt;=20, V147&gt;=20, T147+U147+V147&gt;=20), "OF", "")</f>
        <v>OF</v>
      </c>
      <c r="AZ147" t="str">
        <f>IF(OR(Q147&gt;=20, S147&gt;=20, Q147+S147&gt;=20), "MI", "")</f>
        <v/>
      </c>
      <c r="BA147" t="str">
        <f>IF(OR(P147&gt;=20, R147&gt;=20, P147+R147&gt;=20), "CI", "")</f>
        <v/>
      </c>
      <c r="BB147" t="s">
        <v>375</v>
      </c>
      <c r="BC147" t="str">
        <f>CONCATENATE(AT147, "-", AU147, "-", ,AV147, "-", AW147, "-", ,AX147, "-", AY147, "-", AZ147, "-", BA147, "-", BB147)</f>
        <v>-----OF---DH</v>
      </c>
      <c r="BD147" s="8" t="b">
        <v>0</v>
      </c>
    </row>
    <row r="148" spans="1:56" x14ac:dyDescent="0.25">
      <c r="A148">
        <v>571788</v>
      </c>
      <c r="B148" t="s">
        <v>241</v>
      </c>
      <c r="C148">
        <v>280</v>
      </c>
      <c r="D148">
        <v>75</v>
      </c>
      <c r="E148">
        <v>16</v>
      </c>
      <c r="F148">
        <v>2</v>
      </c>
      <c r="G148">
        <v>4</v>
      </c>
      <c r="H148">
        <v>39</v>
      </c>
      <c r="I148">
        <v>27</v>
      </c>
      <c r="J148">
        <v>26</v>
      </c>
      <c r="K148">
        <v>56</v>
      </c>
      <c r="L148">
        <v>0</v>
      </c>
      <c r="M148">
        <v>5</v>
      </c>
      <c r="N148">
        <v>0</v>
      </c>
      <c r="O148">
        <v>0</v>
      </c>
      <c r="P148">
        <v>0</v>
      </c>
      <c r="Q148">
        <v>8</v>
      </c>
      <c r="R148">
        <v>12</v>
      </c>
      <c r="S148">
        <v>7</v>
      </c>
      <c r="T148">
        <v>63</v>
      </c>
      <c r="U148">
        <v>0</v>
      </c>
      <c r="V148">
        <v>5</v>
      </c>
      <c r="W148">
        <v>186.12755102040799</v>
      </c>
      <c r="X148">
        <v>-1.5738325775712501</v>
      </c>
      <c r="Y148">
        <v>684.94367346938805</v>
      </c>
      <c r="Z148">
        <v>-1.4676556879742499</v>
      </c>
      <c r="AA148">
        <v>10.516122448979599</v>
      </c>
      <c r="AB148">
        <v>-0.36806299694208</v>
      </c>
      <c r="AC148">
        <v>1303.21</v>
      </c>
      <c r="AD148">
        <v>-1.75650903489785</v>
      </c>
      <c r="AE148">
        <v>0.96810933940773203</v>
      </c>
      <c r="AF148">
        <v>0.93723569304849796</v>
      </c>
      <c r="AG148">
        <v>9.7165135234490496E-2</v>
      </c>
      <c r="AH148">
        <v>53</v>
      </c>
      <c r="AI148">
        <v>107</v>
      </c>
      <c r="AJ148">
        <v>101</v>
      </c>
      <c r="AK148">
        <v>306</v>
      </c>
      <c r="AL148">
        <v>0.33006535947712401</v>
      </c>
      <c r="AM148">
        <v>0.38214285714285701</v>
      </c>
      <c r="AN148">
        <v>0.71220821661998102</v>
      </c>
      <c r="AO148">
        <v>306</v>
      </c>
      <c r="AP148">
        <v>-15.325634477190601</v>
      </c>
      <c r="AQ148">
        <v>241.803310011554</v>
      </c>
      <c r="AR148">
        <v>-0.44630631454700698</v>
      </c>
      <c r="AS148">
        <v>-5.5152014766979596</v>
      </c>
      <c r="AT148" t="str">
        <f>IF(O148&gt;=20, "CA", "")</f>
        <v/>
      </c>
      <c r="AU148" t="str">
        <f>IF(S148&gt;=20, "SS", "")</f>
        <v/>
      </c>
      <c r="AV148" t="str">
        <f>IF(Q148&gt;=20, "2B", "")</f>
        <v/>
      </c>
      <c r="AW148" t="str">
        <f>IF(R148&gt;=20, "3B", "")</f>
        <v/>
      </c>
      <c r="AX148" t="str">
        <f>IF(P148&gt;=20, "1B", "")</f>
        <v/>
      </c>
      <c r="AY148" t="str">
        <f>IF(OR(T148&gt;=20, U148&gt;=20, V148&gt;=20, T148+U148+V148&gt;=20), "OF", "")</f>
        <v>OF</v>
      </c>
      <c r="AZ148" t="str">
        <f>IF(OR(Q148&gt;=20, S148&gt;=20, Q148+S148&gt;=20), "MI", "")</f>
        <v/>
      </c>
      <c r="BA148" t="str">
        <f>IF(OR(P148&gt;=20, R148&gt;=20, P148+R148&gt;=20), "CI", "")</f>
        <v/>
      </c>
      <c r="BB148" t="s">
        <v>375</v>
      </c>
      <c r="BC148" t="str">
        <f>CONCATENATE(AT148, "-", AU148, "-", ,AV148, "-", AW148, "-", ,AX148, "-", AY148, "-", AZ148, "-", BA148, "-", BB148)</f>
        <v>-----OF---DH</v>
      </c>
      <c r="BD148" s="8" t="b">
        <v>0</v>
      </c>
    </row>
    <row r="149" spans="1:56" x14ac:dyDescent="0.25">
      <c r="A149">
        <v>543257</v>
      </c>
      <c r="B149" t="s">
        <v>209</v>
      </c>
      <c r="C149">
        <v>360</v>
      </c>
      <c r="D149">
        <v>87</v>
      </c>
      <c r="E149">
        <v>16</v>
      </c>
      <c r="F149">
        <v>1</v>
      </c>
      <c r="G149">
        <v>8</v>
      </c>
      <c r="H149">
        <v>44</v>
      </c>
      <c r="I149">
        <v>33</v>
      </c>
      <c r="J149">
        <v>48</v>
      </c>
      <c r="K149">
        <v>105</v>
      </c>
      <c r="L149">
        <v>0</v>
      </c>
      <c r="M149">
        <v>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71</v>
      </c>
      <c r="U149">
        <v>1</v>
      </c>
      <c r="V149">
        <v>0</v>
      </c>
      <c r="W149">
        <v>92.984693877550995</v>
      </c>
      <c r="X149">
        <v>-1.1123947537807299</v>
      </c>
      <c r="Y149">
        <v>448.22938775510198</v>
      </c>
      <c r="Z149">
        <v>-1.1872629528263401</v>
      </c>
      <c r="AA149">
        <v>1.5446938775510199</v>
      </c>
      <c r="AB149">
        <v>-0.14106379177956399</v>
      </c>
      <c r="AC149">
        <v>906.01</v>
      </c>
      <c r="AD149">
        <v>-1.4645684750810399</v>
      </c>
      <c r="AE149">
        <v>-8.1838594207614808</v>
      </c>
      <c r="AF149">
        <v>66.975555018786196</v>
      </c>
      <c r="AG149">
        <v>-0.82138016336544595</v>
      </c>
      <c r="AH149">
        <v>62</v>
      </c>
      <c r="AI149">
        <v>129</v>
      </c>
      <c r="AJ149">
        <v>135</v>
      </c>
      <c r="AK149">
        <v>408</v>
      </c>
      <c r="AL149">
        <v>0.33088235294117602</v>
      </c>
      <c r="AM149">
        <v>0.358333333333333</v>
      </c>
      <c r="AN149">
        <v>0.68921568627451002</v>
      </c>
      <c r="AO149">
        <v>408</v>
      </c>
      <c r="AP149">
        <v>-29.815131683873101</v>
      </c>
      <c r="AQ149">
        <v>902.37295721035196</v>
      </c>
      <c r="AR149">
        <v>-0.86217404872876802</v>
      </c>
      <c r="AS149">
        <v>-5.5888441855618796</v>
      </c>
      <c r="AT149" t="str">
        <f>IF(O149&gt;=20, "CA", "")</f>
        <v/>
      </c>
      <c r="AU149" t="str">
        <f>IF(S149&gt;=20, "SS", "")</f>
        <v/>
      </c>
      <c r="AV149" t="str">
        <f>IF(Q149&gt;=20, "2B", "")</f>
        <v/>
      </c>
      <c r="AW149" t="str">
        <f>IF(R149&gt;=20, "3B", "")</f>
        <v/>
      </c>
      <c r="AX149" t="str">
        <f>IF(P149&gt;=20, "1B", "")</f>
        <v/>
      </c>
      <c r="AY149" t="str">
        <f>IF(OR(T149&gt;=20, U149&gt;=20, V149&gt;=20, T149+U149+V149&gt;=20), "OF", "")</f>
        <v>OF</v>
      </c>
      <c r="AZ149" t="str">
        <f>IF(OR(Q149&gt;=20, S149&gt;=20, Q149+S149&gt;=20), "MI", "")</f>
        <v/>
      </c>
      <c r="BA149" t="str">
        <f>IF(OR(P149&gt;=20, R149&gt;=20, P149+R149&gt;=20), "CI", "")</f>
        <v/>
      </c>
      <c r="BB149" t="s">
        <v>375</v>
      </c>
      <c r="BC149" t="str">
        <f>CONCATENATE(AT149, "-", AU149, "-", ,AV149, "-", AW149, "-", ,AX149, "-", AY149, "-", AZ149, "-", BA149, "-", BB149)</f>
        <v>-----OF---DH</v>
      </c>
      <c r="BD149" s="8" t="b">
        <v>0</v>
      </c>
    </row>
    <row r="150" spans="1:56" x14ac:dyDescent="0.25">
      <c r="A150">
        <v>527043</v>
      </c>
      <c r="B150" t="s">
        <v>199</v>
      </c>
      <c r="C150">
        <v>221</v>
      </c>
      <c r="D150">
        <v>52</v>
      </c>
      <c r="E150">
        <v>12</v>
      </c>
      <c r="F150">
        <v>1</v>
      </c>
      <c r="G150">
        <v>11</v>
      </c>
      <c r="H150">
        <v>27</v>
      </c>
      <c r="I150">
        <v>31</v>
      </c>
      <c r="J150">
        <v>17</v>
      </c>
      <c r="K150">
        <v>48</v>
      </c>
      <c r="L150">
        <v>0</v>
      </c>
      <c r="M150">
        <v>3</v>
      </c>
      <c r="N150">
        <v>0</v>
      </c>
      <c r="O150">
        <v>0</v>
      </c>
      <c r="P150">
        <v>29</v>
      </c>
      <c r="Q150">
        <v>0</v>
      </c>
      <c r="R150">
        <v>21</v>
      </c>
      <c r="S150">
        <v>0</v>
      </c>
      <c r="T150">
        <v>22</v>
      </c>
      <c r="U150">
        <v>0</v>
      </c>
      <c r="V150">
        <v>0</v>
      </c>
      <c r="W150">
        <v>44.127551020408198</v>
      </c>
      <c r="X150">
        <v>-0.76631638593783602</v>
      </c>
      <c r="Y150">
        <v>1457.0579591836699</v>
      </c>
      <c r="Z150">
        <v>-2.1405982523292599</v>
      </c>
      <c r="AA150">
        <v>27.487551020408201</v>
      </c>
      <c r="AB150">
        <v>-0.59506220210459704</v>
      </c>
      <c r="AC150">
        <v>1030.4100000000001</v>
      </c>
      <c r="AD150">
        <v>-1.56188199501997</v>
      </c>
      <c r="AE150">
        <v>-6.4323136999674704</v>
      </c>
      <c r="AF150">
        <v>41.374659534788996</v>
      </c>
      <c r="AG150">
        <v>-0.64558475482775002</v>
      </c>
      <c r="AH150">
        <v>28</v>
      </c>
      <c r="AI150">
        <v>99</v>
      </c>
      <c r="AJ150">
        <v>69</v>
      </c>
      <c r="AK150">
        <v>238</v>
      </c>
      <c r="AL150">
        <v>0.28991596638655498</v>
      </c>
      <c r="AM150">
        <v>0.44796380090497701</v>
      </c>
      <c r="AN150">
        <v>0.73787976729153204</v>
      </c>
      <c r="AO150">
        <v>238</v>
      </c>
      <c r="AP150">
        <v>-5.8101088668746899</v>
      </c>
      <c r="AQ150">
        <v>36.415195500617401</v>
      </c>
      <c r="AR150">
        <v>-0.17319814394150601</v>
      </c>
      <c r="AS150">
        <v>-5.8826417341609201</v>
      </c>
      <c r="AT150" t="str">
        <f>IF(O150&gt;=20, "CA", "")</f>
        <v/>
      </c>
      <c r="AU150" t="str">
        <f>IF(S150&gt;=20, "SS", "")</f>
        <v/>
      </c>
      <c r="AV150" t="str">
        <f>IF(Q150&gt;=20, "2B", "")</f>
        <v/>
      </c>
      <c r="AW150" t="str">
        <f>IF(R150&gt;=20, "3B", "")</f>
        <v>3B</v>
      </c>
      <c r="AX150" t="str">
        <f>IF(P150&gt;=20, "1B", "")</f>
        <v>1B</v>
      </c>
      <c r="AY150" t="str">
        <f>IF(OR(T150&gt;=20, U150&gt;=20, V150&gt;=20, T150+U150+V150&gt;=20), "OF", "")</f>
        <v>OF</v>
      </c>
      <c r="AZ150" t="str">
        <f>IF(OR(Q150&gt;=20, S150&gt;=20, Q150+S150&gt;=20), "MI", "")</f>
        <v/>
      </c>
      <c r="BA150" t="str">
        <f>IF(OR(P150&gt;=20, R150&gt;=20, P150+R150&gt;=20), "CI", "")</f>
        <v>CI</v>
      </c>
      <c r="BB150" t="s">
        <v>375</v>
      </c>
      <c r="BC150" t="str">
        <f>CONCATENATE(AT150, "-", AU150, "-", ,AV150, "-", AW150, "-", ,AX150, "-", AY150, "-", AZ150, "-", BA150, "-", BB150)</f>
        <v>---3B-1B-OF--CI-DH</v>
      </c>
      <c r="BD150" s="8" t="b">
        <v>0</v>
      </c>
    </row>
    <row r="151" spans="1:56" x14ac:dyDescent="0.25">
      <c r="A151">
        <v>458675</v>
      </c>
      <c r="B151" t="s">
        <v>120</v>
      </c>
      <c r="C151">
        <v>276</v>
      </c>
      <c r="D151">
        <v>62</v>
      </c>
      <c r="E151">
        <v>9</v>
      </c>
      <c r="F151">
        <v>1</v>
      </c>
      <c r="G151">
        <v>12</v>
      </c>
      <c r="H151">
        <v>34</v>
      </c>
      <c r="I151">
        <v>39</v>
      </c>
      <c r="J151">
        <v>30</v>
      </c>
      <c r="K151">
        <v>94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88</v>
      </c>
      <c r="U151">
        <v>21</v>
      </c>
      <c r="V151">
        <v>11</v>
      </c>
      <c r="X151">
        <v>-0.65095692999020405</v>
      </c>
      <c r="Z151">
        <v>-1.74804842312217</v>
      </c>
      <c r="AB151">
        <v>-0.82206140726711296</v>
      </c>
      <c r="AD151">
        <v>-1.1726279152642201</v>
      </c>
      <c r="AE151">
        <v>-10.9742922225838</v>
      </c>
      <c r="AG151">
        <v>-1.1014443766883899</v>
      </c>
      <c r="AH151">
        <v>40</v>
      </c>
      <c r="AI151">
        <v>109</v>
      </c>
      <c r="AJ151">
        <v>92</v>
      </c>
      <c r="AK151">
        <v>306</v>
      </c>
      <c r="AL151">
        <v>0.30065359477124198</v>
      </c>
      <c r="AM151">
        <v>0.39492753623188398</v>
      </c>
      <c r="AN151">
        <v>0.69558113100312602</v>
      </c>
      <c r="AO151">
        <v>306</v>
      </c>
      <c r="AP151">
        <v>-20.4135226759483</v>
      </c>
      <c r="AQ151">
        <v>425.92350434779598</v>
      </c>
      <c r="AR151">
        <v>-0.59233543528224197</v>
      </c>
      <c r="AS151">
        <v>-6.0874744876143403</v>
      </c>
      <c r="AT151" t="str">
        <f>IF(O151&gt;=20, "CA", "")</f>
        <v/>
      </c>
      <c r="AU151" t="str">
        <f>IF(S151&gt;=20, "SS", "")</f>
        <v/>
      </c>
      <c r="AV151" t="str">
        <f>IF(Q151&gt;=20, "2B", "")</f>
        <v/>
      </c>
      <c r="AW151" t="str">
        <f>IF(R151&gt;=20, "3B", "")</f>
        <v/>
      </c>
      <c r="AX151" t="str">
        <f>IF(P151&gt;=20, "1B", "")</f>
        <v/>
      </c>
      <c r="AY151" t="str">
        <f>IF(OR(T151&gt;=20, U151&gt;=20, V151&gt;=20, T151+U151+V151&gt;=20), "OF", "")</f>
        <v>OF</v>
      </c>
      <c r="AZ151" t="str">
        <f>IF(OR(Q151&gt;=20, S151&gt;=20, Q151+S151&gt;=20), "MI", "")</f>
        <v/>
      </c>
      <c r="BA151" t="str">
        <f>IF(OR(P151&gt;=20, R151&gt;=20, P151+R151&gt;=20), "CI", "")</f>
        <v/>
      </c>
      <c r="BB151" t="s">
        <v>375</v>
      </c>
      <c r="BC151" t="str">
        <f>CONCATENATE(AT151, "-", AU151, "-", ,AV151, "-", AW151, "-", ,AX151, "-", AY151, "-", AZ151, "-", BA151, "-", BB151)</f>
        <v>-----OF---DH</v>
      </c>
      <c r="BD151" s="8" t="b">
        <v>0</v>
      </c>
    </row>
    <row r="152" spans="1:56" x14ac:dyDescent="0.25">
      <c r="A152">
        <v>503556</v>
      </c>
      <c r="B152" t="s">
        <v>175</v>
      </c>
      <c r="C152">
        <v>260</v>
      </c>
      <c r="D152">
        <v>68</v>
      </c>
      <c r="E152">
        <v>14</v>
      </c>
      <c r="F152">
        <v>1</v>
      </c>
      <c r="G152">
        <v>7</v>
      </c>
      <c r="H152">
        <v>30</v>
      </c>
      <c r="I152">
        <v>25</v>
      </c>
      <c r="J152">
        <v>12</v>
      </c>
      <c r="K152">
        <v>58</v>
      </c>
      <c r="L152">
        <v>0</v>
      </c>
      <c r="M152">
        <v>4</v>
      </c>
      <c r="N152">
        <v>0</v>
      </c>
      <c r="O152">
        <v>0</v>
      </c>
      <c r="P152">
        <v>87</v>
      </c>
      <c r="Q152">
        <v>15</v>
      </c>
      <c r="R152">
        <v>21</v>
      </c>
      <c r="S152">
        <v>8</v>
      </c>
      <c r="T152">
        <v>16</v>
      </c>
      <c r="U152">
        <v>1</v>
      </c>
      <c r="V152">
        <v>0</v>
      </c>
      <c r="X152">
        <v>-1.22775420972836</v>
      </c>
      <c r="Z152">
        <v>-1.9723626112405099</v>
      </c>
      <c r="AB152">
        <v>-0.48156259952333802</v>
      </c>
      <c r="AD152">
        <v>-1.8538225548367899</v>
      </c>
      <c r="AE152">
        <v>-0.74389847054995095</v>
      </c>
      <c r="AG152">
        <v>-7.4662016519678007E-2</v>
      </c>
      <c r="AH152">
        <v>46</v>
      </c>
      <c r="AI152">
        <v>105</v>
      </c>
      <c r="AJ152">
        <v>80</v>
      </c>
      <c r="AK152">
        <v>272</v>
      </c>
      <c r="AL152">
        <v>0.29411764705882298</v>
      </c>
      <c r="AM152">
        <v>0.40384615384615402</v>
      </c>
      <c r="AN152">
        <v>0.69796380090497701</v>
      </c>
      <c r="AO152">
        <v>272</v>
      </c>
      <c r="AP152">
        <v>-17.4972672764282</v>
      </c>
      <c r="AQ152">
        <v>314.05719220451198</v>
      </c>
      <c r="AR152">
        <v>-0.50863504816774596</v>
      </c>
      <c r="AS152">
        <v>-6.1187990400164303</v>
      </c>
      <c r="AT152" t="str">
        <f>IF(O152&gt;=20, "CA", "")</f>
        <v/>
      </c>
      <c r="AU152" t="str">
        <f>IF(S152&gt;=20, "SS", "")</f>
        <v/>
      </c>
      <c r="AV152" t="str">
        <f>IF(Q152&gt;=20, "2B", "")</f>
        <v/>
      </c>
      <c r="AW152" t="str">
        <f>IF(R152&gt;=20, "3B", "")</f>
        <v>3B</v>
      </c>
      <c r="AX152" t="str">
        <f>IF(P152&gt;=20, "1B", "")</f>
        <v>1B</v>
      </c>
      <c r="AY152" t="str">
        <f>IF(OR(T152&gt;=20, U152&gt;=20, V152&gt;=20, T152+U152+V152&gt;=20), "OF", "")</f>
        <v/>
      </c>
      <c r="AZ152" t="str">
        <f>IF(OR(Q152&gt;=20, S152&gt;=20, Q152+S152&gt;=20), "MI", "")</f>
        <v>MI</v>
      </c>
      <c r="BA152" t="str">
        <f>IF(OR(P152&gt;=20, R152&gt;=20, P152+R152&gt;=20), "CI", "")</f>
        <v>CI</v>
      </c>
      <c r="BB152" t="s">
        <v>375</v>
      </c>
      <c r="BC152" t="str">
        <f>CONCATENATE(AT152, "-", AU152, "-", ,AV152, "-", AW152, "-", ,AX152, "-", AY152, "-", AZ152, "-", BA152, "-", BB152)</f>
        <v>---3B-1B--MI-CI-DH</v>
      </c>
      <c r="BD152" s="8" t="b">
        <v>0</v>
      </c>
    </row>
    <row r="153" spans="1:56" x14ac:dyDescent="0.25">
      <c r="A153">
        <v>455759</v>
      </c>
      <c r="B153" t="s">
        <v>107</v>
      </c>
      <c r="C153">
        <v>186</v>
      </c>
      <c r="D153">
        <v>47</v>
      </c>
      <c r="E153">
        <v>14</v>
      </c>
      <c r="F153">
        <v>0</v>
      </c>
      <c r="G153">
        <v>7</v>
      </c>
      <c r="H153">
        <v>27</v>
      </c>
      <c r="I153">
        <v>22</v>
      </c>
      <c r="J153">
        <v>18</v>
      </c>
      <c r="K153">
        <v>47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60</v>
      </c>
      <c r="U153">
        <v>3</v>
      </c>
      <c r="V153">
        <v>2</v>
      </c>
      <c r="X153">
        <v>-1.22775420972836</v>
      </c>
      <c r="Z153">
        <v>-2.1405982523292599</v>
      </c>
      <c r="AB153">
        <v>-0.59506220210459704</v>
      </c>
      <c r="AD153">
        <v>-1.9997928347452001</v>
      </c>
      <c r="AE153">
        <v>-2.1783273673934298</v>
      </c>
      <c r="AG153">
        <v>-0.21862971941501799</v>
      </c>
      <c r="AH153">
        <v>26</v>
      </c>
      <c r="AI153">
        <v>82</v>
      </c>
      <c r="AJ153">
        <v>65</v>
      </c>
      <c r="AK153">
        <v>204</v>
      </c>
      <c r="AL153">
        <v>0.31862745098039202</v>
      </c>
      <c r="AM153">
        <v>0.44086021505376299</v>
      </c>
      <c r="AN153">
        <v>0.75948766603415596</v>
      </c>
      <c r="AO153">
        <v>204</v>
      </c>
      <c r="AP153">
        <v>-0.57208197096881097</v>
      </c>
      <c r="AQ153">
        <v>0.63437009855659099</v>
      </c>
      <c r="AR153">
        <v>-2.2859844019072501E-2</v>
      </c>
      <c r="AS153">
        <v>-6.2046970623415101</v>
      </c>
      <c r="AT153" t="str">
        <f>IF(O153&gt;=20, "CA", "")</f>
        <v/>
      </c>
      <c r="AU153" t="str">
        <f>IF(S153&gt;=20, "SS", "")</f>
        <v/>
      </c>
      <c r="AV153" t="str">
        <f>IF(Q153&gt;=20, "2B", "")</f>
        <v/>
      </c>
      <c r="AW153" t="str">
        <f>IF(R153&gt;=20, "3B", "")</f>
        <v/>
      </c>
      <c r="AX153" t="str">
        <f>IF(P153&gt;=20, "1B", "")</f>
        <v/>
      </c>
      <c r="AY153" t="str">
        <f>IF(OR(T153&gt;=20, U153&gt;=20, V153&gt;=20, T153+U153+V153&gt;=20), "OF", "")</f>
        <v>OF</v>
      </c>
      <c r="AZ153" t="str">
        <f>IF(OR(Q153&gt;=20, S153&gt;=20, Q153+S153&gt;=20), "MI", "")</f>
        <v/>
      </c>
      <c r="BA153" t="str">
        <f>IF(OR(P153&gt;=20, R153&gt;=20, P153+R153&gt;=20), "CI", "")</f>
        <v/>
      </c>
      <c r="BB153" t="s">
        <v>375</v>
      </c>
      <c r="BC153" t="str">
        <f>CONCATENATE(AT153, "-", AU153, "-", ,AV153, "-", AW153, "-", ,AX153, "-", AY153, "-", AZ153, "-", BA153, "-", BB153)</f>
        <v>-----OF---DH</v>
      </c>
      <c r="BD153" s="8" t="b">
        <v>0</v>
      </c>
    </row>
    <row r="154" spans="1:56" x14ac:dyDescent="0.25">
      <c r="A154">
        <v>542921</v>
      </c>
      <c r="B154" t="s">
        <v>204</v>
      </c>
      <c r="C154">
        <v>221</v>
      </c>
      <c r="D154">
        <v>54</v>
      </c>
      <c r="E154">
        <v>12</v>
      </c>
      <c r="F154">
        <v>4</v>
      </c>
      <c r="G154">
        <v>8</v>
      </c>
      <c r="H154">
        <v>27</v>
      </c>
      <c r="I154">
        <v>23</v>
      </c>
      <c r="J154">
        <v>17</v>
      </c>
      <c r="K154">
        <v>70</v>
      </c>
      <c r="L154">
        <v>0</v>
      </c>
      <c r="M154">
        <v>4</v>
      </c>
      <c r="N154">
        <v>0</v>
      </c>
      <c r="O154">
        <v>0</v>
      </c>
      <c r="P154">
        <v>6</v>
      </c>
      <c r="Q154">
        <v>19</v>
      </c>
      <c r="R154">
        <v>7</v>
      </c>
      <c r="S154">
        <v>26</v>
      </c>
      <c r="T154">
        <v>0</v>
      </c>
      <c r="U154">
        <v>0</v>
      </c>
      <c r="V154">
        <v>0</v>
      </c>
      <c r="X154">
        <v>-1.1123947537807299</v>
      </c>
      <c r="Z154">
        <v>-2.1405982523292599</v>
      </c>
      <c r="AB154">
        <v>-0.48156259952333802</v>
      </c>
      <c r="AD154">
        <v>-1.95113607477573</v>
      </c>
      <c r="AE154">
        <v>-4.4323136999674704</v>
      </c>
      <c r="AG154">
        <v>-0.444853016625673</v>
      </c>
      <c r="AH154">
        <v>30</v>
      </c>
      <c r="AI154">
        <v>98</v>
      </c>
      <c r="AJ154">
        <v>71</v>
      </c>
      <c r="AK154">
        <v>238</v>
      </c>
      <c r="AL154">
        <v>0.29831932773109199</v>
      </c>
      <c r="AM154">
        <v>0.44343891402714902</v>
      </c>
      <c r="AN154">
        <v>0.74175824175824201</v>
      </c>
      <c r="AO154">
        <v>238</v>
      </c>
      <c r="AP154">
        <v>-4.8870319437977701</v>
      </c>
      <c r="AQ154">
        <v>26.126650318750201</v>
      </c>
      <c r="AR154">
        <v>-0.14670461535319701</v>
      </c>
      <c r="AS154">
        <v>-6.27724931238793</v>
      </c>
      <c r="AT154" t="str">
        <f>IF(O154&gt;=20, "CA", "")</f>
        <v/>
      </c>
      <c r="AU154" t="str">
        <f>IF(S154&gt;=20, "SS", "")</f>
        <v>SS</v>
      </c>
      <c r="AV154" t="str">
        <f>IF(Q154&gt;=20, "2B", "")</f>
        <v/>
      </c>
      <c r="AW154" t="str">
        <f>IF(R154&gt;=20, "3B", "")</f>
        <v/>
      </c>
      <c r="AX154" t="str">
        <f>IF(P154&gt;=20, "1B", "")</f>
        <v/>
      </c>
      <c r="AY154" t="str">
        <f>IF(OR(T154&gt;=20, U154&gt;=20, V154&gt;=20, T154+U154+V154&gt;=20), "OF", "")</f>
        <v/>
      </c>
      <c r="AZ154" t="str">
        <f>IF(OR(Q154&gt;=20, S154&gt;=20, Q154+S154&gt;=20), "MI", "")</f>
        <v>MI</v>
      </c>
      <c r="BA154" t="str">
        <f>IF(OR(P154&gt;=20, R154&gt;=20, P154+R154&gt;=20), "CI", "")</f>
        <v/>
      </c>
      <c r="BB154" t="s">
        <v>375</v>
      </c>
      <c r="BC154" t="str">
        <f>CONCATENATE(AT154, "-", AU154, "-", ,AV154, "-", AW154, "-", ,AX154, "-", AY154, "-", AZ154, "-", BA154, "-", BB154)</f>
        <v>-SS-----MI--DH</v>
      </c>
      <c r="BD154" s="8" t="b">
        <v>0</v>
      </c>
    </row>
    <row r="155" spans="1:56" x14ac:dyDescent="0.25">
      <c r="A155">
        <v>620439</v>
      </c>
      <c r="B155" t="s">
        <v>332</v>
      </c>
      <c r="C155">
        <v>159</v>
      </c>
      <c r="D155">
        <v>46</v>
      </c>
      <c r="E155">
        <v>10</v>
      </c>
      <c r="F155">
        <v>2</v>
      </c>
      <c r="G155">
        <v>3</v>
      </c>
      <c r="H155">
        <v>20</v>
      </c>
      <c r="I155">
        <v>15</v>
      </c>
      <c r="J155">
        <v>11</v>
      </c>
      <c r="K155">
        <v>30</v>
      </c>
      <c r="L155">
        <v>0</v>
      </c>
      <c r="M155">
        <v>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-1.6891920335188899</v>
      </c>
      <c r="Z155">
        <v>-2.5331480815363498</v>
      </c>
      <c r="AB155">
        <v>-0.14106379177956399</v>
      </c>
      <c r="AD155">
        <v>-2.34039015453149</v>
      </c>
      <c r="AE155">
        <v>3.9604620891636801</v>
      </c>
      <c r="AG155">
        <v>0.397495219620628</v>
      </c>
      <c r="AH155">
        <v>31</v>
      </c>
      <c r="AI155">
        <v>69</v>
      </c>
      <c r="AJ155">
        <v>57</v>
      </c>
      <c r="AK155">
        <v>170</v>
      </c>
      <c r="AL155">
        <v>0.33529411764705902</v>
      </c>
      <c r="AM155">
        <v>0.43396226415094302</v>
      </c>
      <c r="AN155">
        <v>0.76925638179800204</v>
      </c>
      <c r="AO155">
        <v>170</v>
      </c>
      <c r="AP155">
        <v>1.1839467040465901</v>
      </c>
      <c r="AQ155">
        <v>0.92074605877714699</v>
      </c>
      <c r="AR155">
        <v>2.7540501542956401E-2</v>
      </c>
      <c r="AS155">
        <v>-6.2787583402026996</v>
      </c>
      <c r="AT155" t="str">
        <f>IF(O155&gt;=20, "CA", "")</f>
        <v/>
      </c>
      <c r="AU155" t="str">
        <f>IF(S155&gt;=20, "SS", "")</f>
        <v/>
      </c>
      <c r="AV155" t="str">
        <f>IF(Q155&gt;=20, "2B", "")</f>
        <v/>
      </c>
      <c r="AW155" t="str">
        <f>IF(R155&gt;=20, "3B", "")</f>
        <v/>
      </c>
      <c r="AX155" t="str">
        <f>IF(P155&gt;=20, "1B", "")</f>
        <v/>
      </c>
      <c r="AY155" t="str">
        <f>IF(OR(T155&gt;=20, U155&gt;=20, V155&gt;=20, T155+U155+V155&gt;=20), "OF", "")</f>
        <v/>
      </c>
      <c r="AZ155" t="str">
        <f>IF(OR(Q155&gt;=20, S155&gt;=20, Q155+S155&gt;=20), "MI", "")</f>
        <v/>
      </c>
      <c r="BA155" t="str">
        <f>IF(OR(P155&gt;=20, R155&gt;=20, P155+R155&gt;=20), "CI", "")</f>
        <v/>
      </c>
      <c r="BB155" t="s">
        <v>375</v>
      </c>
      <c r="BC155" t="str">
        <f>CONCATENATE(AT155, "-", AU155, "-", ,AV155, "-", AW155, "-", ,AX155, "-", AY155, "-", AZ155, "-", BA155, "-", BB155)</f>
        <v>--------DH</v>
      </c>
      <c r="BD155" s="8" t="b">
        <v>0</v>
      </c>
    </row>
    <row r="156" spans="1:56" x14ac:dyDescent="0.25">
      <c r="A156">
        <v>457706</v>
      </c>
      <c r="B156" t="s">
        <v>115</v>
      </c>
      <c r="C156">
        <v>188</v>
      </c>
      <c r="D156">
        <v>50</v>
      </c>
      <c r="E156">
        <v>12</v>
      </c>
      <c r="F156">
        <v>1</v>
      </c>
      <c r="G156">
        <v>4</v>
      </c>
      <c r="H156">
        <v>28</v>
      </c>
      <c r="I156">
        <v>19</v>
      </c>
      <c r="J156">
        <v>16</v>
      </c>
      <c r="K156">
        <v>39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54</v>
      </c>
      <c r="V156">
        <v>0</v>
      </c>
      <c r="X156">
        <v>-1.5738325775712501</v>
      </c>
      <c r="Z156">
        <v>-2.0845197052996798</v>
      </c>
      <c r="AB156">
        <v>-0.36806299694208</v>
      </c>
      <c r="AD156">
        <v>-2.1457631146536098</v>
      </c>
      <c r="AE156">
        <v>0.29287341360233698</v>
      </c>
      <c r="AG156">
        <v>2.9394494692787598E-2</v>
      </c>
      <c r="AH156">
        <v>33</v>
      </c>
      <c r="AI156">
        <v>76</v>
      </c>
      <c r="AJ156">
        <v>66</v>
      </c>
      <c r="AK156">
        <v>204</v>
      </c>
      <c r="AL156">
        <v>0.32352941176470601</v>
      </c>
      <c r="AM156">
        <v>0.40425531914893598</v>
      </c>
      <c r="AN156">
        <v>0.72778473091364204</v>
      </c>
      <c r="AO156">
        <v>204</v>
      </c>
      <c r="AP156">
        <v>-7.03948073555358</v>
      </c>
      <c r="AQ156">
        <v>52.763840844878096</v>
      </c>
      <c r="AR156">
        <v>-0.208482742585722</v>
      </c>
      <c r="AS156">
        <v>-6.3512666423595601</v>
      </c>
      <c r="AT156" t="str">
        <f>IF(O156&gt;=20, "CA", "")</f>
        <v/>
      </c>
      <c r="AU156" t="str">
        <f>IF(S156&gt;=20, "SS", "")</f>
        <v/>
      </c>
      <c r="AV156" t="str">
        <f>IF(Q156&gt;=20, "2B", "")</f>
        <v/>
      </c>
      <c r="AW156" t="str">
        <f>IF(R156&gt;=20, "3B", "")</f>
        <v/>
      </c>
      <c r="AX156" t="str">
        <f>IF(P156&gt;=20, "1B", "")</f>
        <v/>
      </c>
      <c r="AY156" t="str">
        <f>IF(OR(T156&gt;=20, U156&gt;=20, V156&gt;=20, T156+U156+V156&gt;=20), "OF", "")</f>
        <v>OF</v>
      </c>
      <c r="AZ156" t="str">
        <f>IF(OR(Q156&gt;=20, S156&gt;=20, Q156+S156&gt;=20), "MI", "")</f>
        <v/>
      </c>
      <c r="BA156" t="str">
        <f>IF(OR(P156&gt;=20, R156&gt;=20, P156+R156&gt;=20), "CI", "")</f>
        <v/>
      </c>
      <c r="BB156" t="s">
        <v>375</v>
      </c>
      <c r="BC156" t="str">
        <f>CONCATENATE(AT156, "-", AU156, "-", ,AV156, "-", AW156, "-", ,AX156, "-", AY156, "-", AZ156, "-", BA156, "-", BB156)</f>
        <v>-----OF---DH</v>
      </c>
      <c r="BD156" s="8" t="b">
        <v>0</v>
      </c>
    </row>
    <row r="157" spans="1:56" x14ac:dyDescent="0.25">
      <c r="A157">
        <v>573627</v>
      </c>
      <c r="B157" t="s">
        <v>254</v>
      </c>
      <c r="C157">
        <v>210</v>
      </c>
      <c r="D157">
        <v>48</v>
      </c>
      <c r="E157">
        <v>10</v>
      </c>
      <c r="F157">
        <v>1</v>
      </c>
      <c r="G157">
        <v>10</v>
      </c>
      <c r="H157">
        <v>27</v>
      </c>
      <c r="I157">
        <v>29</v>
      </c>
      <c r="J157">
        <v>28</v>
      </c>
      <c r="K157">
        <v>67</v>
      </c>
      <c r="L157">
        <v>0</v>
      </c>
      <c r="M157">
        <v>0</v>
      </c>
      <c r="N157">
        <v>0</v>
      </c>
      <c r="O157">
        <v>0</v>
      </c>
      <c r="P157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-0.88167584188546699</v>
      </c>
      <c r="Z157">
        <v>-2.1405982523292599</v>
      </c>
      <c r="AB157">
        <v>-0.93556100984837098</v>
      </c>
      <c r="AD157">
        <v>-1.6591955149589099</v>
      </c>
      <c r="AE157">
        <v>-7.5239179954441902</v>
      </c>
      <c r="AG157">
        <v>-0.75514456865769897</v>
      </c>
      <c r="AH157">
        <v>27</v>
      </c>
      <c r="AI157">
        <v>90</v>
      </c>
      <c r="AJ157">
        <v>76</v>
      </c>
      <c r="AK157">
        <v>238</v>
      </c>
      <c r="AL157">
        <v>0.31932773109243701</v>
      </c>
      <c r="AM157">
        <v>0.42857142857142899</v>
      </c>
      <c r="AN157">
        <v>0.747899159663866</v>
      </c>
      <c r="AO157">
        <v>238</v>
      </c>
      <c r="AP157">
        <v>-3.4254934822593199</v>
      </c>
      <c r="AQ157">
        <v>13.3216608813854</v>
      </c>
      <c r="AR157">
        <v>-0.104756528421707</v>
      </c>
      <c r="AS157">
        <v>-6.4769317161014204</v>
      </c>
      <c r="AT157" t="str">
        <f>IF(O157&gt;=20, "CA", "")</f>
        <v/>
      </c>
      <c r="AU157" t="str">
        <f>IF(S157&gt;=20, "SS", "")</f>
        <v/>
      </c>
      <c r="AV157" t="str">
        <f>IF(Q157&gt;=20, "2B", "")</f>
        <v/>
      </c>
      <c r="AW157" t="str">
        <f>IF(R157&gt;=20, "3B", "")</f>
        <v/>
      </c>
      <c r="AX157" t="str">
        <f>IF(P157&gt;=20, "1B", "")</f>
        <v>1B</v>
      </c>
      <c r="AY157" t="str">
        <f>IF(OR(T157&gt;=20, U157&gt;=20, V157&gt;=20, T157+U157+V157&gt;=20), "OF", "")</f>
        <v/>
      </c>
      <c r="AZ157" t="str">
        <f>IF(OR(Q157&gt;=20, S157&gt;=20, Q157+S157&gt;=20), "MI", "")</f>
        <v/>
      </c>
      <c r="BA157" t="str">
        <f>IF(OR(P157&gt;=20, R157&gt;=20, P157+R157&gt;=20), "CI", "")</f>
        <v>CI</v>
      </c>
      <c r="BB157" t="s">
        <v>375</v>
      </c>
      <c r="BC157" t="str">
        <f>CONCATENATE(AT157, "-", AU157, "-", ,AV157, "-", AW157, "-", ,AX157, "-", AY157, "-", AZ157, "-", BA157, "-", BB157)</f>
        <v>----1B---CI-DH</v>
      </c>
      <c r="BD157" s="8" t="b">
        <v>0</v>
      </c>
    </row>
    <row r="158" spans="1:56" x14ac:dyDescent="0.25">
      <c r="A158">
        <v>425834</v>
      </c>
      <c r="B158" t="s">
        <v>71</v>
      </c>
      <c r="C158">
        <v>219</v>
      </c>
      <c r="D158">
        <v>50</v>
      </c>
      <c r="E158">
        <v>8</v>
      </c>
      <c r="F158">
        <v>2</v>
      </c>
      <c r="G158">
        <v>7</v>
      </c>
      <c r="H158">
        <v>27</v>
      </c>
      <c r="I158">
        <v>22</v>
      </c>
      <c r="J158">
        <v>19</v>
      </c>
      <c r="K158">
        <v>71</v>
      </c>
      <c r="L158">
        <v>0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113</v>
      </c>
      <c r="U158">
        <v>27</v>
      </c>
      <c r="V158">
        <v>3</v>
      </c>
      <c r="X158">
        <v>-1.22775420972836</v>
      </c>
      <c r="Z158">
        <v>-2.1405982523292599</v>
      </c>
      <c r="AB158">
        <v>0.19943501596421101</v>
      </c>
      <c r="AD158">
        <v>-1.9997928347452001</v>
      </c>
      <c r="AE158">
        <v>-7.9035144809632296</v>
      </c>
      <c r="AG158">
        <v>-0.79324309983451702</v>
      </c>
      <c r="AH158">
        <v>33</v>
      </c>
      <c r="AI158">
        <v>83</v>
      </c>
      <c r="AJ158">
        <v>69</v>
      </c>
      <c r="AK158">
        <v>238</v>
      </c>
      <c r="AL158">
        <v>0.28991596638655498</v>
      </c>
      <c r="AM158">
        <v>0.37899543378995398</v>
      </c>
      <c r="AN158">
        <v>0.66891140017650896</v>
      </c>
      <c r="AO158">
        <v>238</v>
      </c>
      <c r="AP158">
        <v>-22.224580240250202</v>
      </c>
      <c r="AQ158">
        <v>503.956335255478</v>
      </c>
      <c r="AR158">
        <v>-0.64431518275005695</v>
      </c>
      <c r="AS158">
        <v>-6.6062685634231899</v>
      </c>
      <c r="AT158" t="str">
        <f>IF(O158&gt;=20, "CA", "")</f>
        <v/>
      </c>
      <c r="AU158" t="str">
        <f>IF(S158&gt;=20, "SS", "")</f>
        <v/>
      </c>
      <c r="AV158" t="str">
        <f>IF(Q158&gt;=20, "2B", "")</f>
        <v/>
      </c>
      <c r="AW158" t="str">
        <f>IF(R158&gt;=20, "3B", "")</f>
        <v/>
      </c>
      <c r="AX158" t="str">
        <f>IF(P158&gt;=20, "1B", "")</f>
        <v/>
      </c>
      <c r="AY158" t="str">
        <f>IF(OR(T158&gt;=20, U158&gt;=20, V158&gt;=20, T158+U158+V158&gt;=20), "OF", "")</f>
        <v>OF</v>
      </c>
      <c r="AZ158" t="str">
        <f>IF(OR(Q158&gt;=20, S158&gt;=20, Q158+S158&gt;=20), "MI", "")</f>
        <v/>
      </c>
      <c r="BA158" t="str">
        <f>IF(OR(P158&gt;=20, R158&gt;=20, P158+R158&gt;=20), "CI", "")</f>
        <v/>
      </c>
      <c r="BB158" t="s">
        <v>375</v>
      </c>
      <c r="BC158" t="str">
        <f>CONCATENATE(AT158, "-", AU158, "-", ,AV158, "-", AW158, "-", ,AX158, "-", AY158, "-", AZ158, "-", BA158, "-", BB158)</f>
        <v>-----OF---DH</v>
      </c>
      <c r="BD158" s="8" t="b">
        <v>0</v>
      </c>
    </row>
    <row r="159" spans="1:56" x14ac:dyDescent="0.25">
      <c r="A159">
        <v>650490</v>
      </c>
      <c r="B159" t="s">
        <v>361</v>
      </c>
      <c r="C159">
        <v>150</v>
      </c>
      <c r="D159">
        <v>43</v>
      </c>
      <c r="E159">
        <v>7</v>
      </c>
      <c r="F159">
        <v>1</v>
      </c>
      <c r="G159">
        <v>3</v>
      </c>
      <c r="H159">
        <v>19</v>
      </c>
      <c r="I159">
        <v>17</v>
      </c>
      <c r="J159">
        <v>20</v>
      </c>
      <c r="K159">
        <v>32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v>-1.6891920335188899</v>
      </c>
      <c r="Z159">
        <v>-2.58922662856593</v>
      </c>
      <c r="AB159">
        <v>-0.59506220210459704</v>
      </c>
      <c r="AD159">
        <v>-2.2430766345925499</v>
      </c>
      <c r="AE159">
        <v>3.3400585746827098</v>
      </c>
      <c r="AG159">
        <v>0.33522788169640799</v>
      </c>
      <c r="AH159">
        <v>32</v>
      </c>
      <c r="AI159">
        <v>61</v>
      </c>
      <c r="AJ159">
        <v>63</v>
      </c>
      <c r="AK159">
        <v>170</v>
      </c>
      <c r="AL159">
        <v>0.370588235294118</v>
      </c>
      <c r="AM159">
        <v>0.40666666666666701</v>
      </c>
      <c r="AN159">
        <v>0.77725490196078395</v>
      </c>
      <c r="AO159">
        <v>170</v>
      </c>
      <c r="AP159">
        <v>2.54369513171955</v>
      </c>
      <c r="AQ159">
        <v>5.3791690198694999</v>
      </c>
      <c r="AR159">
        <v>6.6567079871207205E-2</v>
      </c>
      <c r="AS159">
        <v>-6.7147625372143498</v>
      </c>
      <c r="AT159" t="str">
        <f>IF(O159&gt;=20, "CA", "")</f>
        <v/>
      </c>
      <c r="AU159" t="str">
        <f>IF(S159&gt;=20, "SS", "")</f>
        <v/>
      </c>
      <c r="AV159" t="str">
        <f>IF(Q159&gt;=20, "2B", "")</f>
        <v/>
      </c>
      <c r="AW159" t="str">
        <f>IF(R159&gt;=20, "3B", "")</f>
        <v/>
      </c>
      <c r="AX159" t="str">
        <f>IF(P159&gt;=20, "1B", "")</f>
        <v/>
      </c>
      <c r="AY159" t="str">
        <f>IF(OR(T159&gt;=20, U159&gt;=20, V159&gt;=20, T159+U159+V159&gt;=20), "OF", "")</f>
        <v/>
      </c>
      <c r="AZ159" t="str">
        <f>IF(OR(Q159&gt;=20, S159&gt;=20, Q159+S159&gt;=20), "MI", "")</f>
        <v/>
      </c>
      <c r="BA159" t="str">
        <f>IF(OR(P159&gt;=20, R159&gt;=20, P159+R159&gt;=20), "CI", "")</f>
        <v/>
      </c>
      <c r="BB159" t="s">
        <v>375</v>
      </c>
      <c r="BC159" t="str">
        <f>CONCATENATE(AT159, "-", AU159, "-", ,AV159, "-", AW159, "-", ,AX159, "-", AY159, "-", AZ159, "-", BA159, "-", BB159)</f>
        <v>--------DH</v>
      </c>
      <c r="BD159" s="8" t="b">
        <v>0</v>
      </c>
    </row>
    <row r="160" spans="1:56" x14ac:dyDescent="0.25">
      <c r="A160">
        <v>446386</v>
      </c>
      <c r="B160" t="s">
        <v>96</v>
      </c>
      <c r="C160">
        <v>191</v>
      </c>
      <c r="D160">
        <v>50</v>
      </c>
      <c r="E160">
        <v>11</v>
      </c>
      <c r="F160">
        <v>1</v>
      </c>
      <c r="G160">
        <v>4</v>
      </c>
      <c r="H160">
        <v>27</v>
      </c>
      <c r="I160">
        <v>19</v>
      </c>
      <c r="J160">
        <v>13</v>
      </c>
      <c r="K160">
        <v>35</v>
      </c>
      <c r="L160">
        <v>0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49</v>
      </c>
      <c r="U160">
        <v>18</v>
      </c>
      <c r="V160">
        <v>17</v>
      </c>
      <c r="X160">
        <v>-1.5738325775712501</v>
      </c>
      <c r="Z160">
        <v>-2.1405982523292599</v>
      </c>
      <c r="AB160">
        <v>-0.48156259952333802</v>
      </c>
      <c r="AD160">
        <v>-2.1457631146536098</v>
      </c>
      <c r="AE160">
        <v>-0.50032541490400495</v>
      </c>
      <c r="AG160">
        <v>-5.0215595100177E-2</v>
      </c>
      <c r="AH160">
        <v>34</v>
      </c>
      <c r="AI160">
        <v>75</v>
      </c>
      <c r="AJ160">
        <v>63</v>
      </c>
      <c r="AK160">
        <v>204</v>
      </c>
      <c r="AL160">
        <v>0.308823529411765</v>
      </c>
      <c r="AM160">
        <v>0.39267015706806302</v>
      </c>
      <c r="AN160">
        <v>0.70149368647982802</v>
      </c>
      <c r="AO160">
        <v>204</v>
      </c>
      <c r="AP160">
        <v>-12.4028538000517</v>
      </c>
      <c r="AQ160">
        <v>159.44732558940899</v>
      </c>
      <c r="AR160">
        <v>-0.36241864333427598</v>
      </c>
      <c r="AS160">
        <v>-6.75439078251192</v>
      </c>
      <c r="AT160" t="str">
        <f>IF(O160&gt;=20, "CA", "")</f>
        <v/>
      </c>
      <c r="AU160" t="str">
        <f>IF(S160&gt;=20, "SS", "")</f>
        <v/>
      </c>
      <c r="AV160" t="str">
        <f>IF(Q160&gt;=20, "2B", "")</f>
        <v/>
      </c>
      <c r="AW160" t="str">
        <f>IF(R160&gt;=20, "3B", "")</f>
        <v/>
      </c>
      <c r="AX160" t="str">
        <f>IF(P160&gt;=20, "1B", "")</f>
        <v/>
      </c>
      <c r="AY160" t="str">
        <f>IF(OR(T160&gt;=20, U160&gt;=20, V160&gt;=20, T160+U160+V160&gt;=20), "OF", "")</f>
        <v>OF</v>
      </c>
      <c r="AZ160" t="str">
        <f>IF(OR(Q160&gt;=20, S160&gt;=20, Q160+S160&gt;=20), "MI", "")</f>
        <v/>
      </c>
      <c r="BA160" t="str">
        <f>IF(OR(P160&gt;=20, R160&gt;=20, P160+R160&gt;=20), "CI", "")</f>
        <v/>
      </c>
      <c r="BB160" t="s">
        <v>375</v>
      </c>
      <c r="BC160" t="str">
        <f>CONCATENATE(AT160, "-", AU160, "-", ,AV160, "-", AW160, "-", ,AX160, "-", AY160, "-", AZ160, "-", BA160, "-", BB160)</f>
        <v>-----OF---DH</v>
      </c>
      <c r="BD160" s="8" t="b">
        <v>0</v>
      </c>
    </row>
    <row r="161" spans="1:56" x14ac:dyDescent="0.25">
      <c r="A161">
        <v>607223</v>
      </c>
      <c r="B161" t="s">
        <v>318</v>
      </c>
      <c r="C161">
        <v>214</v>
      </c>
      <c r="D161">
        <v>50</v>
      </c>
      <c r="E161">
        <v>12</v>
      </c>
      <c r="F161">
        <v>1</v>
      </c>
      <c r="G161">
        <v>7</v>
      </c>
      <c r="H161">
        <v>27</v>
      </c>
      <c r="I161">
        <v>31</v>
      </c>
      <c r="J161">
        <v>24</v>
      </c>
      <c r="K161">
        <v>66</v>
      </c>
      <c r="L161">
        <v>0</v>
      </c>
      <c r="M161">
        <v>0</v>
      </c>
      <c r="N161">
        <v>0</v>
      </c>
      <c r="O161">
        <v>0</v>
      </c>
      <c r="P161">
        <v>32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-1.22775420972836</v>
      </c>
      <c r="Z161">
        <v>-2.1405982523292599</v>
      </c>
      <c r="AB161">
        <v>-0.93556100984837098</v>
      </c>
      <c r="AD161">
        <v>-1.56188199501997</v>
      </c>
      <c r="AE161">
        <v>-6.5815164334526601</v>
      </c>
      <c r="AG161">
        <v>-0.66055961684624198</v>
      </c>
      <c r="AH161">
        <v>30</v>
      </c>
      <c r="AI161">
        <v>85</v>
      </c>
      <c r="AJ161">
        <v>74</v>
      </c>
      <c r="AK161">
        <v>238</v>
      </c>
      <c r="AL161">
        <v>0.310924369747899</v>
      </c>
      <c r="AM161">
        <v>0.39719626168224298</v>
      </c>
      <c r="AN161">
        <v>0.70812063143014203</v>
      </c>
      <c r="AO161">
        <v>238</v>
      </c>
      <c r="AP161">
        <v>-12.8927832018855</v>
      </c>
      <c r="AQ161">
        <v>172.06027394831699</v>
      </c>
      <c r="AR161">
        <v>-0.376480265165824</v>
      </c>
      <c r="AS161">
        <v>-6.9028353489380301</v>
      </c>
      <c r="AT161" t="str">
        <f>IF(O161&gt;=20, "CA", "")</f>
        <v/>
      </c>
      <c r="AU161" t="str">
        <f>IF(S161&gt;=20, "SS", "")</f>
        <v/>
      </c>
      <c r="AV161" t="str">
        <f>IF(Q161&gt;=20, "2B", "")</f>
        <v/>
      </c>
      <c r="AW161" t="str">
        <f>IF(R161&gt;=20, "3B", "")</f>
        <v/>
      </c>
      <c r="AX161" t="str">
        <f>IF(P161&gt;=20, "1B", "")</f>
        <v>1B</v>
      </c>
      <c r="AY161" t="str">
        <f>IF(OR(T161&gt;=20, U161&gt;=20, V161&gt;=20, T161+U161+V161&gt;=20), "OF", "")</f>
        <v/>
      </c>
      <c r="AZ161" t="str">
        <f>IF(OR(Q161&gt;=20, S161&gt;=20, Q161+S161&gt;=20), "MI", "")</f>
        <v/>
      </c>
      <c r="BA161" t="str">
        <f>IF(OR(P161&gt;=20, R161&gt;=20, P161+R161&gt;=20), "CI", "")</f>
        <v>CI</v>
      </c>
      <c r="BB161" t="s">
        <v>375</v>
      </c>
      <c r="BC161" t="str">
        <f>CONCATENATE(AT161, "-", AU161, "-", ,AV161, "-", AW161, "-", ,AX161, "-", AY161, "-", AZ161, "-", BA161, "-", BB161)</f>
        <v>----1B---CI-DH</v>
      </c>
      <c r="BD161" s="8" t="b">
        <v>0</v>
      </c>
    </row>
    <row r="162" spans="1:56" x14ac:dyDescent="0.25">
      <c r="A162">
        <v>607387</v>
      </c>
      <c r="B162" t="s">
        <v>322</v>
      </c>
      <c r="C162">
        <v>284</v>
      </c>
      <c r="D162">
        <v>64</v>
      </c>
      <c r="E162">
        <v>10</v>
      </c>
      <c r="F162">
        <v>0</v>
      </c>
      <c r="G162">
        <v>9</v>
      </c>
      <c r="H162">
        <v>36</v>
      </c>
      <c r="I162">
        <v>26</v>
      </c>
      <c r="J162">
        <v>22</v>
      </c>
      <c r="K162">
        <v>92</v>
      </c>
      <c r="L162">
        <v>0</v>
      </c>
      <c r="M162">
        <v>6</v>
      </c>
      <c r="N162">
        <v>0</v>
      </c>
      <c r="O162">
        <v>0</v>
      </c>
      <c r="P162">
        <v>27</v>
      </c>
      <c r="Q162">
        <v>0</v>
      </c>
      <c r="R162">
        <v>2</v>
      </c>
      <c r="S162">
        <v>0</v>
      </c>
      <c r="T162">
        <v>59</v>
      </c>
      <c r="U162">
        <v>4</v>
      </c>
      <c r="V162">
        <v>3</v>
      </c>
      <c r="X162">
        <v>-0.99703529783309797</v>
      </c>
      <c r="Z162">
        <v>-1.6358913290630099</v>
      </c>
      <c r="AB162">
        <v>-0.25456339436082198</v>
      </c>
      <c r="AD162">
        <v>-1.8051657948673201</v>
      </c>
      <c r="AE162">
        <v>-11.0894890986007</v>
      </c>
      <c r="AG162">
        <v>-1.1130062112675501</v>
      </c>
      <c r="AH162">
        <v>45</v>
      </c>
      <c r="AI162">
        <v>101</v>
      </c>
      <c r="AJ162">
        <v>86</v>
      </c>
      <c r="AK162">
        <v>306</v>
      </c>
      <c r="AL162">
        <v>0.28104575163398698</v>
      </c>
      <c r="AM162">
        <v>0.35563380281690099</v>
      </c>
      <c r="AN162">
        <v>0.63667955445088797</v>
      </c>
      <c r="AO162">
        <v>306</v>
      </c>
      <c r="AP162">
        <v>-38.437405100932999</v>
      </c>
      <c r="AQ162">
        <v>1494.7345216834699</v>
      </c>
      <c r="AR162">
        <v>-1.1096446999391201</v>
      </c>
      <c r="AS162">
        <v>-6.9153067273309201</v>
      </c>
      <c r="AT162" t="str">
        <f>IF(O162&gt;=20, "CA", "")</f>
        <v/>
      </c>
      <c r="AU162" t="str">
        <f>IF(S162&gt;=20, "SS", "")</f>
        <v/>
      </c>
      <c r="AV162" t="str">
        <f>IF(Q162&gt;=20, "2B", "")</f>
        <v/>
      </c>
      <c r="AW162" t="str">
        <f>IF(R162&gt;=20, "3B", "")</f>
        <v/>
      </c>
      <c r="AX162" t="str">
        <f>IF(P162&gt;=20, "1B", "")</f>
        <v>1B</v>
      </c>
      <c r="AY162" t="str">
        <f>IF(OR(T162&gt;=20, U162&gt;=20, V162&gt;=20, T162+U162+V162&gt;=20), "OF", "")</f>
        <v>OF</v>
      </c>
      <c r="AZ162" t="str">
        <f>IF(OR(Q162&gt;=20, S162&gt;=20, Q162+S162&gt;=20), "MI", "")</f>
        <v/>
      </c>
      <c r="BA162" t="str">
        <f>IF(OR(P162&gt;=20, R162&gt;=20, P162+R162&gt;=20), "CI", "")</f>
        <v>CI</v>
      </c>
      <c r="BB162" t="s">
        <v>375</v>
      </c>
      <c r="BC162" t="str">
        <f>CONCATENATE(AT162, "-", AU162, "-", ,AV162, "-", AW162, "-", ,AX162, "-", AY162, "-", AZ162, "-", BA162, "-", BB162)</f>
        <v>----1B-OF--CI-DH</v>
      </c>
      <c r="BD162" s="8" t="b">
        <v>0</v>
      </c>
    </row>
    <row r="163" spans="1:56" x14ac:dyDescent="0.25">
      <c r="A163">
        <v>642133</v>
      </c>
      <c r="B163" t="s">
        <v>355</v>
      </c>
      <c r="C163">
        <v>90</v>
      </c>
      <c r="D163">
        <v>26</v>
      </c>
      <c r="E163">
        <v>6</v>
      </c>
      <c r="F163">
        <v>0</v>
      </c>
      <c r="G163">
        <v>5</v>
      </c>
      <c r="H163">
        <v>13</v>
      </c>
      <c r="I163">
        <v>15</v>
      </c>
      <c r="J163">
        <v>12</v>
      </c>
      <c r="K163">
        <v>21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-1.45847312162362</v>
      </c>
      <c r="Z163">
        <v>-2.9256979107434402</v>
      </c>
      <c r="AB163">
        <v>-0.82206140726711296</v>
      </c>
      <c r="AD163">
        <v>-2.34039015453149</v>
      </c>
      <c r="AE163">
        <v>2.2040351448096298</v>
      </c>
      <c r="AG163">
        <v>0.221209902838053</v>
      </c>
      <c r="AH163">
        <v>15</v>
      </c>
      <c r="AI163">
        <v>47</v>
      </c>
      <c r="AJ163">
        <v>38</v>
      </c>
      <c r="AK163">
        <v>102</v>
      </c>
      <c r="AL163">
        <v>0.37254901960784298</v>
      </c>
      <c r="AM163">
        <v>0.52222222222222203</v>
      </c>
      <c r="AN163">
        <v>0.89477124183006496</v>
      </c>
      <c r="AO163">
        <v>102</v>
      </c>
      <c r="AP163">
        <v>13.512883745698399</v>
      </c>
      <c r="AQ163">
        <v>176.58402435209501</v>
      </c>
      <c r="AR163">
        <v>0.38139730135079603</v>
      </c>
      <c r="AS163">
        <v>-6.9440153899768102</v>
      </c>
      <c r="AT163" t="str">
        <f>IF(O163&gt;=20, "CA", "")</f>
        <v/>
      </c>
      <c r="AU163" t="str">
        <f>IF(S163&gt;=20, "SS", "")</f>
        <v/>
      </c>
      <c r="AV163" t="str">
        <f>IF(Q163&gt;=20, "2B", "")</f>
        <v/>
      </c>
      <c r="AW163" t="str">
        <f>IF(R163&gt;=20, "3B", "")</f>
        <v/>
      </c>
      <c r="AX163" t="str">
        <f>IF(P163&gt;=20, "1B", "")</f>
        <v/>
      </c>
      <c r="AY163" t="str">
        <f>IF(OR(T163&gt;=20, U163&gt;=20, V163&gt;=20, T163+U163+V163&gt;=20), "OF", "")</f>
        <v/>
      </c>
      <c r="AZ163" t="str">
        <f>IF(OR(Q163&gt;=20, S163&gt;=20, Q163+S163&gt;=20), "MI", "")</f>
        <v/>
      </c>
      <c r="BA163" t="str">
        <f>IF(OR(P163&gt;=20, R163&gt;=20, P163+R163&gt;=20), "CI", "")</f>
        <v/>
      </c>
      <c r="BB163" t="s">
        <v>375</v>
      </c>
      <c r="BC163" t="str">
        <f>CONCATENATE(AT163, "-", AU163, "-", ,AV163, "-", AW163, "-", ,AX163, "-", AY163, "-", AZ163, "-", BA163, "-", BB163)</f>
        <v>--------DH</v>
      </c>
      <c r="BD163" s="8" t="b">
        <v>0</v>
      </c>
    </row>
    <row r="164" spans="1:56" x14ac:dyDescent="0.25">
      <c r="A164">
        <v>430001</v>
      </c>
      <c r="B164" t="s">
        <v>76</v>
      </c>
      <c r="C164">
        <v>184</v>
      </c>
      <c r="D164">
        <v>42</v>
      </c>
      <c r="E164">
        <v>9</v>
      </c>
      <c r="F164">
        <v>1</v>
      </c>
      <c r="G164">
        <v>7</v>
      </c>
      <c r="H164">
        <v>25</v>
      </c>
      <c r="I164">
        <v>24</v>
      </c>
      <c r="J164">
        <v>20</v>
      </c>
      <c r="K164">
        <v>54</v>
      </c>
      <c r="L164">
        <v>0</v>
      </c>
      <c r="M164">
        <v>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36</v>
      </c>
      <c r="U164">
        <v>0</v>
      </c>
      <c r="V164">
        <v>2</v>
      </c>
      <c r="X164">
        <v>-1.22775420972836</v>
      </c>
      <c r="Z164">
        <v>-2.25275534638843</v>
      </c>
      <c r="AB164">
        <v>-0.59506220210459704</v>
      </c>
      <c r="AD164">
        <v>-1.90247931480626</v>
      </c>
      <c r="AE164">
        <v>-6.6495281483891997</v>
      </c>
      <c r="AG164">
        <v>-0.66738567172490104</v>
      </c>
      <c r="AH164">
        <v>25</v>
      </c>
      <c r="AI164">
        <v>74</v>
      </c>
      <c r="AJ164">
        <v>62</v>
      </c>
      <c r="AK164">
        <v>204</v>
      </c>
      <c r="AL164">
        <v>0.30392156862745101</v>
      </c>
      <c r="AM164">
        <v>0.40217391304347799</v>
      </c>
      <c r="AN164">
        <v>0.70609548167092895</v>
      </c>
      <c r="AO164">
        <v>204</v>
      </c>
      <c r="AP164">
        <v>-11.464087581067</v>
      </c>
      <c r="AQ164">
        <v>136.62054482226901</v>
      </c>
      <c r="AR164">
        <v>-0.33547481120216399</v>
      </c>
      <c r="AS164">
        <v>-6.9809115559547097</v>
      </c>
      <c r="AT164" t="str">
        <f>IF(O164&gt;=20, "CA", "")</f>
        <v/>
      </c>
      <c r="AU164" t="str">
        <f>IF(S164&gt;=20, "SS", "")</f>
        <v/>
      </c>
      <c r="AV164" t="str">
        <f>IF(Q164&gt;=20, "2B", "")</f>
        <v/>
      </c>
      <c r="AW164" t="str">
        <f>IF(R164&gt;=20, "3B", "")</f>
        <v/>
      </c>
      <c r="AX164" t="str">
        <f>IF(P164&gt;=20, "1B", "")</f>
        <v/>
      </c>
      <c r="AY164" t="str">
        <f>IF(OR(T164&gt;=20, U164&gt;=20, V164&gt;=20, T164+U164+V164&gt;=20), "OF", "")</f>
        <v>OF</v>
      </c>
      <c r="AZ164" t="str">
        <f>IF(OR(Q164&gt;=20, S164&gt;=20, Q164+S164&gt;=20), "MI", "")</f>
        <v/>
      </c>
      <c r="BA164" t="str">
        <f>IF(OR(P164&gt;=20, R164&gt;=20, P164+R164&gt;=20), "CI", "")</f>
        <v/>
      </c>
      <c r="BB164" t="s">
        <v>375</v>
      </c>
      <c r="BC164" t="str">
        <f>CONCATENATE(AT164, "-", AU164, "-", ,AV164, "-", AW164, "-", ,AX164, "-", AY164, "-", AZ164, "-", BA164, "-", BB164)</f>
        <v>-----OF---DH</v>
      </c>
      <c r="BD164" s="8" t="b">
        <v>0</v>
      </c>
    </row>
    <row r="165" spans="1:56" x14ac:dyDescent="0.25">
      <c r="A165">
        <v>660162</v>
      </c>
      <c r="B165" t="s">
        <v>364</v>
      </c>
      <c r="C165">
        <v>154</v>
      </c>
      <c r="D165">
        <v>37</v>
      </c>
      <c r="E165">
        <v>5</v>
      </c>
      <c r="F165">
        <v>3</v>
      </c>
      <c r="G165">
        <v>5</v>
      </c>
      <c r="H165">
        <v>23</v>
      </c>
      <c r="I165">
        <v>15</v>
      </c>
      <c r="J165">
        <v>16</v>
      </c>
      <c r="K165">
        <v>49</v>
      </c>
      <c r="L165">
        <v>0</v>
      </c>
      <c r="M165">
        <v>6</v>
      </c>
      <c r="N165">
        <v>0</v>
      </c>
      <c r="O165">
        <v>0</v>
      </c>
      <c r="P165">
        <v>0</v>
      </c>
      <c r="Q165">
        <v>0</v>
      </c>
      <c r="R165">
        <v>5</v>
      </c>
      <c r="S165">
        <v>0</v>
      </c>
      <c r="T165">
        <v>0</v>
      </c>
      <c r="U165">
        <v>0</v>
      </c>
      <c r="V165">
        <v>0</v>
      </c>
      <c r="X165">
        <v>-1.45847312162362</v>
      </c>
      <c r="Z165">
        <v>-2.3649124404476001</v>
      </c>
      <c r="AB165">
        <v>-0.25456339436082198</v>
      </c>
      <c r="AD165">
        <v>-2.34039015453149</v>
      </c>
      <c r="AE165">
        <v>-3.7175398633257402</v>
      </c>
      <c r="AG165">
        <v>-0.37311411930044303</v>
      </c>
      <c r="AH165">
        <v>24</v>
      </c>
      <c r="AI165">
        <v>63</v>
      </c>
      <c r="AJ165">
        <v>53</v>
      </c>
      <c r="AK165">
        <v>170</v>
      </c>
      <c r="AL165">
        <v>0.311764705882353</v>
      </c>
      <c r="AM165">
        <v>0.40909090909090901</v>
      </c>
      <c r="AN165">
        <v>0.720855614973262</v>
      </c>
      <c r="AO165">
        <v>170</v>
      </c>
      <c r="AP165">
        <v>-7.0441836561592401</v>
      </c>
      <c r="AQ165">
        <v>52.832185791808499</v>
      </c>
      <c r="AR165">
        <v>-0.208617722627363</v>
      </c>
      <c r="AS165">
        <v>-7.0000709528913401</v>
      </c>
      <c r="AT165" t="str">
        <f>IF(O165&gt;=20, "CA", "")</f>
        <v/>
      </c>
      <c r="AU165" t="str">
        <f>IF(S165&gt;=20, "SS", "")</f>
        <v/>
      </c>
      <c r="AV165" t="str">
        <f>IF(Q165&gt;=20, "2B", "")</f>
        <v/>
      </c>
      <c r="AW165" t="str">
        <f>IF(R165&gt;=20, "3B", "")</f>
        <v/>
      </c>
      <c r="AX165" t="str">
        <f>IF(P165&gt;=20, "1B", "")</f>
        <v/>
      </c>
      <c r="AY165" t="str">
        <f>IF(OR(T165&gt;=20, U165&gt;=20, V165&gt;=20, T165+U165+V165&gt;=20), "OF", "")</f>
        <v/>
      </c>
      <c r="AZ165" t="str">
        <f>IF(OR(Q165&gt;=20, S165&gt;=20, Q165+S165&gt;=20), "MI", "")</f>
        <v/>
      </c>
      <c r="BA165" t="str">
        <f>IF(OR(P165&gt;=20, R165&gt;=20, P165+R165&gt;=20), "CI", "")</f>
        <v/>
      </c>
      <c r="BB165" t="s">
        <v>375</v>
      </c>
      <c r="BC165" t="str">
        <f>CONCATENATE(AT165, "-", AU165, "-", ,AV165, "-", AW165, "-", ,AX165, "-", AY165, "-", AZ165, "-", BA165, "-", BB165)</f>
        <v>--------DH</v>
      </c>
      <c r="BD165" s="8" t="b">
        <v>0</v>
      </c>
    </row>
    <row r="166" spans="1:56" x14ac:dyDescent="0.25">
      <c r="A166">
        <v>605125</v>
      </c>
      <c r="B166" t="s">
        <v>308</v>
      </c>
      <c r="C166">
        <v>252</v>
      </c>
      <c r="D166">
        <v>59</v>
      </c>
      <c r="E166">
        <v>17</v>
      </c>
      <c r="F166">
        <v>0</v>
      </c>
      <c r="G166">
        <v>8</v>
      </c>
      <c r="H166">
        <v>28</v>
      </c>
      <c r="I166">
        <v>25</v>
      </c>
      <c r="J166">
        <v>20</v>
      </c>
      <c r="K166">
        <v>65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52</v>
      </c>
      <c r="U166">
        <v>0</v>
      </c>
      <c r="V166">
        <v>0</v>
      </c>
      <c r="X166">
        <v>-1.1123947537807299</v>
      </c>
      <c r="Z166">
        <v>-2.0845197052996798</v>
      </c>
      <c r="AB166">
        <v>-0.70856180468585495</v>
      </c>
      <c r="AD166">
        <v>-1.8538225548367899</v>
      </c>
      <c r="AE166">
        <v>-7.6287015945330401</v>
      </c>
      <c r="AG166">
        <v>-0.76566126564778603</v>
      </c>
      <c r="AH166">
        <v>34</v>
      </c>
      <c r="AI166">
        <v>100</v>
      </c>
      <c r="AJ166">
        <v>79</v>
      </c>
      <c r="AK166">
        <v>272</v>
      </c>
      <c r="AL166">
        <v>0.29044117647058798</v>
      </c>
      <c r="AM166">
        <v>0.39682539682539703</v>
      </c>
      <c r="AN166">
        <v>0.68726657329598495</v>
      </c>
      <c r="AO166">
        <v>272</v>
      </c>
      <c r="AP166">
        <v>-20.4069131860741</v>
      </c>
      <c r="AQ166">
        <v>425.650735862712</v>
      </c>
      <c r="AR166">
        <v>-0.592145734180896</v>
      </c>
      <c r="AS166">
        <v>-7.1171058184317397</v>
      </c>
      <c r="AT166" t="str">
        <f>IF(O166&gt;=20, "CA", "")</f>
        <v/>
      </c>
      <c r="AU166" t="str">
        <f>IF(S166&gt;=20, "SS", "")</f>
        <v/>
      </c>
      <c r="AV166" t="str">
        <f>IF(Q166&gt;=20, "2B", "")</f>
        <v/>
      </c>
      <c r="AW166" t="str">
        <f>IF(R166&gt;=20, "3B", "")</f>
        <v/>
      </c>
      <c r="AX166" t="str">
        <f>IF(P166&gt;=20, "1B", "")</f>
        <v/>
      </c>
      <c r="AY166" t="str">
        <f>IF(OR(T166&gt;=20, U166&gt;=20, V166&gt;=20, T166+U166+V166&gt;=20), "OF", "")</f>
        <v>OF</v>
      </c>
      <c r="AZ166" t="str">
        <f>IF(OR(Q166&gt;=20, S166&gt;=20, Q166+S166&gt;=20), "MI", "")</f>
        <v/>
      </c>
      <c r="BA166" t="str">
        <f>IF(OR(P166&gt;=20, R166&gt;=20, P166+R166&gt;=20), "CI", "")</f>
        <v/>
      </c>
      <c r="BB166" t="s">
        <v>375</v>
      </c>
      <c r="BC166" t="str">
        <f>CONCATENATE(AT166, "-", AU166, "-", ,AV166, "-", AW166, "-", ,AX166, "-", AY166, "-", AZ166, "-", BA166, "-", BB166)</f>
        <v>-----OF---DH</v>
      </c>
      <c r="BD166" s="8" t="b">
        <v>0</v>
      </c>
    </row>
    <row r="167" spans="1:56" x14ac:dyDescent="0.25">
      <c r="A167">
        <v>596144</v>
      </c>
      <c r="B167" t="s">
        <v>301</v>
      </c>
      <c r="C167">
        <v>190</v>
      </c>
      <c r="D167">
        <v>49</v>
      </c>
      <c r="E167">
        <v>10</v>
      </c>
      <c r="F167">
        <v>1</v>
      </c>
      <c r="G167">
        <v>5</v>
      </c>
      <c r="H167">
        <v>20</v>
      </c>
      <c r="I167">
        <v>21</v>
      </c>
      <c r="J167">
        <v>14</v>
      </c>
      <c r="K167">
        <v>36</v>
      </c>
      <c r="L167">
        <v>0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118</v>
      </c>
      <c r="S167">
        <v>0</v>
      </c>
      <c r="T167">
        <v>0</v>
      </c>
      <c r="U167">
        <v>0</v>
      </c>
      <c r="V167">
        <v>0</v>
      </c>
      <c r="X167">
        <v>-1.45847312162362</v>
      </c>
      <c r="Z167">
        <v>-2.5331480815363498</v>
      </c>
      <c r="AB167">
        <v>-0.70856180468585495</v>
      </c>
      <c r="AD167">
        <v>-2.0484495947146701</v>
      </c>
      <c r="AE167">
        <v>-1.23592580540189</v>
      </c>
      <c r="AG167">
        <v>-0.12404476760356099</v>
      </c>
      <c r="AH167">
        <v>33</v>
      </c>
      <c r="AI167">
        <v>76</v>
      </c>
      <c r="AJ167">
        <v>63</v>
      </c>
      <c r="AK167">
        <v>204</v>
      </c>
      <c r="AL167">
        <v>0.308823529411765</v>
      </c>
      <c r="AM167">
        <v>0.4</v>
      </c>
      <c r="AN167">
        <v>0.70882352941176496</v>
      </c>
      <c r="AO167">
        <v>204</v>
      </c>
      <c r="AP167">
        <v>-10.9075658419366</v>
      </c>
      <c r="AQ167">
        <v>123.92047578054201</v>
      </c>
      <c r="AR167">
        <v>-0.31950190121269101</v>
      </c>
      <c r="AS167">
        <v>-7.1921792713767498</v>
      </c>
      <c r="AT167" t="str">
        <f>IF(O167&gt;=20, "CA", "")</f>
        <v/>
      </c>
      <c r="AU167" t="str">
        <f>IF(S167&gt;=20, "SS", "")</f>
        <v/>
      </c>
      <c r="AV167" t="str">
        <f>IF(Q167&gt;=20, "2B", "")</f>
        <v/>
      </c>
      <c r="AW167" t="str">
        <f>IF(R167&gt;=20, "3B", "")</f>
        <v>3B</v>
      </c>
      <c r="AX167" t="str">
        <f>IF(P167&gt;=20, "1B", "")</f>
        <v/>
      </c>
      <c r="AY167" t="str">
        <f>IF(OR(T167&gt;=20, U167&gt;=20, V167&gt;=20, T167+U167+V167&gt;=20), "OF", "")</f>
        <v/>
      </c>
      <c r="AZ167" t="str">
        <f>IF(OR(Q167&gt;=20, S167&gt;=20, Q167+S167&gt;=20), "MI", "")</f>
        <v/>
      </c>
      <c r="BA167" t="str">
        <f>IF(OR(P167&gt;=20, R167&gt;=20, P167+R167&gt;=20), "CI", "")</f>
        <v>CI</v>
      </c>
      <c r="BB167" t="s">
        <v>375</v>
      </c>
      <c r="BC167" t="str">
        <f>CONCATENATE(AT167, "-", AU167, "-", ,AV167, "-", AW167, "-", ,AX167, "-", AY167, "-", AZ167, "-", BA167, "-", BB167)</f>
        <v>---3B----CI-DH</v>
      </c>
      <c r="BD167" s="8" t="b">
        <v>0</v>
      </c>
    </row>
    <row r="168" spans="1:56" x14ac:dyDescent="0.25">
      <c r="A168">
        <v>543305</v>
      </c>
      <c r="B168" t="s">
        <v>210</v>
      </c>
      <c r="C168">
        <v>216</v>
      </c>
      <c r="D168">
        <v>53</v>
      </c>
      <c r="E168">
        <v>9</v>
      </c>
      <c r="F168">
        <v>1</v>
      </c>
      <c r="G168">
        <v>5</v>
      </c>
      <c r="H168">
        <v>25</v>
      </c>
      <c r="I168">
        <v>21</v>
      </c>
      <c r="J168">
        <v>22</v>
      </c>
      <c r="K168">
        <v>48</v>
      </c>
      <c r="L168">
        <v>0</v>
      </c>
      <c r="M168">
        <v>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25</v>
      </c>
      <c r="U168">
        <v>23</v>
      </c>
      <c r="V168">
        <v>77</v>
      </c>
      <c r="X168">
        <v>-1.45847312162362</v>
      </c>
      <c r="Z168">
        <v>-2.25275534638843</v>
      </c>
      <c r="AB168">
        <v>-0.48156259952333802</v>
      </c>
      <c r="AD168">
        <v>-2.0484495947146701</v>
      </c>
      <c r="AE168">
        <v>-4.1103156524568902</v>
      </c>
      <c r="AG168">
        <v>-0.41253540273843697</v>
      </c>
      <c r="AH168">
        <v>38</v>
      </c>
      <c r="AI168">
        <v>79</v>
      </c>
      <c r="AJ168">
        <v>75</v>
      </c>
      <c r="AK168">
        <v>238</v>
      </c>
      <c r="AL168">
        <v>0.315126050420168</v>
      </c>
      <c r="AM168">
        <v>0.36574074074074098</v>
      </c>
      <c r="AN168">
        <v>0.68086679116090898</v>
      </c>
      <c r="AO168">
        <v>238</v>
      </c>
      <c r="AP168">
        <v>-19.379197185963001</v>
      </c>
      <c r="AQ168">
        <v>384.30069204137499</v>
      </c>
      <c r="AR168">
        <v>-0.56264892568215497</v>
      </c>
      <c r="AS168">
        <v>-7.2164249906706504</v>
      </c>
      <c r="AT168" t="str">
        <f>IF(O168&gt;=20, "CA", "")</f>
        <v/>
      </c>
      <c r="AU168" t="str">
        <f>IF(S168&gt;=20, "SS", "")</f>
        <v/>
      </c>
      <c r="AV168" t="str">
        <f>IF(Q168&gt;=20, "2B", "")</f>
        <v/>
      </c>
      <c r="AW168" t="str">
        <f>IF(R168&gt;=20, "3B", "")</f>
        <v/>
      </c>
      <c r="AX168" t="str">
        <f>IF(P168&gt;=20, "1B", "")</f>
        <v/>
      </c>
      <c r="AY168" t="str">
        <f>IF(OR(T168&gt;=20, U168&gt;=20, V168&gt;=20, T168+U168+V168&gt;=20), "OF", "")</f>
        <v>OF</v>
      </c>
      <c r="AZ168" t="str">
        <f>IF(OR(Q168&gt;=20, S168&gt;=20, Q168+S168&gt;=20), "MI", "")</f>
        <v/>
      </c>
      <c r="BA168" t="str">
        <f>IF(OR(P168&gt;=20, R168&gt;=20, P168+R168&gt;=20), "CI", "")</f>
        <v/>
      </c>
      <c r="BB168" t="s">
        <v>375</v>
      </c>
      <c r="BC168" t="str">
        <f>CONCATENATE(AT168, "-", AU168, "-", ,AV168, "-", AW168, "-", ,AX168, "-", AY168, "-", AZ168, "-", BA168, "-", BB168)</f>
        <v>-----OF---DH</v>
      </c>
      <c r="BD168" s="8" t="b">
        <v>0</v>
      </c>
    </row>
    <row r="169" spans="1:56" x14ac:dyDescent="0.25">
      <c r="A169">
        <v>628338</v>
      </c>
      <c r="B169" t="s">
        <v>345</v>
      </c>
      <c r="C169">
        <v>183</v>
      </c>
      <c r="D169">
        <v>46</v>
      </c>
      <c r="E169">
        <v>8</v>
      </c>
      <c r="F169">
        <v>1</v>
      </c>
      <c r="G169">
        <v>2</v>
      </c>
      <c r="H169">
        <v>32</v>
      </c>
      <c r="I169">
        <v>16</v>
      </c>
      <c r="J169">
        <v>21</v>
      </c>
      <c r="K169">
        <v>25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28</v>
      </c>
      <c r="U169">
        <v>0</v>
      </c>
      <c r="V169">
        <v>14</v>
      </c>
      <c r="X169">
        <v>-1.80455148946652</v>
      </c>
      <c r="Z169">
        <v>-1.8602055171813401</v>
      </c>
      <c r="AB169">
        <v>-0.59506220210459704</v>
      </c>
      <c r="AD169">
        <v>-2.2917333945620202</v>
      </c>
      <c r="AE169">
        <v>-2.38512853888709</v>
      </c>
      <c r="AG169">
        <v>-0.23938549872309201</v>
      </c>
      <c r="AH169">
        <v>35</v>
      </c>
      <c r="AI169">
        <v>62</v>
      </c>
      <c r="AJ169">
        <v>67</v>
      </c>
      <c r="AK169">
        <v>204</v>
      </c>
      <c r="AL169">
        <v>0.32843137254902</v>
      </c>
      <c r="AM169">
        <v>0.33879781420764998</v>
      </c>
      <c r="AN169">
        <v>0.66722918675666998</v>
      </c>
      <c r="AO169">
        <v>204</v>
      </c>
      <c r="AP169">
        <v>-19.392811743575901</v>
      </c>
      <c r="AQ169">
        <v>384.83466577457898</v>
      </c>
      <c r="AR169">
        <v>-0.56303968149276695</v>
      </c>
      <c r="AS169">
        <v>-7.3539777835303299</v>
      </c>
      <c r="AT169" t="str">
        <f>IF(O169&gt;=20, "CA", "")</f>
        <v/>
      </c>
      <c r="AU169" t="str">
        <f>IF(S169&gt;=20, "SS", "")</f>
        <v/>
      </c>
      <c r="AV169" t="str">
        <f>IF(Q169&gt;=20, "2B", "")</f>
        <v/>
      </c>
      <c r="AW169" t="str">
        <f>IF(R169&gt;=20, "3B", "")</f>
        <v/>
      </c>
      <c r="AX169" t="str">
        <f>IF(P169&gt;=20, "1B", "")</f>
        <v/>
      </c>
      <c r="AY169" t="str">
        <f>IF(OR(T169&gt;=20, U169&gt;=20, V169&gt;=20, T169+U169+V169&gt;=20), "OF", "")</f>
        <v>OF</v>
      </c>
      <c r="AZ169" t="str">
        <f>IF(OR(Q169&gt;=20, S169&gt;=20, Q169+S169&gt;=20), "MI", "")</f>
        <v/>
      </c>
      <c r="BA169" t="str">
        <f>IF(OR(P169&gt;=20, R169&gt;=20, P169+R169&gt;=20), "CI", "")</f>
        <v/>
      </c>
      <c r="BB169" t="s">
        <v>375</v>
      </c>
      <c r="BC169" t="str">
        <f>CONCATENATE(AT169, "-", AU169, "-", ,AV169, "-", AW169, "-", ,AX169, "-", AY169, "-", AZ169, "-", BA169, "-", BB169)</f>
        <v>-----OF---DH</v>
      </c>
      <c r="BD169" s="8" t="b">
        <v>0</v>
      </c>
    </row>
    <row r="170" spans="1:56" x14ac:dyDescent="0.25">
      <c r="A170">
        <v>542454</v>
      </c>
      <c r="B170" t="s">
        <v>202</v>
      </c>
      <c r="C170">
        <v>229</v>
      </c>
      <c r="D170">
        <v>58</v>
      </c>
      <c r="E170">
        <v>11</v>
      </c>
      <c r="F170">
        <v>3</v>
      </c>
      <c r="G170">
        <v>1</v>
      </c>
      <c r="H170">
        <v>29</v>
      </c>
      <c r="I170">
        <v>14</v>
      </c>
      <c r="J170">
        <v>9</v>
      </c>
      <c r="K170">
        <v>54</v>
      </c>
      <c r="L170">
        <v>0</v>
      </c>
      <c r="M170">
        <v>10</v>
      </c>
      <c r="N170">
        <v>0</v>
      </c>
      <c r="O170">
        <v>0</v>
      </c>
      <c r="P170">
        <v>0</v>
      </c>
      <c r="Q170">
        <v>3</v>
      </c>
      <c r="R170">
        <v>1</v>
      </c>
      <c r="S170">
        <v>3</v>
      </c>
      <c r="T170">
        <v>17</v>
      </c>
      <c r="U170">
        <v>40</v>
      </c>
      <c r="V170">
        <v>6</v>
      </c>
      <c r="X170">
        <v>-1.9199109454141501</v>
      </c>
      <c r="Z170">
        <v>-2.0284411582700899</v>
      </c>
      <c r="AB170">
        <v>0.19943501596421101</v>
      </c>
      <c r="AD170">
        <v>-2.3890469145009599</v>
      </c>
      <c r="AE170">
        <v>-2.5475105759843801</v>
      </c>
      <c r="AG170">
        <v>-0.25568311300275898</v>
      </c>
      <c r="AH170">
        <v>43</v>
      </c>
      <c r="AI170">
        <v>78</v>
      </c>
      <c r="AJ170">
        <v>67</v>
      </c>
      <c r="AK170">
        <v>238</v>
      </c>
      <c r="AL170">
        <v>0.28151260504201697</v>
      </c>
      <c r="AM170">
        <v>0.34061135371179002</v>
      </c>
      <c r="AN170">
        <v>0.62212395875380699</v>
      </c>
      <c r="AO170">
        <v>238</v>
      </c>
      <c r="AP170">
        <v>-33.359991298853203</v>
      </c>
      <c r="AQ170">
        <v>1127.91077255915</v>
      </c>
      <c r="AR170">
        <v>-0.96391620824237101</v>
      </c>
      <c r="AS170">
        <v>-7.3575633234661204</v>
      </c>
      <c r="AT170" t="str">
        <f>IF(O170&gt;=20, "CA", "")</f>
        <v/>
      </c>
      <c r="AU170" t="str">
        <f>IF(S170&gt;=20, "SS", "")</f>
        <v/>
      </c>
      <c r="AV170" t="str">
        <f>IF(Q170&gt;=20, "2B", "")</f>
        <v/>
      </c>
      <c r="AW170" t="str">
        <f>IF(R170&gt;=20, "3B", "")</f>
        <v/>
      </c>
      <c r="AX170" t="str">
        <f>IF(P170&gt;=20, "1B", "")</f>
        <v/>
      </c>
      <c r="AY170" t="str">
        <f>IF(OR(T170&gt;=20, U170&gt;=20, V170&gt;=20, T170+U170+V170&gt;=20), "OF", "")</f>
        <v>OF</v>
      </c>
      <c r="AZ170" t="str">
        <f>IF(OR(Q170&gt;=20, S170&gt;=20, Q170+S170&gt;=20), "MI", "")</f>
        <v/>
      </c>
      <c r="BA170" t="str">
        <f>IF(OR(P170&gt;=20, R170&gt;=20, P170+R170&gt;=20), "CI", "")</f>
        <v/>
      </c>
      <c r="BB170" t="s">
        <v>375</v>
      </c>
      <c r="BC170" t="str">
        <f>CONCATENATE(AT170, "-", AU170, "-", ,AV170, "-", AW170, "-", ,AX170, "-", AY170, "-", AZ170, "-", BA170, "-", BB170)</f>
        <v>-----OF---DH</v>
      </c>
      <c r="BD170" s="8" t="b">
        <v>0</v>
      </c>
    </row>
    <row r="171" spans="1:56" x14ac:dyDescent="0.25">
      <c r="A171">
        <v>605508</v>
      </c>
      <c r="B171" t="s">
        <v>313</v>
      </c>
      <c r="C171">
        <v>317</v>
      </c>
      <c r="D171">
        <v>75</v>
      </c>
      <c r="E171">
        <v>12</v>
      </c>
      <c r="F171">
        <v>5</v>
      </c>
      <c r="G171">
        <v>3</v>
      </c>
      <c r="H171">
        <v>35</v>
      </c>
      <c r="I171">
        <v>23</v>
      </c>
      <c r="J171">
        <v>23</v>
      </c>
      <c r="K171">
        <v>56</v>
      </c>
      <c r="L171">
        <v>0</v>
      </c>
      <c r="M171">
        <v>10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X171">
        <v>-1.6891920335188899</v>
      </c>
      <c r="Z171">
        <v>-1.6919698760925901</v>
      </c>
      <c r="AB171">
        <v>0.19943501596421101</v>
      </c>
      <c r="AD171">
        <v>-1.95113607477573</v>
      </c>
      <c r="AE171">
        <v>-8.8146762121705304</v>
      </c>
      <c r="AG171">
        <v>-0.88469263887874405</v>
      </c>
      <c r="AH171">
        <v>55</v>
      </c>
      <c r="AI171">
        <v>106</v>
      </c>
      <c r="AJ171">
        <v>98</v>
      </c>
      <c r="AK171">
        <v>340</v>
      </c>
      <c r="AL171">
        <v>0.28823529411764698</v>
      </c>
      <c r="AM171">
        <v>0.33438485804416401</v>
      </c>
      <c r="AN171">
        <v>0.62262015216181099</v>
      </c>
      <c r="AO171">
        <v>340</v>
      </c>
      <c r="AP171">
        <v>-47.488424668211799</v>
      </c>
      <c r="AQ171">
        <v>2276.51283320724</v>
      </c>
      <c r="AR171">
        <v>-1.36942093273642</v>
      </c>
      <c r="AS171">
        <v>-7.3869765400381597</v>
      </c>
      <c r="AT171" t="str">
        <f>IF(O171&gt;=20, "CA", "")</f>
        <v/>
      </c>
      <c r="AU171" t="str">
        <f>IF(S171&gt;=20, "SS", "")</f>
        <v/>
      </c>
      <c r="AV171" t="str">
        <f>IF(Q171&gt;=20, "2B", "")</f>
        <v/>
      </c>
      <c r="AW171" t="str">
        <f>IF(R171&gt;=20, "3B", "")</f>
        <v/>
      </c>
      <c r="AX171" t="str">
        <f>IF(P171&gt;=20, "1B", "")</f>
        <v/>
      </c>
      <c r="AY171" t="str">
        <f>IF(OR(T171&gt;=20, U171&gt;=20, V171&gt;=20, T171+U171+V171&gt;=20), "OF", "")</f>
        <v/>
      </c>
      <c r="AZ171" t="str">
        <f>IF(OR(Q171&gt;=20, S171&gt;=20, Q171+S171&gt;=20), "MI", "")</f>
        <v/>
      </c>
      <c r="BA171" t="str">
        <f>IF(OR(P171&gt;=20, R171&gt;=20, P171+R171&gt;=20), "CI", "")</f>
        <v/>
      </c>
      <c r="BB171" t="s">
        <v>375</v>
      </c>
      <c r="BC171" t="str">
        <f>CONCATENATE(AT171, "-", AU171, "-", ,AV171, "-", AW171, "-", ,AX171, "-", AY171, "-", AZ171, "-", BA171, "-", BB171)</f>
        <v>--------DH</v>
      </c>
      <c r="BD171" s="8" t="b">
        <v>0</v>
      </c>
    </row>
    <row r="172" spans="1:56" x14ac:dyDescent="0.25">
      <c r="A172">
        <v>449181</v>
      </c>
      <c r="B172" t="s">
        <v>98</v>
      </c>
      <c r="C172">
        <v>164</v>
      </c>
      <c r="D172">
        <v>44</v>
      </c>
      <c r="E172">
        <v>8</v>
      </c>
      <c r="F172">
        <v>2</v>
      </c>
      <c r="G172">
        <v>3</v>
      </c>
      <c r="H172">
        <v>17</v>
      </c>
      <c r="I172">
        <v>15</v>
      </c>
      <c r="J172">
        <v>6</v>
      </c>
      <c r="K172">
        <v>36</v>
      </c>
      <c r="L172">
        <v>0</v>
      </c>
      <c r="M172">
        <v>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35</v>
      </c>
      <c r="V172">
        <v>81</v>
      </c>
      <c r="X172">
        <v>-1.6891920335188899</v>
      </c>
      <c r="Z172">
        <v>-2.7013837226251001</v>
      </c>
      <c r="AB172">
        <v>-0.36806299694208</v>
      </c>
      <c r="AD172">
        <v>-2.34039015453149</v>
      </c>
      <c r="AE172">
        <v>0.638464041653101</v>
      </c>
      <c r="AG172">
        <v>6.4079998430276397E-2</v>
      </c>
      <c r="AH172">
        <v>31</v>
      </c>
      <c r="AI172">
        <v>65</v>
      </c>
      <c r="AJ172">
        <v>50</v>
      </c>
      <c r="AK172">
        <v>170</v>
      </c>
      <c r="AL172">
        <v>0.29411764705882298</v>
      </c>
      <c r="AM172">
        <v>0.396341463414634</v>
      </c>
      <c r="AN172">
        <v>0.69045911047345798</v>
      </c>
      <c r="AO172">
        <v>170</v>
      </c>
      <c r="AP172">
        <v>-12.211589421126</v>
      </c>
      <c r="AQ172">
        <v>154.65362316626101</v>
      </c>
      <c r="AR172">
        <v>-0.356929102685699</v>
      </c>
      <c r="AS172">
        <v>-7.3918780118729801</v>
      </c>
      <c r="AT172" t="str">
        <f>IF(O172&gt;=20, "CA", "")</f>
        <v/>
      </c>
      <c r="AU172" t="str">
        <f>IF(S172&gt;=20, "SS", "")</f>
        <v/>
      </c>
      <c r="AV172" t="str">
        <f>IF(Q172&gt;=20, "2B", "")</f>
        <v/>
      </c>
      <c r="AW172" t="str">
        <f>IF(R172&gt;=20, "3B", "")</f>
        <v/>
      </c>
      <c r="AX172" t="str">
        <f>IF(P172&gt;=20, "1B", "")</f>
        <v/>
      </c>
      <c r="AY172" t="str">
        <f>IF(OR(T172&gt;=20, U172&gt;=20, V172&gt;=20, T172+U172+V172&gt;=20), "OF", "")</f>
        <v>OF</v>
      </c>
      <c r="AZ172" t="str">
        <f>IF(OR(Q172&gt;=20, S172&gt;=20, Q172+S172&gt;=20), "MI", "")</f>
        <v/>
      </c>
      <c r="BA172" t="str">
        <f>IF(OR(P172&gt;=20, R172&gt;=20, P172+R172&gt;=20), "CI", "")</f>
        <v/>
      </c>
      <c r="BB172" t="s">
        <v>375</v>
      </c>
      <c r="BC172" t="str">
        <f>CONCATENATE(AT172, "-", AU172, "-", ,AV172, "-", AW172, "-", ,AX172, "-", AY172, "-", AZ172, "-", BA172, "-", BB172)</f>
        <v>-----OF---DH</v>
      </c>
      <c r="BD172" s="8" t="b">
        <v>0</v>
      </c>
    </row>
    <row r="173" spans="1:56" x14ac:dyDescent="0.25">
      <c r="A173">
        <v>608336</v>
      </c>
      <c r="B173" t="s">
        <v>327</v>
      </c>
      <c r="C173">
        <v>149</v>
      </c>
      <c r="D173">
        <v>30</v>
      </c>
      <c r="E173">
        <v>6</v>
      </c>
      <c r="F173">
        <v>2</v>
      </c>
      <c r="G173">
        <v>8</v>
      </c>
      <c r="H173">
        <v>21</v>
      </c>
      <c r="I173">
        <v>22</v>
      </c>
      <c r="J173">
        <v>21</v>
      </c>
      <c r="K173">
        <v>72</v>
      </c>
      <c r="L173">
        <v>0</v>
      </c>
      <c r="M173">
        <v>2</v>
      </c>
      <c r="N173">
        <v>0</v>
      </c>
      <c r="O173">
        <v>0</v>
      </c>
      <c r="P173">
        <v>1</v>
      </c>
      <c r="Q173">
        <v>0</v>
      </c>
      <c r="R173">
        <v>2</v>
      </c>
      <c r="S173">
        <v>0</v>
      </c>
      <c r="T173">
        <v>0</v>
      </c>
      <c r="U173">
        <v>0</v>
      </c>
      <c r="V173">
        <v>0</v>
      </c>
      <c r="X173">
        <v>-1.1123947537807299</v>
      </c>
      <c r="Z173">
        <v>-2.4770695345067701</v>
      </c>
      <c r="AB173">
        <v>-0.70856180468585495</v>
      </c>
      <c r="AD173">
        <v>-1.9997928347452001</v>
      </c>
      <c r="AE173">
        <v>-9.3955418158151591</v>
      </c>
      <c r="AG173">
        <v>-0.94299172001943699</v>
      </c>
      <c r="AH173">
        <v>14</v>
      </c>
      <c r="AI173">
        <v>64</v>
      </c>
      <c r="AJ173">
        <v>51</v>
      </c>
      <c r="AK173">
        <v>170</v>
      </c>
      <c r="AL173">
        <v>0.3</v>
      </c>
      <c r="AM173">
        <v>0.42953020134228198</v>
      </c>
      <c r="AN173">
        <v>0.72953020134228197</v>
      </c>
      <c r="AO173">
        <v>170</v>
      </c>
      <c r="AP173">
        <v>-5.5695039734258804</v>
      </c>
      <c r="AQ173">
        <v>33.569225546984903</v>
      </c>
      <c r="AR173">
        <v>-0.16629246526651001</v>
      </c>
      <c r="AS173">
        <v>-7.4071031130045002</v>
      </c>
      <c r="AT173" t="str">
        <f>IF(O173&gt;=20, "CA", "")</f>
        <v/>
      </c>
      <c r="AU173" t="str">
        <f>IF(S173&gt;=20, "SS", "")</f>
        <v/>
      </c>
      <c r="AV173" t="str">
        <f>IF(Q173&gt;=20, "2B", "")</f>
        <v/>
      </c>
      <c r="AW173" t="str">
        <f>IF(R173&gt;=20, "3B", "")</f>
        <v/>
      </c>
      <c r="AX173" t="str">
        <f>IF(P173&gt;=20, "1B", "")</f>
        <v/>
      </c>
      <c r="AY173" t="str">
        <f>IF(OR(T173&gt;=20, U173&gt;=20, V173&gt;=20, T173+U173+V173&gt;=20), "OF", "")</f>
        <v/>
      </c>
      <c r="AZ173" t="str">
        <f>IF(OR(Q173&gt;=20, S173&gt;=20, Q173+S173&gt;=20), "MI", "")</f>
        <v/>
      </c>
      <c r="BA173" t="str">
        <f>IF(OR(P173&gt;=20, R173&gt;=20, P173+R173&gt;=20), "CI", "")</f>
        <v/>
      </c>
      <c r="BB173" t="s">
        <v>375</v>
      </c>
      <c r="BC173" t="str">
        <f>CONCATENATE(AT173, "-", AU173, "-", ,AV173, "-", AW173, "-", ,AX173, "-", AY173, "-", AZ173, "-", BA173, "-", BB173)</f>
        <v>--------DH</v>
      </c>
      <c r="BD173" s="8" t="b">
        <v>0</v>
      </c>
    </row>
    <row r="174" spans="1:56" x14ac:dyDescent="0.25">
      <c r="A174">
        <v>592325</v>
      </c>
      <c r="B174" t="s">
        <v>264</v>
      </c>
      <c r="C174">
        <v>126</v>
      </c>
      <c r="D174">
        <v>34</v>
      </c>
      <c r="E174">
        <v>6</v>
      </c>
      <c r="F174">
        <v>1</v>
      </c>
      <c r="G174">
        <v>3</v>
      </c>
      <c r="H174">
        <v>17</v>
      </c>
      <c r="I174">
        <v>12</v>
      </c>
      <c r="J174">
        <v>10</v>
      </c>
      <c r="K174">
        <v>29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21</v>
      </c>
      <c r="X174">
        <v>-1.6891920335188899</v>
      </c>
      <c r="Z174">
        <v>-2.7013837226251001</v>
      </c>
      <c r="AB174">
        <v>-0.59506220210459704</v>
      </c>
      <c r="AD174">
        <v>-2.4863604344399</v>
      </c>
      <c r="AE174">
        <v>0.68564920273347996</v>
      </c>
      <c r="AG174">
        <v>6.8815778130781005E-2</v>
      </c>
      <c r="AH174">
        <v>24</v>
      </c>
      <c r="AI174">
        <v>51</v>
      </c>
      <c r="AJ174">
        <v>44</v>
      </c>
      <c r="AK174">
        <v>136</v>
      </c>
      <c r="AL174">
        <v>0.32352941176470601</v>
      </c>
      <c r="AM174">
        <v>0.40476190476190499</v>
      </c>
      <c r="AN174">
        <v>0.72829131652661105</v>
      </c>
      <c r="AO174">
        <v>136</v>
      </c>
      <c r="AP174">
        <v>-4.6240915136719796</v>
      </c>
      <c r="AQ174">
        <v>23.507788194958401</v>
      </c>
      <c r="AR174">
        <v>-0.139157877233757</v>
      </c>
      <c r="AS174">
        <v>-7.5423404917914603</v>
      </c>
      <c r="AT174" t="str">
        <f>IF(O174&gt;=20, "CA", "")</f>
        <v/>
      </c>
      <c r="AU174" t="str">
        <f>IF(S174&gt;=20, "SS", "")</f>
        <v/>
      </c>
      <c r="AV174" t="str">
        <f>IF(Q174&gt;=20, "2B", "")</f>
        <v/>
      </c>
      <c r="AW174" t="str">
        <f>IF(R174&gt;=20, "3B", "")</f>
        <v/>
      </c>
      <c r="AX174" t="str">
        <f>IF(P174&gt;=20, "1B", "")</f>
        <v/>
      </c>
      <c r="AY174" t="str">
        <f>IF(OR(T174&gt;=20, U174&gt;=20, V174&gt;=20, T174+U174+V174&gt;=20), "OF", "")</f>
        <v>OF</v>
      </c>
      <c r="AZ174" t="str">
        <f>IF(OR(Q174&gt;=20, S174&gt;=20, Q174+S174&gt;=20), "MI", "")</f>
        <v/>
      </c>
      <c r="BA174" t="str">
        <f>IF(OR(P174&gt;=20, R174&gt;=20, P174+R174&gt;=20), "CI", "")</f>
        <v/>
      </c>
      <c r="BB174" t="s">
        <v>375</v>
      </c>
      <c r="BC174" t="str">
        <f>CONCATENATE(AT174, "-", AU174, "-", ,AV174, "-", AW174, "-", ,AX174, "-", AY174, "-", AZ174, "-", BA174, "-", BB174)</f>
        <v>-----OF---DH</v>
      </c>
      <c r="BD174" s="8" t="b">
        <v>0</v>
      </c>
    </row>
    <row r="175" spans="1:56" x14ac:dyDescent="0.25">
      <c r="A175">
        <v>591720</v>
      </c>
      <c r="B175" t="s">
        <v>257</v>
      </c>
      <c r="C175">
        <v>226</v>
      </c>
      <c r="D175">
        <v>58</v>
      </c>
      <c r="E175">
        <v>10</v>
      </c>
      <c r="F175">
        <v>4</v>
      </c>
      <c r="G175">
        <v>1</v>
      </c>
      <c r="H175">
        <v>27</v>
      </c>
      <c r="I175">
        <v>18</v>
      </c>
      <c r="J175">
        <v>12</v>
      </c>
      <c r="K175">
        <v>24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8</v>
      </c>
      <c r="R175">
        <v>32</v>
      </c>
      <c r="S175">
        <v>13</v>
      </c>
      <c r="T175">
        <v>0</v>
      </c>
      <c r="U175">
        <v>0</v>
      </c>
      <c r="V175">
        <v>2</v>
      </c>
      <c r="X175">
        <v>-1.9199109454141501</v>
      </c>
      <c r="Z175">
        <v>-2.1405982523292599</v>
      </c>
      <c r="AB175">
        <v>-0.36806299694208</v>
      </c>
      <c r="AD175">
        <v>-2.1944198746230801</v>
      </c>
      <c r="AE175">
        <v>-1.7543117474780401</v>
      </c>
      <c r="AG175">
        <v>-0.17607302320979401</v>
      </c>
      <c r="AH175">
        <v>43</v>
      </c>
      <c r="AI175">
        <v>79</v>
      </c>
      <c r="AJ175">
        <v>70</v>
      </c>
      <c r="AK175">
        <v>238</v>
      </c>
      <c r="AL175">
        <v>0.29411764705882298</v>
      </c>
      <c r="AM175">
        <v>0.34955752212389402</v>
      </c>
      <c r="AN175">
        <v>0.64367516918271706</v>
      </c>
      <c r="AO175">
        <v>238</v>
      </c>
      <c r="AP175">
        <v>-28.2308032167726</v>
      </c>
      <c r="AQ175">
        <v>809.69811024932005</v>
      </c>
      <c r="AR175">
        <v>-0.81670172623100101</v>
      </c>
      <c r="AS175">
        <v>-7.6157668187493597</v>
      </c>
      <c r="AT175" t="str">
        <f>IF(O175&gt;=20, "CA", "")</f>
        <v/>
      </c>
      <c r="AU175" t="str">
        <f>IF(S175&gt;=20, "SS", "")</f>
        <v/>
      </c>
      <c r="AV175" t="str">
        <f>IF(Q175&gt;=20, "2B", "")</f>
        <v/>
      </c>
      <c r="AW175" t="str">
        <f>IF(R175&gt;=20, "3B", "")</f>
        <v>3B</v>
      </c>
      <c r="AX175" t="str">
        <f>IF(P175&gt;=20, "1B", "")</f>
        <v/>
      </c>
      <c r="AY175" t="str">
        <f>IF(OR(T175&gt;=20, U175&gt;=20, V175&gt;=20, T175+U175+V175&gt;=20), "OF", "")</f>
        <v/>
      </c>
      <c r="AZ175" t="str">
        <f>IF(OR(Q175&gt;=20, S175&gt;=20, Q175+S175&gt;=20), "MI", "")</f>
        <v>MI</v>
      </c>
      <c r="BA175" t="str">
        <f>IF(OR(P175&gt;=20, R175&gt;=20, P175+R175&gt;=20), "CI", "")</f>
        <v>CI</v>
      </c>
      <c r="BB175" t="s">
        <v>375</v>
      </c>
      <c r="BC175" t="str">
        <f>CONCATENATE(AT175, "-", AU175, "-", ,AV175, "-", AW175, "-", ,AX175, "-", AY175, "-", AZ175, "-", BA175, "-", BB175)</f>
        <v>---3B---MI-CI-DH</v>
      </c>
      <c r="BD175" s="8" t="b">
        <v>0</v>
      </c>
    </row>
    <row r="176" spans="1:56" x14ac:dyDescent="0.25">
      <c r="A176">
        <v>476883</v>
      </c>
      <c r="B176" t="s">
        <v>145</v>
      </c>
      <c r="C176">
        <v>92</v>
      </c>
      <c r="D176">
        <v>23</v>
      </c>
      <c r="E176">
        <v>4</v>
      </c>
      <c r="F176">
        <v>0</v>
      </c>
      <c r="G176">
        <v>6</v>
      </c>
      <c r="H176">
        <v>12</v>
      </c>
      <c r="I176">
        <v>14</v>
      </c>
      <c r="J176">
        <v>10</v>
      </c>
      <c r="K176">
        <v>27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12</v>
      </c>
      <c r="S176">
        <v>0</v>
      </c>
      <c r="T176">
        <v>0</v>
      </c>
      <c r="U176">
        <v>0</v>
      </c>
      <c r="V176">
        <v>0</v>
      </c>
      <c r="X176">
        <v>-1.3431136656759901</v>
      </c>
      <c r="Z176">
        <v>-2.9817764577730199</v>
      </c>
      <c r="AB176">
        <v>-0.93556100984837098</v>
      </c>
      <c r="AD176">
        <v>-2.3890469145009599</v>
      </c>
      <c r="AE176">
        <v>-1.3247640741946001</v>
      </c>
      <c r="AG176">
        <v>-0.13296109766037301</v>
      </c>
      <c r="AH176">
        <v>13</v>
      </c>
      <c r="AI176">
        <v>45</v>
      </c>
      <c r="AJ176">
        <v>33</v>
      </c>
      <c r="AK176">
        <v>102</v>
      </c>
      <c r="AL176">
        <v>0.32352941176470601</v>
      </c>
      <c r="AM176">
        <v>0.48913043478260898</v>
      </c>
      <c r="AN176">
        <v>0.81265984654731505</v>
      </c>
      <c r="AO176">
        <v>102</v>
      </c>
      <c r="AP176">
        <v>5.13752142685781</v>
      </c>
      <c r="AQ176">
        <v>24.138845008278601</v>
      </c>
      <c r="AR176">
        <v>0.141013325233174</v>
      </c>
      <c r="AS176">
        <v>-7.64144582022554</v>
      </c>
      <c r="AT176" t="str">
        <f>IF(O176&gt;=20, "CA", "")</f>
        <v/>
      </c>
      <c r="AU176" t="str">
        <f>IF(S176&gt;=20, "SS", "")</f>
        <v/>
      </c>
      <c r="AV176" t="str">
        <f>IF(Q176&gt;=20, "2B", "")</f>
        <v/>
      </c>
      <c r="AW176" t="str">
        <f>IF(R176&gt;=20, "3B", "")</f>
        <v/>
      </c>
      <c r="AX176" t="str">
        <f>IF(P176&gt;=20, "1B", "")</f>
        <v/>
      </c>
      <c r="AY176" t="str">
        <f>IF(OR(T176&gt;=20, U176&gt;=20, V176&gt;=20, T176+U176+V176&gt;=20), "OF", "")</f>
        <v/>
      </c>
      <c r="AZ176" t="str">
        <f>IF(OR(Q176&gt;=20, S176&gt;=20, Q176+S176&gt;=20), "MI", "")</f>
        <v/>
      </c>
      <c r="BA176" t="str">
        <f>IF(OR(P176&gt;=20, R176&gt;=20, P176+R176&gt;=20), "CI", "")</f>
        <v/>
      </c>
      <c r="BB176" t="s">
        <v>375</v>
      </c>
      <c r="BC176" t="str">
        <f>CONCATENATE(AT176, "-", AU176, "-", ,AV176, "-", AW176, "-", ,AX176, "-", AY176, "-", AZ176, "-", BA176, "-", BB176)</f>
        <v>--------DH</v>
      </c>
      <c r="BD176" s="8" t="b">
        <v>0</v>
      </c>
    </row>
    <row r="177" spans="1:56" x14ac:dyDescent="0.25">
      <c r="A177">
        <v>607385</v>
      </c>
      <c r="B177" t="s">
        <v>321</v>
      </c>
      <c r="C177">
        <v>219</v>
      </c>
      <c r="D177">
        <v>49</v>
      </c>
      <c r="E177">
        <v>7</v>
      </c>
      <c r="F177">
        <v>2</v>
      </c>
      <c r="G177">
        <v>7</v>
      </c>
      <c r="H177">
        <v>22</v>
      </c>
      <c r="I177">
        <v>26</v>
      </c>
      <c r="J177">
        <v>19</v>
      </c>
      <c r="K177">
        <v>58</v>
      </c>
      <c r="L177">
        <v>0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13</v>
      </c>
      <c r="U177">
        <v>29</v>
      </c>
      <c r="V177">
        <v>7</v>
      </c>
      <c r="X177">
        <v>-1.22775420972836</v>
      </c>
      <c r="Z177">
        <v>-2.4209909874771798</v>
      </c>
      <c r="AB177">
        <v>-0.59506220210459704</v>
      </c>
      <c r="AD177">
        <v>-1.8051657948673201</v>
      </c>
      <c r="AE177">
        <v>-8.9035144809632296</v>
      </c>
      <c r="AG177">
        <v>-0.89360896893555597</v>
      </c>
      <c r="AH177">
        <v>33</v>
      </c>
      <c r="AI177">
        <v>81</v>
      </c>
      <c r="AJ177">
        <v>68</v>
      </c>
      <c r="AK177">
        <v>238</v>
      </c>
      <c r="AL177">
        <v>0.28571428571428598</v>
      </c>
      <c r="AM177">
        <v>0.36986301369863001</v>
      </c>
      <c r="AN177">
        <v>0.65557729941291598</v>
      </c>
      <c r="AO177">
        <v>238</v>
      </c>
      <c r="AP177">
        <v>-25.398096221985298</v>
      </c>
      <c r="AQ177">
        <v>656.51188055692603</v>
      </c>
      <c r="AR177">
        <v>-0.73539928883657701</v>
      </c>
      <c r="AS177">
        <v>-7.6779814519495897</v>
      </c>
      <c r="AT177" t="str">
        <f>IF(O177&gt;=20, "CA", "")</f>
        <v/>
      </c>
      <c r="AU177" t="str">
        <f>IF(S177&gt;=20, "SS", "")</f>
        <v/>
      </c>
      <c r="AV177" t="str">
        <f>IF(Q177&gt;=20, "2B", "")</f>
        <v/>
      </c>
      <c r="AW177" t="str">
        <f>IF(R177&gt;=20, "3B", "")</f>
        <v/>
      </c>
      <c r="AX177" t="str">
        <f>IF(P177&gt;=20, "1B", "")</f>
        <v/>
      </c>
      <c r="AY177" t="str">
        <f>IF(OR(T177&gt;=20, U177&gt;=20, V177&gt;=20, T177+U177+V177&gt;=20), "OF", "")</f>
        <v>OF</v>
      </c>
      <c r="AZ177" t="str">
        <f>IF(OR(Q177&gt;=20, S177&gt;=20, Q177+S177&gt;=20), "MI", "")</f>
        <v/>
      </c>
      <c r="BA177" t="str">
        <f>IF(OR(P177&gt;=20, R177&gt;=20, P177+R177&gt;=20), "CI", "")</f>
        <v/>
      </c>
      <c r="BB177" t="s">
        <v>375</v>
      </c>
      <c r="BC177" t="str">
        <f>CONCATENATE(AT177, "-", AU177, "-", ,AV177, "-", AW177, "-", ,AX177, "-", AY177, "-", AZ177, "-", BA177, "-", BB177)</f>
        <v>-----OF---DH</v>
      </c>
      <c r="BD177" s="8" t="b">
        <v>0</v>
      </c>
    </row>
    <row r="178" spans="1:56" x14ac:dyDescent="0.25">
      <c r="A178">
        <v>461865</v>
      </c>
      <c r="B178" t="s">
        <v>131</v>
      </c>
      <c r="C178">
        <v>223</v>
      </c>
      <c r="D178">
        <v>53</v>
      </c>
      <c r="E178">
        <v>6</v>
      </c>
      <c r="F178">
        <v>0</v>
      </c>
      <c r="G178">
        <v>2</v>
      </c>
      <c r="H178">
        <v>28</v>
      </c>
      <c r="I178">
        <v>16</v>
      </c>
      <c r="J178">
        <v>15</v>
      </c>
      <c r="K178">
        <v>54</v>
      </c>
      <c r="L178">
        <v>0</v>
      </c>
      <c r="M178">
        <v>11</v>
      </c>
      <c r="N178">
        <v>0</v>
      </c>
      <c r="O178">
        <v>0</v>
      </c>
      <c r="P178">
        <v>18</v>
      </c>
      <c r="Q178">
        <v>12</v>
      </c>
      <c r="R178">
        <v>42</v>
      </c>
      <c r="S178">
        <v>12</v>
      </c>
      <c r="T178">
        <v>0</v>
      </c>
      <c r="U178">
        <v>22</v>
      </c>
      <c r="V178">
        <v>2</v>
      </c>
      <c r="X178">
        <v>-1.80455148946652</v>
      </c>
      <c r="Z178">
        <v>-2.0845197052996798</v>
      </c>
      <c r="AB178">
        <v>0.312934618545469</v>
      </c>
      <c r="AD178">
        <v>-2.2917333945620202</v>
      </c>
      <c r="AE178">
        <v>-5.9611129189716898</v>
      </c>
      <c r="AG178">
        <v>-0.59829227892202197</v>
      </c>
      <c r="AH178">
        <v>45</v>
      </c>
      <c r="AI178">
        <v>65</v>
      </c>
      <c r="AJ178">
        <v>68</v>
      </c>
      <c r="AK178">
        <v>238</v>
      </c>
      <c r="AL178">
        <v>0.28571428571428598</v>
      </c>
      <c r="AM178">
        <v>0.29147982062780298</v>
      </c>
      <c r="AN178">
        <v>0.57719410634208801</v>
      </c>
      <c r="AO178">
        <v>238</v>
      </c>
      <c r="AP178">
        <v>-44.053296172842302</v>
      </c>
      <c r="AQ178">
        <v>1960.51363169105</v>
      </c>
      <c r="AR178">
        <v>-1.27082820149012</v>
      </c>
      <c r="AS178">
        <v>-7.7369904511948802</v>
      </c>
      <c r="AT178" t="str">
        <f>IF(O178&gt;=20, "CA", "")</f>
        <v/>
      </c>
      <c r="AU178" t="str">
        <f>IF(S178&gt;=20, "SS", "")</f>
        <v/>
      </c>
      <c r="AV178" t="str">
        <f>IF(Q178&gt;=20, "2B", "")</f>
        <v/>
      </c>
      <c r="AW178" t="str">
        <f>IF(R178&gt;=20, "3B", "")</f>
        <v>3B</v>
      </c>
      <c r="AX178" t="str">
        <f>IF(P178&gt;=20, "1B", "")</f>
        <v/>
      </c>
      <c r="AY178" t="str">
        <f>IF(OR(T178&gt;=20, U178&gt;=20, V178&gt;=20, T178+U178+V178&gt;=20), "OF", "")</f>
        <v>OF</v>
      </c>
      <c r="AZ178" t="str">
        <f>IF(OR(Q178&gt;=20, S178&gt;=20, Q178+S178&gt;=20), "MI", "")</f>
        <v>MI</v>
      </c>
      <c r="BA178" t="str">
        <f>IF(OR(P178&gt;=20, R178&gt;=20, P178+R178&gt;=20), "CI", "")</f>
        <v>CI</v>
      </c>
      <c r="BB178" t="s">
        <v>375</v>
      </c>
      <c r="BC178" t="str">
        <f>CONCATENATE(AT178, "-", AU178, "-", ,AV178, "-", AW178, "-", ,AX178, "-", AY178, "-", AZ178, "-", BA178, "-", BB178)</f>
        <v>---3B--OF-MI-CI-DH</v>
      </c>
      <c r="BD178" s="8" t="b">
        <v>0</v>
      </c>
    </row>
    <row r="179" spans="1:56" x14ac:dyDescent="0.25">
      <c r="A179">
        <v>501659</v>
      </c>
      <c r="B179" t="s">
        <v>163</v>
      </c>
      <c r="C179">
        <v>158</v>
      </c>
      <c r="D179">
        <v>39</v>
      </c>
      <c r="E179">
        <v>10</v>
      </c>
      <c r="F179">
        <v>1</v>
      </c>
      <c r="G179">
        <v>2</v>
      </c>
      <c r="H179">
        <v>20</v>
      </c>
      <c r="I179">
        <v>16</v>
      </c>
      <c r="J179">
        <v>12</v>
      </c>
      <c r="K179">
        <v>38</v>
      </c>
      <c r="L179">
        <v>0</v>
      </c>
      <c r="M179">
        <v>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31</v>
      </c>
      <c r="U179">
        <v>2</v>
      </c>
      <c r="V179">
        <v>33</v>
      </c>
      <c r="X179">
        <v>-1.80455148946652</v>
      </c>
      <c r="Z179">
        <v>-2.5331480815363498</v>
      </c>
      <c r="AB179">
        <v>-0.36806299694208</v>
      </c>
      <c r="AD179">
        <v>-2.2917333945620202</v>
      </c>
      <c r="AE179">
        <v>-2.7751383013341999</v>
      </c>
      <c r="AG179">
        <v>-0.27852916748898598</v>
      </c>
      <c r="AH179">
        <v>26</v>
      </c>
      <c r="AI179">
        <v>57</v>
      </c>
      <c r="AJ179">
        <v>51</v>
      </c>
      <c r="AK179">
        <v>170</v>
      </c>
      <c r="AL179">
        <v>0.3</v>
      </c>
      <c r="AM179">
        <v>0.360759493670886</v>
      </c>
      <c r="AN179">
        <v>0.66075949367088604</v>
      </c>
      <c r="AO179">
        <v>170</v>
      </c>
      <c r="AP179">
        <v>-17.260524277563199</v>
      </c>
      <c r="AQ179">
        <v>305.722282132553</v>
      </c>
      <c r="AR179">
        <v>-0.50184021097519005</v>
      </c>
      <c r="AS179">
        <v>-7.7778653409711396</v>
      </c>
      <c r="AT179" t="str">
        <f>IF(O179&gt;=20, "CA", "")</f>
        <v/>
      </c>
      <c r="AU179" t="str">
        <f>IF(S179&gt;=20, "SS", "")</f>
        <v/>
      </c>
      <c r="AV179" t="str">
        <f>IF(Q179&gt;=20, "2B", "")</f>
        <v/>
      </c>
      <c r="AW179" t="str">
        <f>IF(R179&gt;=20, "3B", "")</f>
        <v/>
      </c>
      <c r="AX179" t="str">
        <f>IF(P179&gt;=20, "1B", "")</f>
        <v/>
      </c>
      <c r="AY179" t="str">
        <f>IF(OR(T179&gt;=20, U179&gt;=20, V179&gt;=20, T179+U179+V179&gt;=20), "OF", "")</f>
        <v>OF</v>
      </c>
      <c r="AZ179" t="str">
        <f>IF(OR(Q179&gt;=20, S179&gt;=20, Q179+S179&gt;=20), "MI", "")</f>
        <v/>
      </c>
      <c r="BA179" t="str">
        <f>IF(OR(P179&gt;=20, R179&gt;=20, P179+R179&gt;=20), "CI", "")</f>
        <v/>
      </c>
      <c r="BB179" t="s">
        <v>375</v>
      </c>
      <c r="BC179" t="str">
        <f>CONCATENATE(AT179, "-", AU179, "-", ,AV179, "-", AW179, "-", ,AX179, "-", AY179, "-", AZ179, "-", BA179, "-", BB179)</f>
        <v>-----OF---DH</v>
      </c>
      <c r="BD179" s="8" t="b">
        <v>0</v>
      </c>
    </row>
    <row r="180" spans="1:56" x14ac:dyDescent="0.25">
      <c r="A180">
        <v>500871</v>
      </c>
      <c r="B180" t="s">
        <v>161</v>
      </c>
      <c r="C180">
        <v>255</v>
      </c>
      <c r="D180">
        <v>62</v>
      </c>
      <c r="E180">
        <v>14</v>
      </c>
      <c r="F180">
        <v>2</v>
      </c>
      <c r="G180">
        <v>4</v>
      </c>
      <c r="H180">
        <v>26</v>
      </c>
      <c r="I180">
        <v>26</v>
      </c>
      <c r="J180">
        <v>17</v>
      </c>
      <c r="K180">
        <v>53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3</v>
      </c>
      <c r="R180">
        <v>20</v>
      </c>
      <c r="S180">
        <v>70</v>
      </c>
      <c r="T180">
        <v>2</v>
      </c>
      <c r="U180">
        <v>0</v>
      </c>
      <c r="V180">
        <v>0</v>
      </c>
      <c r="X180">
        <v>-1.5738325775712501</v>
      </c>
      <c r="Z180">
        <v>-2.1966767993588499</v>
      </c>
      <c r="AB180">
        <v>-0.82206140726711296</v>
      </c>
      <c r="AD180">
        <v>-1.8051657948673201</v>
      </c>
      <c r="AE180">
        <v>-5.4219004230393804</v>
      </c>
      <c r="AG180">
        <v>-0.54417374813763397</v>
      </c>
      <c r="AH180">
        <v>42</v>
      </c>
      <c r="AI180">
        <v>92</v>
      </c>
      <c r="AJ180">
        <v>79</v>
      </c>
      <c r="AK180">
        <v>272</v>
      </c>
      <c r="AL180">
        <v>0.29044117647058798</v>
      </c>
      <c r="AM180">
        <v>0.36078431372549002</v>
      </c>
      <c r="AN180">
        <v>0.65122549019607801</v>
      </c>
      <c r="AO180">
        <v>272</v>
      </c>
      <c r="AP180">
        <v>-30.2100877892487</v>
      </c>
      <c r="AQ180">
        <v>926.25753375746399</v>
      </c>
      <c r="AR180">
        <v>-0.87350981133673899</v>
      </c>
      <c r="AS180">
        <v>-7.8154201385389097</v>
      </c>
      <c r="AT180" t="str">
        <f>IF(O180&gt;=20, "CA", "")</f>
        <v/>
      </c>
      <c r="AU180" t="str">
        <f>IF(S180&gt;=20, "SS", "")</f>
        <v>SS</v>
      </c>
      <c r="AV180" t="str">
        <f>IF(Q180&gt;=20, "2B", "")</f>
        <v/>
      </c>
      <c r="AW180" t="str">
        <f>IF(R180&gt;=20, "3B", "")</f>
        <v>3B</v>
      </c>
      <c r="AX180" t="str">
        <f>IF(P180&gt;=20, "1B", "")</f>
        <v/>
      </c>
      <c r="AY180" t="str">
        <f>IF(OR(T180&gt;=20, U180&gt;=20, V180&gt;=20, T180+U180+V180&gt;=20), "OF", "")</f>
        <v/>
      </c>
      <c r="AZ180" t="str">
        <f>IF(OR(Q180&gt;=20, S180&gt;=20, Q180+S180&gt;=20), "MI", "")</f>
        <v>MI</v>
      </c>
      <c r="BA180" t="str">
        <f>IF(OR(P180&gt;=20, R180&gt;=20, P180+R180&gt;=20), "CI", "")</f>
        <v>CI</v>
      </c>
      <c r="BB180" t="s">
        <v>375</v>
      </c>
      <c r="BC180" t="str">
        <f>CONCATENATE(AT180, "-", AU180, "-", ,AV180, "-", AW180, "-", ,AX180, "-", AY180, "-", AZ180, "-", BA180, "-", BB180)</f>
        <v>-SS--3B---MI-CI-DH</v>
      </c>
      <c r="BD180" s="8" t="b">
        <v>0</v>
      </c>
    </row>
    <row r="181" spans="1:56" x14ac:dyDescent="0.25">
      <c r="A181">
        <v>476704</v>
      </c>
      <c r="B181" t="s">
        <v>144</v>
      </c>
      <c r="C181">
        <v>344</v>
      </c>
      <c r="D181">
        <v>81</v>
      </c>
      <c r="E181">
        <v>17</v>
      </c>
      <c r="F181">
        <v>1</v>
      </c>
      <c r="G181">
        <v>5</v>
      </c>
      <c r="H181">
        <v>38</v>
      </c>
      <c r="I181">
        <v>30</v>
      </c>
      <c r="J181">
        <v>30</v>
      </c>
      <c r="K181">
        <v>68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82</v>
      </c>
      <c r="R181">
        <v>0</v>
      </c>
      <c r="S181">
        <v>2</v>
      </c>
      <c r="T181">
        <v>0</v>
      </c>
      <c r="U181">
        <v>0</v>
      </c>
      <c r="V181">
        <v>0</v>
      </c>
      <c r="X181">
        <v>-1.45847312162362</v>
      </c>
      <c r="Z181">
        <v>-1.5237342350038401</v>
      </c>
      <c r="AB181">
        <v>-0.82206140726711296</v>
      </c>
      <c r="AD181">
        <v>-1.6105387549894401</v>
      </c>
      <c r="AE181">
        <v>-9.9534656687276293</v>
      </c>
      <c r="AG181">
        <v>-0.99898823240919699</v>
      </c>
      <c r="AH181">
        <v>58</v>
      </c>
      <c r="AI181">
        <v>115</v>
      </c>
      <c r="AJ181">
        <v>111</v>
      </c>
      <c r="AK181">
        <v>374</v>
      </c>
      <c r="AL181">
        <v>0.29679144385026701</v>
      </c>
      <c r="AM181">
        <v>0.334302325581395</v>
      </c>
      <c r="AN181">
        <v>0.63109376943166295</v>
      </c>
      <c r="AO181">
        <v>374</v>
      </c>
      <c r="AP181">
        <v>-49.068134276108502</v>
      </c>
      <c r="AQ181">
        <v>2429.7531041093798</v>
      </c>
      <c r="AR181">
        <v>-1.41476068786596</v>
      </c>
      <c r="AS181">
        <v>-7.82855643915918</v>
      </c>
      <c r="AT181" t="str">
        <f>IF(O181&gt;=20, "CA", "")</f>
        <v/>
      </c>
      <c r="AU181" t="str">
        <f>IF(S181&gt;=20, "SS", "")</f>
        <v/>
      </c>
      <c r="AV181" t="str">
        <f>IF(Q181&gt;=20, "2B", "")</f>
        <v>2B</v>
      </c>
      <c r="AW181" t="str">
        <f>IF(R181&gt;=20, "3B", "")</f>
        <v/>
      </c>
      <c r="AX181" t="str">
        <f>IF(P181&gt;=20, "1B", "")</f>
        <v/>
      </c>
      <c r="AY181" t="str">
        <f>IF(OR(T181&gt;=20, U181&gt;=20, V181&gt;=20, T181+U181+V181&gt;=20), "OF", "")</f>
        <v/>
      </c>
      <c r="AZ181" t="str">
        <f>IF(OR(Q181&gt;=20, S181&gt;=20, Q181+S181&gt;=20), "MI", "")</f>
        <v>MI</v>
      </c>
      <c r="BA181" t="str">
        <f>IF(OR(P181&gt;=20, R181&gt;=20, P181+R181&gt;=20), "CI", "")</f>
        <v/>
      </c>
      <c r="BB181" t="s">
        <v>375</v>
      </c>
      <c r="BC181" t="str">
        <f>CONCATENATE(AT181, "-", AU181, "-", ,AV181, "-", AW181, "-", ,AX181, "-", AY181, "-", AZ181, "-", BA181, "-", BB181)</f>
        <v>--2B----MI--DH</v>
      </c>
      <c r="BD181" s="8" t="b">
        <v>0</v>
      </c>
    </row>
    <row r="182" spans="1:56" x14ac:dyDescent="0.25">
      <c r="A182">
        <v>543484</v>
      </c>
      <c r="B182" t="s">
        <v>215</v>
      </c>
      <c r="C182">
        <v>226</v>
      </c>
      <c r="D182">
        <v>52</v>
      </c>
      <c r="E182">
        <v>11</v>
      </c>
      <c r="F182">
        <v>1</v>
      </c>
      <c r="G182">
        <v>7</v>
      </c>
      <c r="H182">
        <v>23</v>
      </c>
      <c r="I182">
        <v>19</v>
      </c>
      <c r="J182">
        <v>12</v>
      </c>
      <c r="K182">
        <v>68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26</v>
      </c>
      <c r="U182">
        <v>18</v>
      </c>
      <c r="V182">
        <v>12</v>
      </c>
      <c r="X182">
        <v>-1.22775420972836</v>
      </c>
      <c r="Z182">
        <v>-2.3649124404476001</v>
      </c>
      <c r="AB182">
        <v>-0.59506220210459704</v>
      </c>
      <c r="AD182">
        <v>-2.1457631146536098</v>
      </c>
      <c r="AE182">
        <v>-7.7543117474780399</v>
      </c>
      <c r="AG182">
        <v>-0.77826823781602505</v>
      </c>
      <c r="AH182">
        <v>33</v>
      </c>
      <c r="AI182">
        <v>86</v>
      </c>
      <c r="AJ182">
        <v>64</v>
      </c>
      <c r="AK182">
        <v>238</v>
      </c>
      <c r="AL182">
        <v>0.26890756302521002</v>
      </c>
      <c r="AM182">
        <v>0.38053097345132703</v>
      </c>
      <c r="AN182">
        <v>0.64943853647653704</v>
      </c>
      <c r="AO182">
        <v>238</v>
      </c>
      <c r="AP182">
        <v>-26.859121800843401</v>
      </c>
      <c r="AQ182">
        <v>733.51669640980901</v>
      </c>
      <c r="AR182">
        <v>-0.77733265535678098</v>
      </c>
      <c r="AS182">
        <v>-7.8890928601069703</v>
      </c>
      <c r="AT182" t="str">
        <f>IF(O182&gt;=20, "CA", "")</f>
        <v/>
      </c>
      <c r="AU182" t="str">
        <f>IF(S182&gt;=20, "SS", "")</f>
        <v/>
      </c>
      <c r="AV182" t="str">
        <f>IF(Q182&gt;=20, "2B", "")</f>
        <v/>
      </c>
      <c r="AW182" t="str">
        <f>IF(R182&gt;=20, "3B", "")</f>
        <v/>
      </c>
      <c r="AX182" t="str">
        <f>IF(P182&gt;=20, "1B", "")</f>
        <v/>
      </c>
      <c r="AY182" t="str">
        <f>IF(OR(T182&gt;=20, U182&gt;=20, V182&gt;=20, T182+U182+V182&gt;=20), "OF", "")</f>
        <v>OF</v>
      </c>
      <c r="AZ182" t="str">
        <f>IF(OR(Q182&gt;=20, S182&gt;=20, Q182+S182&gt;=20), "MI", "")</f>
        <v/>
      </c>
      <c r="BA182" t="str">
        <f>IF(OR(P182&gt;=20, R182&gt;=20, P182+R182&gt;=20), "CI", "")</f>
        <v/>
      </c>
      <c r="BB182" t="s">
        <v>375</v>
      </c>
      <c r="BC182" t="str">
        <f>CONCATENATE(AT182, "-", AU182, "-", ,AV182, "-", AW182, "-", ,AX182, "-", AY182, "-", AZ182, "-", BA182, "-", BB182)</f>
        <v>-----OF---DH</v>
      </c>
      <c r="BD182" s="8" t="b">
        <v>0</v>
      </c>
    </row>
    <row r="183" spans="1:56" x14ac:dyDescent="0.25">
      <c r="A183">
        <v>656305</v>
      </c>
      <c r="B183" t="s">
        <v>362</v>
      </c>
      <c r="C183">
        <v>122</v>
      </c>
      <c r="D183">
        <v>26</v>
      </c>
      <c r="E183">
        <v>6</v>
      </c>
      <c r="F183">
        <v>1</v>
      </c>
      <c r="G183">
        <v>5</v>
      </c>
      <c r="H183">
        <v>19</v>
      </c>
      <c r="I183">
        <v>19</v>
      </c>
      <c r="J183">
        <v>14</v>
      </c>
      <c r="K183">
        <v>44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-1.45847312162362</v>
      </c>
      <c r="Z183">
        <v>-2.58922662856593</v>
      </c>
      <c r="AB183">
        <v>-0.82206140726711296</v>
      </c>
      <c r="AD183">
        <v>-2.1457631146536098</v>
      </c>
      <c r="AE183">
        <v>-6.2567523592580603</v>
      </c>
      <c r="AG183">
        <v>-0.62796438828690704</v>
      </c>
      <c r="AH183">
        <v>14</v>
      </c>
      <c r="AI183">
        <v>49</v>
      </c>
      <c r="AJ183">
        <v>40</v>
      </c>
      <c r="AK183">
        <v>136</v>
      </c>
      <c r="AL183">
        <v>0.29411764705882298</v>
      </c>
      <c r="AM183">
        <v>0.40163934426229497</v>
      </c>
      <c r="AN183">
        <v>0.69575699132111901</v>
      </c>
      <c r="AO183">
        <v>136</v>
      </c>
      <c r="AP183">
        <v>-9.0487597416189107</v>
      </c>
      <c r="AQ183">
        <v>85.991335214336402</v>
      </c>
      <c r="AR183">
        <v>-0.26615170760722701</v>
      </c>
      <c r="AS183">
        <v>-7.9096403680044096</v>
      </c>
      <c r="AT183" t="str">
        <f>IF(O183&gt;=20, "CA", "")</f>
        <v/>
      </c>
      <c r="AU183" t="str">
        <f>IF(S183&gt;=20, "SS", "")</f>
        <v/>
      </c>
      <c r="AV183" t="str">
        <f>IF(Q183&gt;=20, "2B", "")</f>
        <v/>
      </c>
      <c r="AW183" t="str">
        <f>IF(R183&gt;=20, "3B", "")</f>
        <v/>
      </c>
      <c r="AX183" t="str">
        <f>IF(P183&gt;=20, "1B", "")</f>
        <v/>
      </c>
      <c r="AY183" t="str">
        <f>IF(OR(T183&gt;=20, U183&gt;=20, V183&gt;=20, T183+U183+V183&gt;=20), "OF", "")</f>
        <v/>
      </c>
      <c r="AZ183" t="str">
        <f>IF(OR(Q183&gt;=20, S183&gt;=20, Q183+S183&gt;=20), "MI", "")</f>
        <v/>
      </c>
      <c r="BA183" t="str">
        <f>IF(OR(P183&gt;=20, R183&gt;=20, P183+R183&gt;=20), "CI", "")</f>
        <v/>
      </c>
      <c r="BB183" t="s">
        <v>375</v>
      </c>
      <c r="BC183" t="str">
        <f>CONCATENATE(AT183, "-", AU183, "-", ,AV183, "-", AW183, "-", ,AX183, "-", AY183, "-", AZ183, "-", BA183, "-", BB183)</f>
        <v>--------DH</v>
      </c>
      <c r="BD183" s="8" t="b">
        <v>0</v>
      </c>
    </row>
    <row r="184" spans="1:56" x14ac:dyDescent="0.25">
      <c r="A184">
        <v>641820</v>
      </c>
      <c r="B184" t="s">
        <v>352</v>
      </c>
      <c r="C184">
        <v>125</v>
      </c>
      <c r="D184">
        <v>32</v>
      </c>
      <c r="E184">
        <v>5</v>
      </c>
      <c r="F184">
        <v>1</v>
      </c>
      <c r="G184">
        <v>4</v>
      </c>
      <c r="H184">
        <v>15</v>
      </c>
      <c r="I184">
        <v>13</v>
      </c>
      <c r="J184">
        <v>11</v>
      </c>
      <c r="K184">
        <v>35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-1.5738325775712501</v>
      </c>
      <c r="Z184">
        <v>-2.8135408166842701</v>
      </c>
      <c r="AB184">
        <v>-0.93556100984837098</v>
      </c>
      <c r="AD184">
        <v>-2.4377036744704301</v>
      </c>
      <c r="AE184">
        <v>-1.0499511877644001</v>
      </c>
      <c r="AG184">
        <v>-0.10537926347364</v>
      </c>
      <c r="AH184">
        <v>22</v>
      </c>
      <c r="AI184">
        <v>51</v>
      </c>
      <c r="AJ184">
        <v>43</v>
      </c>
      <c r="AK184">
        <v>136</v>
      </c>
      <c r="AL184">
        <v>0.316176470588235</v>
      </c>
      <c r="AM184">
        <v>0.40799999999999997</v>
      </c>
      <c r="AN184">
        <v>0.72417647058823498</v>
      </c>
      <c r="AO184">
        <v>136</v>
      </c>
      <c r="AP184">
        <v>-5.1837105612910497</v>
      </c>
      <c r="AQ184">
        <v>29.247568642737502</v>
      </c>
      <c r="AR184">
        <v>-0.15521968407347</v>
      </c>
      <c r="AS184">
        <v>-8.0212370261214296</v>
      </c>
      <c r="AT184" t="str">
        <f>IF(O184&gt;=20, "CA", "")</f>
        <v/>
      </c>
      <c r="AU184" t="str">
        <f>IF(S184&gt;=20, "SS", "")</f>
        <v/>
      </c>
      <c r="AV184" t="str">
        <f>IF(Q184&gt;=20, "2B", "")</f>
        <v/>
      </c>
      <c r="AW184" t="str">
        <f>IF(R184&gt;=20, "3B", "")</f>
        <v/>
      </c>
      <c r="AX184" t="str">
        <f>IF(P184&gt;=20, "1B", "")</f>
        <v/>
      </c>
      <c r="AY184" t="str">
        <f>IF(OR(T184&gt;=20, U184&gt;=20, V184&gt;=20, T184+U184+V184&gt;=20), "OF", "")</f>
        <v/>
      </c>
      <c r="AZ184" t="str">
        <f>IF(OR(Q184&gt;=20, S184&gt;=20, Q184+S184&gt;=20), "MI", "")</f>
        <v/>
      </c>
      <c r="BA184" t="str">
        <f>IF(OR(P184&gt;=20, R184&gt;=20, P184+R184&gt;=20), "CI", "")</f>
        <v/>
      </c>
      <c r="BB184" t="s">
        <v>375</v>
      </c>
      <c r="BC184" t="str">
        <f>CONCATENATE(AT184, "-", AU184, "-", ,AV184, "-", AW184, "-", ,AX184, "-", AY184, "-", AZ184, "-", BA184, "-", BB184)</f>
        <v>--------DH</v>
      </c>
      <c r="BD184" s="8" t="b">
        <v>0</v>
      </c>
    </row>
    <row r="185" spans="1:56" x14ac:dyDescent="0.25">
      <c r="A185">
        <v>571602</v>
      </c>
      <c r="B185" t="s">
        <v>239</v>
      </c>
      <c r="C185">
        <v>217</v>
      </c>
      <c r="D185">
        <v>49</v>
      </c>
      <c r="E185">
        <v>12</v>
      </c>
      <c r="F185">
        <v>0</v>
      </c>
      <c r="G185">
        <v>6</v>
      </c>
      <c r="H185">
        <v>21</v>
      </c>
      <c r="I185">
        <v>28</v>
      </c>
      <c r="J185">
        <v>21</v>
      </c>
      <c r="K185">
        <v>80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-1.3431136656759901</v>
      </c>
      <c r="Z185">
        <v>-2.4770695345067701</v>
      </c>
      <c r="AB185">
        <v>-0.93556100984837098</v>
      </c>
      <c r="AD185">
        <v>-1.70785227492838</v>
      </c>
      <c r="AE185">
        <v>-8.3747152619590004</v>
      </c>
      <c r="AG185">
        <v>-0.84053557574024595</v>
      </c>
      <c r="AH185">
        <v>31</v>
      </c>
      <c r="AI185">
        <v>79</v>
      </c>
      <c r="AJ185">
        <v>70</v>
      </c>
      <c r="AK185">
        <v>238</v>
      </c>
      <c r="AL185">
        <v>0.29411764705882298</v>
      </c>
      <c r="AM185">
        <v>0.36405529953916999</v>
      </c>
      <c r="AN185">
        <v>0.65817294659799397</v>
      </c>
      <c r="AO185">
        <v>238</v>
      </c>
      <c r="AP185">
        <v>-24.7803321919368</v>
      </c>
      <c r="AQ185">
        <v>625.23621031950699</v>
      </c>
      <c r="AR185">
        <v>-0.71766864409641196</v>
      </c>
      <c r="AS185">
        <v>-8.0218007047961706</v>
      </c>
      <c r="AT185" t="str">
        <f>IF(O185&gt;=20, "CA", "")</f>
        <v/>
      </c>
      <c r="AU185" t="str">
        <f>IF(S185&gt;=20, "SS", "")</f>
        <v/>
      </c>
      <c r="AV185" t="str">
        <f>IF(Q185&gt;=20, "2B", "")</f>
        <v/>
      </c>
      <c r="AW185" t="str">
        <f>IF(R185&gt;=20, "3B", "")</f>
        <v/>
      </c>
      <c r="AX185" t="str">
        <f>IF(P185&gt;=20, "1B", "")</f>
        <v/>
      </c>
      <c r="AY185" t="str">
        <f>IF(OR(T185&gt;=20, U185&gt;=20, V185&gt;=20, T185+U185+V185&gt;=20), "OF", "")</f>
        <v/>
      </c>
      <c r="AZ185" t="str">
        <f>IF(OR(Q185&gt;=20, S185&gt;=20, Q185+S185&gt;=20), "MI", "")</f>
        <v/>
      </c>
      <c r="BA185" t="str">
        <f>IF(OR(P185&gt;=20, R185&gt;=20, P185+R185&gt;=20), "CI", "")</f>
        <v/>
      </c>
      <c r="BB185" t="s">
        <v>375</v>
      </c>
      <c r="BC185" t="str">
        <f>CONCATENATE(AT185, "-", AU185, "-", ,AV185, "-", AW185, "-", ,AX185, "-", AY185, "-", AZ185, "-", BA185, "-", BB185)</f>
        <v>--------DH</v>
      </c>
      <c r="BD185" s="8" t="b">
        <v>0</v>
      </c>
    </row>
    <row r="186" spans="1:56" x14ac:dyDescent="0.25">
      <c r="A186">
        <v>543434</v>
      </c>
      <c r="B186" t="s">
        <v>214</v>
      </c>
      <c r="C186">
        <v>127</v>
      </c>
      <c r="D186">
        <v>31</v>
      </c>
      <c r="E186">
        <v>7</v>
      </c>
      <c r="F186">
        <v>0</v>
      </c>
      <c r="G186">
        <v>4</v>
      </c>
      <c r="H186">
        <v>14</v>
      </c>
      <c r="I186">
        <v>15</v>
      </c>
      <c r="J186">
        <v>9</v>
      </c>
      <c r="K186">
        <v>33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92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-1.5738325775712501</v>
      </c>
      <c r="Z186">
        <v>-2.8696193637138498</v>
      </c>
      <c r="AB186">
        <v>-0.70856180468585495</v>
      </c>
      <c r="AD186">
        <v>-2.34039015453149</v>
      </c>
      <c r="AE186">
        <v>-2.5787504067686302</v>
      </c>
      <c r="AG186">
        <v>-0.25881852576998898</v>
      </c>
      <c r="AH186">
        <v>20</v>
      </c>
      <c r="AI186">
        <v>50</v>
      </c>
      <c r="AJ186">
        <v>40</v>
      </c>
      <c r="AK186">
        <v>136</v>
      </c>
      <c r="AL186">
        <v>0.29411764705882298</v>
      </c>
      <c r="AM186">
        <v>0.39370078740157499</v>
      </c>
      <c r="AN186">
        <v>0.68781843446039803</v>
      </c>
      <c r="AO186">
        <v>136</v>
      </c>
      <c r="AP186">
        <v>-10.128403474676899</v>
      </c>
      <c r="AQ186">
        <v>107.180365199302</v>
      </c>
      <c r="AR186">
        <v>-0.2971389107231</v>
      </c>
      <c r="AS186">
        <v>-8.0483613369955407</v>
      </c>
      <c r="AT186" t="str">
        <f>IF(O186&gt;=20, "CA", "")</f>
        <v/>
      </c>
      <c r="AU186" t="str">
        <f>IF(S186&gt;=20, "SS", "")</f>
        <v/>
      </c>
      <c r="AV186" t="str">
        <f>IF(Q186&gt;=20, "2B", "")</f>
        <v>2B</v>
      </c>
      <c r="AW186" t="str">
        <f>IF(R186&gt;=20, "3B", "")</f>
        <v/>
      </c>
      <c r="AX186" t="str">
        <f>IF(P186&gt;=20, "1B", "")</f>
        <v/>
      </c>
      <c r="AY186" t="str">
        <f>IF(OR(T186&gt;=20, U186&gt;=20, V186&gt;=20, T186+U186+V186&gt;=20), "OF", "")</f>
        <v/>
      </c>
      <c r="AZ186" t="str">
        <f>IF(OR(Q186&gt;=20, S186&gt;=20, Q186+S186&gt;=20), "MI", "")</f>
        <v>MI</v>
      </c>
      <c r="BA186" t="str">
        <f>IF(OR(P186&gt;=20, R186&gt;=20, P186+R186&gt;=20), "CI", "")</f>
        <v/>
      </c>
      <c r="BB186" t="s">
        <v>375</v>
      </c>
      <c r="BC186" t="str">
        <f>CONCATENATE(AT186, "-", AU186, "-", ,AV186, "-", AW186, "-", ,AX186, "-", AY186, "-", AZ186, "-", BA186, "-", BB186)</f>
        <v>--2B----MI--DH</v>
      </c>
      <c r="BD186" s="8" t="b">
        <v>0</v>
      </c>
    </row>
    <row r="187" spans="1:56" x14ac:dyDescent="0.25">
      <c r="A187">
        <v>596119</v>
      </c>
      <c r="B187" t="s">
        <v>298</v>
      </c>
      <c r="C187">
        <v>124</v>
      </c>
      <c r="D187">
        <v>32</v>
      </c>
      <c r="E187">
        <v>6</v>
      </c>
      <c r="F187">
        <v>1</v>
      </c>
      <c r="G187">
        <v>2</v>
      </c>
      <c r="H187">
        <v>16</v>
      </c>
      <c r="I187">
        <v>13</v>
      </c>
      <c r="J187">
        <v>12</v>
      </c>
      <c r="K187">
        <v>28</v>
      </c>
      <c r="L187">
        <v>0</v>
      </c>
      <c r="M187">
        <v>2</v>
      </c>
      <c r="N187">
        <v>0</v>
      </c>
      <c r="O187">
        <v>6</v>
      </c>
      <c r="P187">
        <v>0</v>
      </c>
      <c r="Q187">
        <v>0</v>
      </c>
      <c r="R187">
        <v>0</v>
      </c>
      <c r="S187">
        <v>0</v>
      </c>
      <c r="T187">
        <v>13</v>
      </c>
      <c r="U187">
        <v>0</v>
      </c>
      <c r="V187">
        <v>0</v>
      </c>
      <c r="X187">
        <v>-1.80455148946652</v>
      </c>
      <c r="Z187">
        <v>-2.75746226965469</v>
      </c>
      <c r="AB187">
        <v>-0.70856180468585495</v>
      </c>
      <c r="AD187">
        <v>-2.4377036744704301</v>
      </c>
      <c r="AE187">
        <v>-0.78555157826228605</v>
      </c>
      <c r="AG187">
        <v>-7.8842566875985606E-2</v>
      </c>
      <c r="AH187">
        <v>23</v>
      </c>
      <c r="AI187">
        <v>46</v>
      </c>
      <c r="AJ187">
        <v>44</v>
      </c>
      <c r="AK187">
        <v>136</v>
      </c>
      <c r="AL187">
        <v>0.32352941176470601</v>
      </c>
      <c r="AM187">
        <v>0.37096774193548399</v>
      </c>
      <c r="AN187">
        <v>0.69449715370019005</v>
      </c>
      <c r="AO187">
        <v>136</v>
      </c>
      <c r="AP187">
        <v>-9.2200976580652192</v>
      </c>
      <c r="AQ187">
        <v>89.198376744571505</v>
      </c>
      <c r="AR187">
        <v>-0.27106933242716202</v>
      </c>
      <c r="AS187">
        <v>-8.0581911375806303</v>
      </c>
      <c r="AT187" t="str">
        <f>IF(O187&gt;=20, "CA", "")</f>
        <v/>
      </c>
      <c r="AU187" t="str">
        <f>IF(S187&gt;=20, "SS", "")</f>
        <v/>
      </c>
      <c r="AV187" t="str">
        <f>IF(Q187&gt;=20, "2B", "")</f>
        <v/>
      </c>
      <c r="AW187" t="str">
        <f>IF(R187&gt;=20, "3B", "")</f>
        <v/>
      </c>
      <c r="AX187" t="str">
        <f>IF(P187&gt;=20, "1B", "")</f>
        <v/>
      </c>
      <c r="AY187" t="str">
        <f>IF(OR(T187&gt;=20, U187&gt;=20, V187&gt;=20, T187+U187+V187&gt;=20), "OF", "")</f>
        <v/>
      </c>
      <c r="AZ187" t="str">
        <f>IF(OR(Q187&gt;=20, S187&gt;=20, Q187+S187&gt;=20), "MI", "")</f>
        <v/>
      </c>
      <c r="BA187" t="str">
        <f>IF(OR(P187&gt;=20, R187&gt;=20, P187+R187&gt;=20), "CI", "")</f>
        <v/>
      </c>
      <c r="BB187" t="s">
        <v>375</v>
      </c>
      <c r="BC187" t="str">
        <f>CONCATENATE(AT187, "-", AU187, "-", ,AV187, "-", AW187, "-", ,AX187, "-", AY187, "-", AZ187, "-", BA187, "-", BB187)</f>
        <v>--------DH</v>
      </c>
      <c r="BD187" s="8" t="b">
        <v>0</v>
      </c>
    </row>
    <row r="188" spans="1:56" x14ac:dyDescent="0.25">
      <c r="A188">
        <v>455139</v>
      </c>
      <c r="B188" t="s">
        <v>106</v>
      </c>
      <c r="C188">
        <v>93</v>
      </c>
      <c r="D188">
        <v>21</v>
      </c>
      <c r="E188">
        <v>6</v>
      </c>
      <c r="F188">
        <v>0</v>
      </c>
      <c r="G188">
        <v>5</v>
      </c>
      <c r="H188">
        <v>12</v>
      </c>
      <c r="I188">
        <v>14</v>
      </c>
      <c r="J188">
        <v>9</v>
      </c>
      <c r="K188">
        <v>26</v>
      </c>
      <c r="L188">
        <v>0</v>
      </c>
      <c r="M188">
        <v>0</v>
      </c>
      <c r="N188">
        <v>0</v>
      </c>
      <c r="O188">
        <v>51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-1.45847312162362</v>
      </c>
      <c r="Z188">
        <v>-2.9817764577730199</v>
      </c>
      <c r="AB188">
        <v>-0.93556100984837098</v>
      </c>
      <c r="AD188">
        <v>-2.3890469145009599</v>
      </c>
      <c r="AE188">
        <v>-3.58916368369671</v>
      </c>
      <c r="AG188">
        <v>-0.36022953246010497</v>
      </c>
      <c r="AH188">
        <v>10</v>
      </c>
      <c r="AI188">
        <v>42</v>
      </c>
      <c r="AJ188">
        <v>30</v>
      </c>
      <c r="AK188">
        <v>102</v>
      </c>
      <c r="AL188">
        <v>0.29411764705882298</v>
      </c>
      <c r="AM188">
        <v>0.45161290322580599</v>
      </c>
      <c r="AN188">
        <v>0.74573055028462998</v>
      </c>
      <c r="AO188">
        <v>102</v>
      </c>
      <c r="AP188">
        <v>-1.68926679193602</v>
      </c>
      <c r="AQ188">
        <v>3.6620883192235798</v>
      </c>
      <c r="AR188">
        <v>-5.4924526011185797E-2</v>
      </c>
      <c r="AS188">
        <v>-8.1800115622172704</v>
      </c>
      <c r="AT188" t="str">
        <f>IF(O188&gt;=20, "CA", "")</f>
        <v>CA</v>
      </c>
      <c r="AU188" t="str">
        <f>IF(S188&gt;=20, "SS", "")</f>
        <v/>
      </c>
      <c r="AV188" t="str">
        <f>IF(Q188&gt;=20, "2B", "")</f>
        <v/>
      </c>
      <c r="AW188" t="str">
        <f>IF(R188&gt;=20, "3B", "")</f>
        <v/>
      </c>
      <c r="AX188" t="str">
        <f>IF(P188&gt;=20, "1B", "")</f>
        <v/>
      </c>
      <c r="AY188" t="str">
        <f>IF(OR(T188&gt;=20, U188&gt;=20, V188&gt;=20, T188+U188+V188&gt;=20), "OF", "")</f>
        <v/>
      </c>
      <c r="AZ188" t="str">
        <f>IF(OR(Q188&gt;=20, S188&gt;=20, Q188+S188&gt;=20), "MI", "")</f>
        <v/>
      </c>
      <c r="BA188" t="str">
        <f>IF(OR(P188&gt;=20, R188&gt;=20, P188+R188&gt;=20), "CI", "")</f>
        <v/>
      </c>
      <c r="BB188" t="s">
        <v>375</v>
      </c>
      <c r="BC188" t="str">
        <f>CONCATENATE(AT188, "-", AU188, "-", ,AV188, "-", AW188, "-", ,AX188, "-", AY188, "-", AZ188, "-", BA188, "-", BB188)</f>
        <v>CA--------DH</v>
      </c>
      <c r="BD188" s="8" t="b">
        <v>0</v>
      </c>
    </row>
    <row r="189" spans="1:56" x14ac:dyDescent="0.25">
      <c r="A189">
        <v>542208</v>
      </c>
      <c r="B189" t="s">
        <v>201</v>
      </c>
      <c r="C189">
        <v>289</v>
      </c>
      <c r="D189">
        <v>67</v>
      </c>
      <c r="E189">
        <v>17</v>
      </c>
      <c r="F189">
        <v>0</v>
      </c>
      <c r="G189">
        <v>5</v>
      </c>
      <c r="H189">
        <v>27</v>
      </c>
      <c r="I189">
        <v>30</v>
      </c>
      <c r="J189">
        <v>17</v>
      </c>
      <c r="K189">
        <v>54</v>
      </c>
      <c r="L189">
        <v>0</v>
      </c>
      <c r="M189">
        <v>1</v>
      </c>
      <c r="N189">
        <v>0</v>
      </c>
      <c r="O189">
        <v>78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v>-1.45847312162362</v>
      </c>
      <c r="Z189">
        <v>-2.1405982523292599</v>
      </c>
      <c r="AB189">
        <v>-0.82206140726711296</v>
      </c>
      <c r="AD189">
        <v>-1.6105387549894401</v>
      </c>
      <c r="AE189">
        <v>-9.4114871461113001</v>
      </c>
      <c r="AG189">
        <v>-0.94459208695271202</v>
      </c>
      <c r="AH189">
        <v>45</v>
      </c>
      <c r="AI189">
        <v>99</v>
      </c>
      <c r="AJ189">
        <v>84</v>
      </c>
      <c r="AK189">
        <v>306</v>
      </c>
      <c r="AL189">
        <v>0.27450980392156898</v>
      </c>
      <c r="AM189">
        <v>0.34256055363321802</v>
      </c>
      <c r="AN189">
        <v>0.61707035755478701</v>
      </c>
      <c r="AO189">
        <v>306</v>
      </c>
      <c r="AP189">
        <v>-44.437819351140099</v>
      </c>
      <c r="AQ189">
        <v>1994.7130842014101</v>
      </c>
      <c r="AR189">
        <v>-1.28186452529198</v>
      </c>
      <c r="AS189">
        <v>-8.25812814845413</v>
      </c>
      <c r="AT189" t="str">
        <f>IF(O189&gt;=20, "CA", "")</f>
        <v>CA</v>
      </c>
      <c r="AU189" t="str">
        <f>IF(S189&gt;=20, "SS", "")</f>
        <v/>
      </c>
      <c r="AV189" t="str">
        <f>IF(Q189&gt;=20, "2B", "")</f>
        <v/>
      </c>
      <c r="AW189" t="str">
        <f>IF(R189&gt;=20, "3B", "")</f>
        <v/>
      </c>
      <c r="AX189" t="str">
        <f>IF(P189&gt;=20, "1B", "")</f>
        <v/>
      </c>
      <c r="AY189" t="str">
        <f>IF(OR(T189&gt;=20, U189&gt;=20, V189&gt;=20, T189+U189+V189&gt;=20), "OF", "")</f>
        <v/>
      </c>
      <c r="AZ189" t="str">
        <f>IF(OR(Q189&gt;=20, S189&gt;=20, Q189+S189&gt;=20), "MI", "")</f>
        <v/>
      </c>
      <c r="BA189" t="str">
        <f>IF(OR(P189&gt;=20, R189&gt;=20, P189+R189&gt;=20), "CI", "")</f>
        <v/>
      </c>
      <c r="BB189" t="s">
        <v>375</v>
      </c>
      <c r="BC189" t="str">
        <f>CONCATENATE(AT189, "-", AU189, "-", ,AV189, "-", AW189, "-", ,AX189, "-", AY189, "-", AZ189, "-", BA189, "-", BB189)</f>
        <v>CA--------DH</v>
      </c>
      <c r="BD189" s="8" t="b">
        <v>0</v>
      </c>
    </row>
    <row r="190" spans="1:56" x14ac:dyDescent="0.25">
      <c r="A190">
        <v>593160</v>
      </c>
      <c r="B190" t="s">
        <v>280</v>
      </c>
      <c r="C190">
        <v>129</v>
      </c>
      <c r="D190">
        <v>33</v>
      </c>
      <c r="E190">
        <v>7</v>
      </c>
      <c r="F190">
        <v>1</v>
      </c>
      <c r="G190">
        <v>1</v>
      </c>
      <c r="H190">
        <v>15</v>
      </c>
      <c r="I190">
        <v>10</v>
      </c>
      <c r="J190">
        <v>7</v>
      </c>
      <c r="K190">
        <v>26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57</v>
      </c>
      <c r="R190">
        <v>3</v>
      </c>
      <c r="S190">
        <v>0</v>
      </c>
      <c r="T190">
        <v>13</v>
      </c>
      <c r="U190">
        <v>0</v>
      </c>
      <c r="V190">
        <v>4</v>
      </c>
      <c r="X190">
        <v>-1.9199109454141501</v>
      </c>
      <c r="Z190">
        <v>-2.8135408166842701</v>
      </c>
      <c r="AB190">
        <v>-0.36806299694208</v>
      </c>
      <c r="AD190">
        <v>-2.5836739543788401</v>
      </c>
      <c r="AE190">
        <v>-1.1075496257728601</v>
      </c>
      <c r="AG190">
        <v>-0.111160180763222</v>
      </c>
      <c r="AH190">
        <v>24</v>
      </c>
      <c r="AI190">
        <v>45</v>
      </c>
      <c r="AJ190">
        <v>40</v>
      </c>
      <c r="AK190">
        <v>136</v>
      </c>
      <c r="AL190">
        <v>0.29411764705882298</v>
      </c>
      <c r="AM190">
        <v>0.34883720930232598</v>
      </c>
      <c r="AN190">
        <v>0.64295485636114902</v>
      </c>
      <c r="AO190">
        <v>136</v>
      </c>
      <c r="AP190">
        <v>-16.2298500961748</v>
      </c>
      <c r="AQ190">
        <v>270.74206874882998</v>
      </c>
      <c r="AR190">
        <v>-0.47225849876119003</v>
      </c>
      <c r="AS190">
        <v>-8.2686073929437391</v>
      </c>
      <c r="AT190" t="str">
        <f>IF(O190&gt;=20, "CA", "")</f>
        <v/>
      </c>
      <c r="AU190" t="str">
        <f>IF(S190&gt;=20, "SS", "")</f>
        <v/>
      </c>
      <c r="AV190" t="str">
        <f>IF(Q190&gt;=20, "2B", "")</f>
        <v>2B</v>
      </c>
      <c r="AW190" t="str">
        <f>IF(R190&gt;=20, "3B", "")</f>
        <v/>
      </c>
      <c r="AX190" t="str">
        <f>IF(P190&gt;=20, "1B", "")</f>
        <v/>
      </c>
      <c r="AY190" t="str">
        <f>IF(OR(T190&gt;=20, U190&gt;=20, V190&gt;=20, T190+U190+V190&gt;=20), "OF", "")</f>
        <v/>
      </c>
      <c r="AZ190" t="str">
        <f>IF(OR(Q190&gt;=20, S190&gt;=20, Q190+S190&gt;=20), "MI", "")</f>
        <v>MI</v>
      </c>
      <c r="BA190" t="str">
        <f>IF(OR(P190&gt;=20, R190&gt;=20, P190+R190&gt;=20), "CI", "")</f>
        <v/>
      </c>
      <c r="BB190" t="s">
        <v>375</v>
      </c>
      <c r="BC190" t="str">
        <f>CONCATENATE(AT190, "-", AU190, "-", ,AV190, "-", AW190, "-", ,AX190, "-", AY190, "-", AZ190, "-", BA190, "-", BB190)</f>
        <v>--2B----MI--DH</v>
      </c>
      <c r="BD190" s="8" t="b">
        <v>0</v>
      </c>
    </row>
    <row r="191" spans="1:56" x14ac:dyDescent="0.25">
      <c r="A191">
        <v>572033</v>
      </c>
      <c r="B191" t="s">
        <v>246</v>
      </c>
      <c r="C191">
        <v>162</v>
      </c>
      <c r="D191">
        <v>37</v>
      </c>
      <c r="E191">
        <v>10</v>
      </c>
      <c r="F191">
        <v>1</v>
      </c>
      <c r="G191">
        <v>5</v>
      </c>
      <c r="H191">
        <v>17</v>
      </c>
      <c r="I191">
        <v>19</v>
      </c>
      <c r="J191">
        <v>9</v>
      </c>
      <c r="K191">
        <v>36</v>
      </c>
      <c r="L191">
        <v>0</v>
      </c>
      <c r="M191">
        <v>0</v>
      </c>
      <c r="N191">
        <v>0</v>
      </c>
      <c r="O191">
        <v>25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-1.45847312162362</v>
      </c>
      <c r="Z191">
        <v>-2.7013837226251001</v>
      </c>
      <c r="AB191">
        <v>-0.93556100984837098</v>
      </c>
      <c r="AD191">
        <v>-2.1457631146536098</v>
      </c>
      <c r="AE191">
        <v>-5.8327367393426597</v>
      </c>
      <c r="AG191">
        <v>-0.58540769208168297</v>
      </c>
      <c r="AH191">
        <v>21</v>
      </c>
      <c r="AI191">
        <v>64</v>
      </c>
      <c r="AJ191">
        <v>46</v>
      </c>
      <c r="AK191">
        <v>171</v>
      </c>
      <c r="AL191">
        <v>0.26900584795321603</v>
      </c>
      <c r="AM191">
        <v>0.39506172839506198</v>
      </c>
      <c r="AN191">
        <v>0.66406757634827795</v>
      </c>
      <c r="AO191">
        <v>171</v>
      </c>
      <c r="AP191">
        <v>-16.796374635479498</v>
      </c>
      <c r="AQ191">
        <v>289.70648215947398</v>
      </c>
      <c r="AR191">
        <v>-0.48851850234574301</v>
      </c>
      <c r="AS191">
        <v>-8.3151071631781299</v>
      </c>
      <c r="AT191" t="str">
        <f>IF(O191&gt;=20, "CA", "")</f>
        <v>CA</v>
      </c>
      <c r="AU191" t="str">
        <f>IF(S191&gt;=20, "SS", "")</f>
        <v/>
      </c>
      <c r="AV191" t="str">
        <f>IF(Q191&gt;=20, "2B", "")</f>
        <v/>
      </c>
      <c r="AW191" t="str">
        <f>IF(R191&gt;=20, "3B", "")</f>
        <v/>
      </c>
      <c r="AX191" t="str">
        <f>IF(P191&gt;=20, "1B", "")</f>
        <v/>
      </c>
      <c r="AY191" t="str">
        <f>IF(OR(T191&gt;=20, U191&gt;=20, V191&gt;=20, T191+U191+V191&gt;=20), "OF", "")</f>
        <v/>
      </c>
      <c r="AZ191" t="str">
        <f>IF(OR(Q191&gt;=20, S191&gt;=20, Q191+S191&gt;=20), "MI", "")</f>
        <v/>
      </c>
      <c r="BA191" t="str">
        <f>IF(OR(P191&gt;=20, R191&gt;=20, P191+R191&gt;=20), "CI", "")</f>
        <v/>
      </c>
      <c r="BB191" t="s">
        <v>375</v>
      </c>
      <c r="BC191" t="str">
        <f>CONCATENATE(AT191, "-", AU191, "-", ,AV191, "-", AW191, "-", ,AX191, "-", AY191, "-", AZ191, "-", BA191, "-", BB191)</f>
        <v>CA--------DH</v>
      </c>
      <c r="BD191" s="8" t="b">
        <v>0</v>
      </c>
    </row>
    <row r="192" spans="1:56" x14ac:dyDescent="0.25">
      <c r="A192">
        <v>553988</v>
      </c>
      <c r="B192" t="s">
        <v>233</v>
      </c>
      <c r="C192">
        <v>154</v>
      </c>
      <c r="D192">
        <v>38</v>
      </c>
      <c r="E192">
        <v>8</v>
      </c>
      <c r="F192">
        <v>1</v>
      </c>
      <c r="G192">
        <v>1</v>
      </c>
      <c r="H192">
        <v>16</v>
      </c>
      <c r="I192">
        <v>13</v>
      </c>
      <c r="J192">
        <v>16</v>
      </c>
      <c r="K192">
        <v>25</v>
      </c>
      <c r="L192">
        <v>0</v>
      </c>
      <c r="M192">
        <v>5</v>
      </c>
      <c r="N192">
        <v>0</v>
      </c>
      <c r="O192">
        <v>0</v>
      </c>
      <c r="P192">
        <v>0</v>
      </c>
      <c r="Q192">
        <v>2</v>
      </c>
      <c r="R192">
        <v>0</v>
      </c>
      <c r="S192">
        <v>4</v>
      </c>
      <c r="T192">
        <v>0</v>
      </c>
      <c r="U192">
        <v>0</v>
      </c>
      <c r="V192">
        <v>0</v>
      </c>
      <c r="X192">
        <v>-1.9199109454141501</v>
      </c>
      <c r="Z192">
        <v>-2.75746226965469</v>
      </c>
      <c r="AB192">
        <v>-0.36806299694208</v>
      </c>
      <c r="AD192">
        <v>-2.4377036744704301</v>
      </c>
      <c r="AE192">
        <v>-2.7175398633257402</v>
      </c>
      <c r="AG192">
        <v>-0.27274825019940402</v>
      </c>
      <c r="AH192">
        <v>28</v>
      </c>
      <c r="AI192">
        <v>51</v>
      </c>
      <c r="AJ192">
        <v>54</v>
      </c>
      <c r="AK192">
        <v>170</v>
      </c>
      <c r="AL192">
        <v>0.317647058823529</v>
      </c>
      <c r="AM192">
        <v>0.331168831168831</v>
      </c>
      <c r="AN192">
        <v>0.64881588999236095</v>
      </c>
      <c r="AO192">
        <v>170</v>
      </c>
      <c r="AP192">
        <v>-19.290936902912499</v>
      </c>
      <c r="AQ192">
        <v>380.848045334446</v>
      </c>
      <c r="AR192">
        <v>-0.56011573882225896</v>
      </c>
      <c r="AS192">
        <v>-8.3160038755030001</v>
      </c>
      <c r="AT192" t="str">
        <f>IF(O192&gt;=20, "CA", "")</f>
        <v/>
      </c>
      <c r="AU192" t="str">
        <f>IF(S192&gt;=20, "SS", "")</f>
        <v/>
      </c>
      <c r="AV192" t="str">
        <f>IF(Q192&gt;=20, "2B", "")</f>
        <v/>
      </c>
      <c r="AW192" t="str">
        <f>IF(R192&gt;=20, "3B", "")</f>
        <v/>
      </c>
      <c r="AX192" t="str">
        <f>IF(P192&gt;=20, "1B", "")</f>
        <v/>
      </c>
      <c r="AY192" t="str">
        <f>IF(OR(T192&gt;=20, U192&gt;=20, V192&gt;=20, T192+U192+V192&gt;=20), "OF", "")</f>
        <v/>
      </c>
      <c r="AZ192" t="str">
        <f>IF(OR(Q192&gt;=20, S192&gt;=20, Q192+S192&gt;=20), "MI", "")</f>
        <v/>
      </c>
      <c r="BA192" t="str">
        <f>IF(OR(P192&gt;=20, R192&gt;=20, P192+R192&gt;=20), "CI", "")</f>
        <v/>
      </c>
      <c r="BB192" t="s">
        <v>375</v>
      </c>
      <c r="BC192" t="str">
        <f>CONCATENATE(AT192, "-", AU192, "-", ,AV192, "-", AW192, "-", ,AX192, "-", AY192, "-", AZ192, "-", BA192, "-", BB192)</f>
        <v>--------DH</v>
      </c>
      <c r="BD192" s="8" t="b">
        <v>0</v>
      </c>
    </row>
    <row r="193" spans="1:56" x14ac:dyDescent="0.25">
      <c r="A193">
        <v>519295</v>
      </c>
      <c r="B193" t="s">
        <v>194</v>
      </c>
      <c r="C193">
        <v>126</v>
      </c>
      <c r="D193">
        <v>31</v>
      </c>
      <c r="E193">
        <v>6</v>
      </c>
      <c r="F193">
        <v>0</v>
      </c>
      <c r="G193">
        <v>3</v>
      </c>
      <c r="H193">
        <v>15</v>
      </c>
      <c r="I193">
        <v>14</v>
      </c>
      <c r="J193">
        <v>10</v>
      </c>
      <c r="K193">
        <v>24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16</v>
      </c>
      <c r="U193">
        <v>45</v>
      </c>
      <c r="V193">
        <v>27</v>
      </c>
      <c r="X193">
        <v>-1.6891920335188899</v>
      </c>
      <c r="Z193">
        <v>-2.8135408166842701</v>
      </c>
      <c r="AB193">
        <v>-0.82206140726711296</v>
      </c>
      <c r="AD193">
        <v>-2.3890469145009599</v>
      </c>
      <c r="AE193">
        <v>-2.31435079726652</v>
      </c>
      <c r="AG193">
        <v>-0.232281829172335</v>
      </c>
      <c r="AH193">
        <v>22</v>
      </c>
      <c r="AI193">
        <v>46</v>
      </c>
      <c r="AJ193">
        <v>41</v>
      </c>
      <c r="AK193">
        <v>136</v>
      </c>
      <c r="AL193">
        <v>0.30147058823529399</v>
      </c>
      <c r="AM193">
        <v>0.365079365079365</v>
      </c>
      <c r="AN193">
        <v>0.66654995331465905</v>
      </c>
      <c r="AO193">
        <v>136</v>
      </c>
      <c r="AP193">
        <v>-13.0209169104974</v>
      </c>
      <c r="AQ193">
        <v>175.43819669519601</v>
      </c>
      <c r="AR193">
        <v>-0.38015787207741197</v>
      </c>
      <c r="AS193">
        <v>-8.3262808732209699</v>
      </c>
      <c r="AT193" t="str">
        <f>IF(O193&gt;=20, "CA", "")</f>
        <v/>
      </c>
      <c r="AU193" t="str">
        <f>IF(S193&gt;=20, "SS", "")</f>
        <v/>
      </c>
      <c r="AV193" t="str">
        <f>IF(Q193&gt;=20, "2B", "")</f>
        <v/>
      </c>
      <c r="AW193" t="str">
        <f>IF(R193&gt;=20, "3B", "")</f>
        <v/>
      </c>
      <c r="AX193" t="str">
        <f>IF(P193&gt;=20, "1B", "")</f>
        <v/>
      </c>
      <c r="AY193" t="str">
        <f>IF(OR(T193&gt;=20, U193&gt;=20, V193&gt;=20, T193+U193+V193&gt;=20), "OF", "")</f>
        <v>OF</v>
      </c>
      <c r="AZ193" t="str">
        <f>IF(OR(Q193&gt;=20, S193&gt;=20, Q193+S193&gt;=20), "MI", "")</f>
        <v/>
      </c>
      <c r="BA193" t="str">
        <f>IF(OR(P193&gt;=20, R193&gt;=20, P193+R193&gt;=20), "CI", "")</f>
        <v/>
      </c>
      <c r="BB193" t="s">
        <v>375</v>
      </c>
      <c r="BC193" t="str">
        <f>CONCATENATE(AT193, "-", AU193, "-", ,AV193, "-", AW193, "-", ,AX193, "-", AY193, "-", AZ193, "-", BA193, "-", BB193)</f>
        <v>-----OF---DH</v>
      </c>
      <c r="BD193" s="8" t="b">
        <v>0</v>
      </c>
    </row>
    <row r="194" spans="1:56" x14ac:dyDescent="0.25">
      <c r="A194">
        <v>572073</v>
      </c>
      <c r="B194" t="s">
        <v>247</v>
      </c>
      <c r="C194">
        <v>124</v>
      </c>
      <c r="D194">
        <v>31</v>
      </c>
      <c r="E194">
        <v>6</v>
      </c>
      <c r="F194">
        <v>1</v>
      </c>
      <c r="G194">
        <v>1</v>
      </c>
      <c r="H194">
        <v>16</v>
      </c>
      <c r="I194">
        <v>9</v>
      </c>
      <c r="J194">
        <v>12</v>
      </c>
      <c r="K194">
        <v>27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31</v>
      </c>
      <c r="U194">
        <v>13</v>
      </c>
      <c r="V194">
        <v>51</v>
      </c>
      <c r="X194">
        <v>-1.9199109454141501</v>
      </c>
      <c r="Z194">
        <v>-2.75746226965469</v>
      </c>
      <c r="AB194">
        <v>-0.48156259952333802</v>
      </c>
      <c r="AD194">
        <v>-2.6323307143483099</v>
      </c>
      <c r="AE194">
        <v>-1.7855515782622899</v>
      </c>
      <c r="AG194">
        <v>-0.17920843597702399</v>
      </c>
      <c r="AH194">
        <v>23</v>
      </c>
      <c r="AI194">
        <v>42</v>
      </c>
      <c r="AJ194">
        <v>43</v>
      </c>
      <c r="AK194">
        <v>136</v>
      </c>
      <c r="AL194">
        <v>0.316176470588235</v>
      </c>
      <c r="AM194">
        <v>0.33870967741935498</v>
      </c>
      <c r="AN194">
        <v>0.65488614800759004</v>
      </c>
      <c r="AO194">
        <v>136</v>
      </c>
      <c r="AP194">
        <v>-14.607194432258799</v>
      </c>
      <c r="AQ194">
        <v>219.97594328827</v>
      </c>
      <c r="AR194">
        <v>-0.425686135021838</v>
      </c>
      <c r="AS194">
        <v>-8.3961610999393397</v>
      </c>
      <c r="AT194" t="str">
        <f>IF(O194&gt;=20, "CA", "")</f>
        <v/>
      </c>
      <c r="AU194" t="str">
        <f>IF(S194&gt;=20, "SS", "")</f>
        <v/>
      </c>
      <c r="AV194" t="str">
        <f>IF(Q194&gt;=20, "2B", "")</f>
        <v/>
      </c>
      <c r="AW194" t="str">
        <f>IF(R194&gt;=20, "3B", "")</f>
        <v/>
      </c>
      <c r="AX194" t="str">
        <f>IF(P194&gt;=20, "1B", "")</f>
        <v/>
      </c>
      <c r="AY194" t="str">
        <f>IF(OR(T194&gt;=20, U194&gt;=20, V194&gt;=20, T194+U194+V194&gt;=20), "OF", "")</f>
        <v>OF</v>
      </c>
      <c r="AZ194" t="str">
        <f>IF(OR(Q194&gt;=20, S194&gt;=20, Q194+S194&gt;=20), "MI", "")</f>
        <v/>
      </c>
      <c r="BA194" t="str">
        <f>IF(OR(P194&gt;=20, R194&gt;=20, P194+R194&gt;=20), "CI", "")</f>
        <v/>
      </c>
      <c r="BB194" t="s">
        <v>375</v>
      </c>
      <c r="BC194" t="str">
        <f>CONCATENATE(AT194, "-", AU194, "-", ,AV194, "-", AW194, "-", ,AX194, "-", AY194, "-", AZ194, "-", BA194, "-", BB194)</f>
        <v>-----OF---DH</v>
      </c>
      <c r="BD194" s="8" t="b">
        <v>0</v>
      </c>
    </row>
    <row r="195" spans="1:56" x14ac:dyDescent="0.25">
      <c r="A195">
        <v>641933</v>
      </c>
      <c r="B195" t="s">
        <v>353</v>
      </c>
      <c r="C195">
        <v>60</v>
      </c>
      <c r="D195">
        <v>16</v>
      </c>
      <c r="E195">
        <v>3</v>
      </c>
      <c r="F195">
        <v>0</v>
      </c>
      <c r="G195">
        <v>1</v>
      </c>
      <c r="H195">
        <v>8</v>
      </c>
      <c r="I195">
        <v>12</v>
      </c>
      <c r="J195">
        <v>8</v>
      </c>
      <c r="K195">
        <v>21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-1.9199109454141501</v>
      </c>
      <c r="Z195">
        <v>-3.2060906458913601</v>
      </c>
      <c r="AB195">
        <v>-0.70856180468585495</v>
      </c>
      <c r="AD195">
        <v>-2.4863604344399</v>
      </c>
      <c r="AE195">
        <v>0.13602342987308599</v>
      </c>
      <c r="AG195">
        <v>1.36521097573176E-2</v>
      </c>
      <c r="AH195">
        <v>12</v>
      </c>
      <c r="AI195">
        <v>22</v>
      </c>
      <c r="AJ195">
        <v>24</v>
      </c>
      <c r="AK195">
        <v>68</v>
      </c>
      <c r="AL195">
        <v>0.35294117647058798</v>
      </c>
      <c r="AM195">
        <v>0.36666666666666697</v>
      </c>
      <c r="AN195">
        <v>0.71960784313725501</v>
      </c>
      <c r="AO195">
        <v>68</v>
      </c>
      <c r="AP195">
        <v>-2.9025219473121902</v>
      </c>
      <c r="AQ195">
        <v>9.7775881333377104</v>
      </c>
      <c r="AR195">
        <v>-8.9746553667047202E-2</v>
      </c>
      <c r="AS195">
        <v>-8.39701827434099</v>
      </c>
      <c r="AT195" t="str">
        <f>IF(O195&gt;=20, "CA", "")</f>
        <v/>
      </c>
      <c r="AU195" t="str">
        <f>IF(S195&gt;=20, "SS", "")</f>
        <v/>
      </c>
      <c r="AV195" t="str">
        <f>IF(Q195&gt;=20, "2B", "")</f>
        <v/>
      </c>
      <c r="AW195" t="str">
        <f>IF(R195&gt;=20, "3B", "")</f>
        <v/>
      </c>
      <c r="AX195" t="str">
        <f>IF(P195&gt;=20, "1B", "")</f>
        <v/>
      </c>
      <c r="AY195" t="str">
        <f>IF(OR(T195&gt;=20, U195&gt;=20, V195&gt;=20, T195+U195+V195&gt;=20), "OF", "")</f>
        <v/>
      </c>
      <c r="AZ195" t="str">
        <f>IF(OR(Q195&gt;=20, S195&gt;=20, Q195+S195&gt;=20), "MI", "")</f>
        <v/>
      </c>
      <c r="BA195" t="str">
        <f>IF(OR(P195&gt;=20, R195&gt;=20, P195+R195&gt;=20), "CI", "")</f>
        <v/>
      </c>
      <c r="BB195" t="s">
        <v>375</v>
      </c>
      <c r="BC195" t="str">
        <f>CONCATENATE(AT195, "-", AU195, "-", ,AV195, "-", AW195, "-", ,AX195, "-", AY195, "-", AZ195, "-", BA195, "-", BB195)</f>
        <v>--------DH</v>
      </c>
      <c r="BD195" s="8" t="b">
        <v>0</v>
      </c>
    </row>
    <row r="196" spans="1:56" x14ac:dyDescent="0.25">
      <c r="A196">
        <v>543094</v>
      </c>
      <c r="B196" t="s">
        <v>207</v>
      </c>
      <c r="C196">
        <v>120</v>
      </c>
      <c r="D196">
        <v>26</v>
      </c>
      <c r="E196">
        <v>6</v>
      </c>
      <c r="F196">
        <v>1</v>
      </c>
      <c r="G196">
        <v>3</v>
      </c>
      <c r="H196">
        <v>15</v>
      </c>
      <c r="I196">
        <v>10</v>
      </c>
      <c r="J196">
        <v>16</v>
      </c>
      <c r="K196">
        <v>31</v>
      </c>
      <c r="L196">
        <v>0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1</v>
      </c>
      <c r="V196">
        <v>7</v>
      </c>
      <c r="X196">
        <v>-1.6891920335188899</v>
      </c>
      <c r="Z196">
        <v>-2.8135408166842701</v>
      </c>
      <c r="AB196">
        <v>-0.36806299694208</v>
      </c>
      <c r="AD196">
        <v>-2.5836739543788401</v>
      </c>
      <c r="AE196">
        <v>-5.7279531402538302</v>
      </c>
      <c r="AG196">
        <v>-0.57489099509159702</v>
      </c>
      <c r="AH196">
        <v>16</v>
      </c>
      <c r="AI196">
        <v>43</v>
      </c>
      <c r="AJ196">
        <v>42</v>
      </c>
      <c r="AK196">
        <v>136</v>
      </c>
      <c r="AL196">
        <v>0.308823529411765</v>
      </c>
      <c r="AM196">
        <v>0.358333333333333</v>
      </c>
      <c r="AN196">
        <v>0.667156862745098</v>
      </c>
      <c r="AO196">
        <v>136</v>
      </c>
      <c r="AP196">
        <v>-12.9383772279577</v>
      </c>
      <c r="AQ196">
        <v>173.25848238045</v>
      </c>
      <c r="AR196">
        <v>-0.37778887401845701</v>
      </c>
      <c r="AS196">
        <v>-8.4071496706341193</v>
      </c>
      <c r="AT196" t="str">
        <f>IF(O196&gt;=20, "CA", "")</f>
        <v/>
      </c>
      <c r="AU196" t="str">
        <f>IF(S196&gt;=20, "SS", "")</f>
        <v/>
      </c>
      <c r="AV196" t="str">
        <f>IF(Q196&gt;=20, "2B", "")</f>
        <v/>
      </c>
      <c r="AW196" t="str">
        <f>IF(R196&gt;=20, "3B", "")</f>
        <v/>
      </c>
      <c r="AX196" t="str">
        <f>IF(P196&gt;=20, "1B", "")</f>
        <v/>
      </c>
      <c r="AY196" t="str">
        <f>IF(OR(T196&gt;=20, U196&gt;=20, V196&gt;=20, T196+U196+V196&gt;=20), "OF", "")</f>
        <v/>
      </c>
      <c r="AZ196" t="str">
        <f>IF(OR(Q196&gt;=20, S196&gt;=20, Q196+S196&gt;=20), "MI", "")</f>
        <v/>
      </c>
      <c r="BA196" t="str">
        <f>IF(OR(P196&gt;=20, R196&gt;=20, P196+R196&gt;=20), "CI", "")</f>
        <v/>
      </c>
      <c r="BB196" t="s">
        <v>375</v>
      </c>
      <c r="BC196" t="str">
        <f>CONCATENATE(AT196, "-", AU196, "-", ,AV196, "-", AW196, "-", ,AX196, "-", AY196, "-", AZ196, "-", BA196, "-", BB196)</f>
        <v>--------DH</v>
      </c>
      <c r="BD196" s="8" t="b">
        <v>0</v>
      </c>
    </row>
    <row r="197" spans="1:56" x14ac:dyDescent="0.25">
      <c r="A197">
        <v>595144</v>
      </c>
      <c r="B197" t="s">
        <v>292</v>
      </c>
      <c r="C197">
        <v>95</v>
      </c>
      <c r="D197">
        <v>24</v>
      </c>
      <c r="E197">
        <v>5</v>
      </c>
      <c r="F197">
        <v>1</v>
      </c>
      <c r="G197">
        <v>2</v>
      </c>
      <c r="H197">
        <v>11</v>
      </c>
      <c r="I197">
        <v>13</v>
      </c>
      <c r="J197">
        <v>7</v>
      </c>
      <c r="K197">
        <v>23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-1.80455148946652</v>
      </c>
      <c r="Z197">
        <v>-3.0378550048026098</v>
      </c>
      <c r="AB197">
        <v>-0.82206140726711296</v>
      </c>
      <c r="AD197">
        <v>-2.4377036744704301</v>
      </c>
      <c r="AE197">
        <v>-1.1179629027009499</v>
      </c>
      <c r="AG197">
        <v>-0.11220531835229899</v>
      </c>
      <c r="AH197">
        <v>16</v>
      </c>
      <c r="AI197">
        <v>37</v>
      </c>
      <c r="AJ197">
        <v>31</v>
      </c>
      <c r="AK197">
        <v>102</v>
      </c>
      <c r="AL197">
        <v>0.30392156862745101</v>
      </c>
      <c r="AM197">
        <v>0.38947368421052603</v>
      </c>
      <c r="AN197">
        <v>0.69339525283797698</v>
      </c>
      <c r="AO197">
        <v>102</v>
      </c>
      <c r="AP197">
        <v>-7.0274671314946104</v>
      </c>
      <c r="AQ197">
        <v>52.589454599976698</v>
      </c>
      <c r="AR197">
        <v>-0.20813793625958801</v>
      </c>
      <c r="AS197">
        <v>-8.4225148306185496</v>
      </c>
      <c r="AT197" t="str">
        <f>IF(O197&gt;=20, "CA", "")</f>
        <v/>
      </c>
      <c r="AU197" t="str">
        <f>IF(S197&gt;=20, "SS", "")</f>
        <v/>
      </c>
      <c r="AV197" t="str">
        <f>IF(Q197&gt;=20, "2B", "")</f>
        <v/>
      </c>
      <c r="AW197" t="str">
        <f>IF(R197&gt;=20, "3B", "")</f>
        <v/>
      </c>
      <c r="AX197" t="str">
        <f>IF(P197&gt;=20, "1B", "")</f>
        <v/>
      </c>
      <c r="AY197" t="str">
        <f>IF(OR(T197&gt;=20, U197&gt;=20, V197&gt;=20, T197+U197+V197&gt;=20), "OF", "")</f>
        <v/>
      </c>
      <c r="AZ197" t="str">
        <f>IF(OR(Q197&gt;=20, S197&gt;=20, Q197+S197&gt;=20), "MI", "")</f>
        <v/>
      </c>
      <c r="BA197" t="str">
        <f>IF(OR(P197&gt;=20, R197&gt;=20, P197+R197&gt;=20), "CI", "")</f>
        <v/>
      </c>
      <c r="BB197" t="s">
        <v>375</v>
      </c>
      <c r="BC197" t="str">
        <f>CONCATENATE(AT197, "-", AU197, "-", ,AV197, "-", AW197, "-", ,AX197, "-", AY197, "-", AZ197, "-", BA197, "-", BB197)</f>
        <v>--------DH</v>
      </c>
      <c r="BD197" s="8" t="b">
        <v>0</v>
      </c>
    </row>
    <row r="198" spans="1:56" x14ac:dyDescent="0.25">
      <c r="A198">
        <v>455117</v>
      </c>
      <c r="B198" t="s">
        <v>105</v>
      </c>
      <c r="C198">
        <v>302</v>
      </c>
      <c r="D198">
        <v>62</v>
      </c>
      <c r="E198">
        <v>11</v>
      </c>
      <c r="F198">
        <v>0</v>
      </c>
      <c r="G198">
        <v>10</v>
      </c>
      <c r="H198">
        <v>28</v>
      </c>
      <c r="I198">
        <v>30</v>
      </c>
      <c r="J198">
        <v>38</v>
      </c>
      <c r="K198">
        <v>82</v>
      </c>
      <c r="L198">
        <v>0</v>
      </c>
      <c r="M198">
        <v>1</v>
      </c>
      <c r="N198">
        <v>0</v>
      </c>
      <c r="O198">
        <v>64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-0.88167584188546699</v>
      </c>
      <c r="Z198">
        <v>-2.0845197052996798</v>
      </c>
      <c r="AB198">
        <v>-0.82206140726711296</v>
      </c>
      <c r="AD198">
        <v>-1.6105387549894401</v>
      </c>
      <c r="AE198">
        <v>-17.848682069638802</v>
      </c>
      <c r="AG198">
        <v>-1.7913984882274201</v>
      </c>
      <c r="AH198">
        <v>41</v>
      </c>
      <c r="AI198">
        <v>103</v>
      </c>
      <c r="AJ198">
        <v>100</v>
      </c>
      <c r="AK198">
        <v>340</v>
      </c>
      <c r="AL198">
        <v>0.29411764705882298</v>
      </c>
      <c r="AM198">
        <v>0.34105960264900698</v>
      </c>
      <c r="AN198">
        <v>0.63517724970782996</v>
      </c>
      <c r="AO198">
        <v>340</v>
      </c>
      <c r="AP198">
        <v>-43.219011502565301</v>
      </c>
      <c r="AQ198">
        <v>1887.3292703668301</v>
      </c>
      <c r="AR198">
        <v>-1.24688312799712</v>
      </c>
      <c r="AS198">
        <v>-8.4370773256662392</v>
      </c>
      <c r="AT198" t="str">
        <f>IF(O198&gt;=20, "CA", "")</f>
        <v>CA</v>
      </c>
      <c r="AU198" t="str">
        <f>IF(S198&gt;=20, "SS", "")</f>
        <v/>
      </c>
      <c r="AV198" t="str">
        <f>IF(Q198&gt;=20, "2B", "")</f>
        <v/>
      </c>
      <c r="AW198" t="str">
        <f>IF(R198&gt;=20, "3B", "")</f>
        <v/>
      </c>
      <c r="AX198" t="str">
        <f>IF(P198&gt;=20, "1B", "")</f>
        <v/>
      </c>
      <c r="AY198" t="str">
        <f>IF(OR(T198&gt;=20, U198&gt;=20, V198&gt;=20, T198+U198+V198&gt;=20), "OF", "")</f>
        <v/>
      </c>
      <c r="AZ198" t="str">
        <f>IF(OR(Q198&gt;=20, S198&gt;=20, Q198+S198&gt;=20), "MI", "")</f>
        <v/>
      </c>
      <c r="BA198" t="str">
        <f>IF(OR(P198&gt;=20, R198&gt;=20, P198+R198&gt;=20), "CI", "")</f>
        <v/>
      </c>
      <c r="BB198" t="s">
        <v>375</v>
      </c>
      <c r="BC198" t="str">
        <f>CONCATENATE(AT198, "-", AU198, "-", ,AV198, "-", AW198, "-", ,AX198, "-", AY198, "-", AZ198, "-", BA198, "-", BB198)</f>
        <v>CA--------DH</v>
      </c>
      <c r="BD198" s="8" t="b">
        <v>0</v>
      </c>
    </row>
    <row r="199" spans="1:56" x14ac:dyDescent="0.25">
      <c r="A199">
        <v>456714</v>
      </c>
      <c r="B199" t="s">
        <v>112</v>
      </c>
      <c r="C199">
        <v>94</v>
      </c>
      <c r="D199">
        <v>25</v>
      </c>
      <c r="E199">
        <v>6</v>
      </c>
      <c r="F199">
        <v>0</v>
      </c>
      <c r="G199">
        <v>2</v>
      </c>
      <c r="H199">
        <v>10</v>
      </c>
      <c r="I199">
        <v>12</v>
      </c>
      <c r="J199">
        <v>8</v>
      </c>
      <c r="K199">
        <v>16</v>
      </c>
      <c r="L199">
        <v>0</v>
      </c>
      <c r="M199">
        <v>0</v>
      </c>
      <c r="N199">
        <v>0</v>
      </c>
      <c r="O199">
        <v>0</v>
      </c>
      <c r="P199">
        <v>24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-1.80455148946652</v>
      </c>
      <c r="Z199">
        <v>-3.09393355183219</v>
      </c>
      <c r="AB199">
        <v>-0.93556100984837098</v>
      </c>
      <c r="AD199">
        <v>-2.4863604344399</v>
      </c>
      <c r="AE199">
        <v>0.14643670680116799</v>
      </c>
      <c r="AG199">
        <v>1.4697247346394399E-2</v>
      </c>
      <c r="AH199">
        <v>17</v>
      </c>
      <c r="AI199">
        <v>37</v>
      </c>
      <c r="AJ199">
        <v>33</v>
      </c>
      <c r="AK199">
        <v>102</v>
      </c>
      <c r="AL199">
        <v>0.32352941176470601</v>
      </c>
      <c r="AM199">
        <v>0.39361702127659598</v>
      </c>
      <c r="AN199">
        <v>0.71714643304130199</v>
      </c>
      <c r="AO199">
        <v>102</v>
      </c>
      <c r="AP199">
        <v>-4.6048467507555104</v>
      </c>
      <c r="AQ199">
        <v>23.321542741028701</v>
      </c>
      <c r="AR199">
        <v>-0.138605527084212</v>
      </c>
      <c r="AS199">
        <v>-8.4443147653247905</v>
      </c>
      <c r="AT199" t="str">
        <f>IF(O199&gt;=20, "CA", "")</f>
        <v/>
      </c>
      <c r="AU199" t="str">
        <f>IF(S199&gt;=20, "SS", "")</f>
        <v/>
      </c>
      <c r="AV199" t="str">
        <f>IF(Q199&gt;=20, "2B", "")</f>
        <v/>
      </c>
      <c r="AW199" t="str">
        <f>IF(R199&gt;=20, "3B", "")</f>
        <v/>
      </c>
      <c r="AX199" t="str">
        <f>IF(P199&gt;=20, "1B", "")</f>
        <v>1B</v>
      </c>
      <c r="AY199" t="str">
        <f>IF(OR(T199&gt;=20, U199&gt;=20, V199&gt;=20, T199+U199+V199&gt;=20), "OF", "")</f>
        <v/>
      </c>
      <c r="AZ199" t="str">
        <f>IF(OR(Q199&gt;=20, S199&gt;=20, Q199+S199&gt;=20), "MI", "")</f>
        <v/>
      </c>
      <c r="BA199" t="str">
        <f>IF(OR(P199&gt;=20, R199&gt;=20, P199+R199&gt;=20), "CI", "")</f>
        <v>CI</v>
      </c>
      <c r="BB199" t="s">
        <v>375</v>
      </c>
      <c r="BC199" t="str">
        <f>CONCATENATE(AT199, "-", AU199, "-", ,AV199, "-", AW199, "-", ,AX199, "-", AY199, "-", AZ199, "-", BA199, "-", BB199)</f>
        <v>----1B---CI-DH</v>
      </c>
      <c r="BD199" s="8" t="b">
        <v>0</v>
      </c>
    </row>
    <row r="200" spans="1:56" x14ac:dyDescent="0.25">
      <c r="A200">
        <v>475247</v>
      </c>
      <c r="B200" t="s">
        <v>142</v>
      </c>
      <c r="C200">
        <v>156</v>
      </c>
      <c r="D200">
        <v>35</v>
      </c>
      <c r="E200">
        <v>6</v>
      </c>
      <c r="F200">
        <v>1</v>
      </c>
      <c r="G200">
        <v>4</v>
      </c>
      <c r="H200">
        <v>19</v>
      </c>
      <c r="I200">
        <v>17</v>
      </c>
      <c r="J200">
        <v>14</v>
      </c>
      <c r="K200">
        <v>43</v>
      </c>
      <c r="L200">
        <v>0</v>
      </c>
      <c r="M200">
        <v>1</v>
      </c>
      <c r="N200">
        <v>0</v>
      </c>
      <c r="O200">
        <v>0</v>
      </c>
      <c r="P200">
        <v>6</v>
      </c>
      <c r="Q200">
        <v>0</v>
      </c>
      <c r="R200">
        <v>40</v>
      </c>
      <c r="S200">
        <v>13</v>
      </c>
      <c r="T200">
        <v>3</v>
      </c>
      <c r="U200">
        <v>0</v>
      </c>
      <c r="V200">
        <v>6</v>
      </c>
      <c r="X200">
        <v>-1.5738325775712501</v>
      </c>
      <c r="Z200">
        <v>-2.58922662856593</v>
      </c>
      <c r="AB200">
        <v>-0.82206140726711296</v>
      </c>
      <c r="AD200">
        <v>-2.2430766345925499</v>
      </c>
      <c r="AE200">
        <v>-6.24633908232998</v>
      </c>
      <c r="AG200">
        <v>-0.62691925069783005</v>
      </c>
      <c r="AH200">
        <v>24</v>
      </c>
      <c r="AI200">
        <v>55</v>
      </c>
      <c r="AJ200">
        <v>49</v>
      </c>
      <c r="AK200">
        <v>170</v>
      </c>
      <c r="AL200">
        <v>0.28823529411764698</v>
      </c>
      <c r="AM200">
        <v>0.35256410256410298</v>
      </c>
      <c r="AN200">
        <v>0.64079939668175001</v>
      </c>
      <c r="AO200">
        <v>170</v>
      </c>
      <c r="AP200">
        <v>-20.6537407657164</v>
      </c>
      <c r="AQ200">
        <v>435.89640975148899</v>
      </c>
      <c r="AR200">
        <v>-0.59923001218000005</v>
      </c>
      <c r="AS200">
        <v>-8.4543465108746805</v>
      </c>
      <c r="AT200" t="str">
        <f>IF(O200&gt;=20, "CA", "")</f>
        <v/>
      </c>
      <c r="AU200" t="str">
        <f>IF(S200&gt;=20, "SS", "")</f>
        <v/>
      </c>
      <c r="AV200" t="str">
        <f>IF(Q200&gt;=20, "2B", "")</f>
        <v/>
      </c>
      <c r="AW200" t="str">
        <f>IF(R200&gt;=20, "3B", "")</f>
        <v>3B</v>
      </c>
      <c r="AX200" t="str">
        <f>IF(P200&gt;=20, "1B", "")</f>
        <v/>
      </c>
      <c r="AY200" t="str">
        <f>IF(OR(T200&gt;=20, U200&gt;=20, V200&gt;=20, T200+U200+V200&gt;=20), "OF", "")</f>
        <v/>
      </c>
      <c r="AZ200" t="str">
        <f>IF(OR(Q200&gt;=20, S200&gt;=20, Q200+S200&gt;=20), "MI", "")</f>
        <v/>
      </c>
      <c r="BA200" t="str">
        <f>IF(OR(P200&gt;=20, R200&gt;=20, P200+R200&gt;=20), "CI", "")</f>
        <v>CI</v>
      </c>
      <c r="BB200" t="s">
        <v>375</v>
      </c>
      <c r="BC200" t="str">
        <f>CONCATENATE(AT200, "-", AU200, "-", ,AV200, "-", AW200, "-", ,AX200, "-", AY200, "-", AZ200, "-", BA200, "-", BB200)</f>
        <v>---3B----CI-DH</v>
      </c>
      <c r="BD200" s="8" t="b">
        <v>0</v>
      </c>
    </row>
    <row r="201" spans="1:56" x14ac:dyDescent="0.25">
      <c r="A201">
        <v>594576</v>
      </c>
      <c r="B201" t="s">
        <v>287</v>
      </c>
      <c r="C201">
        <v>261</v>
      </c>
      <c r="D201">
        <v>59</v>
      </c>
      <c r="E201">
        <v>14</v>
      </c>
      <c r="F201">
        <v>1</v>
      </c>
      <c r="G201">
        <v>1</v>
      </c>
      <c r="H201">
        <v>26</v>
      </c>
      <c r="I201">
        <v>16</v>
      </c>
      <c r="J201">
        <v>11</v>
      </c>
      <c r="K201">
        <v>74</v>
      </c>
      <c r="L201">
        <v>0</v>
      </c>
      <c r="M201">
        <v>13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-1.9199109454141501</v>
      </c>
      <c r="Z201">
        <v>-2.1966767993588499</v>
      </c>
      <c r="AB201">
        <v>0.53993382370798604</v>
      </c>
      <c r="AD201">
        <v>-2.2917333945620202</v>
      </c>
      <c r="AE201">
        <v>-10.0082980800521</v>
      </c>
      <c r="AG201">
        <v>-1.0044915350266801</v>
      </c>
      <c r="AH201">
        <v>43</v>
      </c>
      <c r="AI201">
        <v>78</v>
      </c>
      <c r="AJ201">
        <v>70</v>
      </c>
      <c r="AK201">
        <v>272</v>
      </c>
      <c r="AL201">
        <v>0.25735294117647101</v>
      </c>
      <c r="AM201">
        <v>0.29885057471264398</v>
      </c>
      <c r="AN201">
        <v>0.55620351588911399</v>
      </c>
      <c r="AO201">
        <v>272</v>
      </c>
      <c r="AP201">
        <v>-56.056064800743002</v>
      </c>
      <c r="AQ201">
        <v>3167.4897690937</v>
      </c>
      <c r="AR201">
        <v>-1.6153235364207801</v>
      </c>
      <c r="AS201">
        <v>-8.4882023870744892</v>
      </c>
      <c r="AT201" t="str">
        <f>IF(O201&gt;=20, "CA", "")</f>
        <v/>
      </c>
      <c r="AU201" t="str">
        <f>IF(S201&gt;=20, "SS", "")</f>
        <v/>
      </c>
      <c r="AV201" t="str">
        <f>IF(Q201&gt;=20, "2B", "")</f>
        <v/>
      </c>
      <c r="AW201" t="str">
        <f>IF(R201&gt;=20, "3B", "")</f>
        <v/>
      </c>
      <c r="AX201" t="str">
        <f>IF(P201&gt;=20, "1B", "")</f>
        <v/>
      </c>
      <c r="AY201" t="str">
        <f>IF(OR(T201&gt;=20, U201&gt;=20, V201&gt;=20, T201+U201+V201&gt;=20), "OF", "")</f>
        <v/>
      </c>
      <c r="AZ201" t="str">
        <f>IF(OR(Q201&gt;=20, S201&gt;=20, Q201+S201&gt;=20), "MI", "")</f>
        <v/>
      </c>
      <c r="BA201" t="str">
        <f>IF(OR(P201&gt;=20, R201&gt;=20, P201+R201&gt;=20), "CI", "")</f>
        <v/>
      </c>
      <c r="BB201" t="s">
        <v>375</v>
      </c>
      <c r="BC201" t="str">
        <f>CONCATENATE(AT201, "-", AU201, "-", ,AV201, "-", AW201, "-", ,AX201, "-", AY201, "-", AZ201, "-", BA201, "-", BB201)</f>
        <v>--------DH</v>
      </c>
      <c r="BD201" s="8" t="b">
        <v>0</v>
      </c>
    </row>
    <row r="202" spans="1:56" x14ac:dyDescent="0.25">
      <c r="A202">
        <v>570560</v>
      </c>
      <c r="B202" t="s">
        <v>236</v>
      </c>
      <c r="C202">
        <v>163</v>
      </c>
      <c r="D202">
        <v>38</v>
      </c>
      <c r="E202">
        <v>9</v>
      </c>
      <c r="F202">
        <v>1</v>
      </c>
      <c r="G202">
        <v>2</v>
      </c>
      <c r="H202">
        <v>17</v>
      </c>
      <c r="I202">
        <v>17</v>
      </c>
      <c r="J202">
        <v>7</v>
      </c>
      <c r="K202">
        <v>39</v>
      </c>
      <c r="L202">
        <v>0</v>
      </c>
      <c r="M202">
        <v>4</v>
      </c>
      <c r="N202">
        <v>0</v>
      </c>
      <c r="O202">
        <v>0</v>
      </c>
      <c r="P202">
        <v>0</v>
      </c>
      <c r="Q202">
        <v>23</v>
      </c>
      <c r="R202">
        <v>6</v>
      </c>
      <c r="S202">
        <v>4</v>
      </c>
      <c r="T202">
        <v>0</v>
      </c>
      <c r="U202">
        <v>0</v>
      </c>
      <c r="V202">
        <v>0</v>
      </c>
      <c r="X202">
        <v>-1.80455148946652</v>
      </c>
      <c r="Z202">
        <v>-2.7013837226251001</v>
      </c>
      <c r="AB202">
        <v>-0.48156259952333802</v>
      </c>
      <c r="AD202">
        <v>-2.2430766345925499</v>
      </c>
      <c r="AE202">
        <v>-5.0971363488447796</v>
      </c>
      <c r="AG202">
        <v>-0.51157851957829903</v>
      </c>
      <c r="AH202">
        <v>26</v>
      </c>
      <c r="AI202">
        <v>55</v>
      </c>
      <c r="AJ202">
        <v>45</v>
      </c>
      <c r="AK202">
        <v>170</v>
      </c>
      <c r="AL202">
        <v>0.26470588235294101</v>
      </c>
      <c r="AM202">
        <v>0.33742331288343602</v>
      </c>
      <c r="AN202">
        <v>0.60212919523637698</v>
      </c>
      <c r="AO202">
        <v>170</v>
      </c>
      <c r="AP202">
        <v>-27.227675011429699</v>
      </c>
      <c r="AQ202">
        <v>753.61595949106299</v>
      </c>
      <c r="AR202">
        <v>-0.78791061996284495</v>
      </c>
      <c r="AS202">
        <v>-8.5300635857486498</v>
      </c>
      <c r="AT202" t="str">
        <f>IF(O202&gt;=20, "CA", "")</f>
        <v/>
      </c>
      <c r="AU202" t="str">
        <f>IF(S202&gt;=20, "SS", "")</f>
        <v/>
      </c>
      <c r="AV202" t="str">
        <f>IF(Q202&gt;=20, "2B", "")</f>
        <v>2B</v>
      </c>
      <c r="AW202" t="str">
        <f>IF(R202&gt;=20, "3B", "")</f>
        <v/>
      </c>
      <c r="AX202" t="str">
        <f>IF(P202&gt;=20, "1B", "")</f>
        <v/>
      </c>
      <c r="AY202" t="str">
        <f>IF(OR(T202&gt;=20, U202&gt;=20, V202&gt;=20, T202+U202+V202&gt;=20), "OF", "")</f>
        <v/>
      </c>
      <c r="AZ202" t="str">
        <f>IF(OR(Q202&gt;=20, S202&gt;=20, Q202+S202&gt;=20), "MI", "")</f>
        <v>MI</v>
      </c>
      <c r="BA202" t="str">
        <f>IF(OR(P202&gt;=20, R202&gt;=20, P202+R202&gt;=20), "CI", "")</f>
        <v/>
      </c>
      <c r="BB202" t="s">
        <v>375</v>
      </c>
      <c r="BC202" t="str">
        <f>CONCATENATE(AT202, "-", AU202, "-", ,AV202, "-", AW202, "-", ,AX202, "-", AY202, "-", AZ202, "-", BA202, "-", BB202)</f>
        <v>--2B----MI--DH</v>
      </c>
      <c r="BD202" s="8" t="b">
        <v>0</v>
      </c>
    </row>
    <row r="203" spans="1:56" x14ac:dyDescent="0.25">
      <c r="A203">
        <v>543877</v>
      </c>
      <c r="B203" t="s">
        <v>220</v>
      </c>
      <c r="C203">
        <v>221</v>
      </c>
      <c r="D203">
        <v>54</v>
      </c>
      <c r="E203">
        <v>13</v>
      </c>
      <c r="F203">
        <v>1</v>
      </c>
      <c r="G203">
        <v>1</v>
      </c>
      <c r="H203">
        <v>24</v>
      </c>
      <c r="I203">
        <v>20</v>
      </c>
      <c r="J203">
        <v>17</v>
      </c>
      <c r="K203">
        <v>47</v>
      </c>
      <c r="L203">
        <v>0</v>
      </c>
      <c r="M203">
        <v>1</v>
      </c>
      <c r="N203">
        <v>0</v>
      </c>
      <c r="O203">
        <v>53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v>-1.9199109454141501</v>
      </c>
      <c r="Z203">
        <v>-2.3088338934180102</v>
      </c>
      <c r="AB203">
        <v>-0.82206140726711296</v>
      </c>
      <c r="AD203">
        <v>-2.09710635468414</v>
      </c>
      <c r="AE203">
        <v>-4.4323136999674704</v>
      </c>
      <c r="AG203">
        <v>-0.444853016625673</v>
      </c>
      <c r="AH203">
        <v>39</v>
      </c>
      <c r="AI203">
        <v>72</v>
      </c>
      <c r="AJ203">
        <v>71</v>
      </c>
      <c r="AK203">
        <v>238</v>
      </c>
      <c r="AL203">
        <v>0.29831932773109199</v>
      </c>
      <c r="AM203">
        <v>0.32579185520361997</v>
      </c>
      <c r="AN203">
        <v>0.62411118293471202</v>
      </c>
      <c r="AO203">
        <v>238</v>
      </c>
      <c r="AP203">
        <v>-32.887031943797801</v>
      </c>
      <c r="AQ203">
        <v>1096.3663669892401</v>
      </c>
      <c r="AR203">
        <v>-0.950341649198579</v>
      </c>
      <c r="AS203">
        <v>-8.5431072666076702</v>
      </c>
      <c r="AT203" t="str">
        <f>IF(O203&gt;=20, "CA", "")</f>
        <v>CA</v>
      </c>
      <c r="AU203" t="str">
        <f>IF(S203&gt;=20, "SS", "")</f>
        <v/>
      </c>
      <c r="AV203" t="str">
        <f>IF(Q203&gt;=20, "2B", "")</f>
        <v/>
      </c>
      <c r="AW203" t="str">
        <f>IF(R203&gt;=20, "3B", "")</f>
        <v/>
      </c>
      <c r="AX203" t="str">
        <f>IF(P203&gt;=20, "1B", "")</f>
        <v/>
      </c>
      <c r="AY203" t="str">
        <f>IF(OR(T203&gt;=20, U203&gt;=20, V203&gt;=20, T203+U203+V203&gt;=20), "OF", "")</f>
        <v/>
      </c>
      <c r="AZ203" t="str">
        <f>IF(OR(Q203&gt;=20, S203&gt;=20, Q203+S203&gt;=20), "MI", "")</f>
        <v/>
      </c>
      <c r="BA203" t="str">
        <f>IF(OR(P203&gt;=20, R203&gt;=20, P203+R203&gt;=20), "CI", "")</f>
        <v/>
      </c>
      <c r="BB203" t="s">
        <v>375</v>
      </c>
      <c r="BC203" t="str">
        <f>CONCATENATE(AT203, "-", AU203, "-", ,AV203, "-", AW203, "-", ,AX203, "-", AY203, "-", AZ203, "-", BA203, "-", BB203)</f>
        <v>CA--------DH</v>
      </c>
      <c r="BD203" s="8" t="b">
        <v>0</v>
      </c>
    </row>
    <row r="204" spans="1:56" x14ac:dyDescent="0.25">
      <c r="A204">
        <v>430637</v>
      </c>
      <c r="B204" t="s">
        <v>77</v>
      </c>
      <c r="C204">
        <v>94</v>
      </c>
      <c r="D204">
        <v>23</v>
      </c>
      <c r="E204">
        <v>4</v>
      </c>
      <c r="F204">
        <v>0</v>
      </c>
      <c r="G204">
        <v>3</v>
      </c>
      <c r="H204">
        <v>9</v>
      </c>
      <c r="I204">
        <v>12</v>
      </c>
      <c r="J204">
        <v>8</v>
      </c>
      <c r="K204">
        <v>23</v>
      </c>
      <c r="L204">
        <v>0</v>
      </c>
      <c r="M204">
        <v>1</v>
      </c>
      <c r="N204">
        <v>0</v>
      </c>
      <c r="O204">
        <v>0</v>
      </c>
      <c r="P204">
        <v>3</v>
      </c>
      <c r="Q204">
        <v>49</v>
      </c>
      <c r="R204">
        <v>21</v>
      </c>
      <c r="S204">
        <v>1</v>
      </c>
      <c r="T204">
        <v>15</v>
      </c>
      <c r="U204">
        <v>0</v>
      </c>
      <c r="V204">
        <v>0</v>
      </c>
      <c r="X204">
        <v>-1.6891920335188899</v>
      </c>
      <c r="Z204">
        <v>-3.1500120988617701</v>
      </c>
      <c r="AB204">
        <v>-0.82206140726711296</v>
      </c>
      <c r="AD204">
        <v>-2.4863604344399</v>
      </c>
      <c r="AE204">
        <v>-1.85356329319883</v>
      </c>
      <c r="AG204">
        <v>-0.18603449085568299</v>
      </c>
      <c r="AH204">
        <v>16</v>
      </c>
      <c r="AI204">
        <v>36</v>
      </c>
      <c r="AJ204">
        <v>31</v>
      </c>
      <c r="AK204">
        <v>102</v>
      </c>
      <c r="AL204">
        <v>0.30392156862745101</v>
      </c>
      <c r="AM204">
        <v>0.38297872340425498</v>
      </c>
      <c r="AN204">
        <v>0.68690029203170599</v>
      </c>
      <c r="AO204">
        <v>102</v>
      </c>
      <c r="AP204">
        <v>-7.6899531337342504</v>
      </c>
      <c r="AQ204">
        <v>62.636852060642198</v>
      </c>
      <c r="AR204">
        <v>-0.22715216075258701</v>
      </c>
      <c r="AS204">
        <v>-8.5608126256959398</v>
      </c>
      <c r="AT204" t="str">
        <f>IF(O204&gt;=20, "CA", "")</f>
        <v/>
      </c>
      <c r="AU204" t="str">
        <f>IF(S204&gt;=20, "SS", "")</f>
        <v/>
      </c>
      <c r="AV204" t="str">
        <f>IF(Q204&gt;=20, "2B", "")</f>
        <v>2B</v>
      </c>
      <c r="AW204" t="str">
        <f>IF(R204&gt;=20, "3B", "")</f>
        <v>3B</v>
      </c>
      <c r="AX204" t="str">
        <f>IF(P204&gt;=20, "1B", "")</f>
        <v/>
      </c>
      <c r="AY204" t="str">
        <f>IF(OR(T204&gt;=20, U204&gt;=20, V204&gt;=20, T204+U204+V204&gt;=20), "OF", "")</f>
        <v/>
      </c>
      <c r="AZ204" t="str">
        <f>IF(OR(Q204&gt;=20, S204&gt;=20, Q204+S204&gt;=20), "MI", "")</f>
        <v>MI</v>
      </c>
      <c r="BA204" t="str">
        <f>IF(OR(P204&gt;=20, R204&gt;=20, P204+R204&gt;=20), "CI", "")</f>
        <v>CI</v>
      </c>
      <c r="BB204" t="s">
        <v>375</v>
      </c>
      <c r="BC204" t="str">
        <f>CONCATENATE(AT204, "-", AU204, "-", ,AV204, "-", AW204, "-", ,AX204, "-", AY204, "-", AZ204, "-", BA204, "-", BB204)</f>
        <v>--2B-3B---MI-CI-DH</v>
      </c>
      <c r="BD204" s="8" t="b">
        <v>0</v>
      </c>
    </row>
    <row r="205" spans="1:56" x14ac:dyDescent="0.25">
      <c r="A205">
        <v>622194</v>
      </c>
      <c r="B205" t="s">
        <v>341</v>
      </c>
      <c r="C205">
        <v>61</v>
      </c>
      <c r="D205">
        <v>16</v>
      </c>
      <c r="E205">
        <v>3</v>
      </c>
      <c r="F205">
        <v>0</v>
      </c>
      <c r="G205">
        <v>2</v>
      </c>
      <c r="H205">
        <v>7</v>
      </c>
      <c r="I205">
        <v>11</v>
      </c>
      <c r="J205">
        <v>7</v>
      </c>
      <c r="K205">
        <v>14</v>
      </c>
      <c r="L205">
        <v>0</v>
      </c>
      <c r="M205">
        <v>0</v>
      </c>
      <c r="N205">
        <v>0</v>
      </c>
      <c r="O205">
        <v>23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-1.80455148946652</v>
      </c>
      <c r="Z205">
        <v>-3.2621691929209402</v>
      </c>
      <c r="AB205">
        <v>-0.93556100984837098</v>
      </c>
      <c r="AD205">
        <v>-2.5350171944093698</v>
      </c>
      <c r="AE205">
        <v>-0.128376179629029</v>
      </c>
      <c r="AG205">
        <v>-1.28845868403374E-2</v>
      </c>
      <c r="AH205">
        <v>11</v>
      </c>
      <c r="AI205">
        <v>25</v>
      </c>
      <c r="AJ205">
        <v>23</v>
      </c>
      <c r="AK205">
        <v>68</v>
      </c>
      <c r="AL205">
        <v>0.33823529411764702</v>
      </c>
      <c r="AM205">
        <v>0.40983606557377</v>
      </c>
      <c r="AN205">
        <v>0.74807135969141803</v>
      </c>
      <c r="AO205">
        <v>68</v>
      </c>
      <c r="AP205">
        <v>-0.96700282162912399</v>
      </c>
      <c r="AQ205">
        <v>1.41942059205723</v>
      </c>
      <c r="AR205">
        <v>-3.4194594770084998E-2</v>
      </c>
      <c r="AS205">
        <v>-8.5843780682556208</v>
      </c>
      <c r="AT205" t="str">
        <f>IF(O205&gt;=20, "CA", "")</f>
        <v>CA</v>
      </c>
      <c r="AU205" t="str">
        <f>IF(S205&gt;=20, "SS", "")</f>
        <v/>
      </c>
      <c r="AV205" t="str">
        <f>IF(Q205&gt;=20, "2B", "")</f>
        <v/>
      </c>
      <c r="AW205" t="str">
        <f>IF(R205&gt;=20, "3B", "")</f>
        <v/>
      </c>
      <c r="AX205" t="str">
        <f>IF(P205&gt;=20, "1B", "")</f>
        <v/>
      </c>
      <c r="AY205" t="str">
        <f>IF(OR(T205&gt;=20, U205&gt;=20, V205&gt;=20, T205+U205+V205&gt;=20), "OF", "")</f>
        <v/>
      </c>
      <c r="AZ205" t="str">
        <f>IF(OR(Q205&gt;=20, S205&gt;=20, Q205+S205&gt;=20), "MI", "")</f>
        <v/>
      </c>
      <c r="BA205" t="str">
        <f>IF(OR(P205&gt;=20, R205&gt;=20, P205+R205&gt;=20), "CI", "")</f>
        <v/>
      </c>
      <c r="BB205" t="s">
        <v>375</v>
      </c>
      <c r="BC205" t="str">
        <f>CONCATENATE(AT205, "-", AU205, "-", ,AV205, "-", AW205, "-", ,AX205, "-", AY205, "-", AZ205, "-", BA205, "-", BB205)</f>
        <v>CA--------DH</v>
      </c>
      <c r="BD205" s="8" t="b">
        <v>0</v>
      </c>
    </row>
    <row r="206" spans="1:56" x14ac:dyDescent="0.25">
      <c r="A206">
        <v>666560</v>
      </c>
      <c r="B206" t="s">
        <v>365</v>
      </c>
      <c r="C206">
        <v>62</v>
      </c>
      <c r="D206">
        <v>16</v>
      </c>
      <c r="E206">
        <v>3</v>
      </c>
      <c r="F206">
        <v>0</v>
      </c>
      <c r="G206">
        <v>3</v>
      </c>
      <c r="H206">
        <v>7</v>
      </c>
      <c r="I206">
        <v>8</v>
      </c>
      <c r="J206">
        <v>6</v>
      </c>
      <c r="K206">
        <v>19</v>
      </c>
      <c r="L206">
        <v>0</v>
      </c>
      <c r="M206">
        <v>0</v>
      </c>
      <c r="N206">
        <v>0</v>
      </c>
      <c r="O206">
        <v>0</v>
      </c>
      <c r="P206">
        <v>25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v>-1.6891920335188899</v>
      </c>
      <c r="Z206">
        <v>-3.2621691929209402</v>
      </c>
      <c r="AB206">
        <v>-0.93556100984837098</v>
      </c>
      <c r="AD206">
        <v>-2.6809874743177802</v>
      </c>
      <c r="AE206">
        <v>-0.39277578913114303</v>
      </c>
      <c r="AG206">
        <v>-3.9421283437992199E-2</v>
      </c>
      <c r="AH206">
        <v>10</v>
      </c>
      <c r="AI206">
        <v>28</v>
      </c>
      <c r="AJ206">
        <v>22</v>
      </c>
      <c r="AK206">
        <v>68</v>
      </c>
      <c r="AL206">
        <v>0.32352941176470601</v>
      </c>
      <c r="AM206">
        <v>0.45161290322580599</v>
      </c>
      <c r="AN206">
        <v>0.775142314990512</v>
      </c>
      <c r="AO206">
        <v>68</v>
      </c>
      <c r="AP206">
        <v>0.87382213870931902</v>
      </c>
      <c r="AQ206">
        <v>0.42176006594426801</v>
      </c>
      <c r="AR206">
        <v>1.8639516335448299E-2</v>
      </c>
      <c r="AS206">
        <v>-8.5886914777085206</v>
      </c>
      <c r="AT206" t="str">
        <f>IF(O206&gt;=20, "CA", "")</f>
        <v/>
      </c>
      <c r="AU206" t="str">
        <f>IF(S206&gt;=20, "SS", "")</f>
        <v/>
      </c>
      <c r="AV206" t="str">
        <f>IF(Q206&gt;=20, "2B", "")</f>
        <v/>
      </c>
      <c r="AW206" t="str">
        <f>IF(R206&gt;=20, "3B", "")</f>
        <v/>
      </c>
      <c r="AX206" t="str">
        <f>IF(P206&gt;=20, "1B", "")</f>
        <v>1B</v>
      </c>
      <c r="AY206" t="str">
        <f>IF(OR(T206&gt;=20, U206&gt;=20, V206&gt;=20, T206+U206+V206&gt;=20), "OF", "")</f>
        <v/>
      </c>
      <c r="AZ206" t="str">
        <f>IF(OR(Q206&gt;=20, S206&gt;=20, Q206+S206&gt;=20), "MI", "")</f>
        <v/>
      </c>
      <c r="BA206" t="str">
        <f>IF(OR(P206&gt;=20, R206&gt;=20, P206+R206&gt;=20), "CI", "")</f>
        <v>CI</v>
      </c>
      <c r="BB206" t="s">
        <v>375</v>
      </c>
      <c r="BC206" t="str">
        <f>CONCATENATE(AT206, "-", AU206, "-", ,AV206, "-", AW206, "-", ,AX206, "-", AY206, "-", AZ206, "-", BA206, "-", BB206)</f>
        <v>----1B---CI-DH</v>
      </c>
      <c r="BD206" s="8" t="b">
        <v>0</v>
      </c>
    </row>
    <row r="207" spans="1:56" x14ac:dyDescent="0.25">
      <c r="A207">
        <v>488721</v>
      </c>
      <c r="B207" t="s">
        <v>148</v>
      </c>
      <c r="C207">
        <v>128</v>
      </c>
      <c r="D207">
        <v>30</v>
      </c>
      <c r="E207">
        <v>6</v>
      </c>
      <c r="F207">
        <v>2</v>
      </c>
      <c r="G207">
        <v>2</v>
      </c>
      <c r="H207">
        <v>17</v>
      </c>
      <c r="I207">
        <v>9</v>
      </c>
      <c r="J207">
        <v>8</v>
      </c>
      <c r="K207">
        <v>33</v>
      </c>
      <c r="L207">
        <v>0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10</v>
      </c>
      <c r="V207">
        <v>113</v>
      </c>
      <c r="X207">
        <v>-1.80455148946652</v>
      </c>
      <c r="Z207">
        <v>-2.7013837226251001</v>
      </c>
      <c r="AB207">
        <v>-0.59506220210459704</v>
      </c>
      <c r="AD207">
        <v>-2.6323307143483099</v>
      </c>
      <c r="AE207">
        <v>-3.8431500162707501</v>
      </c>
      <c r="AG207">
        <v>-0.385721091468683</v>
      </c>
      <c r="AH207">
        <v>20</v>
      </c>
      <c r="AI207">
        <v>46</v>
      </c>
      <c r="AJ207">
        <v>38</v>
      </c>
      <c r="AK207">
        <v>136</v>
      </c>
      <c r="AL207">
        <v>0.27941176470588203</v>
      </c>
      <c r="AM207">
        <v>0.359375</v>
      </c>
      <c r="AN207">
        <v>0.63878676470588203</v>
      </c>
      <c r="AO207">
        <v>136</v>
      </c>
      <c r="AP207">
        <v>-16.796710561291</v>
      </c>
      <c r="AQ207">
        <v>289.71791770172001</v>
      </c>
      <c r="AR207">
        <v>-0.48852814386084198</v>
      </c>
      <c r="AS207">
        <v>-8.60757736387405</v>
      </c>
      <c r="AT207" t="str">
        <f>IF(O207&gt;=20, "CA", "")</f>
        <v/>
      </c>
      <c r="AU207" t="str">
        <f>IF(S207&gt;=20, "SS", "")</f>
        <v/>
      </c>
      <c r="AV207" t="str">
        <f>IF(Q207&gt;=20, "2B", "")</f>
        <v/>
      </c>
      <c r="AW207" t="str">
        <f>IF(R207&gt;=20, "3B", "")</f>
        <v/>
      </c>
      <c r="AX207" t="str">
        <f>IF(P207&gt;=20, "1B", "")</f>
        <v/>
      </c>
      <c r="AY207" t="str">
        <f>IF(OR(T207&gt;=20, U207&gt;=20, V207&gt;=20, T207+U207+V207&gt;=20), "OF", "")</f>
        <v>OF</v>
      </c>
      <c r="AZ207" t="str">
        <f>IF(OR(Q207&gt;=20, S207&gt;=20, Q207+S207&gt;=20), "MI", "")</f>
        <v/>
      </c>
      <c r="BA207" t="str">
        <f>IF(OR(P207&gt;=20, R207&gt;=20, P207+R207&gt;=20), "CI", "")</f>
        <v/>
      </c>
      <c r="BB207" t="s">
        <v>375</v>
      </c>
      <c r="BC207" t="str">
        <f>CONCATENATE(AT207, "-", AU207, "-", ,AV207, "-", AW207, "-", ,AX207, "-", AY207, "-", AZ207, "-", BA207, "-", BB207)</f>
        <v>-----OF---DH</v>
      </c>
      <c r="BD207" s="8" t="b">
        <v>0</v>
      </c>
    </row>
    <row r="208" spans="1:56" x14ac:dyDescent="0.25">
      <c r="A208">
        <v>518568</v>
      </c>
      <c r="B208" t="s">
        <v>183</v>
      </c>
      <c r="C208">
        <v>126</v>
      </c>
      <c r="D208">
        <v>32</v>
      </c>
      <c r="E208">
        <v>5</v>
      </c>
      <c r="F208">
        <v>0</v>
      </c>
      <c r="G208">
        <v>1</v>
      </c>
      <c r="H208">
        <v>12</v>
      </c>
      <c r="I208">
        <v>10</v>
      </c>
      <c r="J208">
        <v>10</v>
      </c>
      <c r="K208">
        <v>15</v>
      </c>
      <c r="L208">
        <v>0</v>
      </c>
      <c r="M208">
        <v>4</v>
      </c>
      <c r="N208">
        <v>0</v>
      </c>
      <c r="O208">
        <v>0</v>
      </c>
      <c r="P208">
        <v>0</v>
      </c>
      <c r="Q208">
        <v>32</v>
      </c>
      <c r="R208">
        <v>15</v>
      </c>
      <c r="S208">
        <v>4</v>
      </c>
      <c r="T208">
        <v>0</v>
      </c>
      <c r="U208">
        <v>0</v>
      </c>
      <c r="V208">
        <v>0</v>
      </c>
      <c r="X208">
        <v>-1.9199109454141501</v>
      </c>
      <c r="Z208">
        <v>-2.9817764577730199</v>
      </c>
      <c r="AB208">
        <v>-0.48156259952333802</v>
      </c>
      <c r="AD208">
        <v>-2.5836739543788401</v>
      </c>
      <c r="AE208">
        <v>-1.31435079726652</v>
      </c>
      <c r="AG208">
        <v>-0.131915960071296</v>
      </c>
      <c r="AH208">
        <v>26</v>
      </c>
      <c r="AI208">
        <v>40</v>
      </c>
      <c r="AJ208">
        <v>42</v>
      </c>
      <c r="AK208">
        <v>136</v>
      </c>
      <c r="AL208">
        <v>0.308823529411765</v>
      </c>
      <c r="AM208">
        <v>0.317460317460317</v>
      </c>
      <c r="AN208">
        <v>0.62628384687208205</v>
      </c>
      <c r="AO208">
        <v>136</v>
      </c>
      <c r="AP208">
        <v>-18.497107386687901</v>
      </c>
      <c r="AQ208">
        <v>350.49452311693898</v>
      </c>
      <c r="AR208">
        <v>-0.53733178175805696</v>
      </c>
      <c r="AS208">
        <v>-8.6361716989186998</v>
      </c>
      <c r="AT208" t="str">
        <f>IF(O208&gt;=20, "CA", "")</f>
        <v/>
      </c>
      <c r="AU208" t="str">
        <f>IF(S208&gt;=20, "SS", "")</f>
        <v/>
      </c>
      <c r="AV208" t="str">
        <f>IF(Q208&gt;=20, "2B", "")</f>
        <v>2B</v>
      </c>
      <c r="AW208" t="str">
        <f>IF(R208&gt;=20, "3B", "")</f>
        <v/>
      </c>
      <c r="AX208" t="str">
        <f>IF(P208&gt;=20, "1B", "")</f>
        <v/>
      </c>
      <c r="AY208" t="str">
        <f>IF(OR(T208&gt;=20, U208&gt;=20, V208&gt;=20, T208+U208+V208&gt;=20), "OF", "")</f>
        <v/>
      </c>
      <c r="AZ208" t="str">
        <f>IF(OR(Q208&gt;=20, S208&gt;=20, Q208+S208&gt;=20), "MI", "")</f>
        <v>MI</v>
      </c>
      <c r="BA208" t="str">
        <f>IF(OR(P208&gt;=20, R208&gt;=20, P208+R208&gt;=20), "CI", "")</f>
        <v/>
      </c>
      <c r="BB208" t="s">
        <v>375</v>
      </c>
      <c r="BC208" t="str">
        <f>CONCATENATE(AT208, "-", AU208, "-", ,AV208, "-", AW208, "-", ,AX208, "-", AY208, "-", AZ208, "-", BA208, "-", BB208)</f>
        <v>--2B----MI--DH</v>
      </c>
      <c r="BD208" s="8" t="b">
        <v>0</v>
      </c>
    </row>
    <row r="209" spans="1:56" x14ac:dyDescent="0.25">
      <c r="A209">
        <v>488671</v>
      </c>
      <c r="B209" t="s">
        <v>147</v>
      </c>
      <c r="C209">
        <v>228</v>
      </c>
      <c r="D209">
        <v>48</v>
      </c>
      <c r="E209">
        <v>9</v>
      </c>
      <c r="F209">
        <v>0</v>
      </c>
      <c r="G209">
        <v>5</v>
      </c>
      <c r="H209">
        <v>27</v>
      </c>
      <c r="I209">
        <v>21</v>
      </c>
      <c r="J209">
        <v>44</v>
      </c>
      <c r="K209">
        <v>90</v>
      </c>
      <c r="L209">
        <v>0</v>
      </c>
      <c r="M209">
        <v>0</v>
      </c>
      <c r="N209">
        <v>0</v>
      </c>
      <c r="O209">
        <v>50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v>-1.45847312162362</v>
      </c>
      <c r="Z209">
        <v>-2.1405982523292599</v>
      </c>
      <c r="AB209">
        <v>-0.93556100984837098</v>
      </c>
      <c r="AD209">
        <v>-2.0484495947146701</v>
      </c>
      <c r="AE209">
        <v>-12.283110966482299</v>
      </c>
      <c r="AG209">
        <v>-1.23280510741549</v>
      </c>
      <c r="AH209">
        <v>34</v>
      </c>
      <c r="AI209">
        <v>72</v>
      </c>
      <c r="AJ209">
        <v>92</v>
      </c>
      <c r="AK209">
        <v>272</v>
      </c>
      <c r="AL209">
        <v>0.33823529411764702</v>
      </c>
      <c r="AM209">
        <v>0.31578947368421001</v>
      </c>
      <c r="AN209">
        <v>0.65402476780185803</v>
      </c>
      <c r="AO209">
        <v>272</v>
      </c>
      <c r="AP209">
        <v>-29.448684280476801</v>
      </c>
      <c r="AQ209">
        <v>880.49143031985602</v>
      </c>
      <c r="AR209">
        <v>-0.85165652357427701</v>
      </c>
      <c r="AS209">
        <v>-8.6675436095056906</v>
      </c>
      <c r="AT209" t="str">
        <f>IF(O209&gt;=20, "CA", "")</f>
        <v>CA</v>
      </c>
      <c r="AU209" t="str">
        <f>IF(S209&gt;=20, "SS", "")</f>
        <v/>
      </c>
      <c r="AV209" t="str">
        <f>IF(Q209&gt;=20, "2B", "")</f>
        <v/>
      </c>
      <c r="AW209" t="str">
        <f>IF(R209&gt;=20, "3B", "")</f>
        <v/>
      </c>
      <c r="AX209" t="str">
        <f>IF(P209&gt;=20, "1B", "")</f>
        <v/>
      </c>
      <c r="AY209" t="str">
        <f>IF(OR(T209&gt;=20, U209&gt;=20, V209&gt;=20, T209+U209+V209&gt;=20), "OF", "")</f>
        <v/>
      </c>
      <c r="AZ209" t="str">
        <f>IF(OR(Q209&gt;=20, S209&gt;=20, Q209+S209&gt;=20), "MI", "")</f>
        <v/>
      </c>
      <c r="BA209" t="str">
        <f>IF(OR(P209&gt;=20, R209&gt;=20, P209+R209&gt;=20), "CI", "")</f>
        <v/>
      </c>
      <c r="BB209" t="s">
        <v>375</v>
      </c>
      <c r="BC209" t="str">
        <f>CONCATENATE(AT209, "-", AU209, "-", ,AV209, "-", AW209, "-", ,AX209, "-", AY209, "-", AZ209, "-", BA209, "-", BB209)</f>
        <v>CA--------DH</v>
      </c>
      <c r="BD209" s="8" t="b">
        <v>0</v>
      </c>
    </row>
    <row r="210" spans="1:56" x14ac:dyDescent="0.25">
      <c r="A210">
        <v>592647</v>
      </c>
      <c r="B210" t="s">
        <v>272</v>
      </c>
      <c r="C210">
        <v>62</v>
      </c>
      <c r="D210">
        <v>16</v>
      </c>
      <c r="E210">
        <v>2</v>
      </c>
      <c r="F210">
        <v>1</v>
      </c>
      <c r="G210">
        <v>1</v>
      </c>
      <c r="H210">
        <v>9</v>
      </c>
      <c r="I210">
        <v>5</v>
      </c>
      <c r="J210">
        <v>6</v>
      </c>
      <c r="K210">
        <v>14</v>
      </c>
      <c r="L210">
        <v>0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X210">
        <v>-1.9199109454141501</v>
      </c>
      <c r="Z210">
        <v>-3.1500120988617701</v>
      </c>
      <c r="AB210">
        <v>-0.59506220210459704</v>
      </c>
      <c r="AD210">
        <v>-2.8269577542261799</v>
      </c>
      <c r="AE210">
        <v>-0.39277578913114303</v>
      </c>
      <c r="AG210">
        <v>-3.9421283437992199E-2</v>
      </c>
      <c r="AH210">
        <v>12</v>
      </c>
      <c r="AI210">
        <v>23</v>
      </c>
      <c r="AJ210">
        <v>22</v>
      </c>
      <c r="AK210">
        <v>68</v>
      </c>
      <c r="AL210">
        <v>0.32352941176470601</v>
      </c>
      <c r="AM210">
        <v>0.37096774193548399</v>
      </c>
      <c r="AN210">
        <v>0.69449715370019005</v>
      </c>
      <c r="AO210">
        <v>68</v>
      </c>
      <c r="AP210">
        <v>-4.6100488290326096</v>
      </c>
      <c r="AQ210">
        <v>23.371813954154899</v>
      </c>
      <c r="AR210">
        <v>-0.13875483361122801</v>
      </c>
      <c r="AS210">
        <v>-8.6701191176559202</v>
      </c>
      <c r="AT210" t="str">
        <f>IF(O210&gt;=20, "CA", "")</f>
        <v/>
      </c>
      <c r="AU210" t="str">
        <f>IF(S210&gt;=20, "SS", "")</f>
        <v/>
      </c>
      <c r="AV210" t="str">
        <f>IF(Q210&gt;=20, "2B", "")</f>
        <v/>
      </c>
      <c r="AW210" t="str">
        <f>IF(R210&gt;=20, "3B", "")</f>
        <v/>
      </c>
      <c r="AX210" t="str">
        <f>IF(P210&gt;=20, "1B", "")</f>
        <v/>
      </c>
      <c r="AY210" t="str">
        <f>IF(OR(T210&gt;=20, U210&gt;=20, V210&gt;=20, T210+U210+V210&gt;=20), "OF", "")</f>
        <v/>
      </c>
      <c r="AZ210" t="str">
        <f>IF(OR(Q210&gt;=20, S210&gt;=20, Q210+S210&gt;=20), "MI", "")</f>
        <v/>
      </c>
      <c r="BA210" t="str">
        <f>IF(OR(P210&gt;=20, R210&gt;=20, P210+R210&gt;=20), "CI", "")</f>
        <v/>
      </c>
      <c r="BB210" t="s">
        <v>375</v>
      </c>
      <c r="BC210" t="str">
        <f>CONCATENATE(AT210, "-", AU210, "-", ,AV210, "-", AW210, "-", ,AX210, "-", AY210, "-", AZ210, "-", BA210, "-", BB210)</f>
        <v>--------DH</v>
      </c>
      <c r="BD210" s="8" t="b">
        <v>0</v>
      </c>
    </row>
    <row r="211" spans="1:56" x14ac:dyDescent="0.25">
      <c r="A211">
        <v>446381</v>
      </c>
      <c r="B211" t="s">
        <v>95</v>
      </c>
      <c r="C211">
        <v>192</v>
      </c>
      <c r="D211">
        <v>46</v>
      </c>
      <c r="E211">
        <v>9</v>
      </c>
      <c r="F211">
        <v>1</v>
      </c>
      <c r="G211">
        <v>2</v>
      </c>
      <c r="H211">
        <v>22</v>
      </c>
      <c r="I211">
        <v>14</v>
      </c>
      <c r="J211">
        <v>12</v>
      </c>
      <c r="K211">
        <v>32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38</v>
      </c>
      <c r="R211">
        <v>31</v>
      </c>
      <c r="S211">
        <v>25</v>
      </c>
      <c r="T211">
        <v>5</v>
      </c>
      <c r="U211">
        <v>0</v>
      </c>
      <c r="V211">
        <v>0</v>
      </c>
      <c r="X211">
        <v>-1.80455148946652</v>
      </c>
      <c r="Z211">
        <v>-2.4209909874771798</v>
      </c>
      <c r="AB211">
        <v>-0.70856180468585495</v>
      </c>
      <c r="AD211">
        <v>-2.3890469145009599</v>
      </c>
      <c r="AE211">
        <v>-4.7647250244061201</v>
      </c>
      <c r="AG211">
        <v>-0.47821576810198602</v>
      </c>
      <c r="AH211">
        <v>34</v>
      </c>
      <c r="AI211">
        <v>63</v>
      </c>
      <c r="AJ211">
        <v>58</v>
      </c>
      <c r="AK211">
        <v>204</v>
      </c>
      <c r="AL211">
        <v>0.28431372549019601</v>
      </c>
      <c r="AM211">
        <v>0.328125</v>
      </c>
      <c r="AN211">
        <v>0.61243872549019596</v>
      </c>
      <c r="AO211">
        <v>204</v>
      </c>
      <c r="AP211">
        <v>-30.5700658419366</v>
      </c>
      <c r="AQ211">
        <v>948.29860718318696</v>
      </c>
      <c r="AR211">
        <v>-0.88384165756929201</v>
      </c>
      <c r="AS211">
        <v>-8.6852086218017899</v>
      </c>
      <c r="AT211" t="str">
        <f>IF(O211&gt;=20, "CA", "")</f>
        <v/>
      </c>
      <c r="AU211" t="str">
        <f>IF(S211&gt;=20, "SS", "")</f>
        <v>SS</v>
      </c>
      <c r="AV211" t="str">
        <f>IF(Q211&gt;=20, "2B", "")</f>
        <v>2B</v>
      </c>
      <c r="AW211" t="str">
        <f>IF(R211&gt;=20, "3B", "")</f>
        <v>3B</v>
      </c>
      <c r="AX211" t="str">
        <f>IF(P211&gt;=20, "1B", "")</f>
        <v/>
      </c>
      <c r="AY211" t="str">
        <f>IF(OR(T211&gt;=20, U211&gt;=20, V211&gt;=20, T211+U211+V211&gt;=20), "OF", "")</f>
        <v/>
      </c>
      <c r="AZ211" t="str">
        <f>IF(OR(Q211&gt;=20, S211&gt;=20, Q211+S211&gt;=20), "MI", "")</f>
        <v>MI</v>
      </c>
      <c r="BA211" t="str">
        <f>IF(OR(P211&gt;=20, R211&gt;=20, P211+R211&gt;=20), "CI", "")</f>
        <v>CI</v>
      </c>
      <c r="BB211" t="s">
        <v>375</v>
      </c>
      <c r="BC211" t="str">
        <f>CONCATENATE(AT211, "-", AU211, "-", ,AV211, "-", AW211, "-", ,AX211, "-", AY211, "-", AZ211, "-", BA211, "-", BB211)</f>
        <v>-SS-2B-3B---MI-CI-DH</v>
      </c>
      <c r="BD211" s="8" t="b">
        <v>0</v>
      </c>
    </row>
    <row r="212" spans="1:56" x14ac:dyDescent="0.25">
      <c r="A212">
        <v>456422</v>
      </c>
      <c r="B212" t="s">
        <v>110</v>
      </c>
      <c r="C212">
        <v>94</v>
      </c>
      <c r="D212">
        <v>23</v>
      </c>
      <c r="E212">
        <v>3</v>
      </c>
      <c r="F212">
        <v>1</v>
      </c>
      <c r="G212">
        <v>1</v>
      </c>
      <c r="H212">
        <v>11</v>
      </c>
      <c r="I212">
        <v>8</v>
      </c>
      <c r="J212">
        <v>8</v>
      </c>
      <c r="K212">
        <v>24</v>
      </c>
      <c r="L212">
        <v>0</v>
      </c>
      <c r="M212">
        <v>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19</v>
      </c>
      <c r="U212">
        <v>77</v>
      </c>
      <c r="V212">
        <v>14</v>
      </c>
      <c r="X212">
        <v>-1.9199109454141501</v>
      </c>
      <c r="Z212">
        <v>-3.0378550048026098</v>
      </c>
      <c r="AB212">
        <v>-0.48156259952333802</v>
      </c>
      <c r="AD212">
        <v>-2.6809874743177802</v>
      </c>
      <c r="AE212">
        <v>-1.85356329319883</v>
      </c>
      <c r="AG212">
        <v>-0.18603449085568299</v>
      </c>
      <c r="AH212">
        <v>18</v>
      </c>
      <c r="AI212">
        <v>31</v>
      </c>
      <c r="AJ212">
        <v>31</v>
      </c>
      <c r="AK212">
        <v>102</v>
      </c>
      <c r="AL212">
        <v>0.30392156862745101</v>
      </c>
      <c r="AM212">
        <v>0.329787234042553</v>
      </c>
      <c r="AN212">
        <v>0.63370880267000396</v>
      </c>
      <c r="AO212">
        <v>102</v>
      </c>
      <c r="AP212">
        <v>-13.1154850486279</v>
      </c>
      <c r="AQ212">
        <v>177.952308151529</v>
      </c>
      <c r="AR212">
        <v>-0.382872102721106</v>
      </c>
      <c r="AS212">
        <v>-8.6892226176346608</v>
      </c>
      <c r="AT212" t="str">
        <f>IF(O212&gt;=20, "CA", "")</f>
        <v/>
      </c>
      <c r="AU212" t="str">
        <f>IF(S212&gt;=20, "SS", "")</f>
        <v/>
      </c>
      <c r="AV212" t="str">
        <f>IF(Q212&gt;=20, "2B", "")</f>
        <v/>
      </c>
      <c r="AW212" t="str">
        <f>IF(R212&gt;=20, "3B", "")</f>
        <v/>
      </c>
      <c r="AX212" t="str">
        <f>IF(P212&gt;=20, "1B", "")</f>
        <v/>
      </c>
      <c r="AY212" t="str">
        <f>IF(OR(T212&gt;=20, U212&gt;=20, V212&gt;=20, T212+U212+V212&gt;=20), "OF", "")</f>
        <v>OF</v>
      </c>
      <c r="AZ212" t="str">
        <f>IF(OR(Q212&gt;=20, S212&gt;=20, Q212+S212&gt;=20), "MI", "")</f>
        <v/>
      </c>
      <c r="BA212" t="str">
        <f>IF(OR(P212&gt;=20, R212&gt;=20, P212+R212&gt;=20), "CI", "")</f>
        <v/>
      </c>
      <c r="BB212" t="s">
        <v>375</v>
      </c>
      <c r="BC212" t="str">
        <f>CONCATENATE(AT212, "-", AU212, "-", ,AV212, "-", AW212, "-", ,AX212, "-", AY212, "-", AZ212, "-", BA212, "-", BB212)</f>
        <v>-----OF---DH</v>
      </c>
      <c r="BD212" s="8" t="b">
        <v>0</v>
      </c>
    </row>
    <row r="213" spans="1:56" x14ac:dyDescent="0.25">
      <c r="A213">
        <v>598284</v>
      </c>
      <c r="B213" t="s">
        <v>305</v>
      </c>
      <c r="C213">
        <v>65</v>
      </c>
      <c r="D213">
        <v>14</v>
      </c>
      <c r="E213">
        <v>3</v>
      </c>
      <c r="F213">
        <v>1</v>
      </c>
      <c r="G213">
        <v>5</v>
      </c>
      <c r="H213">
        <v>6</v>
      </c>
      <c r="I213">
        <v>8</v>
      </c>
      <c r="J213">
        <v>3</v>
      </c>
      <c r="K213">
        <v>23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16</v>
      </c>
      <c r="U213">
        <v>0</v>
      </c>
      <c r="V213">
        <v>0</v>
      </c>
      <c r="X213">
        <v>-1.45847312162362</v>
      </c>
      <c r="Z213">
        <v>-3.3182477399505301</v>
      </c>
      <c r="AB213">
        <v>-0.93556100984837098</v>
      </c>
      <c r="AD213">
        <v>-2.6809874743177802</v>
      </c>
      <c r="AE213">
        <v>-3.1859746176374899</v>
      </c>
      <c r="AG213">
        <v>-0.31976311143303399</v>
      </c>
      <c r="AH213">
        <v>5</v>
      </c>
      <c r="AI213">
        <v>34</v>
      </c>
      <c r="AJ213">
        <v>17</v>
      </c>
      <c r="AK213">
        <v>68</v>
      </c>
      <c r="AL213">
        <v>0.25</v>
      </c>
      <c r="AM213">
        <v>0.52307692307692299</v>
      </c>
      <c r="AN213">
        <v>0.77307692307692299</v>
      </c>
      <c r="AO213">
        <v>68</v>
      </c>
      <c r="AP213">
        <v>0.73337548858525203</v>
      </c>
      <c r="AQ213">
        <v>0.259064631235982</v>
      </c>
      <c r="AR213">
        <v>1.46085117169045E-2</v>
      </c>
      <c r="AS213">
        <v>-8.6984239454564207</v>
      </c>
      <c r="AT213" t="str">
        <f>IF(O213&gt;=20, "CA", "")</f>
        <v/>
      </c>
      <c r="AU213" t="str">
        <f>IF(S213&gt;=20, "SS", "")</f>
        <v/>
      </c>
      <c r="AV213" t="str">
        <f>IF(Q213&gt;=20, "2B", "")</f>
        <v/>
      </c>
      <c r="AW213" t="str">
        <f>IF(R213&gt;=20, "3B", "")</f>
        <v/>
      </c>
      <c r="AX213" t="str">
        <f>IF(P213&gt;=20, "1B", "")</f>
        <v/>
      </c>
      <c r="AY213" t="str">
        <f>IF(OR(T213&gt;=20, U213&gt;=20, V213&gt;=20, T213+U213+V213&gt;=20), "OF", "")</f>
        <v/>
      </c>
      <c r="AZ213" t="str">
        <f>IF(OR(Q213&gt;=20, S213&gt;=20, Q213+S213&gt;=20), "MI", "")</f>
        <v/>
      </c>
      <c r="BA213" t="str">
        <f>IF(OR(P213&gt;=20, R213&gt;=20, P213+R213&gt;=20), "CI", "")</f>
        <v/>
      </c>
      <c r="BB213" t="s">
        <v>375</v>
      </c>
      <c r="BC213" t="str">
        <f>CONCATENATE(AT213, "-", AU213, "-", ,AV213, "-", AW213, "-", ,AX213, "-", AY213, "-", AZ213, "-", BA213, "-", BB213)</f>
        <v>--------DH</v>
      </c>
      <c r="BD213" s="8" t="b">
        <v>0</v>
      </c>
    </row>
    <row r="214" spans="1:56" x14ac:dyDescent="0.25">
      <c r="A214">
        <v>592685</v>
      </c>
      <c r="B214" t="s">
        <v>274</v>
      </c>
      <c r="C214">
        <v>61</v>
      </c>
      <c r="D214">
        <v>14</v>
      </c>
      <c r="E214">
        <v>3</v>
      </c>
      <c r="F214">
        <v>1</v>
      </c>
      <c r="G214">
        <v>2</v>
      </c>
      <c r="H214">
        <v>8</v>
      </c>
      <c r="I214">
        <v>7</v>
      </c>
      <c r="J214">
        <v>7</v>
      </c>
      <c r="K214">
        <v>21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v>-1.80455148946652</v>
      </c>
      <c r="Z214">
        <v>-3.2060906458913601</v>
      </c>
      <c r="AB214">
        <v>-0.70856180468585495</v>
      </c>
      <c r="AD214">
        <v>-2.7296442342872398</v>
      </c>
      <c r="AE214">
        <v>-2.1283761796290301</v>
      </c>
      <c r="AG214">
        <v>-0.21361632504241401</v>
      </c>
      <c r="AH214">
        <v>8</v>
      </c>
      <c r="AI214">
        <v>25</v>
      </c>
      <c r="AJ214">
        <v>21</v>
      </c>
      <c r="AK214">
        <v>68</v>
      </c>
      <c r="AL214">
        <v>0.308823529411765</v>
      </c>
      <c r="AM214">
        <v>0.40983606557377</v>
      </c>
      <c r="AN214">
        <v>0.718659594985535</v>
      </c>
      <c r="AO214">
        <v>68</v>
      </c>
      <c r="AP214">
        <v>-2.9670028216291202</v>
      </c>
      <c r="AQ214">
        <v>10.184998151274501</v>
      </c>
      <c r="AR214">
        <v>-9.1597240044755099E-2</v>
      </c>
      <c r="AS214">
        <v>-8.7540617394181393</v>
      </c>
      <c r="AT214" t="str">
        <f>IF(O214&gt;=20, "CA", "")</f>
        <v/>
      </c>
      <c r="AU214" t="str">
        <f>IF(S214&gt;=20, "SS", "")</f>
        <v/>
      </c>
      <c r="AV214" t="str">
        <f>IF(Q214&gt;=20, "2B", "")</f>
        <v/>
      </c>
      <c r="AW214" t="str">
        <f>IF(R214&gt;=20, "3B", "")</f>
        <v/>
      </c>
      <c r="AX214" t="str">
        <f>IF(P214&gt;=20, "1B", "")</f>
        <v/>
      </c>
      <c r="AY214" t="str">
        <f>IF(OR(T214&gt;=20, U214&gt;=20, V214&gt;=20, T214+U214+V214&gt;=20), "OF", "")</f>
        <v/>
      </c>
      <c r="AZ214" t="str">
        <f>IF(OR(Q214&gt;=20, S214&gt;=20, Q214+S214&gt;=20), "MI", "")</f>
        <v/>
      </c>
      <c r="BA214" t="str">
        <f>IF(OR(P214&gt;=20, R214&gt;=20, P214+R214&gt;=20), "CI", "")</f>
        <v/>
      </c>
      <c r="BB214" t="s">
        <v>375</v>
      </c>
      <c r="BC214" t="str">
        <f>CONCATENATE(AT214, "-", AU214, "-", ,AV214, "-", AW214, "-", ,AX214, "-", AY214, "-", AZ214, "-", BA214, "-", BB214)</f>
        <v>--------DH</v>
      </c>
      <c r="BD214" s="8" t="b">
        <v>0</v>
      </c>
    </row>
    <row r="215" spans="1:56" x14ac:dyDescent="0.25">
      <c r="A215">
        <v>460060</v>
      </c>
      <c r="B215" t="s">
        <v>124</v>
      </c>
      <c r="C215">
        <v>183</v>
      </c>
      <c r="D215">
        <v>42</v>
      </c>
      <c r="E215">
        <v>5</v>
      </c>
      <c r="F215">
        <v>1</v>
      </c>
      <c r="G215">
        <v>2</v>
      </c>
      <c r="H215">
        <v>19</v>
      </c>
      <c r="I215">
        <v>15</v>
      </c>
      <c r="J215">
        <v>21</v>
      </c>
      <c r="K215">
        <v>41</v>
      </c>
      <c r="L215">
        <v>0</v>
      </c>
      <c r="M215">
        <v>4</v>
      </c>
      <c r="N215">
        <v>0</v>
      </c>
      <c r="O215">
        <v>0</v>
      </c>
      <c r="P215">
        <v>3</v>
      </c>
      <c r="Q215">
        <v>52</v>
      </c>
      <c r="R215">
        <v>1</v>
      </c>
      <c r="S215">
        <v>13</v>
      </c>
      <c r="T215">
        <v>0</v>
      </c>
      <c r="U215">
        <v>0</v>
      </c>
      <c r="V215">
        <v>0</v>
      </c>
      <c r="X215">
        <v>-1.80455148946652</v>
      </c>
      <c r="Z215">
        <v>-2.58922662856593</v>
      </c>
      <c r="AB215">
        <v>-0.48156259952333802</v>
      </c>
      <c r="AD215">
        <v>-2.34039015453149</v>
      </c>
      <c r="AE215">
        <v>-6.3851285388870904</v>
      </c>
      <c r="AG215">
        <v>-0.64084897512724603</v>
      </c>
      <c r="AH215">
        <v>34</v>
      </c>
      <c r="AI215">
        <v>55</v>
      </c>
      <c r="AJ215">
        <v>63</v>
      </c>
      <c r="AK215">
        <v>204</v>
      </c>
      <c r="AL215">
        <v>0.308823529411765</v>
      </c>
      <c r="AM215">
        <v>0.30054644808743203</v>
      </c>
      <c r="AN215">
        <v>0.60936997749919597</v>
      </c>
      <c r="AO215">
        <v>204</v>
      </c>
      <c r="AP215">
        <v>-31.196090432100501</v>
      </c>
      <c r="AQ215">
        <v>987.24668912964898</v>
      </c>
      <c r="AR215">
        <v>-0.90180939131049198</v>
      </c>
      <c r="AS215">
        <v>-8.7583892385250106</v>
      </c>
      <c r="AT215" t="str">
        <f>IF(O215&gt;=20, "CA", "")</f>
        <v/>
      </c>
      <c r="AU215" t="str">
        <f>IF(S215&gt;=20, "SS", "")</f>
        <v/>
      </c>
      <c r="AV215" t="str">
        <f>IF(Q215&gt;=20, "2B", "")</f>
        <v>2B</v>
      </c>
      <c r="AW215" t="str">
        <f>IF(R215&gt;=20, "3B", "")</f>
        <v/>
      </c>
      <c r="AX215" t="str">
        <f>IF(P215&gt;=20, "1B", "")</f>
        <v/>
      </c>
      <c r="AY215" t="str">
        <f>IF(OR(T215&gt;=20, U215&gt;=20, V215&gt;=20, T215+U215+V215&gt;=20), "OF", "")</f>
        <v/>
      </c>
      <c r="AZ215" t="str">
        <f>IF(OR(Q215&gt;=20, S215&gt;=20, Q215+S215&gt;=20), "MI", "")</f>
        <v>MI</v>
      </c>
      <c r="BA215" t="str">
        <f>IF(OR(P215&gt;=20, R215&gt;=20, P215+R215&gt;=20), "CI", "")</f>
        <v/>
      </c>
      <c r="BB215" t="s">
        <v>375</v>
      </c>
      <c r="BC215" t="str">
        <f>CONCATENATE(AT215, "-", AU215, "-", ,AV215, "-", AW215, "-", ,AX215, "-", AY215, "-", AZ215, "-", BA215, "-", BB215)</f>
        <v>--2B----MI--DH</v>
      </c>
      <c r="BD215" s="8" t="b">
        <v>0</v>
      </c>
    </row>
    <row r="216" spans="1:56" x14ac:dyDescent="0.25">
      <c r="A216">
        <v>493351</v>
      </c>
      <c r="B216" t="s">
        <v>160</v>
      </c>
      <c r="C216">
        <v>97</v>
      </c>
      <c r="D216">
        <v>24</v>
      </c>
      <c r="E216">
        <v>5</v>
      </c>
      <c r="F216">
        <v>0</v>
      </c>
      <c r="G216">
        <v>2</v>
      </c>
      <c r="H216">
        <v>9</v>
      </c>
      <c r="I216">
        <v>10</v>
      </c>
      <c r="J216">
        <v>5</v>
      </c>
      <c r="K216">
        <v>12</v>
      </c>
      <c r="L216">
        <v>0</v>
      </c>
      <c r="M216">
        <v>2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118</v>
      </c>
      <c r="T216">
        <v>0</v>
      </c>
      <c r="U216">
        <v>0</v>
      </c>
      <c r="V216">
        <v>3</v>
      </c>
      <c r="X216">
        <v>-1.80455148946652</v>
      </c>
      <c r="Z216">
        <v>-3.1500120988617701</v>
      </c>
      <c r="AB216">
        <v>-0.70856180468585495</v>
      </c>
      <c r="AD216">
        <v>-2.5836739543788401</v>
      </c>
      <c r="AE216">
        <v>-1.64676212170518</v>
      </c>
      <c r="AG216">
        <v>-0.16527871154760901</v>
      </c>
      <c r="AH216">
        <v>17</v>
      </c>
      <c r="AI216">
        <v>35</v>
      </c>
      <c r="AJ216">
        <v>29</v>
      </c>
      <c r="AK216">
        <v>102</v>
      </c>
      <c r="AL216">
        <v>0.28431372549019601</v>
      </c>
      <c r="AM216">
        <v>0.36082474226804101</v>
      </c>
      <c r="AN216">
        <v>0.64513846775823702</v>
      </c>
      <c r="AO216">
        <v>102</v>
      </c>
      <c r="AP216">
        <v>-11.9496592096281</v>
      </c>
      <c r="AQ216">
        <v>148.20751234053299</v>
      </c>
      <c r="AR216">
        <v>-0.34941135917703198</v>
      </c>
      <c r="AS216">
        <v>-8.7614894181176197</v>
      </c>
      <c r="AT216" t="str">
        <f>IF(O216&gt;=20, "CA", "")</f>
        <v/>
      </c>
      <c r="AU216" t="str">
        <f>IF(S216&gt;=20, "SS", "")</f>
        <v>SS</v>
      </c>
      <c r="AV216" t="str">
        <f>IF(Q216&gt;=20, "2B", "")</f>
        <v/>
      </c>
      <c r="AW216" t="str">
        <f>IF(R216&gt;=20, "3B", "")</f>
        <v/>
      </c>
      <c r="AX216" t="str">
        <f>IF(P216&gt;=20, "1B", "")</f>
        <v/>
      </c>
      <c r="AY216" t="str">
        <f>IF(OR(T216&gt;=20, U216&gt;=20, V216&gt;=20, T216+U216+V216&gt;=20), "OF", "")</f>
        <v/>
      </c>
      <c r="AZ216" t="str">
        <f>IF(OR(Q216&gt;=20, S216&gt;=20, Q216+S216&gt;=20), "MI", "")</f>
        <v>MI</v>
      </c>
      <c r="BA216" t="str">
        <f>IF(OR(P216&gt;=20, R216&gt;=20, P216+R216&gt;=20), "CI", "")</f>
        <v/>
      </c>
      <c r="BB216" t="s">
        <v>375</v>
      </c>
      <c r="BC216" t="str">
        <f>CONCATENATE(AT216, "-", AU216, "-", ,AV216, "-", AW216, "-", ,AX216, "-", AY216, "-", AZ216, "-", BA216, "-", BB216)</f>
        <v>-SS-----MI--DH</v>
      </c>
      <c r="BD216" s="8" t="b">
        <v>0</v>
      </c>
    </row>
    <row r="217" spans="1:56" x14ac:dyDescent="0.25">
      <c r="A217">
        <v>592731</v>
      </c>
      <c r="B217" t="s">
        <v>277</v>
      </c>
      <c r="C217">
        <v>63</v>
      </c>
      <c r="D217">
        <v>16</v>
      </c>
      <c r="E217">
        <v>6</v>
      </c>
      <c r="F217">
        <v>0</v>
      </c>
      <c r="G217">
        <v>2</v>
      </c>
      <c r="H217">
        <v>8</v>
      </c>
      <c r="I217">
        <v>7</v>
      </c>
      <c r="J217">
        <v>5</v>
      </c>
      <c r="K217">
        <v>18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3</v>
      </c>
      <c r="U217">
        <v>1</v>
      </c>
      <c r="V217">
        <v>4</v>
      </c>
      <c r="X217">
        <v>-1.80455148946652</v>
      </c>
      <c r="Z217">
        <v>-3.2060906458913601</v>
      </c>
      <c r="AB217">
        <v>-0.93556100984837098</v>
      </c>
      <c r="AD217">
        <v>-2.7296442342872398</v>
      </c>
      <c r="AE217">
        <v>-0.65717539863326002</v>
      </c>
      <c r="AG217">
        <v>-6.5957980035647401E-2</v>
      </c>
      <c r="AH217">
        <v>8</v>
      </c>
      <c r="AI217">
        <v>28</v>
      </c>
      <c r="AJ217">
        <v>21</v>
      </c>
      <c r="AK217">
        <v>68</v>
      </c>
      <c r="AL217">
        <v>0.308823529411765</v>
      </c>
      <c r="AM217">
        <v>0.44444444444444398</v>
      </c>
      <c r="AN217">
        <v>0.75326797385620903</v>
      </c>
      <c r="AO217">
        <v>68</v>
      </c>
      <c r="AP217">
        <v>-0.61363305842329796</v>
      </c>
      <c r="AQ217">
        <v>0.70228527478555802</v>
      </c>
      <c r="AR217">
        <v>-2.4052415186035798E-2</v>
      </c>
      <c r="AS217">
        <v>-8.7658577747151707</v>
      </c>
      <c r="AT217" t="str">
        <f>IF(O217&gt;=20, "CA", "")</f>
        <v/>
      </c>
      <c r="AU217" t="str">
        <f>IF(S217&gt;=20, "SS", "")</f>
        <v/>
      </c>
      <c r="AV217" t="str">
        <f>IF(Q217&gt;=20, "2B", "")</f>
        <v/>
      </c>
      <c r="AW217" t="str">
        <f>IF(R217&gt;=20, "3B", "")</f>
        <v/>
      </c>
      <c r="AX217" t="str">
        <f>IF(P217&gt;=20, "1B", "")</f>
        <v/>
      </c>
      <c r="AY217" t="str">
        <f>IF(OR(T217&gt;=20, U217&gt;=20, V217&gt;=20, T217+U217+V217&gt;=20), "OF", "")</f>
        <v/>
      </c>
      <c r="AZ217" t="str">
        <f>IF(OR(Q217&gt;=20, S217&gt;=20, Q217+S217&gt;=20), "MI", "")</f>
        <v/>
      </c>
      <c r="BA217" t="str">
        <f>IF(OR(P217&gt;=20, R217&gt;=20, P217+R217&gt;=20), "CI", "")</f>
        <v/>
      </c>
      <c r="BB217" t="s">
        <v>375</v>
      </c>
      <c r="BC217" t="str">
        <f>CONCATENATE(AT217, "-", AU217, "-", ,AV217, "-", AW217, "-", ,AX217, "-", AY217, "-", AZ217, "-", BA217, "-", BB217)</f>
        <v>--------DH</v>
      </c>
      <c r="BD217" s="8" t="b">
        <v>0</v>
      </c>
    </row>
    <row r="218" spans="1:56" x14ac:dyDescent="0.25">
      <c r="A218">
        <v>605548</v>
      </c>
      <c r="B218" t="s">
        <v>315</v>
      </c>
      <c r="C218">
        <v>61</v>
      </c>
      <c r="D218">
        <v>14</v>
      </c>
      <c r="E218">
        <v>3</v>
      </c>
      <c r="F218">
        <v>0</v>
      </c>
      <c r="G218">
        <v>1</v>
      </c>
      <c r="H218">
        <v>8</v>
      </c>
      <c r="I218">
        <v>7</v>
      </c>
      <c r="J218">
        <v>7</v>
      </c>
      <c r="K218">
        <v>22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-1.9199109454141501</v>
      </c>
      <c r="Z218">
        <v>-3.2060906458913601</v>
      </c>
      <c r="AB218">
        <v>-0.48156259952333802</v>
      </c>
      <c r="AD218">
        <v>-2.7296442342872398</v>
      </c>
      <c r="AE218">
        <v>-2.1283761796290301</v>
      </c>
      <c r="AG218">
        <v>-0.21361632504241401</v>
      </c>
      <c r="AH218">
        <v>10</v>
      </c>
      <c r="AI218">
        <v>20</v>
      </c>
      <c r="AJ218">
        <v>21</v>
      </c>
      <c r="AK218">
        <v>68</v>
      </c>
      <c r="AL218">
        <v>0.308823529411765</v>
      </c>
      <c r="AM218">
        <v>0.32786885245901598</v>
      </c>
      <c r="AN218">
        <v>0.63669238187078103</v>
      </c>
      <c r="AO218">
        <v>68</v>
      </c>
      <c r="AP218">
        <v>-8.5407733134324104</v>
      </c>
      <c r="AQ218">
        <v>76.828115401767406</v>
      </c>
      <c r="AR218">
        <v>-0.25157182523645899</v>
      </c>
      <c r="AS218">
        <v>-8.80239657539496</v>
      </c>
      <c r="AT218" t="str">
        <f>IF(O218&gt;=20, "CA", "")</f>
        <v/>
      </c>
      <c r="AU218" t="str">
        <f>IF(S218&gt;=20, "SS", "")</f>
        <v/>
      </c>
      <c r="AV218" t="str">
        <f>IF(Q218&gt;=20, "2B", "")</f>
        <v/>
      </c>
      <c r="AW218" t="str">
        <f>IF(R218&gt;=20, "3B", "")</f>
        <v/>
      </c>
      <c r="AX218" t="str">
        <f>IF(P218&gt;=20, "1B", "")</f>
        <v/>
      </c>
      <c r="AY218" t="str">
        <f>IF(OR(T218&gt;=20, U218&gt;=20, V218&gt;=20, T218+U218+V218&gt;=20), "OF", "")</f>
        <v/>
      </c>
      <c r="AZ218" t="str">
        <f>IF(OR(Q218&gt;=20, S218&gt;=20, Q218+S218&gt;=20), "MI", "")</f>
        <v/>
      </c>
      <c r="BA218" t="str">
        <f>IF(OR(P218&gt;=20, R218&gt;=20, P218+R218&gt;=20), "CI", "")</f>
        <v/>
      </c>
      <c r="BB218" t="s">
        <v>375</v>
      </c>
      <c r="BC218" t="str">
        <f>CONCATENATE(AT218, "-", AU218, "-", ,AV218, "-", AW218, "-", ,AX218, "-", AY218, "-", AZ218, "-", BA218, "-", BB218)</f>
        <v>--------DH</v>
      </c>
      <c r="BD218" s="8" t="b">
        <v>0</v>
      </c>
    </row>
    <row r="219" spans="1:56" x14ac:dyDescent="0.25">
      <c r="A219">
        <v>621563</v>
      </c>
      <c r="B219" t="s">
        <v>338</v>
      </c>
      <c r="C219">
        <v>98</v>
      </c>
      <c r="D219">
        <v>24</v>
      </c>
      <c r="E219">
        <v>5</v>
      </c>
      <c r="F219">
        <v>1</v>
      </c>
      <c r="G219">
        <v>1</v>
      </c>
      <c r="H219">
        <v>12</v>
      </c>
      <c r="I219">
        <v>10</v>
      </c>
      <c r="J219">
        <v>4</v>
      </c>
      <c r="K219">
        <v>22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19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-1.9199109454141501</v>
      </c>
      <c r="Z219">
        <v>-2.9817764577730199</v>
      </c>
      <c r="AB219">
        <v>-0.70856180468585495</v>
      </c>
      <c r="AD219">
        <v>-2.5836739543788401</v>
      </c>
      <c r="AE219">
        <v>-1.9111617312072899</v>
      </c>
      <c r="AG219">
        <v>-0.19181540814526399</v>
      </c>
      <c r="AH219">
        <v>17</v>
      </c>
      <c r="AI219">
        <v>34</v>
      </c>
      <c r="AJ219">
        <v>28</v>
      </c>
      <c r="AK219">
        <v>102</v>
      </c>
      <c r="AL219">
        <v>0.27450980392156898</v>
      </c>
      <c r="AM219">
        <v>0.34693877551020402</v>
      </c>
      <c r="AN219">
        <v>0.62144857943177301</v>
      </c>
      <c r="AO219">
        <v>102</v>
      </c>
      <c r="AP219">
        <v>-14.366027818927501</v>
      </c>
      <c r="AQ219">
        <v>212.88033789154099</v>
      </c>
      <c r="AR219">
        <v>-0.41876433424326198</v>
      </c>
      <c r="AS219">
        <v>-8.8045029046403904</v>
      </c>
      <c r="AT219" t="str">
        <f>IF(O219&gt;=20, "CA", "")</f>
        <v/>
      </c>
      <c r="AU219" t="str">
        <f>IF(S219&gt;=20, "SS", "")</f>
        <v/>
      </c>
      <c r="AV219" t="str">
        <f>IF(Q219&gt;=20, "2B", "")</f>
        <v/>
      </c>
      <c r="AW219" t="str">
        <f>IF(R219&gt;=20, "3B", "")</f>
        <v/>
      </c>
      <c r="AX219" t="str">
        <f>IF(P219&gt;=20, "1B", "")</f>
        <v/>
      </c>
      <c r="AY219" t="str">
        <f>IF(OR(T219&gt;=20, U219&gt;=20, V219&gt;=20, T219+U219+V219&gt;=20), "OF", "")</f>
        <v/>
      </c>
      <c r="AZ219" t="str">
        <f>IF(OR(Q219&gt;=20, S219&gt;=20, Q219+S219&gt;=20), "MI", "")</f>
        <v/>
      </c>
      <c r="BA219" t="str">
        <f>IF(OR(P219&gt;=20, R219&gt;=20, P219+R219&gt;=20), "CI", "")</f>
        <v/>
      </c>
      <c r="BB219" t="s">
        <v>375</v>
      </c>
      <c r="BC219" t="str">
        <f>CONCATENATE(AT219, "-", AU219, "-", ,AV219, "-", AW219, "-", ,AX219, "-", AY219, "-", AZ219, "-", BA219, "-", BB219)</f>
        <v>--------DH</v>
      </c>
      <c r="BD219" s="8" t="b">
        <v>0</v>
      </c>
    </row>
    <row r="220" spans="1:56" x14ac:dyDescent="0.25">
      <c r="A220">
        <v>641553</v>
      </c>
      <c r="B220" t="s">
        <v>351</v>
      </c>
      <c r="C220">
        <v>94</v>
      </c>
      <c r="D220">
        <v>20</v>
      </c>
      <c r="E220">
        <v>4</v>
      </c>
      <c r="F220">
        <v>2</v>
      </c>
      <c r="G220">
        <v>1</v>
      </c>
      <c r="H220">
        <v>12</v>
      </c>
      <c r="I220">
        <v>7</v>
      </c>
      <c r="J220">
        <v>8</v>
      </c>
      <c r="K220">
        <v>30</v>
      </c>
      <c r="L220">
        <v>0</v>
      </c>
      <c r="M220">
        <v>6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-1.9199109454141501</v>
      </c>
      <c r="Z220">
        <v>-2.9817764577730199</v>
      </c>
      <c r="AB220">
        <v>-0.25456339436082198</v>
      </c>
      <c r="AD220">
        <v>-2.7296442342872398</v>
      </c>
      <c r="AE220">
        <v>-4.85356329319883</v>
      </c>
      <c r="AG220">
        <v>-0.48713209815879799</v>
      </c>
      <c r="AH220">
        <v>13</v>
      </c>
      <c r="AI220">
        <v>31</v>
      </c>
      <c r="AJ220">
        <v>28</v>
      </c>
      <c r="AK220">
        <v>102</v>
      </c>
      <c r="AL220">
        <v>0.27450980392156898</v>
      </c>
      <c r="AM220">
        <v>0.329787234042553</v>
      </c>
      <c r="AN220">
        <v>0.60429703796412204</v>
      </c>
      <c r="AO220">
        <v>102</v>
      </c>
      <c r="AP220">
        <v>-16.1154850486279</v>
      </c>
      <c r="AQ220">
        <v>266.99156785234698</v>
      </c>
      <c r="AR220">
        <v>-0.46897607063311197</v>
      </c>
      <c r="AS220">
        <v>-8.8420032006271505</v>
      </c>
      <c r="AT220" t="str">
        <f>IF(O220&gt;=20, "CA", "")</f>
        <v/>
      </c>
      <c r="AU220" t="str">
        <f>IF(S220&gt;=20, "SS", "")</f>
        <v/>
      </c>
      <c r="AV220" t="str">
        <f>IF(Q220&gt;=20, "2B", "")</f>
        <v/>
      </c>
      <c r="AW220" t="str">
        <f>IF(R220&gt;=20, "3B", "")</f>
        <v/>
      </c>
      <c r="AX220" t="str">
        <f>IF(P220&gt;=20, "1B", "")</f>
        <v/>
      </c>
      <c r="AY220" t="str">
        <f>IF(OR(T220&gt;=20, U220&gt;=20, V220&gt;=20, T220+U220+V220&gt;=20), "OF", "")</f>
        <v/>
      </c>
      <c r="AZ220" t="str">
        <f>IF(OR(Q220&gt;=20, S220&gt;=20, Q220+S220&gt;=20), "MI", "")</f>
        <v/>
      </c>
      <c r="BA220" t="str">
        <f>IF(OR(P220&gt;=20, R220&gt;=20, P220+R220&gt;=20), "CI", "")</f>
        <v/>
      </c>
      <c r="BB220" t="s">
        <v>375</v>
      </c>
      <c r="BC220" t="str">
        <f>CONCATENATE(AT220, "-", AU220, "-", ,AV220, "-", AW220, "-", ,AX220, "-", AY220, "-", AZ220, "-", BA220, "-", BB220)</f>
        <v>--------DH</v>
      </c>
      <c r="BD220" s="8" t="b">
        <v>0</v>
      </c>
    </row>
    <row r="221" spans="1:56" x14ac:dyDescent="0.25">
      <c r="A221">
        <v>642715</v>
      </c>
      <c r="B221" t="s">
        <v>357</v>
      </c>
      <c r="C221">
        <v>60</v>
      </c>
      <c r="D221">
        <v>15</v>
      </c>
      <c r="E221">
        <v>3</v>
      </c>
      <c r="F221">
        <v>1</v>
      </c>
      <c r="G221">
        <v>1</v>
      </c>
      <c r="H221">
        <v>9</v>
      </c>
      <c r="I221">
        <v>6</v>
      </c>
      <c r="J221">
        <v>8</v>
      </c>
      <c r="K221">
        <v>17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-1.9199109454141501</v>
      </c>
      <c r="Z221">
        <v>-3.1500120988617701</v>
      </c>
      <c r="AB221">
        <v>-0.82206140726711296</v>
      </c>
      <c r="AD221">
        <v>-2.7783009942567101</v>
      </c>
      <c r="AE221">
        <v>-0.86397657012691398</v>
      </c>
      <c r="AG221">
        <v>-8.67137593437209E-2</v>
      </c>
      <c r="AH221">
        <v>10</v>
      </c>
      <c r="AI221">
        <v>23</v>
      </c>
      <c r="AJ221">
        <v>23</v>
      </c>
      <c r="AK221">
        <v>68</v>
      </c>
      <c r="AL221">
        <v>0.33823529411764702</v>
      </c>
      <c r="AM221">
        <v>0.38333333333333303</v>
      </c>
      <c r="AN221">
        <v>0.72156862745098105</v>
      </c>
      <c r="AO221">
        <v>68</v>
      </c>
      <c r="AP221">
        <v>-2.7691886139788502</v>
      </c>
      <c r="AQ221">
        <v>8.9615223069854704</v>
      </c>
      <c r="AR221">
        <v>-8.59197106487357E-2</v>
      </c>
      <c r="AS221">
        <v>-8.8429189157922092</v>
      </c>
      <c r="AT221" t="str">
        <f>IF(O221&gt;=20, "CA", "")</f>
        <v/>
      </c>
      <c r="AU221" t="str">
        <f>IF(S221&gt;=20, "SS", "")</f>
        <v/>
      </c>
      <c r="AV221" t="str">
        <f>IF(Q221&gt;=20, "2B", "")</f>
        <v/>
      </c>
      <c r="AW221" t="str">
        <f>IF(R221&gt;=20, "3B", "")</f>
        <v/>
      </c>
      <c r="AX221" t="str">
        <f>IF(P221&gt;=20, "1B", "")</f>
        <v/>
      </c>
      <c r="AY221" t="str">
        <f>IF(OR(T221&gt;=20, U221&gt;=20, V221&gt;=20, T221+U221+V221&gt;=20), "OF", "")</f>
        <v/>
      </c>
      <c r="AZ221" t="str">
        <f>IF(OR(Q221&gt;=20, S221&gt;=20, Q221+S221&gt;=20), "MI", "")</f>
        <v/>
      </c>
      <c r="BA221" t="str">
        <f>IF(OR(P221&gt;=20, R221&gt;=20, P221+R221&gt;=20), "CI", "")</f>
        <v/>
      </c>
      <c r="BB221" t="s">
        <v>375</v>
      </c>
      <c r="BC221" t="str">
        <f>CONCATENATE(AT221, "-", AU221, "-", ,AV221, "-", AW221, "-", ,AX221, "-", AY221, "-", AZ221, "-", BA221, "-", BB221)</f>
        <v>--------DH</v>
      </c>
      <c r="BD221" s="8" t="b">
        <v>0</v>
      </c>
    </row>
    <row r="222" spans="1:56" x14ac:dyDescent="0.25">
      <c r="A222">
        <v>641343</v>
      </c>
      <c r="B222" t="s">
        <v>349</v>
      </c>
      <c r="C222">
        <v>60</v>
      </c>
      <c r="D222">
        <v>15</v>
      </c>
      <c r="E222">
        <v>3</v>
      </c>
      <c r="F222">
        <v>0</v>
      </c>
      <c r="G222">
        <v>1</v>
      </c>
      <c r="H222">
        <v>8</v>
      </c>
      <c r="I222">
        <v>8</v>
      </c>
      <c r="J222">
        <v>8</v>
      </c>
      <c r="K222">
        <v>12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v>-1.9199109454141501</v>
      </c>
      <c r="Z222">
        <v>-3.2060906458913601</v>
      </c>
      <c r="AB222">
        <v>-0.82206140726711296</v>
      </c>
      <c r="AD222">
        <v>-2.6809874743177802</v>
      </c>
      <c r="AE222">
        <v>-0.86397657012691398</v>
      </c>
      <c r="AG222">
        <v>-8.67137593437209E-2</v>
      </c>
      <c r="AH222">
        <v>11</v>
      </c>
      <c r="AI222">
        <v>21</v>
      </c>
      <c r="AJ222">
        <v>23</v>
      </c>
      <c r="AK222">
        <v>68</v>
      </c>
      <c r="AL222">
        <v>0.33823529411764702</v>
      </c>
      <c r="AM222">
        <v>0.35</v>
      </c>
      <c r="AN222">
        <v>0.68823529411764695</v>
      </c>
      <c r="AO222">
        <v>68</v>
      </c>
      <c r="AP222">
        <v>-5.0358552806455199</v>
      </c>
      <c r="AQ222">
        <v>27.670196910528301</v>
      </c>
      <c r="AR222">
        <v>-0.15097604196002901</v>
      </c>
      <c r="AS222">
        <v>-8.8667402741941395</v>
      </c>
      <c r="AT222" t="str">
        <f>IF(O222&gt;=20, "CA", "")</f>
        <v/>
      </c>
      <c r="AU222" t="str">
        <f>IF(S222&gt;=20, "SS", "")</f>
        <v/>
      </c>
      <c r="AV222" t="str">
        <f>IF(Q222&gt;=20, "2B", "")</f>
        <v/>
      </c>
      <c r="AW222" t="str">
        <f>IF(R222&gt;=20, "3B", "")</f>
        <v/>
      </c>
      <c r="AX222" t="str">
        <f>IF(P222&gt;=20, "1B", "")</f>
        <v/>
      </c>
      <c r="AY222" t="str">
        <f>IF(OR(T222&gt;=20, U222&gt;=20, V222&gt;=20, T222+U222+V222&gt;=20), "OF", "")</f>
        <v/>
      </c>
      <c r="AZ222" t="str">
        <f>IF(OR(Q222&gt;=20, S222&gt;=20, Q222+S222&gt;=20), "MI", "")</f>
        <v/>
      </c>
      <c r="BA222" t="str">
        <f>IF(OR(P222&gt;=20, R222&gt;=20, P222+R222&gt;=20), "CI", "")</f>
        <v/>
      </c>
      <c r="BB222" t="s">
        <v>375</v>
      </c>
      <c r="BC222" t="str">
        <f>CONCATENATE(AT222, "-", AU222, "-", ,AV222, "-", AW222, "-", ,AX222, "-", AY222, "-", AZ222, "-", BA222, "-", BB222)</f>
        <v>--------DH</v>
      </c>
      <c r="BD222" s="8" t="b">
        <v>0</v>
      </c>
    </row>
    <row r="223" spans="1:56" x14ac:dyDescent="0.25">
      <c r="A223">
        <v>592419</v>
      </c>
      <c r="B223" t="s">
        <v>266</v>
      </c>
      <c r="C223">
        <v>63</v>
      </c>
      <c r="D223">
        <v>14</v>
      </c>
      <c r="E223">
        <v>3</v>
      </c>
      <c r="F223">
        <v>1</v>
      </c>
      <c r="G223">
        <v>2</v>
      </c>
      <c r="H223">
        <v>7</v>
      </c>
      <c r="I223">
        <v>8</v>
      </c>
      <c r="J223">
        <v>5</v>
      </c>
      <c r="K223">
        <v>15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12</v>
      </c>
      <c r="U223">
        <v>1</v>
      </c>
      <c r="V223">
        <v>10</v>
      </c>
      <c r="X223">
        <v>-1.80455148946652</v>
      </c>
      <c r="Z223">
        <v>-3.2621691929209402</v>
      </c>
      <c r="AB223">
        <v>-0.70856180468585495</v>
      </c>
      <c r="AD223">
        <v>-2.6809874743177802</v>
      </c>
      <c r="AE223">
        <v>-2.6571753986332598</v>
      </c>
      <c r="AG223">
        <v>-0.26668971823772403</v>
      </c>
      <c r="AH223">
        <v>8</v>
      </c>
      <c r="AI223">
        <v>25</v>
      </c>
      <c r="AJ223">
        <v>19</v>
      </c>
      <c r="AK223">
        <v>68</v>
      </c>
      <c r="AL223">
        <v>0.27941176470588203</v>
      </c>
      <c r="AM223">
        <v>0.39682539682539703</v>
      </c>
      <c r="AN223">
        <v>0.676237161531279</v>
      </c>
      <c r="AO223">
        <v>68</v>
      </c>
      <c r="AP223">
        <v>-5.8517282965185302</v>
      </c>
      <c r="AQ223">
        <v>36.919232610125803</v>
      </c>
      <c r="AR223">
        <v>-0.17439267661969601</v>
      </c>
      <c r="AS223">
        <v>-8.8973523562485095</v>
      </c>
      <c r="AT223" t="str">
        <f>IF(O223&gt;=20, "CA", "")</f>
        <v/>
      </c>
      <c r="AU223" t="str">
        <f>IF(S223&gt;=20, "SS", "")</f>
        <v/>
      </c>
      <c r="AV223" t="str">
        <f>IF(Q223&gt;=20, "2B", "")</f>
        <v/>
      </c>
      <c r="AW223" t="str">
        <f>IF(R223&gt;=20, "3B", "")</f>
        <v/>
      </c>
      <c r="AX223" t="str">
        <f>IF(P223&gt;=20, "1B", "")</f>
        <v/>
      </c>
      <c r="AY223" t="str">
        <f>IF(OR(T223&gt;=20, U223&gt;=20, V223&gt;=20, T223+U223+V223&gt;=20), "OF", "")</f>
        <v>OF</v>
      </c>
      <c r="AZ223" t="str">
        <f>IF(OR(Q223&gt;=20, S223&gt;=20, Q223+S223&gt;=20), "MI", "")</f>
        <v/>
      </c>
      <c r="BA223" t="str">
        <f>IF(OR(P223&gt;=20, R223&gt;=20, P223+R223&gt;=20), "CI", "")</f>
        <v/>
      </c>
      <c r="BB223" t="s">
        <v>375</v>
      </c>
      <c r="BC223" t="str">
        <f>CONCATENATE(AT223, "-", AU223, "-", ,AV223, "-", AW223, "-", ,AX223, "-", AY223, "-", AZ223, "-", BA223, "-", BB223)</f>
        <v>-----OF---DH</v>
      </c>
      <c r="BD223" s="8" t="b">
        <v>0</v>
      </c>
    </row>
    <row r="224" spans="1:56" x14ac:dyDescent="0.25">
      <c r="A224">
        <v>607752</v>
      </c>
      <c r="B224" t="s">
        <v>324</v>
      </c>
      <c r="C224">
        <v>31</v>
      </c>
      <c r="D224">
        <v>9</v>
      </c>
      <c r="E224">
        <v>2</v>
      </c>
      <c r="F224">
        <v>0</v>
      </c>
      <c r="G224">
        <v>1</v>
      </c>
      <c r="H224">
        <v>5</v>
      </c>
      <c r="I224">
        <v>5</v>
      </c>
      <c r="J224">
        <v>3</v>
      </c>
      <c r="K224">
        <v>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v>-1.9199109454141501</v>
      </c>
      <c r="Z224">
        <v>-3.3743262869801098</v>
      </c>
      <c r="AB224">
        <v>-0.93556100984837098</v>
      </c>
      <c r="AD224">
        <v>-2.8269577542261799</v>
      </c>
      <c r="AE224">
        <v>0.80361210543442896</v>
      </c>
      <c r="AG224">
        <v>8.0655227382043004E-2</v>
      </c>
      <c r="AH224">
        <v>6</v>
      </c>
      <c r="AI224">
        <v>14</v>
      </c>
      <c r="AJ224">
        <v>12</v>
      </c>
      <c r="AK224">
        <v>34</v>
      </c>
      <c r="AL224">
        <v>0.35294117647058798</v>
      </c>
      <c r="AM224">
        <v>0.45161290322580599</v>
      </c>
      <c r="AN224">
        <v>0.80455407969639503</v>
      </c>
      <c r="AO224">
        <v>34</v>
      </c>
      <c r="AP224">
        <v>1.4369110693546601</v>
      </c>
      <c r="AQ224">
        <v>1.4702035407404801</v>
      </c>
      <c r="AR224">
        <v>3.4800913407412197E-2</v>
      </c>
      <c r="AS224">
        <v>-8.9412998556793593</v>
      </c>
      <c r="AT224" t="str">
        <f>IF(O224&gt;=20, "CA", "")</f>
        <v/>
      </c>
      <c r="AU224" t="str">
        <f>IF(S224&gt;=20, "SS", "")</f>
        <v/>
      </c>
      <c r="AV224" t="str">
        <f>IF(Q224&gt;=20, "2B", "")</f>
        <v/>
      </c>
      <c r="AW224" t="str">
        <f>IF(R224&gt;=20, "3B", "")</f>
        <v/>
      </c>
      <c r="AX224" t="str">
        <f>IF(P224&gt;=20, "1B", "")</f>
        <v/>
      </c>
      <c r="AY224" t="str">
        <f>IF(OR(T224&gt;=20, U224&gt;=20, V224&gt;=20, T224+U224+V224&gt;=20), "OF", "")</f>
        <v/>
      </c>
      <c r="AZ224" t="str">
        <f>IF(OR(Q224&gt;=20, S224&gt;=20, Q224+S224&gt;=20), "MI", "")</f>
        <v/>
      </c>
      <c r="BA224" t="str">
        <f>IF(OR(P224&gt;=20, R224&gt;=20, P224+R224&gt;=20), "CI", "")</f>
        <v/>
      </c>
      <c r="BB224" t="s">
        <v>375</v>
      </c>
      <c r="BC224" t="str">
        <f>CONCATENATE(AT224, "-", AU224, "-", ,AV224, "-", AW224, "-", ,AX224, "-", AY224, "-", AZ224, "-", BA224, "-", BB224)</f>
        <v>--------DH</v>
      </c>
      <c r="BD224" s="8" t="b">
        <v>0</v>
      </c>
    </row>
    <row r="225" spans="1:56" x14ac:dyDescent="0.25">
      <c r="A225">
        <v>545350</v>
      </c>
      <c r="B225" t="s">
        <v>223</v>
      </c>
      <c r="C225">
        <v>97</v>
      </c>
      <c r="D225">
        <v>21</v>
      </c>
      <c r="E225">
        <v>5</v>
      </c>
      <c r="F225">
        <v>0</v>
      </c>
      <c r="G225">
        <v>2</v>
      </c>
      <c r="H225">
        <v>12</v>
      </c>
      <c r="I225">
        <v>8</v>
      </c>
      <c r="J225">
        <v>5</v>
      </c>
      <c r="K225">
        <v>28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26</v>
      </c>
      <c r="U225">
        <v>65</v>
      </c>
      <c r="V225">
        <v>5</v>
      </c>
      <c r="X225">
        <v>-1.80455148946652</v>
      </c>
      <c r="Z225">
        <v>-2.9817764577730199</v>
      </c>
      <c r="AB225">
        <v>-0.48156259952333802</v>
      </c>
      <c r="AD225">
        <v>-2.6809874743177802</v>
      </c>
      <c r="AE225">
        <v>-4.64676212170518</v>
      </c>
      <c r="AG225">
        <v>-0.466376318850725</v>
      </c>
      <c r="AH225">
        <v>14</v>
      </c>
      <c r="AI225">
        <v>32</v>
      </c>
      <c r="AJ225">
        <v>26</v>
      </c>
      <c r="AK225">
        <v>102</v>
      </c>
      <c r="AL225">
        <v>0.25490196078431399</v>
      </c>
      <c r="AM225">
        <v>0.32989690721649501</v>
      </c>
      <c r="AN225">
        <v>0.58479886800080805</v>
      </c>
      <c r="AO225">
        <v>102</v>
      </c>
      <c r="AP225">
        <v>-18.104298384885801</v>
      </c>
      <c r="AQ225">
        <v>335.94087539544</v>
      </c>
      <c r="AR225">
        <v>-0.52605764386248599</v>
      </c>
      <c r="AS225">
        <v>-8.9413119837938595</v>
      </c>
      <c r="AT225" t="str">
        <f>IF(O225&gt;=20, "CA", "")</f>
        <v/>
      </c>
      <c r="AU225" t="str">
        <f>IF(S225&gt;=20, "SS", "")</f>
        <v/>
      </c>
      <c r="AV225" t="str">
        <f>IF(Q225&gt;=20, "2B", "")</f>
        <v/>
      </c>
      <c r="AW225" t="str">
        <f>IF(R225&gt;=20, "3B", "")</f>
        <v/>
      </c>
      <c r="AX225" t="str">
        <f>IF(P225&gt;=20, "1B", "")</f>
        <v/>
      </c>
      <c r="AY225" t="str">
        <f>IF(OR(T225&gt;=20, U225&gt;=20, V225&gt;=20, T225+U225+V225&gt;=20), "OF", "")</f>
        <v>OF</v>
      </c>
      <c r="AZ225" t="str">
        <f>IF(OR(Q225&gt;=20, S225&gt;=20, Q225+S225&gt;=20), "MI", "")</f>
        <v/>
      </c>
      <c r="BA225" t="str">
        <f>IF(OR(P225&gt;=20, R225&gt;=20, P225+R225&gt;=20), "CI", "")</f>
        <v/>
      </c>
      <c r="BB225" t="s">
        <v>375</v>
      </c>
      <c r="BC225" t="str">
        <f>CONCATENATE(AT225, "-", AU225, "-", ,AV225, "-", AW225, "-", ,AX225, "-", AY225, "-", AZ225, "-", BA225, "-", BB225)</f>
        <v>-----OF---DH</v>
      </c>
      <c r="BD225" s="8" t="b">
        <v>0</v>
      </c>
    </row>
    <row r="226" spans="1:56" x14ac:dyDescent="0.25">
      <c r="A226">
        <v>572365</v>
      </c>
      <c r="B226" t="s">
        <v>250</v>
      </c>
      <c r="C226">
        <v>94</v>
      </c>
      <c r="D226">
        <v>23</v>
      </c>
      <c r="E226">
        <v>4</v>
      </c>
      <c r="F226">
        <v>1</v>
      </c>
      <c r="G226">
        <v>1</v>
      </c>
      <c r="H226">
        <v>11</v>
      </c>
      <c r="I226">
        <v>9</v>
      </c>
      <c r="J226">
        <v>8</v>
      </c>
      <c r="K226">
        <v>21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36</v>
      </c>
      <c r="R226">
        <v>6</v>
      </c>
      <c r="S226">
        <v>27</v>
      </c>
      <c r="T226">
        <v>2</v>
      </c>
      <c r="U226">
        <v>0</v>
      </c>
      <c r="V226">
        <v>1</v>
      </c>
      <c r="X226">
        <v>-1.9199109454141501</v>
      </c>
      <c r="Z226">
        <v>-3.0378550048026098</v>
      </c>
      <c r="AB226">
        <v>-0.82206140726711296</v>
      </c>
      <c r="AD226">
        <v>-2.6323307143483099</v>
      </c>
      <c r="AE226">
        <v>-1.85356329319883</v>
      </c>
      <c r="AG226">
        <v>-0.18603449085568299</v>
      </c>
      <c r="AH226">
        <v>17</v>
      </c>
      <c r="AI226">
        <v>32</v>
      </c>
      <c r="AJ226">
        <v>31</v>
      </c>
      <c r="AK226">
        <v>102</v>
      </c>
      <c r="AL226">
        <v>0.30392156862745101</v>
      </c>
      <c r="AM226">
        <v>0.340425531914894</v>
      </c>
      <c r="AN226">
        <v>0.64434710054234501</v>
      </c>
      <c r="AO226">
        <v>102</v>
      </c>
      <c r="AP226">
        <v>-12.030378665649099</v>
      </c>
      <c r="AQ226">
        <v>150.179393483827</v>
      </c>
      <c r="AR226">
        <v>-0.35172811432740297</v>
      </c>
      <c r="AS226">
        <v>-8.9499206770152604</v>
      </c>
      <c r="AT226" t="str">
        <f>IF(O226&gt;=20, "CA", "")</f>
        <v/>
      </c>
      <c r="AU226" t="str">
        <f>IF(S226&gt;=20, "SS", "")</f>
        <v>SS</v>
      </c>
      <c r="AV226" t="str">
        <f>IF(Q226&gt;=20, "2B", "")</f>
        <v>2B</v>
      </c>
      <c r="AW226" t="str">
        <f>IF(R226&gt;=20, "3B", "")</f>
        <v/>
      </c>
      <c r="AX226" t="str">
        <f>IF(P226&gt;=20, "1B", "")</f>
        <v/>
      </c>
      <c r="AY226" t="str">
        <f>IF(OR(T226&gt;=20, U226&gt;=20, V226&gt;=20, T226+U226+V226&gt;=20), "OF", "")</f>
        <v/>
      </c>
      <c r="AZ226" t="str">
        <f>IF(OR(Q226&gt;=20, S226&gt;=20, Q226+S226&gt;=20), "MI", "")</f>
        <v>MI</v>
      </c>
      <c r="BA226" t="str">
        <f>IF(OR(P226&gt;=20, R226&gt;=20, P226+R226&gt;=20), "CI", "")</f>
        <v/>
      </c>
      <c r="BB226" t="s">
        <v>375</v>
      </c>
      <c r="BC226" t="str">
        <f>CONCATENATE(AT226, "-", AU226, "-", ,AV226, "-", AW226, "-", ,AX226, "-", AY226, "-", AZ226, "-", BA226, "-", BB226)</f>
        <v>-SS-2B----MI--DH</v>
      </c>
      <c r="BD226" s="8" t="b">
        <v>0</v>
      </c>
    </row>
    <row r="227" spans="1:56" x14ac:dyDescent="0.25">
      <c r="A227">
        <v>434563</v>
      </c>
      <c r="B227" t="s">
        <v>82</v>
      </c>
      <c r="C227">
        <v>157</v>
      </c>
      <c r="D227">
        <v>37</v>
      </c>
      <c r="E227">
        <v>8</v>
      </c>
      <c r="F227">
        <v>1</v>
      </c>
      <c r="G227">
        <v>2</v>
      </c>
      <c r="H227">
        <v>15</v>
      </c>
      <c r="I227">
        <v>13</v>
      </c>
      <c r="J227">
        <v>13</v>
      </c>
      <c r="K227">
        <v>21</v>
      </c>
      <c r="L227">
        <v>0</v>
      </c>
      <c r="M227">
        <v>1</v>
      </c>
      <c r="N227">
        <v>0</v>
      </c>
      <c r="O227">
        <v>53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-1.80455148946652</v>
      </c>
      <c r="Z227">
        <v>-2.8135408166842701</v>
      </c>
      <c r="AB227">
        <v>-0.82206140726711296</v>
      </c>
      <c r="AD227">
        <v>-2.4377036744704301</v>
      </c>
      <c r="AE227">
        <v>-4.5107386918320902</v>
      </c>
      <c r="AG227">
        <v>-0.45272420909340799</v>
      </c>
      <c r="AH227">
        <v>26</v>
      </c>
      <c r="AI227">
        <v>53</v>
      </c>
      <c r="AJ227">
        <v>50</v>
      </c>
      <c r="AK227">
        <v>170</v>
      </c>
      <c r="AL227">
        <v>0.29411764705882298</v>
      </c>
      <c r="AM227">
        <v>0.337579617834395</v>
      </c>
      <c r="AN227">
        <v>0.63169726489321798</v>
      </c>
      <c r="AO227">
        <v>170</v>
      </c>
      <c r="AP227">
        <v>-22.2011031697667</v>
      </c>
      <c r="AQ227">
        <v>502.902814241459</v>
      </c>
      <c r="AR227">
        <v>-0.64364135977553005</v>
      </c>
      <c r="AS227">
        <v>-8.9742229567572593</v>
      </c>
      <c r="AT227" t="str">
        <f>IF(O227&gt;=20, "CA", "")</f>
        <v>CA</v>
      </c>
      <c r="AU227" t="str">
        <f>IF(S227&gt;=20, "SS", "")</f>
        <v/>
      </c>
      <c r="AV227" t="str">
        <f>IF(Q227&gt;=20, "2B", "")</f>
        <v/>
      </c>
      <c r="AW227" t="str">
        <f>IF(R227&gt;=20, "3B", "")</f>
        <v/>
      </c>
      <c r="AX227" t="str">
        <f>IF(P227&gt;=20, "1B", "")</f>
        <v/>
      </c>
      <c r="AY227" t="str">
        <f>IF(OR(T227&gt;=20, U227&gt;=20, V227&gt;=20, T227+U227+V227&gt;=20), "OF", "")</f>
        <v/>
      </c>
      <c r="AZ227" t="str">
        <f>IF(OR(Q227&gt;=20, S227&gt;=20, Q227+S227&gt;=20), "MI", "")</f>
        <v/>
      </c>
      <c r="BA227" t="str">
        <f>IF(OR(P227&gt;=20, R227&gt;=20, P227+R227&gt;=20), "CI", "")</f>
        <v/>
      </c>
      <c r="BB227" t="s">
        <v>375</v>
      </c>
      <c r="BC227" t="str">
        <f>CONCATENATE(AT227, "-", AU227, "-", ,AV227, "-", AW227, "-", ,AX227, "-", AY227, "-", AZ227, "-", BA227, "-", BB227)</f>
        <v>CA--------DH</v>
      </c>
      <c r="BD227" s="8" t="b">
        <v>0</v>
      </c>
    </row>
    <row r="228" spans="1:56" x14ac:dyDescent="0.25">
      <c r="A228">
        <v>542642</v>
      </c>
      <c r="B228" t="s">
        <v>203</v>
      </c>
      <c r="C228">
        <v>62</v>
      </c>
      <c r="D228">
        <v>15</v>
      </c>
      <c r="E228">
        <v>3</v>
      </c>
      <c r="F228">
        <v>0</v>
      </c>
      <c r="G228">
        <v>1</v>
      </c>
      <c r="H228">
        <v>8</v>
      </c>
      <c r="I228">
        <v>6</v>
      </c>
      <c r="J228">
        <v>6</v>
      </c>
      <c r="K228">
        <v>20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v>-1.9199109454141501</v>
      </c>
      <c r="Z228">
        <v>-3.2060906458913601</v>
      </c>
      <c r="AB228">
        <v>-0.70856180468585495</v>
      </c>
      <c r="AD228">
        <v>-2.7783009942567101</v>
      </c>
      <c r="AE228">
        <v>-1.3927757891311401</v>
      </c>
      <c r="AG228">
        <v>-0.13978715253903101</v>
      </c>
      <c r="AH228">
        <v>11</v>
      </c>
      <c r="AI228">
        <v>21</v>
      </c>
      <c r="AJ228">
        <v>21</v>
      </c>
      <c r="AK228">
        <v>68</v>
      </c>
      <c r="AL228">
        <v>0.308823529411765</v>
      </c>
      <c r="AM228">
        <v>0.33870967741935498</v>
      </c>
      <c r="AN228">
        <v>0.64753320683112003</v>
      </c>
      <c r="AO228">
        <v>68</v>
      </c>
      <c r="AP228">
        <v>-7.8035972161293996</v>
      </c>
      <c r="AQ228">
        <v>64.448603920920405</v>
      </c>
      <c r="AR228">
        <v>-0.23041389622723399</v>
      </c>
      <c r="AS228">
        <v>-8.9830654390143394</v>
      </c>
      <c r="AT228" t="str">
        <f>IF(O228&gt;=20, "CA", "")</f>
        <v/>
      </c>
      <c r="AU228" t="str">
        <f>IF(S228&gt;=20, "SS", "")</f>
        <v/>
      </c>
      <c r="AV228" t="str">
        <f>IF(Q228&gt;=20, "2B", "")</f>
        <v/>
      </c>
      <c r="AW228" t="str">
        <f>IF(R228&gt;=20, "3B", "")</f>
        <v/>
      </c>
      <c r="AX228" t="str">
        <f>IF(P228&gt;=20, "1B", "")</f>
        <v/>
      </c>
      <c r="AY228" t="str">
        <f>IF(OR(T228&gt;=20, U228&gt;=20, V228&gt;=20, T228+U228+V228&gt;=20), "OF", "")</f>
        <v/>
      </c>
      <c r="AZ228" t="str">
        <f>IF(OR(Q228&gt;=20, S228&gt;=20, Q228+S228&gt;=20), "MI", "")</f>
        <v/>
      </c>
      <c r="BA228" t="str">
        <f>IF(OR(P228&gt;=20, R228&gt;=20, P228+R228&gt;=20), "CI", "")</f>
        <v/>
      </c>
      <c r="BB228" t="s">
        <v>375</v>
      </c>
      <c r="BC228" t="str">
        <f>CONCATENATE(AT228, "-", AU228, "-", ,AV228, "-", AW228, "-", ,AX228, "-", AY228, "-", AZ228, "-", BA228, "-", BB228)</f>
        <v>--------DH</v>
      </c>
      <c r="BD228" s="8" t="b">
        <v>0</v>
      </c>
    </row>
    <row r="229" spans="1:56" x14ac:dyDescent="0.25">
      <c r="A229">
        <v>492841</v>
      </c>
      <c r="B229" t="s">
        <v>157</v>
      </c>
      <c r="C229">
        <v>127</v>
      </c>
      <c r="D229">
        <v>29</v>
      </c>
      <c r="E229">
        <v>9</v>
      </c>
      <c r="F229">
        <v>1</v>
      </c>
      <c r="G229">
        <v>2</v>
      </c>
      <c r="H229">
        <v>11</v>
      </c>
      <c r="I229">
        <v>11</v>
      </c>
      <c r="J229">
        <v>9</v>
      </c>
      <c r="K229">
        <v>32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17</v>
      </c>
      <c r="R229">
        <v>2</v>
      </c>
      <c r="S229">
        <v>5</v>
      </c>
      <c r="T229">
        <v>8</v>
      </c>
      <c r="U229">
        <v>9</v>
      </c>
      <c r="V229">
        <v>11</v>
      </c>
      <c r="X229">
        <v>-1.80455148946652</v>
      </c>
      <c r="Z229">
        <v>-3.0378550048026098</v>
      </c>
      <c r="AB229">
        <v>-0.70856180468585495</v>
      </c>
      <c r="AD229">
        <v>-2.5350171944093698</v>
      </c>
      <c r="AE229">
        <v>-4.5787504067686298</v>
      </c>
      <c r="AG229">
        <v>-0.459550263972067</v>
      </c>
      <c r="AH229">
        <v>17</v>
      </c>
      <c r="AI229">
        <v>46</v>
      </c>
      <c r="AJ229">
        <v>38</v>
      </c>
      <c r="AK229">
        <v>136</v>
      </c>
      <c r="AL229">
        <v>0.27941176470588203</v>
      </c>
      <c r="AM229">
        <v>0.36220472440944901</v>
      </c>
      <c r="AN229">
        <v>0.64161648911533098</v>
      </c>
      <c r="AO229">
        <v>136</v>
      </c>
      <c r="AP229">
        <v>-16.411868041605999</v>
      </c>
      <c r="AQ229">
        <v>276.76513380403702</v>
      </c>
      <c r="AR229">
        <v>-0.47748265453879601</v>
      </c>
      <c r="AS229">
        <v>-9.0230184118752099</v>
      </c>
      <c r="AT229" t="str">
        <f>IF(O229&gt;=20, "CA", "")</f>
        <v/>
      </c>
      <c r="AU229" t="str">
        <f>IF(S229&gt;=20, "SS", "")</f>
        <v/>
      </c>
      <c r="AV229" t="str">
        <f>IF(Q229&gt;=20, "2B", "")</f>
        <v/>
      </c>
      <c r="AW229" t="str">
        <f>IF(R229&gt;=20, "3B", "")</f>
        <v/>
      </c>
      <c r="AX229" t="str">
        <f>IF(P229&gt;=20, "1B", "")</f>
        <v/>
      </c>
      <c r="AY229" t="str">
        <f>IF(OR(T229&gt;=20, U229&gt;=20, V229&gt;=20, T229+U229+V229&gt;=20), "OF", "")</f>
        <v>OF</v>
      </c>
      <c r="AZ229" t="str">
        <f>IF(OR(Q229&gt;=20, S229&gt;=20, Q229+S229&gt;=20), "MI", "")</f>
        <v>MI</v>
      </c>
      <c r="BA229" t="str">
        <f>IF(OR(P229&gt;=20, R229&gt;=20, P229+R229&gt;=20), "CI", "")</f>
        <v/>
      </c>
      <c r="BB229" t="s">
        <v>375</v>
      </c>
      <c r="BC229" t="str">
        <f>CONCATENATE(AT229, "-", AU229, "-", ,AV229, "-", AW229, "-", ,AX229, "-", AY229, "-", AZ229, "-", BA229, "-", BB229)</f>
        <v>-----OF-MI--DH</v>
      </c>
      <c r="BD229" s="8" t="b">
        <v>0</v>
      </c>
    </row>
    <row r="230" spans="1:56" x14ac:dyDescent="0.25">
      <c r="A230">
        <v>666971</v>
      </c>
      <c r="B230" t="s">
        <v>366</v>
      </c>
      <c r="C230">
        <v>65</v>
      </c>
      <c r="D230">
        <v>14</v>
      </c>
      <c r="E230">
        <v>5</v>
      </c>
      <c r="F230">
        <v>0</v>
      </c>
      <c r="G230">
        <v>2</v>
      </c>
      <c r="H230">
        <v>7</v>
      </c>
      <c r="I230">
        <v>8</v>
      </c>
      <c r="J230">
        <v>3</v>
      </c>
      <c r="K230">
        <v>14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-1.80455148946652</v>
      </c>
      <c r="Z230">
        <v>-3.2621691929209402</v>
      </c>
      <c r="AB230">
        <v>-0.70856180468585495</v>
      </c>
      <c r="AD230">
        <v>-2.6809874743177802</v>
      </c>
      <c r="AE230">
        <v>-3.1859746176374899</v>
      </c>
      <c r="AG230">
        <v>-0.31976311143303399</v>
      </c>
      <c r="AH230">
        <v>7</v>
      </c>
      <c r="AI230">
        <v>25</v>
      </c>
      <c r="AJ230">
        <v>17</v>
      </c>
      <c r="AK230">
        <v>68</v>
      </c>
      <c r="AL230">
        <v>0.25</v>
      </c>
      <c r="AM230">
        <v>0.38461538461538503</v>
      </c>
      <c r="AN230">
        <v>0.63461538461538503</v>
      </c>
      <c r="AO230">
        <v>68</v>
      </c>
      <c r="AP230">
        <v>-8.68200912679937</v>
      </c>
      <c r="AQ230">
        <v>79.323973339443498</v>
      </c>
      <c r="AR230">
        <v>-0.25562547988385098</v>
      </c>
      <c r="AS230">
        <v>-9.0316585527079702</v>
      </c>
      <c r="AT230" t="str">
        <f>IF(O230&gt;=20, "CA", "")</f>
        <v/>
      </c>
      <c r="AU230" t="str">
        <f>IF(S230&gt;=20, "SS", "")</f>
        <v/>
      </c>
      <c r="AV230" t="str">
        <f>IF(Q230&gt;=20, "2B", "")</f>
        <v/>
      </c>
      <c r="AW230" t="str">
        <f>IF(R230&gt;=20, "3B", "")</f>
        <v/>
      </c>
      <c r="AX230" t="str">
        <f>IF(P230&gt;=20, "1B", "")</f>
        <v/>
      </c>
      <c r="AY230" t="str">
        <f>IF(OR(T230&gt;=20, U230&gt;=20, V230&gt;=20, T230+U230+V230&gt;=20), "OF", "")</f>
        <v/>
      </c>
      <c r="AZ230" t="str">
        <f>IF(OR(Q230&gt;=20, S230&gt;=20, Q230+S230&gt;=20), "MI", "")</f>
        <v/>
      </c>
      <c r="BA230" t="str">
        <f>IF(OR(P230&gt;=20, R230&gt;=20, P230+R230&gt;=20), "CI", "")</f>
        <v/>
      </c>
      <c r="BB230" t="s">
        <v>375</v>
      </c>
      <c r="BC230" t="str">
        <f>CONCATENATE(AT230, "-", AU230, "-", ,AV230, "-", AW230, "-", ,AX230, "-", AY230, "-", AZ230, "-", BA230, "-", BB230)</f>
        <v>--------DH</v>
      </c>
      <c r="BD230" s="8" t="b">
        <v>0</v>
      </c>
    </row>
    <row r="231" spans="1:56" x14ac:dyDescent="0.25">
      <c r="A231">
        <v>621566</v>
      </c>
      <c r="B231" t="s">
        <v>339</v>
      </c>
      <c r="C231">
        <v>59</v>
      </c>
      <c r="D231">
        <v>13</v>
      </c>
      <c r="E231">
        <v>4</v>
      </c>
      <c r="F231">
        <v>0</v>
      </c>
      <c r="G231">
        <v>2</v>
      </c>
      <c r="H231">
        <v>8</v>
      </c>
      <c r="I231">
        <v>7</v>
      </c>
      <c r="J231">
        <v>9</v>
      </c>
      <c r="K231">
        <v>17</v>
      </c>
      <c r="L231">
        <v>0</v>
      </c>
      <c r="M231">
        <v>0</v>
      </c>
      <c r="N231">
        <v>0</v>
      </c>
      <c r="O231">
        <v>0</v>
      </c>
      <c r="P231">
        <v>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-1.80455148946652</v>
      </c>
      <c r="Z231">
        <v>-3.2060906458913601</v>
      </c>
      <c r="AB231">
        <v>-0.93556100984837098</v>
      </c>
      <c r="AD231">
        <v>-2.7296442342872398</v>
      </c>
      <c r="AE231">
        <v>-2.5995769606248</v>
      </c>
      <c r="AG231">
        <v>-0.260908800948143</v>
      </c>
      <c r="AH231">
        <v>7</v>
      </c>
      <c r="AI231">
        <v>23</v>
      </c>
      <c r="AJ231">
        <v>22</v>
      </c>
      <c r="AK231">
        <v>68</v>
      </c>
      <c r="AL231">
        <v>0.32352941176470601</v>
      </c>
      <c r="AM231">
        <v>0.38983050847457601</v>
      </c>
      <c r="AN231">
        <v>0.71335992023928196</v>
      </c>
      <c r="AO231">
        <v>68</v>
      </c>
      <c r="AP231">
        <v>-3.3273807043743302</v>
      </c>
      <c r="AQ231">
        <v>12.6150862760517</v>
      </c>
      <c r="AR231">
        <v>-0.10194056192878501</v>
      </c>
      <c r="AS231">
        <v>-9.0386967423704192</v>
      </c>
      <c r="AT231" t="str">
        <f>IF(O231&gt;=20, "CA", "")</f>
        <v/>
      </c>
      <c r="AU231" t="str">
        <f>IF(S231&gt;=20, "SS", "")</f>
        <v/>
      </c>
      <c r="AV231" t="str">
        <f>IF(Q231&gt;=20, "2B", "")</f>
        <v/>
      </c>
      <c r="AW231" t="str">
        <f>IF(R231&gt;=20, "3B", "")</f>
        <v/>
      </c>
      <c r="AX231" t="str">
        <f>IF(P231&gt;=20, "1B", "")</f>
        <v/>
      </c>
      <c r="AY231" t="str">
        <f>IF(OR(T231&gt;=20, U231&gt;=20, V231&gt;=20, T231+U231+V231&gt;=20), "OF", "")</f>
        <v/>
      </c>
      <c r="AZ231" t="str">
        <f>IF(OR(Q231&gt;=20, S231&gt;=20, Q231+S231&gt;=20), "MI", "")</f>
        <v/>
      </c>
      <c r="BA231" t="str">
        <f>IF(OR(P231&gt;=20, R231&gt;=20, P231+R231&gt;=20), "CI", "")</f>
        <v/>
      </c>
      <c r="BB231" t="s">
        <v>375</v>
      </c>
      <c r="BC231" t="str">
        <f>CONCATENATE(AT231, "-", AU231, "-", ,AV231, "-", AW231, "-", ,AX231, "-", AY231, "-", AZ231, "-", BA231, "-", BB231)</f>
        <v>--------DH</v>
      </c>
      <c r="BD231" s="8" t="b">
        <v>0</v>
      </c>
    </row>
    <row r="232" spans="1:56" x14ac:dyDescent="0.25">
      <c r="A232">
        <v>592660</v>
      </c>
      <c r="B232" t="s">
        <v>273</v>
      </c>
      <c r="C232">
        <v>63</v>
      </c>
      <c r="D232">
        <v>15</v>
      </c>
      <c r="E232">
        <v>4</v>
      </c>
      <c r="F232">
        <v>0</v>
      </c>
      <c r="G232">
        <v>1</v>
      </c>
      <c r="H232">
        <v>9</v>
      </c>
      <c r="I232">
        <v>8</v>
      </c>
      <c r="J232">
        <v>5</v>
      </c>
      <c r="K232">
        <v>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-1.9199109454141501</v>
      </c>
      <c r="Z232">
        <v>-3.1500120988617701</v>
      </c>
      <c r="AB232">
        <v>-0.93556100984837098</v>
      </c>
      <c r="AD232">
        <v>-2.6809874743177802</v>
      </c>
      <c r="AE232">
        <v>-1.65717539863326</v>
      </c>
      <c r="AG232">
        <v>-0.16632384913668599</v>
      </c>
      <c r="AH232">
        <v>10</v>
      </c>
      <c r="AI232">
        <v>22</v>
      </c>
      <c r="AJ232">
        <v>20</v>
      </c>
      <c r="AK232">
        <v>68</v>
      </c>
      <c r="AL232">
        <v>0.29411764705882298</v>
      </c>
      <c r="AM232">
        <v>0.34920634920634902</v>
      </c>
      <c r="AN232">
        <v>0.643323996265173</v>
      </c>
      <c r="AO232">
        <v>68</v>
      </c>
      <c r="AP232">
        <v>-8.0898235346137799</v>
      </c>
      <c r="AQ232">
        <v>69.126172775444402</v>
      </c>
      <c r="AR232">
        <v>-0.23862897014135101</v>
      </c>
      <c r="AS232">
        <v>-9.0914243477201104</v>
      </c>
      <c r="AT232" t="str">
        <f>IF(O232&gt;=20, "CA", "")</f>
        <v/>
      </c>
      <c r="AU232" t="str">
        <f>IF(S232&gt;=20, "SS", "")</f>
        <v/>
      </c>
      <c r="AV232" t="str">
        <f>IF(Q232&gt;=20, "2B", "")</f>
        <v/>
      </c>
      <c r="AW232" t="str">
        <f>IF(R232&gt;=20, "3B", "")</f>
        <v/>
      </c>
      <c r="AX232" t="str">
        <f>IF(P232&gt;=20, "1B", "")</f>
        <v/>
      </c>
      <c r="AY232" t="str">
        <f>IF(OR(T232&gt;=20, U232&gt;=20, V232&gt;=20, T232+U232+V232&gt;=20), "OF", "")</f>
        <v/>
      </c>
      <c r="AZ232" t="str">
        <f>IF(OR(Q232&gt;=20, S232&gt;=20, Q232+S232&gt;=20), "MI", "")</f>
        <v/>
      </c>
      <c r="BA232" t="str">
        <f>IF(OR(P232&gt;=20, R232&gt;=20, P232+R232&gt;=20), "CI", "")</f>
        <v/>
      </c>
      <c r="BB232" t="s">
        <v>375</v>
      </c>
      <c r="BC232" t="str">
        <f>CONCATENATE(AT232, "-", AU232, "-", ,AV232, "-", AW232, "-", ,AX232, "-", AY232, "-", AZ232, "-", BA232, "-", BB232)</f>
        <v>--------DH</v>
      </c>
      <c r="BD232" s="8" t="b">
        <v>0</v>
      </c>
    </row>
    <row r="233" spans="1:56" x14ac:dyDescent="0.25">
      <c r="A233">
        <v>600524</v>
      </c>
      <c r="B233" t="s">
        <v>307</v>
      </c>
      <c r="C233">
        <v>64</v>
      </c>
      <c r="D233">
        <v>15</v>
      </c>
      <c r="E233">
        <v>3</v>
      </c>
      <c r="F233">
        <v>0</v>
      </c>
      <c r="G233">
        <v>2</v>
      </c>
      <c r="H233">
        <v>7</v>
      </c>
      <c r="I233">
        <v>8</v>
      </c>
      <c r="J233">
        <v>4</v>
      </c>
      <c r="K233">
        <v>15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v>-1.80455148946652</v>
      </c>
      <c r="Z233">
        <v>-3.2621691929209402</v>
      </c>
      <c r="AB233">
        <v>-0.93556100984837098</v>
      </c>
      <c r="AD233">
        <v>-2.6809874743177802</v>
      </c>
      <c r="AE233">
        <v>-1.92157500813537</v>
      </c>
      <c r="AG233">
        <v>-0.192860545734341</v>
      </c>
      <c r="AH233">
        <v>10</v>
      </c>
      <c r="AI233">
        <v>24</v>
      </c>
      <c r="AJ233">
        <v>19</v>
      </c>
      <c r="AK233">
        <v>68</v>
      </c>
      <c r="AL233">
        <v>0.27941176470588203</v>
      </c>
      <c r="AM233">
        <v>0.375</v>
      </c>
      <c r="AN233">
        <v>0.65441176470588203</v>
      </c>
      <c r="AO233">
        <v>68</v>
      </c>
      <c r="AP233">
        <v>-7.3358552806455197</v>
      </c>
      <c r="AQ233">
        <v>57.157332415103703</v>
      </c>
      <c r="AR233">
        <v>-0.216989084025899</v>
      </c>
      <c r="AS233">
        <v>-9.0931187963138402</v>
      </c>
      <c r="AT233" t="str">
        <f>IF(O233&gt;=20, "CA", "")</f>
        <v/>
      </c>
      <c r="AU233" t="str">
        <f>IF(S233&gt;=20, "SS", "")</f>
        <v/>
      </c>
      <c r="AV233" t="str">
        <f>IF(Q233&gt;=20, "2B", "")</f>
        <v/>
      </c>
      <c r="AW233" t="str">
        <f>IF(R233&gt;=20, "3B", "")</f>
        <v/>
      </c>
      <c r="AX233" t="str">
        <f>IF(P233&gt;=20, "1B", "")</f>
        <v/>
      </c>
      <c r="AY233" t="str">
        <f>IF(OR(T233&gt;=20, U233&gt;=20, V233&gt;=20, T233+U233+V233&gt;=20), "OF", "")</f>
        <v/>
      </c>
      <c r="AZ233" t="str">
        <f>IF(OR(Q233&gt;=20, S233&gt;=20, Q233+S233&gt;=20), "MI", "")</f>
        <v/>
      </c>
      <c r="BA233" t="str">
        <f>IF(OR(P233&gt;=20, R233&gt;=20, P233+R233&gt;=20), "CI", "")</f>
        <v/>
      </c>
      <c r="BB233" t="s">
        <v>375</v>
      </c>
      <c r="BC233" t="str">
        <f>CONCATENATE(AT233, "-", AU233, "-", ,AV233, "-", AW233, "-", ,AX233, "-", AY233, "-", AZ233, "-", BA233, "-", BB233)</f>
        <v>--------DH</v>
      </c>
      <c r="BD233" s="8" t="b">
        <v>0</v>
      </c>
    </row>
    <row r="234" spans="1:56" x14ac:dyDescent="0.25">
      <c r="A234">
        <v>489267</v>
      </c>
      <c r="B234" t="s">
        <v>154</v>
      </c>
      <c r="C234">
        <v>127</v>
      </c>
      <c r="D234">
        <v>28</v>
      </c>
      <c r="E234">
        <v>5</v>
      </c>
      <c r="F234">
        <v>0</v>
      </c>
      <c r="G234">
        <v>3</v>
      </c>
      <c r="H234">
        <v>12</v>
      </c>
      <c r="I234">
        <v>11</v>
      </c>
      <c r="J234">
        <v>9</v>
      </c>
      <c r="K234">
        <v>34</v>
      </c>
      <c r="L234">
        <v>0</v>
      </c>
      <c r="M234">
        <v>2</v>
      </c>
      <c r="N234">
        <v>0</v>
      </c>
      <c r="O234">
        <v>0</v>
      </c>
      <c r="P234">
        <v>1</v>
      </c>
      <c r="Q234">
        <v>36</v>
      </c>
      <c r="R234">
        <v>40</v>
      </c>
      <c r="S234">
        <v>12</v>
      </c>
      <c r="T234">
        <v>2</v>
      </c>
      <c r="U234">
        <v>0</v>
      </c>
      <c r="V234">
        <v>1</v>
      </c>
      <c r="X234">
        <v>-1.6891920335188899</v>
      </c>
      <c r="Z234">
        <v>-2.9817764577730199</v>
      </c>
      <c r="AB234">
        <v>-0.70856180468585495</v>
      </c>
      <c r="AD234">
        <v>-2.5350171944093698</v>
      </c>
      <c r="AE234">
        <v>-5.5787504067686298</v>
      </c>
      <c r="AG234">
        <v>-0.55991613307310495</v>
      </c>
      <c r="AH234">
        <v>20</v>
      </c>
      <c r="AI234">
        <v>42</v>
      </c>
      <c r="AJ234">
        <v>37</v>
      </c>
      <c r="AK234">
        <v>136</v>
      </c>
      <c r="AL234">
        <v>0.27205882352941202</v>
      </c>
      <c r="AM234">
        <v>0.33070866141732302</v>
      </c>
      <c r="AN234">
        <v>0.60276748494673504</v>
      </c>
      <c r="AO234">
        <v>136</v>
      </c>
      <c r="AP234">
        <v>-21.6953326085351</v>
      </c>
      <c r="AQ234">
        <v>480.47430798305999</v>
      </c>
      <c r="AR234">
        <v>-0.62912507571715703</v>
      </c>
      <c r="AS234">
        <v>-9.10358869917739</v>
      </c>
      <c r="AT234" t="str">
        <f>IF(O234&gt;=20, "CA", "")</f>
        <v/>
      </c>
      <c r="AU234" t="str">
        <f>IF(S234&gt;=20, "SS", "")</f>
        <v/>
      </c>
      <c r="AV234" t="str">
        <f>IF(Q234&gt;=20, "2B", "")</f>
        <v>2B</v>
      </c>
      <c r="AW234" t="str">
        <f>IF(R234&gt;=20, "3B", "")</f>
        <v>3B</v>
      </c>
      <c r="AX234" t="str">
        <f>IF(P234&gt;=20, "1B", "")</f>
        <v/>
      </c>
      <c r="AY234" t="str">
        <f>IF(OR(T234&gt;=20, U234&gt;=20, V234&gt;=20, T234+U234+V234&gt;=20), "OF", "")</f>
        <v/>
      </c>
      <c r="AZ234" t="str">
        <f>IF(OR(Q234&gt;=20, S234&gt;=20, Q234+S234&gt;=20), "MI", "")</f>
        <v>MI</v>
      </c>
      <c r="BA234" t="str">
        <f>IF(OR(P234&gt;=20, R234&gt;=20, P234+R234&gt;=20), "CI", "")</f>
        <v>CI</v>
      </c>
      <c r="BB234" t="s">
        <v>375</v>
      </c>
      <c r="BC234" t="str">
        <f>CONCATENATE(AT234, "-", AU234, "-", ,AV234, "-", AW234, "-", ,AX234, "-", AY234, "-", AZ234, "-", BA234, "-", BB234)</f>
        <v>--2B-3B---MI-CI-DH</v>
      </c>
      <c r="BD234" s="8" t="b">
        <v>0</v>
      </c>
    </row>
    <row r="235" spans="1:56" x14ac:dyDescent="0.25">
      <c r="A235">
        <v>460269</v>
      </c>
      <c r="B235" t="s">
        <v>127</v>
      </c>
      <c r="C235">
        <v>189</v>
      </c>
      <c r="D235">
        <v>41</v>
      </c>
      <c r="E235">
        <v>9</v>
      </c>
      <c r="F235">
        <v>0</v>
      </c>
      <c r="G235">
        <v>3</v>
      </c>
      <c r="H235">
        <v>21</v>
      </c>
      <c r="I235">
        <v>18</v>
      </c>
      <c r="J235">
        <v>15</v>
      </c>
      <c r="K235">
        <v>55</v>
      </c>
      <c r="L235">
        <v>0</v>
      </c>
      <c r="M235">
        <v>1</v>
      </c>
      <c r="N235">
        <v>0</v>
      </c>
      <c r="O235">
        <v>57</v>
      </c>
      <c r="P235">
        <v>4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X235">
        <v>-1.6891920335188899</v>
      </c>
      <c r="Z235">
        <v>-2.4770695345067701</v>
      </c>
      <c r="AB235">
        <v>-0.82206140726711296</v>
      </c>
      <c r="AD235">
        <v>-2.1944198746230801</v>
      </c>
      <c r="AE235">
        <v>-8.9715261958997807</v>
      </c>
      <c r="AG235">
        <v>-0.90043502381421403</v>
      </c>
      <c r="AH235">
        <v>29</v>
      </c>
      <c r="AI235">
        <v>59</v>
      </c>
      <c r="AJ235">
        <v>56</v>
      </c>
      <c r="AK235">
        <v>204</v>
      </c>
      <c r="AL235">
        <v>0.27450980392156898</v>
      </c>
      <c r="AM235">
        <v>0.31216931216931199</v>
      </c>
      <c r="AN235">
        <v>0.58667911609088097</v>
      </c>
      <c r="AO235">
        <v>204</v>
      </c>
      <c r="AP235">
        <v>-35.825026159396899</v>
      </c>
      <c r="AQ235">
        <v>1299.56051849699</v>
      </c>
      <c r="AR235">
        <v>-1.0346659690871101</v>
      </c>
      <c r="AS235">
        <v>-9.1178438428171695</v>
      </c>
      <c r="AT235" t="str">
        <f>IF(O235&gt;=20, "CA", "")</f>
        <v>CA</v>
      </c>
      <c r="AU235" t="str">
        <f>IF(S235&gt;=20, "SS", "")</f>
        <v/>
      </c>
      <c r="AV235" t="str">
        <f>IF(Q235&gt;=20, "2B", "")</f>
        <v/>
      </c>
      <c r="AW235" t="str">
        <f>IF(R235&gt;=20, "3B", "")</f>
        <v/>
      </c>
      <c r="AX235" t="str">
        <f>IF(P235&gt;=20, "1B", "")</f>
        <v/>
      </c>
      <c r="AY235" t="str">
        <f>IF(OR(T235&gt;=20, U235&gt;=20, V235&gt;=20, T235+U235+V235&gt;=20), "OF", "")</f>
        <v/>
      </c>
      <c r="AZ235" t="str">
        <f>IF(OR(Q235&gt;=20, S235&gt;=20, Q235+S235&gt;=20), "MI", "")</f>
        <v/>
      </c>
      <c r="BA235" t="str">
        <f>IF(OR(P235&gt;=20, R235&gt;=20, P235+R235&gt;=20), "CI", "")</f>
        <v/>
      </c>
      <c r="BB235" t="s">
        <v>375</v>
      </c>
      <c r="BC235" t="str">
        <f>CONCATENATE(AT235, "-", AU235, "-", ,AV235, "-", AW235, "-", ,AX235, "-", AY235, "-", AZ235, "-", BA235, "-", BB235)</f>
        <v>CA--------DH</v>
      </c>
      <c r="BD235" s="8" t="b">
        <v>0</v>
      </c>
    </row>
    <row r="236" spans="1:56" x14ac:dyDescent="0.25">
      <c r="A236">
        <v>570481</v>
      </c>
      <c r="B236" t="s">
        <v>235</v>
      </c>
      <c r="C236">
        <v>33</v>
      </c>
      <c r="D236">
        <v>9</v>
      </c>
      <c r="E236">
        <v>2</v>
      </c>
      <c r="F236">
        <v>0</v>
      </c>
      <c r="G236">
        <v>1</v>
      </c>
      <c r="H236">
        <v>4</v>
      </c>
      <c r="I236">
        <v>3</v>
      </c>
      <c r="J236">
        <v>1</v>
      </c>
      <c r="K236">
        <v>7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4</v>
      </c>
      <c r="R236">
        <v>2</v>
      </c>
      <c r="S236">
        <v>3</v>
      </c>
      <c r="T236">
        <v>0</v>
      </c>
      <c r="U236">
        <v>0</v>
      </c>
      <c r="V236">
        <v>2</v>
      </c>
      <c r="X236">
        <v>-1.9199109454141501</v>
      </c>
      <c r="Z236">
        <v>-3.43040483400969</v>
      </c>
      <c r="AB236">
        <v>-0.82206140726711296</v>
      </c>
      <c r="AD236">
        <v>-2.92427127416512</v>
      </c>
      <c r="AE236">
        <v>0.27481288643019802</v>
      </c>
      <c r="AG236">
        <v>2.7581834186732899E-2</v>
      </c>
      <c r="AH236">
        <v>6</v>
      </c>
      <c r="AI236">
        <v>14</v>
      </c>
      <c r="AJ236">
        <v>10</v>
      </c>
      <c r="AK236">
        <v>34</v>
      </c>
      <c r="AL236">
        <v>0.29411764705882298</v>
      </c>
      <c r="AM236">
        <v>0.42424242424242398</v>
      </c>
      <c r="AN236">
        <v>0.71836007130124802</v>
      </c>
      <c r="AO236">
        <v>34</v>
      </c>
      <c r="AP236">
        <v>-1.49368521608033</v>
      </c>
      <c r="AQ236">
        <v>2.95178783659785</v>
      </c>
      <c r="AR236">
        <v>-4.9311076100633303E-2</v>
      </c>
      <c r="AS236">
        <v>-9.1183777027699797</v>
      </c>
      <c r="AT236" t="str">
        <f>IF(O236&gt;=20, "CA", "")</f>
        <v/>
      </c>
      <c r="AU236" t="str">
        <f>IF(S236&gt;=20, "SS", "")</f>
        <v/>
      </c>
      <c r="AV236" t="str">
        <f>IF(Q236&gt;=20, "2B", "")</f>
        <v/>
      </c>
      <c r="AW236" t="str">
        <f>IF(R236&gt;=20, "3B", "")</f>
        <v/>
      </c>
      <c r="AX236" t="str">
        <f>IF(P236&gt;=20, "1B", "")</f>
        <v/>
      </c>
      <c r="AY236" t="str">
        <f>IF(OR(T236&gt;=20, U236&gt;=20, V236&gt;=20, T236+U236+V236&gt;=20), "OF", "")</f>
        <v/>
      </c>
      <c r="AZ236" t="str">
        <f>IF(OR(Q236&gt;=20, S236&gt;=20, Q236+S236&gt;=20), "MI", "")</f>
        <v/>
      </c>
      <c r="BA236" t="str">
        <f>IF(OR(P236&gt;=20, R236&gt;=20, P236+R236&gt;=20), "CI", "")</f>
        <v/>
      </c>
      <c r="BB236" t="s">
        <v>375</v>
      </c>
      <c r="BC236" t="str">
        <f>CONCATENATE(AT236, "-", AU236, "-", ,AV236, "-", AW236, "-", ,AX236, "-", AY236, "-", AZ236, "-", BA236, "-", BB236)</f>
        <v>--------DH</v>
      </c>
      <c r="BD236" s="8" t="b">
        <v>0</v>
      </c>
    </row>
    <row r="237" spans="1:56" x14ac:dyDescent="0.25">
      <c r="A237">
        <v>593523</v>
      </c>
      <c r="B237" t="s">
        <v>282</v>
      </c>
      <c r="C237">
        <v>32</v>
      </c>
      <c r="D237">
        <v>8</v>
      </c>
      <c r="E237">
        <v>1</v>
      </c>
      <c r="F237">
        <v>1</v>
      </c>
      <c r="G237">
        <v>1</v>
      </c>
      <c r="H237">
        <v>4</v>
      </c>
      <c r="I237">
        <v>4</v>
      </c>
      <c r="J237">
        <v>2</v>
      </c>
      <c r="K237">
        <v>8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12</v>
      </c>
      <c r="R237">
        <v>10</v>
      </c>
      <c r="S237">
        <v>2</v>
      </c>
      <c r="T237">
        <v>0</v>
      </c>
      <c r="U237">
        <v>0</v>
      </c>
      <c r="V237">
        <v>0</v>
      </c>
      <c r="X237">
        <v>-1.9199109454141501</v>
      </c>
      <c r="Z237">
        <v>-3.43040483400969</v>
      </c>
      <c r="AB237">
        <v>-0.82206140726711296</v>
      </c>
      <c r="AD237">
        <v>-2.8756145141956502</v>
      </c>
      <c r="AE237">
        <v>-0.46078750406768698</v>
      </c>
      <c r="AG237">
        <v>-4.6247338316650601E-2</v>
      </c>
      <c r="AH237">
        <v>5</v>
      </c>
      <c r="AI237">
        <v>14</v>
      </c>
      <c r="AJ237">
        <v>10</v>
      </c>
      <c r="AK237">
        <v>34</v>
      </c>
      <c r="AL237">
        <v>0.29411764705882298</v>
      </c>
      <c r="AM237">
        <v>0.4375</v>
      </c>
      <c r="AN237">
        <v>0.73161764705882404</v>
      </c>
      <c r="AO237">
        <v>34</v>
      </c>
      <c r="AP237">
        <v>-1.0429276403227601</v>
      </c>
      <c r="AQ237">
        <v>1.6060979762279</v>
      </c>
      <c r="AR237">
        <v>-3.6373737487592102E-2</v>
      </c>
      <c r="AS237">
        <v>-9.1306127766908496</v>
      </c>
      <c r="AT237" t="str">
        <f>IF(O237&gt;=20, "CA", "")</f>
        <v/>
      </c>
      <c r="AU237" t="str">
        <f>IF(S237&gt;=20, "SS", "")</f>
        <v/>
      </c>
      <c r="AV237" t="str">
        <f>IF(Q237&gt;=20, "2B", "")</f>
        <v/>
      </c>
      <c r="AW237" t="str">
        <f>IF(R237&gt;=20, "3B", "")</f>
        <v/>
      </c>
      <c r="AX237" t="str">
        <f>IF(P237&gt;=20, "1B", "")</f>
        <v/>
      </c>
      <c r="AY237" t="str">
        <f>IF(OR(T237&gt;=20, U237&gt;=20, V237&gt;=20, T237+U237+V237&gt;=20), "OF", "")</f>
        <v/>
      </c>
      <c r="AZ237" t="str">
        <f>IF(OR(Q237&gt;=20, S237&gt;=20, Q237+S237&gt;=20), "MI", "")</f>
        <v/>
      </c>
      <c r="BA237" t="str">
        <f>IF(OR(P237&gt;=20, R237&gt;=20, P237+R237&gt;=20), "CI", "")</f>
        <v/>
      </c>
      <c r="BB237" t="s">
        <v>375</v>
      </c>
      <c r="BC237" t="str">
        <f>CONCATENATE(AT237, "-", AU237, "-", ,AV237, "-", AW237, "-", ,AX237, "-", AY237, "-", AZ237, "-", BA237, "-", BB237)</f>
        <v>--------DH</v>
      </c>
      <c r="BD237" s="8" t="b">
        <v>0</v>
      </c>
    </row>
    <row r="238" spans="1:56" x14ac:dyDescent="0.25">
      <c r="A238">
        <v>640449</v>
      </c>
      <c r="B238" t="s">
        <v>346</v>
      </c>
      <c r="C238">
        <v>31</v>
      </c>
      <c r="D238">
        <v>8</v>
      </c>
      <c r="E238">
        <v>2</v>
      </c>
      <c r="F238">
        <v>0</v>
      </c>
      <c r="G238">
        <v>1</v>
      </c>
      <c r="H238">
        <v>4</v>
      </c>
      <c r="I238">
        <v>3</v>
      </c>
      <c r="J238">
        <v>3</v>
      </c>
      <c r="K238">
        <v>9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v>-1.9199109454141501</v>
      </c>
      <c r="Z238">
        <v>-3.43040483400969</v>
      </c>
      <c r="AB238">
        <v>-0.82206140726711296</v>
      </c>
      <c r="AD238">
        <v>-2.92427127416512</v>
      </c>
      <c r="AE238">
        <v>-0.19638789456557201</v>
      </c>
      <c r="AG238">
        <v>-1.97106417189955E-2</v>
      </c>
      <c r="AH238">
        <v>5</v>
      </c>
      <c r="AI238">
        <v>13</v>
      </c>
      <c r="AJ238">
        <v>11</v>
      </c>
      <c r="AK238">
        <v>34</v>
      </c>
      <c r="AL238">
        <v>0.32352941176470601</v>
      </c>
      <c r="AM238">
        <v>0.41935483870967699</v>
      </c>
      <c r="AN238">
        <v>0.742884250474383</v>
      </c>
      <c r="AO238">
        <v>34</v>
      </c>
      <c r="AP238">
        <v>-0.65986312419372695</v>
      </c>
      <c r="AQ238">
        <v>0.78190636097647004</v>
      </c>
      <c r="AR238">
        <v>-2.5379279219258099E-2</v>
      </c>
      <c r="AS238">
        <v>-9.1417383817943296</v>
      </c>
      <c r="AT238" t="str">
        <f>IF(O238&gt;=20, "CA", "")</f>
        <v/>
      </c>
      <c r="AU238" t="str">
        <f>IF(S238&gt;=20, "SS", "")</f>
        <v/>
      </c>
      <c r="AV238" t="str">
        <f>IF(Q238&gt;=20, "2B", "")</f>
        <v/>
      </c>
      <c r="AW238" t="str">
        <f>IF(R238&gt;=20, "3B", "")</f>
        <v/>
      </c>
      <c r="AX238" t="str">
        <f>IF(P238&gt;=20, "1B", "")</f>
        <v/>
      </c>
      <c r="AY238" t="str">
        <f>IF(OR(T238&gt;=20, U238&gt;=20, V238&gt;=20, T238+U238+V238&gt;=20), "OF", "")</f>
        <v/>
      </c>
      <c r="AZ238" t="str">
        <f>IF(OR(Q238&gt;=20, S238&gt;=20, Q238+S238&gt;=20), "MI", "")</f>
        <v/>
      </c>
      <c r="BA238" t="str">
        <f>IF(OR(P238&gt;=20, R238&gt;=20, P238+R238&gt;=20), "CI", "")</f>
        <v/>
      </c>
      <c r="BB238" t="s">
        <v>375</v>
      </c>
      <c r="BC238" t="str">
        <f>CONCATENATE(AT238, "-", AU238, "-", ,AV238, "-", AW238, "-", ,AX238, "-", AY238, "-", AZ238, "-", BA238, "-", BB238)</f>
        <v>--------DH</v>
      </c>
      <c r="BD238" s="8" t="b">
        <v>0</v>
      </c>
    </row>
    <row r="239" spans="1:56" x14ac:dyDescent="0.25">
      <c r="A239">
        <v>596847</v>
      </c>
      <c r="B239" t="s">
        <v>303</v>
      </c>
      <c r="C239">
        <v>30</v>
      </c>
      <c r="D239">
        <v>7</v>
      </c>
      <c r="E239">
        <v>2</v>
      </c>
      <c r="F239">
        <v>0</v>
      </c>
      <c r="G239">
        <v>2</v>
      </c>
      <c r="H239">
        <v>3</v>
      </c>
      <c r="I239">
        <v>4</v>
      </c>
      <c r="J239">
        <v>4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24</v>
      </c>
      <c r="Q239">
        <v>0</v>
      </c>
      <c r="R239">
        <v>0</v>
      </c>
      <c r="S239">
        <v>0</v>
      </c>
      <c r="T239">
        <v>20</v>
      </c>
      <c r="U239">
        <v>0</v>
      </c>
      <c r="V239">
        <v>0</v>
      </c>
      <c r="X239">
        <v>-1.80455148946652</v>
      </c>
      <c r="Z239">
        <v>-3.4864833810392799</v>
      </c>
      <c r="AB239">
        <v>-0.93556100984837098</v>
      </c>
      <c r="AD239">
        <v>-2.8756145141956502</v>
      </c>
      <c r="AE239">
        <v>-0.93198828506345699</v>
      </c>
      <c r="AG239">
        <v>-9.35398142223791E-2</v>
      </c>
      <c r="AH239">
        <v>3</v>
      </c>
      <c r="AI239">
        <v>15</v>
      </c>
      <c r="AJ239">
        <v>11</v>
      </c>
      <c r="AK239">
        <v>34</v>
      </c>
      <c r="AL239">
        <v>0.32352941176470601</v>
      </c>
      <c r="AM239">
        <v>0.5</v>
      </c>
      <c r="AN239">
        <v>0.82352941176470595</v>
      </c>
      <c r="AO239">
        <v>34</v>
      </c>
      <c r="AP239">
        <v>2.0820723596772401</v>
      </c>
      <c r="AQ239">
        <v>3.4509779231156301</v>
      </c>
      <c r="AR239">
        <v>5.33178957540799E-2</v>
      </c>
      <c r="AS239">
        <v>-9.1424323130181193</v>
      </c>
      <c r="AT239" t="str">
        <f>IF(O239&gt;=20, "CA", "")</f>
        <v/>
      </c>
      <c r="AU239" t="str">
        <f>IF(S239&gt;=20, "SS", "")</f>
        <v/>
      </c>
      <c r="AV239" t="str">
        <f>IF(Q239&gt;=20, "2B", "")</f>
        <v/>
      </c>
      <c r="AW239" t="str">
        <f>IF(R239&gt;=20, "3B", "")</f>
        <v/>
      </c>
      <c r="AX239" t="str">
        <f>IF(P239&gt;=20, "1B", "")</f>
        <v>1B</v>
      </c>
      <c r="AY239" t="str">
        <f>IF(OR(T239&gt;=20, U239&gt;=20, V239&gt;=20, T239+U239+V239&gt;=20), "OF", "")</f>
        <v>OF</v>
      </c>
      <c r="AZ239" t="str">
        <f>IF(OR(Q239&gt;=20, S239&gt;=20, Q239+S239&gt;=20), "MI", "")</f>
        <v/>
      </c>
      <c r="BA239" t="str">
        <f>IF(OR(P239&gt;=20, R239&gt;=20, P239+R239&gt;=20), "CI", "")</f>
        <v>CI</v>
      </c>
      <c r="BB239" t="s">
        <v>375</v>
      </c>
      <c r="BC239" t="str">
        <f>CONCATENATE(AT239, "-", AU239, "-", ,AV239, "-", AW239, "-", ,AX239, "-", AY239, "-", AZ239, "-", BA239, "-", BB239)</f>
        <v>----1B-OF--CI-DH</v>
      </c>
      <c r="BD239" s="8" t="b">
        <v>0</v>
      </c>
    </row>
    <row r="240" spans="1:56" x14ac:dyDescent="0.25">
      <c r="A240">
        <v>285078</v>
      </c>
      <c r="B240" t="s">
        <v>64</v>
      </c>
      <c r="C240">
        <v>31</v>
      </c>
      <c r="D240">
        <v>8</v>
      </c>
      <c r="E240">
        <v>2</v>
      </c>
      <c r="F240">
        <v>0</v>
      </c>
      <c r="G240">
        <v>1</v>
      </c>
      <c r="H240">
        <v>4</v>
      </c>
      <c r="I240">
        <v>5</v>
      </c>
      <c r="J240">
        <v>3</v>
      </c>
      <c r="K240">
        <v>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v>-1.9199109454141501</v>
      </c>
      <c r="Z240">
        <v>-3.43040483400969</v>
      </c>
      <c r="AB240">
        <v>-0.93556100984837098</v>
      </c>
      <c r="AD240">
        <v>-2.8269577542261799</v>
      </c>
      <c r="AE240">
        <v>-0.19638789456557201</v>
      </c>
      <c r="AG240">
        <v>-1.97106417189955E-2</v>
      </c>
      <c r="AH240">
        <v>5</v>
      </c>
      <c r="AI240">
        <v>13</v>
      </c>
      <c r="AJ240">
        <v>11</v>
      </c>
      <c r="AK240">
        <v>34</v>
      </c>
      <c r="AL240">
        <v>0.32352941176470601</v>
      </c>
      <c r="AM240">
        <v>0.41935483870967699</v>
      </c>
      <c r="AN240">
        <v>0.742884250474383</v>
      </c>
      <c r="AO240">
        <v>34</v>
      </c>
      <c r="AP240">
        <v>-0.65986312419372695</v>
      </c>
      <c r="AQ240">
        <v>0.78190636097647004</v>
      </c>
      <c r="AR240">
        <v>-2.5379279219258099E-2</v>
      </c>
      <c r="AS240">
        <v>-9.1579244644366504</v>
      </c>
      <c r="AT240" t="str">
        <f>IF(O240&gt;=20, "CA", "")</f>
        <v/>
      </c>
      <c r="AU240" t="str">
        <f>IF(S240&gt;=20, "SS", "")</f>
        <v/>
      </c>
      <c r="AV240" t="str">
        <f>IF(Q240&gt;=20, "2B", "")</f>
        <v/>
      </c>
      <c r="AW240" t="str">
        <f>IF(R240&gt;=20, "3B", "")</f>
        <v/>
      </c>
      <c r="AX240" t="str">
        <f>IF(P240&gt;=20, "1B", "")</f>
        <v/>
      </c>
      <c r="AY240" t="str">
        <f>IF(OR(T240&gt;=20, U240&gt;=20, V240&gt;=20, T240+U240+V240&gt;=20), "OF", "")</f>
        <v/>
      </c>
      <c r="AZ240" t="str">
        <f>IF(OR(Q240&gt;=20, S240&gt;=20, Q240+S240&gt;=20), "MI", "")</f>
        <v/>
      </c>
      <c r="BA240" t="str">
        <f>IF(OR(P240&gt;=20, R240&gt;=20, P240+R240&gt;=20), "CI", "")</f>
        <v/>
      </c>
      <c r="BB240" t="s">
        <v>375</v>
      </c>
      <c r="BC240" t="str">
        <f>CONCATENATE(AT240, "-", AU240, "-", ,AV240, "-", AW240, "-", ,AX240, "-", AY240, "-", AZ240, "-", BA240, "-", BB240)</f>
        <v>--------DH</v>
      </c>
      <c r="BD240" s="8" t="b">
        <v>0</v>
      </c>
    </row>
    <row r="241" spans="1:56" x14ac:dyDescent="0.25">
      <c r="A241">
        <v>571553</v>
      </c>
      <c r="B241" t="s">
        <v>238</v>
      </c>
      <c r="C241">
        <v>32</v>
      </c>
      <c r="D241">
        <v>8</v>
      </c>
      <c r="E241">
        <v>2</v>
      </c>
      <c r="F241">
        <v>0</v>
      </c>
      <c r="G241">
        <v>1</v>
      </c>
      <c r="H241">
        <v>4</v>
      </c>
      <c r="I241">
        <v>4</v>
      </c>
      <c r="J241">
        <v>2</v>
      </c>
      <c r="K241">
        <v>6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8</v>
      </c>
      <c r="U241">
        <v>0</v>
      </c>
      <c r="V241">
        <v>4</v>
      </c>
      <c r="X241">
        <v>-1.9199109454141501</v>
      </c>
      <c r="Z241">
        <v>-3.43040483400969</v>
      </c>
      <c r="AB241">
        <v>-0.82206140726711296</v>
      </c>
      <c r="AD241">
        <v>-2.8756145141956502</v>
      </c>
      <c r="AE241">
        <v>-0.46078750406768698</v>
      </c>
      <c r="AG241">
        <v>-4.6247338316650601E-2</v>
      </c>
      <c r="AH241">
        <v>5</v>
      </c>
      <c r="AI241">
        <v>13</v>
      </c>
      <c r="AJ241">
        <v>10</v>
      </c>
      <c r="AK241">
        <v>34</v>
      </c>
      <c r="AL241">
        <v>0.29411764705882298</v>
      </c>
      <c r="AM241">
        <v>0.40625</v>
      </c>
      <c r="AN241">
        <v>0.70036764705882404</v>
      </c>
      <c r="AO241">
        <v>34</v>
      </c>
      <c r="AP241">
        <v>-2.1054276403227599</v>
      </c>
      <c r="AQ241">
        <v>5.4280575442860597</v>
      </c>
      <c r="AR241">
        <v>-6.6868892789760603E-2</v>
      </c>
      <c r="AS241">
        <v>-9.1611079319930209</v>
      </c>
      <c r="AT241" t="str">
        <f>IF(O241&gt;=20, "CA", "")</f>
        <v/>
      </c>
      <c r="AU241" t="str">
        <f>IF(S241&gt;=20, "SS", "")</f>
        <v/>
      </c>
      <c r="AV241" t="str">
        <f>IF(Q241&gt;=20, "2B", "")</f>
        <v/>
      </c>
      <c r="AW241" t="str">
        <f>IF(R241&gt;=20, "3B", "")</f>
        <v/>
      </c>
      <c r="AX241" t="str">
        <f>IF(P241&gt;=20, "1B", "")</f>
        <v/>
      </c>
      <c r="AY241" t="str">
        <f>IF(OR(T241&gt;=20, U241&gt;=20, V241&gt;=20, T241+U241+V241&gt;=20), "OF", "")</f>
        <v/>
      </c>
      <c r="AZ241" t="str">
        <f>IF(OR(Q241&gt;=20, S241&gt;=20, Q241+S241&gt;=20), "MI", "")</f>
        <v/>
      </c>
      <c r="BA241" t="str">
        <f>IF(OR(P241&gt;=20, R241&gt;=20, P241+R241&gt;=20), "CI", "")</f>
        <v/>
      </c>
      <c r="BB241" t="s">
        <v>375</v>
      </c>
      <c r="BC241" t="str">
        <f>CONCATENATE(AT241, "-", AU241, "-", ,AV241, "-", AW241, "-", ,AX241, "-", AY241, "-", AZ241, "-", BA241, "-", BB241)</f>
        <v>--------DH</v>
      </c>
      <c r="BD241" s="8" t="b">
        <v>0</v>
      </c>
    </row>
    <row r="242" spans="1:56" x14ac:dyDescent="0.25">
      <c r="A242">
        <v>592710</v>
      </c>
      <c r="B242" t="s">
        <v>276</v>
      </c>
      <c r="C242">
        <v>32</v>
      </c>
      <c r="D242">
        <v>9</v>
      </c>
      <c r="E242">
        <v>2</v>
      </c>
      <c r="F242">
        <v>0</v>
      </c>
      <c r="G242">
        <v>1</v>
      </c>
      <c r="H242">
        <v>4</v>
      </c>
      <c r="I242">
        <v>3</v>
      </c>
      <c r="J242">
        <v>2</v>
      </c>
      <c r="K242">
        <v>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5</v>
      </c>
      <c r="R242">
        <v>17</v>
      </c>
      <c r="S242">
        <v>1</v>
      </c>
      <c r="T242">
        <v>0</v>
      </c>
      <c r="U242">
        <v>0</v>
      </c>
      <c r="V242">
        <v>0</v>
      </c>
      <c r="X242">
        <v>-1.9199109454141501</v>
      </c>
      <c r="Z242">
        <v>-3.43040483400969</v>
      </c>
      <c r="AB242">
        <v>-0.93556100984837098</v>
      </c>
      <c r="AD242">
        <v>-2.92427127416512</v>
      </c>
      <c r="AE242">
        <v>0.53921249593231302</v>
      </c>
      <c r="AG242">
        <v>5.4118530784387997E-2</v>
      </c>
      <c r="AH242">
        <v>6</v>
      </c>
      <c r="AI242">
        <v>14</v>
      </c>
      <c r="AJ242">
        <v>11</v>
      </c>
      <c r="AK242">
        <v>34</v>
      </c>
      <c r="AL242">
        <v>0.32352941176470601</v>
      </c>
      <c r="AM242">
        <v>0.4375</v>
      </c>
      <c r="AN242">
        <v>0.76102941176470595</v>
      </c>
      <c r="AO242">
        <v>34</v>
      </c>
      <c r="AP242">
        <v>-4.2927640322761203E-2</v>
      </c>
      <c r="AQ242">
        <v>7.1459559231978206E-2</v>
      </c>
      <c r="AR242">
        <v>-7.6724148502571197E-3</v>
      </c>
      <c r="AS242">
        <v>-9.1637019475032009</v>
      </c>
      <c r="AT242" t="str">
        <f>IF(O242&gt;=20, "CA", "")</f>
        <v/>
      </c>
      <c r="AU242" t="str">
        <f>IF(S242&gt;=20, "SS", "")</f>
        <v/>
      </c>
      <c r="AV242" t="str">
        <f>IF(Q242&gt;=20, "2B", "")</f>
        <v/>
      </c>
      <c r="AW242" t="str">
        <f>IF(R242&gt;=20, "3B", "")</f>
        <v/>
      </c>
      <c r="AX242" t="str">
        <f>IF(P242&gt;=20, "1B", "")</f>
        <v/>
      </c>
      <c r="AY242" t="str">
        <f>IF(OR(T242&gt;=20, U242&gt;=20, V242&gt;=20, T242+U242+V242&gt;=20), "OF", "")</f>
        <v/>
      </c>
      <c r="AZ242" t="str">
        <f>IF(OR(Q242&gt;=20, S242&gt;=20, Q242+S242&gt;=20), "MI", "")</f>
        <v/>
      </c>
      <c r="BA242" t="str">
        <f>IF(OR(P242&gt;=20, R242&gt;=20, P242+R242&gt;=20), "CI", "")</f>
        <v/>
      </c>
      <c r="BB242" t="s">
        <v>375</v>
      </c>
      <c r="BC242" t="str">
        <f>CONCATENATE(AT242, "-", AU242, "-", ,AV242, "-", AW242, "-", ,AX242, "-", AY242, "-", AZ242, "-", BA242, "-", BB242)</f>
        <v>--------DH</v>
      </c>
      <c r="BD242" s="8" t="b">
        <v>0</v>
      </c>
    </row>
    <row r="243" spans="1:56" x14ac:dyDescent="0.25">
      <c r="A243">
        <v>605253</v>
      </c>
      <c r="B243" t="s">
        <v>311</v>
      </c>
      <c r="C243">
        <v>63</v>
      </c>
      <c r="D243">
        <v>13</v>
      </c>
      <c r="E243">
        <v>0</v>
      </c>
      <c r="F243">
        <v>0</v>
      </c>
      <c r="G243">
        <v>0</v>
      </c>
      <c r="H243">
        <v>6</v>
      </c>
      <c r="I243">
        <v>2</v>
      </c>
      <c r="J243">
        <v>5</v>
      </c>
      <c r="K243">
        <v>16</v>
      </c>
      <c r="L243">
        <v>0</v>
      </c>
      <c r="M243">
        <v>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X243">
        <v>-2.0352704013617799</v>
      </c>
      <c r="Z243">
        <v>-3.3182477399505301</v>
      </c>
      <c r="AB243">
        <v>8.5935413382952797E-2</v>
      </c>
      <c r="AD243">
        <v>-2.9729280341345898</v>
      </c>
      <c r="AE243">
        <v>-3.6571753986332598</v>
      </c>
      <c r="AG243">
        <v>-0.36705558733876298</v>
      </c>
      <c r="AH243">
        <v>13</v>
      </c>
      <c r="AI243">
        <v>13</v>
      </c>
      <c r="AJ243">
        <v>18</v>
      </c>
      <c r="AK243">
        <v>68</v>
      </c>
      <c r="AL243">
        <v>0.26470588235294101</v>
      </c>
      <c r="AM243">
        <v>0.206349206349206</v>
      </c>
      <c r="AN243">
        <v>0.47105508870214702</v>
      </c>
      <c r="AO243">
        <v>68</v>
      </c>
      <c r="AP243">
        <v>-19.804109248899501</v>
      </c>
      <c r="AQ243">
        <v>401.14084497956202</v>
      </c>
      <c r="AR243">
        <v>-0.57484446389299004</v>
      </c>
      <c r="AS243">
        <v>-9.1824108132957001</v>
      </c>
      <c r="AT243" t="str">
        <f>IF(O243&gt;=20, "CA", "")</f>
        <v/>
      </c>
      <c r="AU243" t="str">
        <f>IF(S243&gt;=20, "SS", "")</f>
        <v/>
      </c>
      <c r="AV243" t="str">
        <f>IF(Q243&gt;=20, "2B", "")</f>
        <v/>
      </c>
      <c r="AW243" t="str">
        <f>IF(R243&gt;=20, "3B", "")</f>
        <v/>
      </c>
      <c r="AX243" t="str">
        <f>IF(P243&gt;=20, "1B", "")</f>
        <v/>
      </c>
      <c r="AY243" t="str">
        <f>IF(OR(T243&gt;=20, U243&gt;=20, V243&gt;=20, T243+U243+V243&gt;=20), "OF", "")</f>
        <v/>
      </c>
      <c r="AZ243" t="str">
        <f>IF(OR(Q243&gt;=20, S243&gt;=20, Q243+S243&gt;=20), "MI", "")</f>
        <v/>
      </c>
      <c r="BA243" t="str">
        <f>IF(OR(P243&gt;=20, R243&gt;=20, P243+R243&gt;=20), "CI", "")</f>
        <v/>
      </c>
      <c r="BB243" t="s">
        <v>375</v>
      </c>
      <c r="BC243" t="str">
        <f>CONCATENATE(AT243, "-", AU243, "-", ,AV243, "-", AW243, "-", ,AX243, "-", AY243, "-", AZ243, "-", BA243, "-", BB243)</f>
        <v>--------DH</v>
      </c>
      <c r="BD243" s="8" t="b">
        <v>0</v>
      </c>
    </row>
    <row r="244" spans="1:56" x14ac:dyDescent="0.25">
      <c r="A244">
        <v>600301</v>
      </c>
      <c r="B244" t="s">
        <v>306</v>
      </c>
      <c r="C244">
        <v>95</v>
      </c>
      <c r="D244">
        <v>18</v>
      </c>
      <c r="E244">
        <v>4</v>
      </c>
      <c r="F244">
        <v>0</v>
      </c>
      <c r="G244">
        <v>3</v>
      </c>
      <c r="H244">
        <v>9</v>
      </c>
      <c r="I244">
        <v>10</v>
      </c>
      <c r="J244">
        <v>7</v>
      </c>
      <c r="K244">
        <v>22</v>
      </c>
      <c r="L244">
        <v>0</v>
      </c>
      <c r="M244">
        <v>4</v>
      </c>
      <c r="N244">
        <v>0</v>
      </c>
      <c r="O244">
        <v>0</v>
      </c>
      <c r="P244">
        <v>1</v>
      </c>
      <c r="Q244">
        <v>6</v>
      </c>
      <c r="R244">
        <v>5</v>
      </c>
      <c r="S244">
        <v>9</v>
      </c>
      <c r="T244">
        <v>7</v>
      </c>
      <c r="U244">
        <v>0</v>
      </c>
      <c r="V244">
        <v>6</v>
      </c>
      <c r="X244">
        <v>-1.6891920335188899</v>
      </c>
      <c r="Z244">
        <v>-3.1500120988617701</v>
      </c>
      <c r="AB244">
        <v>-0.48156259952333802</v>
      </c>
      <c r="AD244">
        <v>-2.5836739543788401</v>
      </c>
      <c r="AE244">
        <v>-7.1179629027009499</v>
      </c>
      <c r="AG244">
        <v>-0.71440053295853001</v>
      </c>
      <c r="AH244">
        <v>11</v>
      </c>
      <c r="AI244">
        <v>31</v>
      </c>
      <c r="AJ244">
        <v>25</v>
      </c>
      <c r="AK244">
        <v>102</v>
      </c>
      <c r="AL244">
        <v>0.24509803921568599</v>
      </c>
      <c r="AM244">
        <v>0.326315789473684</v>
      </c>
      <c r="AN244">
        <v>0.57141382868936996</v>
      </c>
      <c r="AO244">
        <v>102</v>
      </c>
      <c r="AP244">
        <v>-19.469572394652499</v>
      </c>
      <c r="AQ244">
        <v>387.85221656915598</v>
      </c>
      <c r="AR244">
        <v>-0.56524281370516805</v>
      </c>
      <c r="AS244">
        <v>-9.1840840329465294</v>
      </c>
      <c r="AT244" t="str">
        <f>IF(O244&gt;=20, "CA", "")</f>
        <v/>
      </c>
      <c r="AU244" t="str">
        <f>IF(S244&gt;=20, "SS", "")</f>
        <v/>
      </c>
      <c r="AV244" t="str">
        <f>IF(Q244&gt;=20, "2B", "")</f>
        <v/>
      </c>
      <c r="AW244" t="str">
        <f>IF(R244&gt;=20, "3B", "")</f>
        <v/>
      </c>
      <c r="AX244" t="str">
        <f>IF(P244&gt;=20, "1B", "")</f>
        <v/>
      </c>
      <c r="AY244" t="str">
        <f>IF(OR(T244&gt;=20, U244&gt;=20, V244&gt;=20, T244+U244+V244&gt;=20), "OF", "")</f>
        <v/>
      </c>
      <c r="AZ244" t="str">
        <f>IF(OR(Q244&gt;=20, S244&gt;=20, Q244+S244&gt;=20), "MI", "")</f>
        <v/>
      </c>
      <c r="BA244" t="str">
        <f>IF(OR(P244&gt;=20, R244&gt;=20, P244+R244&gt;=20), "CI", "")</f>
        <v/>
      </c>
      <c r="BB244" t="s">
        <v>375</v>
      </c>
      <c r="BC244" t="str">
        <f>CONCATENATE(AT244, "-", AU244, "-", ,AV244, "-", AW244, "-", ,AX244, "-", AY244, "-", AZ244, "-", BA244, "-", BB244)</f>
        <v>--------DH</v>
      </c>
      <c r="BD244" s="8" t="b">
        <v>0</v>
      </c>
    </row>
    <row r="245" spans="1:56" x14ac:dyDescent="0.25">
      <c r="A245">
        <v>621002</v>
      </c>
      <c r="B245" t="s">
        <v>334</v>
      </c>
      <c r="C245">
        <v>91</v>
      </c>
      <c r="D245">
        <v>22</v>
      </c>
      <c r="E245">
        <v>4</v>
      </c>
      <c r="F245">
        <v>1</v>
      </c>
      <c r="G245">
        <v>1</v>
      </c>
      <c r="H245">
        <v>9</v>
      </c>
      <c r="I245">
        <v>8</v>
      </c>
      <c r="J245">
        <v>11</v>
      </c>
      <c r="K245">
        <v>23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-1.9199109454141501</v>
      </c>
      <c r="Z245">
        <v>-3.1500120988617701</v>
      </c>
      <c r="AB245">
        <v>-0.93556100984837098</v>
      </c>
      <c r="AD245">
        <v>-2.6809874743177802</v>
      </c>
      <c r="AE245">
        <v>-2.0603644646924799</v>
      </c>
      <c r="AG245">
        <v>-0.20679027016375601</v>
      </c>
      <c r="AH245">
        <v>16</v>
      </c>
      <c r="AI245">
        <v>31</v>
      </c>
      <c r="AJ245">
        <v>33</v>
      </c>
      <c r="AK245">
        <v>102</v>
      </c>
      <c r="AL245">
        <v>0.32352941176470601</v>
      </c>
      <c r="AM245">
        <v>0.340659340659341</v>
      </c>
      <c r="AN245">
        <v>0.66418875242404696</v>
      </c>
      <c r="AO245">
        <v>102</v>
      </c>
      <c r="AP245">
        <v>-10.0065301737155</v>
      </c>
      <c r="AQ245">
        <v>104.67175968869201</v>
      </c>
      <c r="AR245">
        <v>-0.29364098579133202</v>
      </c>
      <c r="AS245">
        <v>-9.1869027843971605</v>
      </c>
      <c r="AT245" t="str">
        <f>IF(O245&gt;=20, "CA", "")</f>
        <v/>
      </c>
      <c r="AU245" t="str">
        <f>IF(S245&gt;=20, "SS", "")</f>
        <v/>
      </c>
      <c r="AV245" t="str">
        <f>IF(Q245&gt;=20, "2B", "")</f>
        <v/>
      </c>
      <c r="AW245" t="str">
        <f>IF(R245&gt;=20, "3B", "")</f>
        <v/>
      </c>
      <c r="AX245" t="str">
        <f>IF(P245&gt;=20, "1B", "")</f>
        <v/>
      </c>
      <c r="AY245" t="str">
        <f>IF(OR(T245&gt;=20, U245&gt;=20, V245&gt;=20, T245+U245+V245&gt;=20), "OF", "")</f>
        <v/>
      </c>
      <c r="AZ245" t="str">
        <f>IF(OR(Q245&gt;=20, S245&gt;=20, Q245+S245&gt;=20), "MI", "")</f>
        <v/>
      </c>
      <c r="BA245" t="str">
        <f>IF(OR(P245&gt;=20, R245&gt;=20, P245+R245&gt;=20), "CI", "")</f>
        <v/>
      </c>
      <c r="BB245" t="s">
        <v>375</v>
      </c>
      <c r="BC245" t="str">
        <f>CONCATENATE(AT245, "-", AU245, "-", ,AV245, "-", AW245, "-", ,AX245, "-", AY245, "-", AZ245, "-", BA245, "-", BB245)</f>
        <v>--------DH</v>
      </c>
      <c r="BD245" s="8" t="b">
        <v>0</v>
      </c>
    </row>
    <row r="246" spans="1:56" x14ac:dyDescent="0.25">
      <c r="A246">
        <v>606477</v>
      </c>
      <c r="B246" t="s">
        <v>317</v>
      </c>
      <c r="C246">
        <v>32</v>
      </c>
      <c r="D246">
        <v>9</v>
      </c>
      <c r="E246">
        <v>2</v>
      </c>
      <c r="F246">
        <v>1</v>
      </c>
      <c r="G246">
        <v>0</v>
      </c>
      <c r="H246">
        <v>4</v>
      </c>
      <c r="I246">
        <v>3</v>
      </c>
      <c r="J246">
        <v>2</v>
      </c>
      <c r="K246">
        <v>6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-2.0352704013617799</v>
      </c>
      <c r="Z246">
        <v>-3.43040483400969</v>
      </c>
      <c r="AB246">
        <v>-0.82206140726711296</v>
      </c>
      <c r="AD246">
        <v>-2.92427127416512</v>
      </c>
      <c r="AE246">
        <v>0.53921249593231302</v>
      </c>
      <c r="AG246">
        <v>5.4118530784387997E-2</v>
      </c>
      <c r="AH246">
        <v>6</v>
      </c>
      <c r="AI246">
        <v>13</v>
      </c>
      <c r="AJ246">
        <v>11</v>
      </c>
      <c r="AK246">
        <v>34</v>
      </c>
      <c r="AL246">
        <v>0.32352941176470601</v>
      </c>
      <c r="AM246">
        <v>0.40625</v>
      </c>
      <c r="AN246">
        <v>0.72977941176470595</v>
      </c>
      <c r="AO246">
        <v>34</v>
      </c>
      <c r="AP246">
        <v>-1.1054276403227601</v>
      </c>
      <c r="AQ246">
        <v>1.7684191272901499</v>
      </c>
      <c r="AR246">
        <v>-3.8167570152425598E-2</v>
      </c>
      <c r="AS246">
        <v>-9.1960569561717502</v>
      </c>
      <c r="AT246" t="str">
        <f>IF(O246&gt;=20, "CA", "")</f>
        <v/>
      </c>
      <c r="AU246" t="str">
        <f>IF(S246&gt;=20, "SS", "")</f>
        <v/>
      </c>
      <c r="AV246" t="str">
        <f>IF(Q246&gt;=20, "2B", "")</f>
        <v/>
      </c>
      <c r="AW246" t="str">
        <f>IF(R246&gt;=20, "3B", "")</f>
        <v/>
      </c>
      <c r="AX246" t="str">
        <f>IF(P246&gt;=20, "1B", "")</f>
        <v/>
      </c>
      <c r="AY246" t="str">
        <f>IF(OR(T246&gt;=20, U246&gt;=20, V246&gt;=20, T246+U246+V246&gt;=20), "OF", "")</f>
        <v/>
      </c>
      <c r="AZ246" t="str">
        <f>IF(OR(Q246&gt;=20, S246&gt;=20, Q246+S246&gt;=20), "MI", "")</f>
        <v/>
      </c>
      <c r="BA246" t="str">
        <f>IF(OR(P246&gt;=20, R246&gt;=20, P246+R246&gt;=20), "CI", "")</f>
        <v/>
      </c>
      <c r="BB246" t="s">
        <v>375</v>
      </c>
      <c r="BC246" t="str">
        <f>CONCATENATE(AT246, "-", AU246, "-", ,AV246, "-", AW246, "-", ,AX246, "-", AY246, "-", AZ246, "-", BA246, "-", BB246)</f>
        <v>--------DH</v>
      </c>
      <c r="BD246" s="8" t="b">
        <v>0</v>
      </c>
    </row>
    <row r="247" spans="1:56" x14ac:dyDescent="0.25">
      <c r="A247">
        <v>642180</v>
      </c>
      <c r="B247" t="s">
        <v>356</v>
      </c>
      <c r="C247">
        <v>30</v>
      </c>
      <c r="D247">
        <v>8</v>
      </c>
      <c r="E247">
        <v>1</v>
      </c>
      <c r="F247">
        <v>0</v>
      </c>
      <c r="G247">
        <v>0</v>
      </c>
      <c r="H247">
        <v>5</v>
      </c>
      <c r="I247">
        <v>2</v>
      </c>
      <c r="J247">
        <v>4</v>
      </c>
      <c r="K247">
        <v>7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v>-2.0352704013617799</v>
      </c>
      <c r="Z247">
        <v>-3.3743262869801098</v>
      </c>
      <c r="AB247">
        <v>-0.70856180468585495</v>
      </c>
      <c r="AD247">
        <v>-2.9729280341345898</v>
      </c>
      <c r="AE247">
        <v>6.8011714936543094E-2</v>
      </c>
      <c r="AG247">
        <v>6.8260548786594098E-3</v>
      </c>
      <c r="AH247">
        <v>7</v>
      </c>
      <c r="AI247">
        <v>9</v>
      </c>
      <c r="AJ247">
        <v>12</v>
      </c>
      <c r="AK247">
        <v>34</v>
      </c>
      <c r="AL247">
        <v>0.35294117647058798</v>
      </c>
      <c r="AM247">
        <v>0.3</v>
      </c>
      <c r="AN247">
        <v>0.65294117647058803</v>
      </c>
      <c r="AO247">
        <v>34</v>
      </c>
      <c r="AP247">
        <v>-3.7179276403227601</v>
      </c>
      <c r="AQ247">
        <v>15.541880741691999</v>
      </c>
      <c r="AR247">
        <v>-0.113149775542463</v>
      </c>
      <c r="AS247">
        <v>-9.1974102478261397</v>
      </c>
      <c r="AT247" t="str">
        <f>IF(O247&gt;=20, "CA", "")</f>
        <v/>
      </c>
      <c r="AU247" t="str">
        <f>IF(S247&gt;=20, "SS", "")</f>
        <v/>
      </c>
      <c r="AV247" t="str">
        <f>IF(Q247&gt;=20, "2B", "")</f>
        <v/>
      </c>
      <c r="AW247" t="str">
        <f>IF(R247&gt;=20, "3B", "")</f>
        <v/>
      </c>
      <c r="AX247" t="str">
        <f>IF(P247&gt;=20, "1B", "")</f>
        <v/>
      </c>
      <c r="AY247" t="str">
        <f>IF(OR(T247&gt;=20, U247&gt;=20, V247&gt;=20, T247+U247+V247&gt;=20), "OF", "")</f>
        <v/>
      </c>
      <c r="AZ247" t="str">
        <f>IF(OR(Q247&gt;=20, S247&gt;=20, Q247+S247&gt;=20), "MI", "")</f>
        <v/>
      </c>
      <c r="BA247" t="str">
        <f>IF(OR(P247&gt;=20, R247&gt;=20, P247+R247&gt;=20), "CI", "")</f>
        <v/>
      </c>
      <c r="BB247" t="s">
        <v>375</v>
      </c>
      <c r="BC247" t="str">
        <f>CONCATENATE(AT247, "-", AU247, "-", ,AV247, "-", AW247, "-", ,AX247, "-", AY247, "-", AZ247, "-", BA247, "-", BB247)</f>
        <v>--------DH</v>
      </c>
      <c r="BD247" s="8" t="b">
        <v>0</v>
      </c>
    </row>
    <row r="248" spans="1:56" x14ac:dyDescent="0.25">
      <c r="A248">
        <v>592122</v>
      </c>
      <c r="B248" t="s">
        <v>258</v>
      </c>
      <c r="C248">
        <v>31</v>
      </c>
      <c r="D248">
        <v>8</v>
      </c>
      <c r="E248">
        <v>2</v>
      </c>
      <c r="F248">
        <v>0</v>
      </c>
      <c r="G248">
        <v>1</v>
      </c>
      <c r="H248">
        <v>4</v>
      </c>
      <c r="I248">
        <v>4</v>
      </c>
      <c r="J248">
        <v>3</v>
      </c>
      <c r="K248">
        <v>10</v>
      </c>
      <c r="L248">
        <v>0</v>
      </c>
      <c r="M248">
        <v>0</v>
      </c>
      <c r="N248">
        <v>0</v>
      </c>
      <c r="O248">
        <v>0</v>
      </c>
      <c r="P248">
        <v>20</v>
      </c>
      <c r="Q248">
        <v>0</v>
      </c>
      <c r="R248">
        <v>0</v>
      </c>
      <c r="S248">
        <v>0</v>
      </c>
      <c r="T248">
        <v>2</v>
      </c>
      <c r="U248">
        <v>0</v>
      </c>
      <c r="V248">
        <v>2</v>
      </c>
      <c r="X248">
        <v>-1.9199109454141501</v>
      </c>
      <c r="Z248">
        <v>-3.43040483400969</v>
      </c>
      <c r="AB248">
        <v>-0.93556100984837098</v>
      </c>
      <c r="AD248">
        <v>-2.8756145141956502</v>
      </c>
      <c r="AE248">
        <v>-0.19638789456557201</v>
      </c>
      <c r="AG248">
        <v>-1.97106417189955E-2</v>
      </c>
      <c r="AH248">
        <v>5</v>
      </c>
      <c r="AI248">
        <v>13</v>
      </c>
      <c r="AJ248">
        <v>11</v>
      </c>
      <c r="AK248">
        <v>34</v>
      </c>
      <c r="AL248">
        <v>0.32352941176470601</v>
      </c>
      <c r="AM248">
        <v>0.41935483870967699</v>
      </c>
      <c r="AN248">
        <v>0.742884250474383</v>
      </c>
      <c r="AO248">
        <v>34</v>
      </c>
      <c r="AP248">
        <v>-0.65986312419372695</v>
      </c>
      <c r="AQ248">
        <v>0.78190636097647004</v>
      </c>
      <c r="AR248">
        <v>-2.5379279219258099E-2</v>
      </c>
      <c r="AS248">
        <v>-9.2065812244061203</v>
      </c>
      <c r="AT248" t="str">
        <f>IF(O248&gt;=20, "CA", "")</f>
        <v/>
      </c>
      <c r="AU248" t="str">
        <f>IF(S248&gt;=20, "SS", "")</f>
        <v/>
      </c>
      <c r="AV248" t="str">
        <f>IF(Q248&gt;=20, "2B", "")</f>
        <v/>
      </c>
      <c r="AW248" t="str">
        <f>IF(R248&gt;=20, "3B", "")</f>
        <v/>
      </c>
      <c r="AX248" t="str">
        <f>IF(P248&gt;=20, "1B", "")</f>
        <v>1B</v>
      </c>
      <c r="AY248" t="str">
        <f>IF(OR(T248&gt;=20, U248&gt;=20, V248&gt;=20, T248+U248+V248&gt;=20), "OF", "")</f>
        <v/>
      </c>
      <c r="AZ248" t="str">
        <f>IF(OR(Q248&gt;=20, S248&gt;=20, Q248+S248&gt;=20), "MI", "")</f>
        <v/>
      </c>
      <c r="BA248" t="str">
        <f>IF(OR(P248&gt;=20, R248&gt;=20, P248+R248&gt;=20), "CI", "")</f>
        <v>CI</v>
      </c>
      <c r="BB248" t="s">
        <v>375</v>
      </c>
      <c r="BC248" t="str">
        <f>CONCATENATE(AT248, "-", AU248, "-", ,AV248, "-", AW248, "-", ,AX248, "-", AY248, "-", AZ248, "-", BA248, "-", BB248)</f>
        <v>----1B---CI-DH</v>
      </c>
      <c r="BD248" s="8" t="b">
        <v>0</v>
      </c>
    </row>
    <row r="249" spans="1:56" x14ac:dyDescent="0.25">
      <c r="A249">
        <v>543376</v>
      </c>
      <c r="B249" t="s">
        <v>212</v>
      </c>
      <c r="C249">
        <v>161</v>
      </c>
      <c r="D249">
        <v>35</v>
      </c>
      <c r="E249">
        <v>6</v>
      </c>
      <c r="F249">
        <v>0</v>
      </c>
      <c r="G249">
        <v>4</v>
      </c>
      <c r="H249">
        <v>14</v>
      </c>
      <c r="I249">
        <v>17</v>
      </c>
      <c r="J249">
        <v>9</v>
      </c>
      <c r="K249">
        <v>37</v>
      </c>
      <c r="L249">
        <v>0</v>
      </c>
      <c r="M249">
        <v>0</v>
      </c>
      <c r="N249">
        <v>0</v>
      </c>
      <c r="O249">
        <v>46</v>
      </c>
      <c r="P249">
        <v>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-1.5738325775712501</v>
      </c>
      <c r="Z249">
        <v>-2.8696193637138498</v>
      </c>
      <c r="AB249">
        <v>-0.93556100984837098</v>
      </c>
      <c r="AD249">
        <v>-2.2430766345925499</v>
      </c>
      <c r="AE249">
        <v>-7.5683371298405504</v>
      </c>
      <c r="AG249">
        <v>-0.75960273368610498</v>
      </c>
      <c r="AH249">
        <v>25</v>
      </c>
      <c r="AI249">
        <v>53</v>
      </c>
      <c r="AJ249">
        <v>44</v>
      </c>
      <c r="AK249">
        <v>170</v>
      </c>
      <c r="AL249">
        <v>0.25882352941176501</v>
      </c>
      <c r="AM249">
        <v>0.329192546583851</v>
      </c>
      <c r="AN249">
        <v>0.58801607599561601</v>
      </c>
      <c r="AO249">
        <v>170</v>
      </c>
      <c r="AP249">
        <v>-29.6269052823591</v>
      </c>
      <c r="AQ249">
        <v>891.09992365872097</v>
      </c>
      <c r="AR249">
        <v>-0.85677170205005104</v>
      </c>
      <c r="AS249">
        <v>-9.23846402146218</v>
      </c>
      <c r="AT249" t="str">
        <f>IF(O249&gt;=20, "CA", "")</f>
        <v>CA</v>
      </c>
      <c r="AU249" t="str">
        <f>IF(S249&gt;=20, "SS", "")</f>
        <v/>
      </c>
      <c r="AV249" t="str">
        <f>IF(Q249&gt;=20, "2B", "")</f>
        <v/>
      </c>
      <c r="AW249" t="str">
        <f>IF(R249&gt;=20, "3B", "")</f>
        <v/>
      </c>
      <c r="AX249" t="str">
        <f>IF(P249&gt;=20, "1B", "")</f>
        <v/>
      </c>
      <c r="AY249" t="str">
        <f>IF(OR(T249&gt;=20, U249&gt;=20, V249&gt;=20, T249+U249+V249&gt;=20), "OF", "")</f>
        <v/>
      </c>
      <c r="AZ249" t="str">
        <f>IF(OR(Q249&gt;=20, S249&gt;=20, Q249+S249&gt;=20), "MI", "")</f>
        <v/>
      </c>
      <c r="BA249" t="str">
        <f>IF(OR(P249&gt;=20, R249&gt;=20, P249+R249&gt;=20), "CI", "")</f>
        <v/>
      </c>
      <c r="BB249" t="s">
        <v>375</v>
      </c>
      <c r="BC249" t="str">
        <f>CONCATENATE(AT249, "-", AU249, "-", ,AV249, "-", AW249, "-", ,AX249, "-", AY249, "-", AZ249, "-", BA249, "-", BB249)</f>
        <v>CA--------DH</v>
      </c>
      <c r="BD249" s="8" t="b">
        <v>0</v>
      </c>
    </row>
    <row r="250" spans="1:56" x14ac:dyDescent="0.25">
      <c r="A250">
        <v>641531</v>
      </c>
      <c r="B250" t="s">
        <v>350</v>
      </c>
      <c r="C250">
        <v>63</v>
      </c>
      <c r="D250">
        <v>15</v>
      </c>
      <c r="E250">
        <v>4</v>
      </c>
      <c r="F250">
        <v>0</v>
      </c>
      <c r="G250">
        <v>1</v>
      </c>
      <c r="H250">
        <v>8</v>
      </c>
      <c r="I250">
        <v>6</v>
      </c>
      <c r="J250">
        <v>5</v>
      </c>
      <c r="K250">
        <v>19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5</v>
      </c>
      <c r="X250">
        <v>-1.9199109454141501</v>
      </c>
      <c r="Z250">
        <v>-3.2060906458913601</v>
      </c>
      <c r="AB250">
        <v>-0.93556100984837098</v>
      </c>
      <c r="AD250">
        <v>-2.7783009942567101</v>
      </c>
      <c r="AE250">
        <v>-1.65717539863326</v>
      </c>
      <c r="AG250">
        <v>-0.16632384913668599</v>
      </c>
      <c r="AH250">
        <v>10</v>
      </c>
      <c r="AI250">
        <v>22</v>
      </c>
      <c r="AJ250">
        <v>20</v>
      </c>
      <c r="AK250">
        <v>68</v>
      </c>
      <c r="AL250">
        <v>0.29411764705882298</v>
      </c>
      <c r="AM250">
        <v>0.34920634920634902</v>
      </c>
      <c r="AN250">
        <v>0.643323996265173</v>
      </c>
      <c r="AO250">
        <v>68</v>
      </c>
      <c r="AP250">
        <v>-8.0898235346137799</v>
      </c>
      <c r="AQ250">
        <v>69.126172775444402</v>
      </c>
      <c r="AR250">
        <v>-0.23862897014135101</v>
      </c>
      <c r="AS250">
        <v>-9.2448164146886302</v>
      </c>
      <c r="AT250" t="str">
        <f>IF(O250&gt;=20, "CA", "")</f>
        <v/>
      </c>
      <c r="AU250" t="str">
        <f>IF(S250&gt;=20, "SS", "")</f>
        <v/>
      </c>
      <c r="AV250" t="str">
        <f>IF(Q250&gt;=20, "2B", "")</f>
        <v/>
      </c>
      <c r="AW250" t="str">
        <f>IF(R250&gt;=20, "3B", "")</f>
        <v/>
      </c>
      <c r="AX250" t="str">
        <f>IF(P250&gt;=20, "1B", "")</f>
        <v/>
      </c>
      <c r="AY250" t="str">
        <f>IF(OR(T250&gt;=20, U250&gt;=20, V250&gt;=20, T250+U250+V250&gt;=20), "OF", "")</f>
        <v/>
      </c>
      <c r="AZ250" t="str">
        <f>IF(OR(Q250&gt;=20, S250&gt;=20, Q250+S250&gt;=20), "MI", "")</f>
        <v/>
      </c>
      <c r="BA250" t="str">
        <f>IF(OR(P250&gt;=20, R250&gt;=20, P250+R250&gt;=20), "CI", "")</f>
        <v/>
      </c>
      <c r="BB250" t="s">
        <v>375</v>
      </c>
      <c r="BC250" t="str">
        <f>CONCATENATE(AT250, "-", AU250, "-", ,AV250, "-", AW250, "-", ,AX250, "-", AY250, "-", AZ250, "-", BA250, "-", BB250)</f>
        <v>--------DH</v>
      </c>
      <c r="BD250" s="8" t="b">
        <v>0</v>
      </c>
    </row>
    <row r="251" spans="1:56" x14ac:dyDescent="0.25">
      <c r="A251">
        <v>593643</v>
      </c>
      <c r="B251" t="s">
        <v>284</v>
      </c>
      <c r="C251">
        <v>66</v>
      </c>
      <c r="D251">
        <v>16</v>
      </c>
      <c r="E251">
        <v>3</v>
      </c>
      <c r="F251">
        <v>0</v>
      </c>
      <c r="G251">
        <v>1</v>
      </c>
      <c r="H251">
        <v>6</v>
      </c>
      <c r="I251">
        <v>7</v>
      </c>
      <c r="J251">
        <v>2</v>
      </c>
      <c r="K251">
        <v>8</v>
      </c>
      <c r="L251">
        <v>0</v>
      </c>
      <c r="M251">
        <v>1</v>
      </c>
      <c r="N251">
        <v>0</v>
      </c>
      <c r="O251">
        <v>0</v>
      </c>
      <c r="P251">
        <v>4</v>
      </c>
      <c r="Q251">
        <v>5</v>
      </c>
      <c r="R251">
        <v>9</v>
      </c>
      <c r="S251">
        <v>7</v>
      </c>
      <c r="T251">
        <v>0</v>
      </c>
      <c r="U251">
        <v>0</v>
      </c>
      <c r="V251">
        <v>0</v>
      </c>
      <c r="X251">
        <v>-1.9199109454141501</v>
      </c>
      <c r="Z251">
        <v>-3.3182477399505301</v>
      </c>
      <c r="AB251">
        <v>-0.82206140726711296</v>
      </c>
      <c r="AD251">
        <v>-2.7296442342872398</v>
      </c>
      <c r="AE251">
        <v>-1.4503742271396101</v>
      </c>
      <c r="AG251">
        <v>-0.14556806982861201</v>
      </c>
      <c r="AH251">
        <v>12</v>
      </c>
      <c r="AI251">
        <v>22</v>
      </c>
      <c r="AJ251">
        <v>18</v>
      </c>
      <c r="AK251">
        <v>68</v>
      </c>
      <c r="AL251">
        <v>0.26470588235294101</v>
      </c>
      <c r="AM251">
        <v>0.33333333333333298</v>
      </c>
      <c r="AN251">
        <v>0.59803921568627405</v>
      </c>
      <c r="AO251">
        <v>68</v>
      </c>
      <c r="AP251">
        <v>-11.1691886139789</v>
      </c>
      <c r="AQ251">
        <v>129.81366936717399</v>
      </c>
      <c r="AR251">
        <v>-0.327010820802351</v>
      </c>
      <c r="AS251">
        <v>-9.2624432175499898</v>
      </c>
      <c r="AT251" t="str">
        <f>IF(O251&gt;=20, "CA", "")</f>
        <v/>
      </c>
      <c r="AU251" t="str">
        <f>IF(S251&gt;=20, "SS", "")</f>
        <v/>
      </c>
      <c r="AV251" t="str">
        <f>IF(Q251&gt;=20, "2B", "")</f>
        <v/>
      </c>
      <c r="AW251" t="str">
        <f>IF(R251&gt;=20, "3B", "")</f>
        <v/>
      </c>
      <c r="AX251" t="str">
        <f>IF(P251&gt;=20, "1B", "")</f>
        <v/>
      </c>
      <c r="AY251" t="str">
        <f>IF(OR(T251&gt;=20, U251&gt;=20, V251&gt;=20, T251+U251+V251&gt;=20), "OF", "")</f>
        <v/>
      </c>
      <c r="AZ251" t="str">
        <f>IF(OR(Q251&gt;=20, S251&gt;=20, Q251+S251&gt;=20), "MI", "")</f>
        <v/>
      </c>
      <c r="BA251" t="str">
        <f>IF(OR(P251&gt;=20, R251&gt;=20, P251+R251&gt;=20), "CI", "")</f>
        <v/>
      </c>
      <c r="BB251" t="s">
        <v>375</v>
      </c>
      <c r="BC251" t="str">
        <f>CONCATENATE(AT251, "-", AU251, "-", ,AV251, "-", AW251, "-", ,AX251, "-", AY251, "-", AZ251, "-", BA251, "-", BB251)</f>
        <v>--------DH</v>
      </c>
      <c r="BD251" s="8" t="b">
        <v>0</v>
      </c>
    </row>
    <row r="252" spans="1:56" x14ac:dyDescent="0.25">
      <c r="A252">
        <v>605233</v>
      </c>
      <c r="B252" t="s">
        <v>310</v>
      </c>
      <c r="C252">
        <v>30</v>
      </c>
      <c r="D252">
        <v>7</v>
      </c>
      <c r="E252">
        <v>1</v>
      </c>
      <c r="F252">
        <v>0</v>
      </c>
      <c r="G252">
        <v>1</v>
      </c>
      <c r="H252">
        <v>3</v>
      </c>
      <c r="I252">
        <v>4</v>
      </c>
      <c r="J252">
        <v>4</v>
      </c>
      <c r="K252">
        <v>11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-1.9199109454141501</v>
      </c>
      <c r="Z252">
        <v>-3.4864833810392799</v>
      </c>
      <c r="AB252">
        <v>-0.82206140726711296</v>
      </c>
      <c r="AD252">
        <v>-2.8756145141956502</v>
      </c>
      <c r="AE252">
        <v>-0.93198828506345699</v>
      </c>
      <c r="AG252">
        <v>-9.35398142223791E-2</v>
      </c>
      <c r="AH252">
        <v>5</v>
      </c>
      <c r="AI252">
        <v>11</v>
      </c>
      <c r="AJ252">
        <v>11</v>
      </c>
      <c r="AK252">
        <v>34</v>
      </c>
      <c r="AL252">
        <v>0.32352941176470601</v>
      </c>
      <c r="AM252">
        <v>0.36666666666666697</v>
      </c>
      <c r="AN252">
        <v>0.69019607843137298</v>
      </c>
      <c r="AO252">
        <v>34</v>
      </c>
      <c r="AP252">
        <v>-2.45126097365609</v>
      </c>
      <c r="AQ252">
        <v>7.1591165246082804</v>
      </c>
      <c r="AR252">
        <v>-7.6794766868505795E-2</v>
      </c>
      <c r="AS252">
        <v>-9.2744048290070804</v>
      </c>
      <c r="AT252" t="str">
        <f>IF(O252&gt;=20, "CA", "")</f>
        <v/>
      </c>
      <c r="AU252" t="str">
        <f>IF(S252&gt;=20, "SS", "")</f>
        <v/>
      </c>
      <c r="AV252" t="str">
        <f>IF(Q252&gt;=20, "2B", "")</f>
        <v/>
      </c>
      <c r="AW252" t="str">
        <f>IF(R252&gt;=20, "3B", "")</f>
        <v/>
      </c>
      <c r="AX252" t="str">
        <f>IF(P252&gt;=20, "1B", "")</f>
        <v/>
      </c>
      <c r="AY252" t="str">
        <f>IF(OR(T252&gt;=20, U252&gt;=20, V252&gt;=20, T252+U252+V252&gt;=20), "OF", "")</f>
        <v/>
      </c>
      <c r="AZ252" t="str">
        <f>IF(OR(Q252&gt;=20, S252&gt;=20, Q252+S252&gt;=20), "MI", "")</f>
        <v/>
      </c>
      <c r="BA252" t="str">
        <f>IF(OR(P252&gt;=20, R252&gt;=20, P252+R252&gt;=20), "CI", "")</f>
        <v/>
      </c>
      <c r="BB252" t="s">
        <v>375</v>
      </c>
      <c r="BC252" t="str">
        <f>CONCATENATE(AT252, "-", AU252, "-", ,AV252, "-", AW252, "-", ,AX252, "-", AY252, "-", AZ252, "-", BA252, "-", BB252)</f>
        <v>--------DH</v>
      </c>
      <c r="BD252" s="8" t="b">
        <v>0</v>
      </c>
    </row>
    <row r="253" spans="1:56" x14ac:dyDescent="0.25">
      <c r="A253">
        <v>656846</v>
      </c>
      <c r="B253" t="s">
        <v>363</v>
      </c>
      <c r="C253">
        <v>63</v>
      </c>
      <c r="D253">
        <v>15</v>
      </c>
      <c r="E253">
        <v>3</v>
      </c>
      <c r="F253">
        <v>0</v>
      </c>
      <c r="G253">
        <v>1</v>
      </c>
      <c r="H253">
        <v>6</v>
      </c>
      <c r="I253">
        <v>6</v>
      </c>
      <c r="J253">
        <v>5</v>
      </c>
      <c r="K253">
        <v>15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v>-1.9199109454141501</v>
      </c>
      <c r="Z253">
        <v>-3.3182477399505301</v>
      </c>
      <c r="AB253">
        <v>-0.82206140726711296</v>
      </c>
      <c r="AD253">
        <v>-2.7783009942567101</v>
      </c>
      <c r="AE253">
        <v>-1.65717539863326</v>
      </c>
      <c r="AG253">
        <v>-0.16632384913668599</v>
      </c>
      <c r="AH253">
        <v>11</v>
      </c>
      <c r="AI253">
        <v>21</v>
      </c>
      <c r="AJ253">
        <v>20</v>
      </c>
      <c r="AK253">
        <v>68</v>
      </c>
      <c r="AL253">
        <v>0.29411764705882298</v>
      </c>
      <c r="AM253">
        <v>0.33333333333333298</v>
      </c>
      <c r="AN253">
        <v>0.62745098039215697</v>
      </c>
      <c r="AO253">
        <v>68</v>
      </c>
      <c r="AP253">
        <v>-9.1691886139788501</v>
      </c>
      <c r="AQ253">
        <v>88.239348638557402</v>
      </c>
      <c r="AR253">
        <v>-0.26960817552768002</v>
      </c>
      <c r="AS253">
        <v>-9.2744531115528694</v>
      </c>
      <c r="AT253" t="str">
        <f>IF(O253&gt;=20, "CA", "")</f>
        <v/>
      </c>
      <c r="AU253" t="str">
        <f>IF(S253&gt;=20, "SS", "")</f>
        <v/>
      </c>
      <c r="AV253" t="str">
        <f>IF(Q253&gt;=20, "2B", "")</f>
        <v/>
      </c>
      <c r="AW253" t="str">
        <f>IF(R253&gt;=20, "3B", "")</f>
        <v/>
      </c>
      <c r="AX253" t="str">
        <f>IF(P253&gt;=20, "1B", "")</f>
        <v/>
      </c>
      <c r="AY253" t="str">
        <f>IF(OR(T253&gt;=20, U253&gt;=20, V253&gt;=20, T253+U253+V253&gt;=20), "OF", "")</f>
        <v/>
      </c>
      <c r="AZ253" t="str">
        <f>IF(OR(Q253&gt;=20, S253&gt;=20, Q253+S253&gt;=20), "MI", "")</f>
        <v/>
      </c>
      <c r="BA253" t="str">
        <f>IF(OR(P253&gt;=20, R253&gt;=20, P253+R253&gt;=20), "CI", "")</f>
        <v/>
      </c>
      <c r="BB253" t="s">
        <v>375</v>
      </c>
      <c r="BC253" t="str">
        <f>CONCATENATE(AT253, "-", AU253, "-", ,AV253, "-", AW253, "-", ,AX253, "-", AY253, "-", AZ253, "-", BA253, "-", BB253)</f>
        <v>--------DH</v>
      </c>
      <c r="BD253" s="8" t="b">
        <v>0</v>
      </c>
    </row>
    <row r="254" spans="1:56" x14ac:dyDescent="0.25">
      <c r="A254">
        <v>640461</v>
      </c>
      <c r="B254" t="s">
        <v>347</v>
      </c>
      <c r="C254">
        <v>32</v>
      </c>
      <c r="D254">
        <v>8</v>
      </c>
      <c r="E254">
        <v>2</v>
      </c>
      <c r="F254">
        <v>0</v>
      </c>
      <c r="G254">
        <v>1</v>
      </c>
      <c r="H254">
        <v>4</v>
      </c>
      <c r="I254">
        <v>4</v>
      </c>
      <c r="J254">
        <v>2</v>
      </c>
      <c r="K254">
        <v>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9</v>
      </c>
      <c r="R254">
        <v>0</v>
      </c>
      <c r="S254">
        <v>6</v>
      </c>
      <c r="T254">
        <v>0</v>
      </c>
      <c r="U254">
        <v>0</v>
      </c>
      <c r="V254">
        <v>0</v>
      </c>
      <c r="X254">
        <v>-1.9199109454141501</v>
      </c>
      <c r="Z254">
        <v>-3.43040483400969</v>
      </c>
      <c r="AB254">
        <v>-0.93556100984837098</v>
      </c>
      <c r="AD254">
        <v>-2.8756145141956502</v>
      </c>
      <c r="AE254">
        <v>-0.46078750406768698</v>
      </c>
      <c r="AG254">
        <v>-4.6247338316650601E-2</v>
      </c>
      <c r="AH254">
        <v>5</v>
      </c>
      <c r="AI254">
        <v>13</v>
      </c>
      <c r="AJ254">
        <v>10</v>
      </c>
      <c r="AK254">
        <v>34</v>
      </c>
      <c r="AL254">
        <v>0.29411764705882298</v>
      </c>
      <c r="AM254">
        <v>0.40625</v>
      </c>
      <c r="AN254">
        <v>0.70036764705882404</v>
      </c>
      <c r="AO254">
        <v>34</v>
      </c>
      <c r="AP254">
        <v>-2.1054276403227599</v>
      </c>
      <c r="AQ254">
        <v>5.4280575442860597</v>
      </c>
      <c r="AR254">
        <v>-6.6868892789760603E-2</v>
      </c>
      <c r="AS254">
        <v>-9.2746075345742796</v>
      </c>
      <c r="AT254" t="str">
        <f>IF(O254&gt;=20, "CA", "")</f>
        <v/>
      </c>
      <c r="AU254" t="str">
        <f>IF(S254&gt;=20, "SS", "")</f>
        <v/>
      </c>
      <c r="AV254" t="str">
        <f>IF(Q254&gt;=20, "2B", "")</f>
        <v/>
      </c>
      <c r="AW254" t="str">
        <f>IF(R254&gt;=20, "3B", "")</f>
        <v/>
      </c>
      <c r="AX254" t="str">
        <f>IF(P254&gt;=20, "1B", "")</f>
        <v/>
      </c>
      <c r="AY254" t="str">
        <f>IF(OR(T254&gt;=20, U254&gt;=20, V254&gt;=20, T254+U254+V254&gt;=20), "OF", "")</f>
        <v/>
      </c>
      <c r="AZ254" t="str">
        <f>IF(OR(Q254&gt;=20, S254&gt;=20, Q254+S254&gt;=20), "MI", "")</f>
        <v/>
      </c>
      <c r="BA254" t="str">
        <f>IF(OR(P254&gt;=20, R254&gt;=20, P254+R254&gt;=20), "CI", "")</f>
        <v/>
      </c>
      <c r="BB254" t="s">
        <v>375</v>
      </c>
      <c r="BC254" t="str">
        <f>CONCATENATE(AT254, "-", AU254, "-", ,AV254, "-", AW254, "-", ,AX254, "-", AY254, "-", AZ254, "-", BA254, "-", BB254)</f>
        <v>--------DH</v>
      </c>
      <c r="BD254" s="8" t="b">
        <v>0</v>
      </c>
    </row>
    <row r="255" spans="1:56" x14ac:dyDescent="0.25">
      <c r="A255">
        <v>606192</v>
      </c>
      <c r="B255" t="s">
        <v>316</v>
      </c>
      <c r="C255">
        <v>32</v>
      </c>
      <c r="D255">
        <v>7</v>
      </c>
      <c r="E255">
        <v>1</v>
      </c>
      <c r="F255">
        <v>0</v>
      </c>
      <c r="G255">
        <v>1</v>
      </c>
      <c r="H255">
        <v>4</v>
      </c>
      <c r="I255">
        <v>3</v>
      </c>
      <c r="J255">
        <v>2</v>
      </c>
      <c r="K255">
        <v>8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16</v>
      </c>
      <c r="U255">
        <v>12</v>
      </c>
      <c r="V255">
        <v>4</v>
      </c>
      <c r="X255">
        <v>-1.9199109454141501</v>
      </c>
      <c r="Z255">
        <v>-3.43040483400969</v>
      </c>
      <c r="AB255">
        <v>-0.70856180468585495</v>
      </c>
      <c r="AD255">
        <v>-2.92427127416512</v>
      </c>
      <c r="AE255">
        <v>-1.4607875040676901</v>
      </c>
      <c r="AG255">
        <v>-0.14661320741768899</v>
      </c>
      <c r="AH255">
        <v>5</v>
      </c>
      <c r="AI255">
        <v>11</v>
      </c>
      <c r="AJ255">
        <v>9</v>
      </c>
      <c r="AK255">
        <v>34</v>
      </c>
      <c r="AL255">
        <v>0.26470588235294101</v>
      </c>
      <c r="AM255">
        <v>0.34375</v>
      </c>
      <c r="AN255">
        <v>0.60845588235294101</v>
      </c>
      <c r="AO255">
        <v>34</v>
      </c>
      <c r="AP255">
        <v>-5.2304276403227599</v>
      </c>
      <c r="AQ255">
        <v>29.7550525973984</v>
      </c>
      <c r="AR255">
        <v>-0.156560526031433</v>
      </c>
      <c r="AS255">
        <v>-9.2863225917239394</v>
      </c>
      <c r="AT255" t="str">
        <f>IF(O255&gt;=20, "CA", "")</f>
        <v/>
      </c>
      <c r="AU255" t="str">
        <f>IF(S255&gt;=20, "SS", "")</f>
        <v/>
      </c>
      <c r="AV255" t="str">
        <f>IF(Q255&gt;=20, "2B", "")</f>
        <v/>
      </c>
      <c r="AW255" t="str">
        <f>IF(R255&gt;=20, "3B", "")</f>
        <v/>
      </c>
      <c r="AX255" t="str">
        <f>IF(P255&gt;=20, "1B", "")</f>
        <v/>
      </c>
      <c r="AY255" t="str">
        <f>IF(OR(T255&gt;=20, U255&gt;=20, V255&gt;=20, T255+U255+V255&gt;=20), "OF", "")</f>
        <v>OF</v>
      </c>
      <c r="AZ255" t="str">
        <f>IF(OR(Q255&gt;=20, S255&gt;=20, Q255+S255&gt;=20), "MI", "")</f>
        <v/>
      </c>
      <c r="BA255" t="str">
        <f>IF(OR(P255&gt;=20, R255&gt;=20, P255+R255&gt;=20), "CI", "")</f>
        <v/>
      </c>
      <c r="BB255" t="s">
        <v>375</v>
      </c>
      <c r="BC255" t="str">
        <f>CONCATENATE(AT255, "-", AU255, "-", ,AV255, "-", AW255, "-", ,AX255, "-", AY255, "-", AZ255, "-", BA255, "-", BB255)</f>
        <v>-----OF---DH</v>
      </c>
      <c r="BD255" s="8" t="b">
        <v>0</v>
      </c>
    </row>
    <row r="256" spans="1:56" x14ac:dyDescent="0.25">
      <c r="A256">
        <v>519025</v>
      </c>
      <c r="B256" t="s">
        <v>188</v>
      </c>
      <c r="C256">
        <v>33</v>
      </c>
      <c r="D256">
        <v>8</v>
      </c>
      <c r="E256">
        <v>2</v>
      </c>
      <c r="F256">
        <v>0</v>
      </c>
      <c r="G256">
        <v>1</v>
      </c>
      <c r="H256">
        <v>4</v>
      </c>
      <c r="I256">
        <v>5</v>
      </c>
      <c r="J256">
        <v>1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8</v>
      </c>
      <c r="S256">
        <v>0</v>
      </c>
      <c r="T256">
        <v>0</v>
      </c>
      <c r="U256">
        <v>0</v>
      </c>
      <c r="V256">
        <v>0</v>
      </c>
      <c r="X256">
        <v>-1.9199109454141501</v>
      </c>
      <c r="Z256">
        <v>-3.43040483400969</v>
      </c>
      <c r="AB256">
        <v>-0.93556100984837098</v>
      </c>
      <c r="AD256">
        <v>-2.8269577542261799</v>
      </c>
      <c r="AE256">
        <v>-0.72518711356980303</v>
      </c>
      <c r="AG256">
        <v>-7.2784034914305601E-2</v>
      </c>
      <c r="AH256">
        <v>5</v>
      </c>
      <c r="AI256">
        <v>13</v>
      </c>
      <c r="AJ256">
        <v>9</v>
      </c>
      <c r="AK256">
        <v>34</v>
      </c>
      <c r="AL256">
        <v>0.26470588235294101</v>
      </c>
      <c r="AM256">
        <v>0.39393939393939398</v>
      </c>
      <c r="AN256">
        <v>0.65864527629233505</v>
      </c>
      <c r="AO256">
        <v>34</v>
      </c>
      <c r="AP256">
        <v>-3.5239882463833601</v>
      </c>
      <c r="AQ256">
        <v>14.050351234190099</v>
      </c>
      <c r="AR256">
        <v>-0.10758345842491999</v>
      </c>
      <c r="AS256">
        <v>-9.29320203683762</v>
      </c>
      <c r="AT256" t="str">
        <f>IF(O256&gt;=20, "CA", "")</f>
        <v/>
      </c>
      <c r="AU256" t="str">
        <f>IF(S256&gt;=20, "SS", "")</f>
        <v/>
      </c>
      <c r="AV256" t="str">
        <f>IF(Q256&gt;=20, "2B", "")</f>
        <v/>
      </c>
      <c r="AW256" t="str">
        <f>IF(R256&gt;=20, "3B", "")</f>
        <v/>
      </c>
      <c r="AX256" t="str">
        <f>IF(P256&gt;=20, "1B", "")</f>
        <v/>
      </c>
      <c r="AY256" t="str">
        <f>IF(OR(T256&gt;=20, U256&gt;=20, V256&gt;=20, T256+U256+V256&gt;=20), "OF", "")</f>
        <v/>
      </c>
      <c r="AZ256" t="str">
        <f>IF(OR(Q256&gt;=20, S256&gt;=20, Q256+S256&gt;=20), "MI", "")</f>
        <v/>
      </c>
      <c r="BA256" t="str">
        <f>IF(OR(P256&gt;=20, R256&gt;=20, P256+R256&gt;=20), "CI", "")</f>
        <v/>
      </c>
      <c r="BB256" t="s">
        <v>375</v>
      </c>
      <c r="BC256" t="str">
        <f>CONCATENATE(AT256, "-", AU256, "-", ,AV256, "-", AW256, "-", ,AX256, "-", AY256, "-", AZ256, "-", BA256, "-", BB256)</f>
        <v>--------DH</v>
      </c>
      <c r="BD256" s="8" t="b">
        <v>0</v>
      </c>
    </row>
    <row r="257" spans="1:56" x14ac:dyDescent="0.25">
      <c r="A257">
        <v>593528</v>
      </c>
      <c r="B257" t="s">
        <v>283</v>
      </c>
      <c r="C257">
        <v>32</v>
      </c>
      <c r="D257">
        <v>8</v>
      </c>
      <c r="E257">
        <v>1</v>
      </c>
      <c r="F257">
        <v>0</v>
      </c>
      <c r="G257">
        <v>1</v>
      </c>
      <c r="H257">
        <v>4</v>
      </c>
      <c r="I257">
        <v>4</v>
      </c>
      <c r="J257">
        <v>2</v>
      </c>
      <c r="K257">
        <v>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-1.9199109454141501</v>
      </c>
      <c r="Z257">
        <v>-3.43040483400969</v>
      </c>
      <c r="AB257">
        <v>-0.93556100984837098</v>
      </c>
      <c r="AD257">
        <v>-2.8756145141956502</v>
      </c>
      <c r="AE257">
        <v>-0.46078750406768698</v>
      </c>
      <c r="AG257">
        <v>-4.6247338316650601E-2</v>
      </c>
      <c r="AH257">
        <v>6</v>
      </c>
      <c r="AI257">
        <v>12</v>
      </c>
      <c r="AJ257">
        <v>10</v>
      </c>
      <c r="AK257">
        <v>34</v>
      </c>
      <c r="AL257">
        <v>0.29411764705882298</v>
      </c>
      <c r="AM257">
        <v>0.375</v>
      </c>
      <c r="AN257">
        <v>0.66911764705882404</v>
      </c>
      <c r="AO257">
        <v>34</v>
      </c>
      <c r="AP257">
        <v>-3.1679276403227599</v>
      </c>
      <c r="AQ257">
        <v>11.507829612344199</v>
      </c>
      <c r="AR257">
        <v>-9.7364048091929195E-2</v>
      </c>
      <c r="AS257">
        <v>-9.3051026898764508</v>
      </c>
      <c r="AT257" t="str">
        <f>IF(O257&gt;=20, "CA", "")</f>
        <v/>
      </c>
      <c r="AU257" t="str">
        <f>IF(S257&gt;=20, "SS", "")</f>
        <v/>
      </c>
      <c r="AV257" t="str">
        <f>IF(Q257&gt;=20, "2B", "")</f>
        <v/>
      </c>
      <c r="AW257" t="str">
        <f>IF(R257&gt;=20, "3B", "")</f>
        <v/>
      </c>
      <c r="AX257" t="str">
        <f>IF(P257&gt;=20, "1B", "")</f>
        <v/>
      </c>
      <c r="AY257" t="str">
        <f>IF(OR(T257&gt;=20, U257&gt;=20, V257&gt;=20, T257+U257+V257&gt;=20), "OF", "")</f>
        <v/>
      </c>
      <c r="AZ257" t="str">
        <f>IF(OR(Q257&gt;=20, S257&gt;=20, Q257+S257&gt;=20), "MI", "")</f>
        <v/>
      </c>
      <c r="BA257" t="str">
        <f>IF(OR(P257&gt;=20, R257&gt;=20, P257+R257&gt;=20), "CI", "")</f>
        <v/>
      </c>
      <c r="BB257" t="s">
        <v>375</v>
      </c>
      <c r="BC257" t="str">
        <f>CONCATENATE(AT257, "-", AU257, "-", ,AV257, "-", AW257, "-", ,AX257, "-", AY257, "-", AZ257, "-", BA257, "-", BB257)</f>
        <v>--------DH</v>
      </c>
      <c r="BD257" s="8" t="b">
        <v>0</v>
      </c>
    </row>
    <row r="258" spans="1:56" x14ac:dyDescent="0.25">
      <c r="A258">
        <v>524968</v>
      </c>
      <c r="B258" t="s">
        <v>198</v>
      </c>
      <c r="C258">
        <v>33</v>
      </c>
      <c r="D258">
        <v>9</v>
      </c>
      <c r="E258">
        <v>1</v>
      </c>
      <c r="F258">
        <v>0</v>
      </c>
      <c r="G258">
        <v>1</v>
      </c>
      <c r="H258">
        <v>3</v>
      </c>
      <c r="I258">
        <v>3</v>
      </c>
      <c r="J258">
        <v>1</v>
      </c>
      <c r="K258">
        <v>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-1.9199109454141501</v>
      </c>
      <c r="Z258">
        <v>-3.4864833810392799</v>
      </c>
      <c r="AB258">
        <v>-0.93556100984837098</v>
      </c>
      <c r="AD258">
        <v>-2.92427127416512</v>
      </c>
      <c r="AE258">
        <v>0.27481288643019802</v>
      </c>
      <c r="AG258">
        <v>2.7581834186732899E-2</v>
      </c>
      <c r="AH258">
        <v>7</v>
      </c>
      <c r="AI258">
        <v>13</v>
      </c>
      <c r="AJ258">
        <v>10</v>
      </c>
      <c r="AK258">
        <v>34</v>
      </c>
      <c r="AL258">
        <v>0.29411764705882298</v>
      </c>
      <c r="AM258">
        <v>0.39393939393939398</v>
      </c>
      <c r="AN258">
        <v>0.68805704099821696</v>
      </c>
      <c r="AO258">
        <v>34</v>
      </c>
      <c r="AP258">
        <v>-2.5239882463833698</v>
      </c>
      <c r="AQ258">
        <v>7.5535916050730103</v>
      </c>
      <c r="AR258">
        <v>-7.8882135787584698E-2</v>
      </c>
      <c r="AS258">
        <v>-9.3175269120677697</v>
      </c>
      <c r="AT258" t="str">
        <f>IF(O258&gt;=20, "CA", "")</f>
        <v/>
      </c>
      <c r="AU258" t="str">
        <f>IF(S258&gt;=20, "SS", "")</f>
        <v/>
      </c>
      <c r="AV258" t="str">
        <f>IF(Q258&gt;=20, "2B", "")</f>
        <v/>
      </c>
      <c r="AW258" t="str">
        <f>IF(R258&gt;=20, "3B", "")</f>
        <v/>
      </c>
      <c r="AX258" t="str">
        <f>IF(P258&gt;=20, "1B", "")</f>
        <v/>
      </c>
      <c r="AY258" t="str">
        <f>IF(OR(T258&gt;=20, U258&gt;=20, V258&gt;=20, T258+U258+V258&gt;=20), "OF", "")</f>
        <v/>
      </c>
      <c r="AZ258" t="str">
        <f>IF(OR(Q258&gt;=20, S258&gt;=20, Q258+S258&gt;=20), "MI", "")</f>
        <v/>
      </c>
      <c r="BA258" t="str">
        <f>IF(OR(P258&gt;=20, R258&gt;=20, P258+R258&gt;=20), "CI", "")</f>
        <v/>
      </c>
      <c r="BB258" t="s">
        <v>375</v>
      </c>
      <c r="BC258" t="str">
        <f>CONCATENATE(AT258, "-", AU258, "-", ,AV258, "-", AW258, "-", ,AX258, "-", AY258, "-", AZ258, "-", BA258, "-", BB258)</f>
        <v>--------DH</v>
      </c>
      <c r="BD258" s="8" t="b">
        <v>0</v>
      </c>
    </row>
    <row r="259" spans="1:56" x14ac:dyDescent="0.25">
      <c r="A259">
        <v>592200</v>
      </c>
      <c r="B259" t="s">
        <v>260</v>
      </c>
      <c r="C259">
        <v>30</v>
      </c>
      <c r="D259">
        <v>6</v>
      </c>
      <c r="E259">
        <v>1</v>
      </c>
      <c r="F259">
        <v>0</v>
      </c>
      <c r="G259">
        <v>2</v>
      </c>
      <c r="H259">
        <v>3</v>
      </c>
      <c r="I259">
        <v>4</v>
      </c>
      <c r="J259">
        <v>4</v>
      </c>
      <c r="K259">
        <v>9</v>
      </c>
      <c r="L259">
        <v>0</v>
      </c>
      <c r="M259">
        <v>0</v>
      </c>
      <c r="N259">
        <v>0</v>
      </c>
      <c r="O259">
        <v>73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-1.80455148946652</v>
      </c>
      <c r="Z259">
        <v>-3.4864833810392799</v>
      </c>
      <c r="AB259">
        <v>-0.93556100984837098</v>
      </c>
      <c r="AD259">
        <v>-2.8756145141956502</v>
      </c>
      <c r="AE259">
        <v>-1.93198828506346</v>
      </c>
      <c r="AG259">
        <v>-0.19390568332341801</v>
      </c>
      <c r="AH259">
        <v>3</v>
      </c>
      <c r="AI259">
        <v>13</v>
      </c>
      <c r="AJ259">
        <v>10</v>
      </c>
      <c r="AK259">
        <v>34</v>
      </c>
      <c r="AL259">
        <v>0.29411764705882298</v>
      </c>
      <c r="AM259">
        <v>0.43333333333333302</v>
      </c>
      <c r="AN259">
        <v>0.72745098039215705</v>
      </c>
      <c r="AO259">
        <v>34</v>
      </c>
      <c r="AP259">
        <v>-1.18459430698942</v>
      </c>
      <c r="AQ259">
        <v>1.98524119641343</v>
      </c>
      <c r="AR259">
        <v>-4.0439758194547898E-2</v>
      </c>
      <c r="AS259">
        <v>-9.3365558360677792</v>
      </c>
      <c r="AT259" t="str">
        <f>IF(O259&gt;=20, "CA", "")</f>
        <v>CA</v>
      </c>
      <c r="AU259" t="str">
        <f>IF(S259&gt;=20, "SS", "")</f>
        <v/>
      </c>
      <c r="AV259" t="str">
        <f>IF(Q259&gt;=20, "2B", "")</f>
        <v/>
      </c>
      <c r="AW259" t="str">
        <f>IF(R259&gt;=20, "3B", "")</f>
        <v/>
      </c>
      <c r="AX259" t="str">
        <f>IF(P259&gt;=20, "1B", "")</f>
        <v/>
      </c>
      <c r="AY259" t="str">
        <f>IF(OR(T259&gt;=20, U259&gt;=20, V259&gt;=20, T259+U259+V259&gt;=20), "OF", "")</f>
        <v/>
      </c>
      <c r="AZ259" t="str">
        <f>IF(OR(Q259&gt;=20, S259&gt;=20, Q259+S259&gt;=20), "MI", "")</f>
        <v/>
      </c>
      <c r="BA259" t="str">
        <f>IF(OR(P259&gt;=20, R259&gt;=20, P259+R259&gt;=20), "CI", "")</f>
        <v/>
      </c>
      <c r="BB259" t="s">
        <v>375</v>
      </c>
      <c r="BC259" t="str">
        <f>CONCATENATE(AT259, "-", AU259, "-", ,AV259, "-", AW259, "-", ,AX259, "-", AY259, "-", AZ259, "-", BA259, "-", BB259)</f>
        <v>CA--------DH</v>
      </c>
      <c r="BD259" s="8" t="b">
        <v>0</v>
      </c>
    </row>
    <row r="260" spans="1:56" x14ac:dyDescent="0.25">
      <c r="A260">
        <v>592863</v>
      </c>
      <c r="B260" t="s">
        <v>279</v>
      </c>
      <c r="C260">
        <v>33</v>
      </c>
      <c r="D260">
        <v>9</v>
      </c>
      <c r="E260">
        <v>2</v>
      </c>
      <c r="F260">
        <v>0</v>
      </c>
      <c r="G260">
        <v>0</v>
      </c>
      <c r="H260">
        <v>4</v>
      </c>
      <c r="I260">
        <v>5</v>
      </c>
      <c r="J260">
        <v>1</v>
      </c>
      <c r="K260">
        <v>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</v>
      </c>
      <c r="V260">
        <v>5</v>
      </c>
      <c r="X260">
        <v>-2.0352704013617799</v>
      </c>
      <c r="Z260">
        <v>-3.43040483400969</v>
      </c>
      <c r="AB260">
        <v>-0.93556100984837098</v>
      </c>
      <c r="AD260">
        <v>-2.8269577542261799</v>
      </c>
      <c r="AE260">
        <v>0.27481288643019802</v>
      </c>
      <c r="AG260">
        <v>2.7581834186732899E-2</v>
      </c>
      <c r="AH260">
        <v>7</v>
      </c>
      <c r="AI260">
        <v>11</v>
      </c>
      <c r="AJ260">
        <v>10</v>
      </c>
      <c r="AK260">
        <v>34</v>
      </c>
      <c r="AL260">
        <v>0.29411764705882298</v>
      </c>
      <c r="AM260">
        <v>0.33333333333333298</v>
      </c>
      <c r="AN260">
        <v>0.62745098039215697</v>
      </c>
      <c r="AO260">
        <v>34</v>
      </c>
      <c r="AP260">
        <v>-4.5845943069894304</v>
      </c>
      <c r="AQ260">
        <v>23.126345147532898</v>
      </c>
      <c r="AR260">
        <v>-0.138024255161487</v>
      </c>
      <c r="AS260">
        <v>-9.3386364204207801</v>
      </c>
      <c r="AT260" t="str">
        <f>IF(O260&gt;=20, "CA", "")</f>
        <v/>
      </c>
      <c r="AU260" t="str">
        <f>IF(S260&gt;=20, "SS", "")</f>
        <v/>
      </c>
      <c r="AV260" t="str">
        <f>IF(Q260&gt;=20, "2B", "")</f>
        <v/>
      </c>
      <c r="AW260" t="str">
        <f>IF(R260&gt;=20, "3B", "")</f>
        <v/>
      </c>
      <c r="AX260" t="str">
        <f>IF(P260&gt;=20, "1B", "")</f>
        <v/>
      </c>
      <c r="AY260" t="str">
        <f>IF(OR(T260&gt;=20, U260&gt;=20, V260&gt;=20, T260+U260+V260&gt;=20), "OF", "")</f>
        <v/>
      </c>
      <c r="AZ260" t="str">
        <f>IF(OR(Q260&gt;=20, S260&gt;=20, Q260+S260&gt;=20), "MI", "")</f>
        <v/>
      </c>
      <c r="BA260" t="str">
        <f>IF(OR(P260&gt;=20, R260&gt;=20, P260+R260&gt;=20), "CI", "")</f>
        <v/>
      </c>
      <c r="BB260" t="s">
        <v>375</v>
      </c>
      <c r="BC260" t="str">
        <f>CONCATENATE(AT260, "-", AU260, "-", ,AV260, "-", AW260, "-", ,AX260, "-", AY260, "-", AZ260, "-", BA260, "-", BB260)</f>
        <v>--------DH</v>
      </c>
      <c r="BD260" s="8" t="b">
        <v>0</v>
      </c>
    </row>
    <row r="261" spans="1:56" x14ac:dyDescent="0.25">
      <c r="A261">
        <v>594953</v>
      </c>
      <c r="B261" t="s">
        <v>290</v>
      </c>
      <c r="C261">
        <v>31</v>
      </c>
      <c r="D261">
        <v>7</v>
      </c>
      <c r="E261">
        <v>1</v>
      </c>
      <c r="F261">
        <v>0</v>
      </c>
      <c r="G261">
        <v>1</v>
      </c>
      <c r="H261">
        <v>4</v>
      </c>
      <c r="I261">
        <v>5</v>
      </c>
      <c r="J261">
        <v>3</v>
      </c>
      <c r="K261">
        <v>13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v>-1.9199109454141501</v>
      </c>
      <c r="Z261">
        <v>-3.43040483400969</v>
      </c>
      <c r="AB261">
        <v>-0.93556100984837098</v>
      </c>
      <c r="AD261">
        <v>-2.8269577542261799</v>
      </c>
      <c r="AE261">
        <v>-1.1963878945655699</v>
      </c>
      <c r="AG261">
        <v>-0.120076510820034</v>
      </c>
      <c r="AH261">
        <v>5</v>
      </c>
      <c r="AI261">
        <v>11</v>
      </c>
      <c r="AJ261">
        <v>10</v>
      </c>
      <c r="AK261">
        <v>34</v>
      </c>
      <c r="AL261">
        <v>0.29411764705882298</v>
      </c>
      <c r="AM261">
        <v>0.35483870967741898</v>
      </c>
      <c r="AN261">
        <v>0.64895635673624297</v>
      </c>
      <c r="AO261">
        <v>34</v>
      </c>
      <c r="AP261">
        <v>-3.8534115112905001</v>
      </c>
      <c r="AQ261">
        <v>16.628477954899999</v>
      </c>
      <c r="AR261">
        <v>-0.117038341835264</v>
      </c>
      <c r="AS261">
        <v>-9.3499493961536899</v>
      </c>
      <c r="AT261" t="str">
        <f>IF(O261&gt;=20, "CA", "")</f>
        <v/>
      </c>
      <c r="AU261" t="str">
        <f>IF(S261&gt;=20, "SS", "")</f>
        <v/>
      </c>
      <c r="AV261" t="str">
        <f>IF(Q261&gt;=20, "2B", "")</f>
        <v/>
      </c>
      <c r="AW261" t="str">
        <f>IF(R261&gt;=20, "3B", "")</f>
        <v/>
      </c>
      <c r="AX261" t="str">
        <f>IF(P261&gt;=20, "1B", "")</f>
        <v/>
      </c>
      <c r="AY261" t="str">
        <f>IF(OR(T261&gt;=20, U261&gt;=20, V261&gt;=20, T261+U261+V261&gt;=20), "OF", "")</f>
        <v/>
      </c>
      <c r="AZ261" t="str">
        <f>IF(OR(Q261&gt;=20, S261&gt;=20, Q261+S261&gt;=20), "MI", "")</f>
        <v/>
      </c>
      <c r="BA261" t="str">
        <f>IF(OR(P261&gt;=20, R261&gt;=20, P261+R261&gt;=20), "CI", "")</f>
        <v/>
      </c>
      <c r="BB261" t="s">
        <v>375</v>
      </c>
      <c r="BC261" t="str">
        <f>CONCATENATE(AT261, "-", AU261, "-", ,AV261, "-", AW261, "-", ,AX261, "-", AY261, "-", AZ261, "-", BA261, "-", BB261)</f>
        <v>--------DH</v>
      </c>
      <c r="BD261" s="8" t="b">
        <v>0</v>
      </c>
    </row>
    <row r="262" spans="1:56" x14ac:dyDescent="0.25">
      <c r="A262">
        <v>608701</v>
      </c>
      <c r="B262" t="s">
        <v>330</v>
      </c>
      <c r="C262">
        <v>31</v>
      </c>
      <c r="D262">
        <v>8</v>
      </c>
      <c r="E262">
        <v>2</v>
      </c>
      <c r="F262">
        <v>0</v>
      </c>
      <c r="G262">
        <v>0</v>
      </c>
      <c r="H262">
        <v>4</v>
      </c>
      <c r="I262">
        <v>3</v>
      </c>
      <c r="J262">
        <v>3</v>
      </c>
      <c r="K262">
        <v>6</v>
      </c>
      <c r="L262">
        <v>0</v>
      </c>
      <c r="M262">
        <v>1</v>
      </c>
      <c r="N262">
        <v>0</v>
      </c>
      <c r="O262">
        <v>0</v>
      </c>
      <c r="P262">
        <v>25</v>
      </c>
      <c r="Q262">
        <v>7</v>
      </c>
      <c r="R262">
        <v>1</v>
      </c>
      <c r="S262">
        <v>0</v>
      </c>
      <c r="T262">
        <v>5</v>
      </c>
      <c r="U262">
        <v>0</v>
      </c>
      <c r="V262">
        <v>22</v>
      </c>
      <c r="X262">
        <v>-2.0352704013617799</v>
      </c>
      <c r="Z262">
        <v>-3.43040483400969</v>
      </c>
      <c r="AB262">
        <v>-0.82206140726711296</v>
      </c>
      <c r="AD262">
        <v>-2.92427127416512</v>
      </c>
      <c r="AE262">
        <v>-0.19638789456557201</v>
      </c>
      <c r="AG262">
        <v>-1.97106417189955E-2</v>
      </c>
      <c r="AH262">
        <v>6</v>
      </c>
      <c r="AI262">
        <v>10</v>
      </c>
      <c r="AJ262">
        <v>11</v>
      </c>
      <c r="AK262">
        <v>34</v>
      </c>
      <c r="AL262">
        <v>0.32352941176470601</v>
      </c>
      <c r="AM262">
        <v>0.32258064516128998</v>
      </c>
      <c r="AN262">
        <v>0.64611005692599599</v>
      </c>
      <c r="AO262">
        <v>34</v>
      </c>
      <c r="AP262">
        <v>-3.9501857048388902</v>
      </c>
      <c r="AQ262">
        <v>17.427095408365801</v>
      </c>
      <c r="AR262">
        <v>-0.119815889187264</v>
      </c>
      <c r="AS262">
        <v>-9.3515344477099696</v>
      </c>
      <c r="AT262" t="str">
        <f>IF(O262&gt;=20, "CA", "")</f>
        <v/>
      </c>
      <c r="AU262" t="str">
        <f>IF(S262&gt;=20, "SS", "")</f>
        <v/>
      </c>
      <c r="AV262" t="str">
        <f>IF(Q262&gt;=20, "2B", "")</f>
        <v/>
      </c>
      <c r="AW262" t="str">
        <f>IF(R262&gt;=20, "3B", "")</f>
        <v/>
      </c>
      <c r="AX262" t="str">
        <f>IF(P262&gt;=20, "1B", "")</f>
        <v>1B</v>
      </c>
      <c r="AY262" t="str">
        <f>IF(OR(T262&gt;=20, U262&gt;=20, V262&gt;=20, T262+U262+V262&gt;=20), "OF", "")</f>
        <v>OF</v>
      </c>
      <c r="AZ262" t="str">
        <f>IF(OR(Q262&gt;=20, S262&gt;=20, Q262+S262&gt;=20), "MI", "")</f>
        <v/>
      </c>
      <c r="BA262" t="str">
        <f>IF(OR(P262&gt;=20, R262&gt;=20, P262+R262&gt;=20), "CI", "")</f>
        <v>CI</v>
      </c>
      <c r="BB262" t="s">
        <v>375</v>
      </c>
      <c r="BC262" t="str">
        <f>CONCATENATE(AT262, "-", AU262, "-", ,AV262, "-", AW262, "-", ,AX262, "-", AY262, "-", AZ262, "-", BA262, "-", BB262)</f>
        <v>----1B-OF--CI-DH</v>
      </c>
      <c r="BD262" s="8" t="b">
        <v>0</v>
      </c>
    </row>
    <row r="263" spans="1:56" x14ac:dyDescent="0.25">
      <c r="A263">
        <v>608597</v>
      </c>
      <c r="B263" t="s">
        <v>329</v>
      </c>
      <c r="C263">
        <v>32</v>
      </c>
      <c r="D263">
        <v>8</v>
      </c>
      <c r="E263">
        <v>1</v>
      </c>
      <c r="F263">
        <v>0</v>
      </c>
      <c r="G263">
        <v>1</v>
      </c>
      <c r="H263">
        <v>3</v>
      </c>
      <c r="I263">
        <v>4</v>
      </c>
      <c r="J263">
        <v>2</v>
      </c>
      <c r="K263">
        <v>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-1.9199109454141501</v>
      </c>
      <c r="Z263">
        <v>-3.4864833810392799</v>
      </c>
      <c r="AB263">
        <v>-0.93556100984837098</v>
      </c>
      <c r="AD263">
        <v>-2.8756145141956502</v>
      </c>
      <c r="AE263">
        <v>-0.46078750406768698</v>
      </c>
      <c r="AG263">
        <v>-4.6247338316650601E-2</v>
      </c>
      <c r="AH263">
        <v>6</v>
      </c>
      <c r="AI263">
        <v>12</v>
      </c>
      <c r="AJ263">
        <v>10</v>
      </c>
      <c r="AK263">
        <v>34</v>
      </c>
      <c r="AL263">
        <v>0.29411764705882298</v>
      </c>
      <c r="AM263">
        <v>0.375</v>
      </c>
      <c r="AN263">
        <v>0.66911764705882404</v>
      </c>
      <c r="AO263">
        <v>34</v>
      </c>
      <c r="AP263">
        <v>-3.1679276403227599</v>
      </c>
      <c r="AQ263">
        <v>11.507829612344199</v>
      </c>
      <c r="AR263">
        <v>-9.7364048091929195E-2</v>
      </c>
      <c r="AS263">
        <v>-9.3611812369060292</v>
      </c>
      <c r="AT263" t="str">
        <f>IF(O263&gt;=20, "CA", "")</f>
        <v/>
      </c>
      <c r="AU263" t="str">
        <f>IF(S263&gt;=20, "SS", "")</f>
        <v/>
      </c>
      <c r="AV263" t="str">
        <f>IF(Q263&gt;=20, "2B", "")</f>
        <v/>
      </c>
      <c r="AW263" t="str">
        <f>IF(R263&gt;=20, "3B", "")</f>
        <v/>
      </c>
      <c r="AX263" t="str">
        <f>IF(P263&gt;=20, "1B", "")</f>
        <v/>
      </c>
      <c r="AY263" t="str">
        <f>IF(OR(T263&gt;=20, U263&gt;=20, V263&gt;=20, T263+U263+V263&gt;=20), "OF", "")</f>
        <v/>
      </c>
      <c r="AZ263" t="str">
        <f>IF(OR(Q263&gt;=20, S263&gt;=20, Q263+S263&gt;=20), "MI", "")</f>
        <v/>
      </c>
      <c r="BA263" t="str">
        <f>IF(OR(P263&gt;=20, R263&gt;=20, P263+R263&gt;=20), "CI", "")</f>
        <v/>
      </c>
      <c r="BB263" t="s">
        <v>375</v>
      </c>
      <c r="BC263" t="str">
        <f>CONCATENATE(AT263, "-", AU263, "-", ,AV263, "-", AW263, "-", ,AX263, "-", AY263, "-", AZ263, "-", BA263, "-", BB263)</f>
        <v>--------DH</v>
      </c>
      <c r="BD263" s="8" t="b">
        <v>0</v>
      </c>
    </row>
    <row r="264" spans="1:56" x14ac:dyDescent="0.25">
      <c r="A264">
        <v>501983</v>
      </c>
      <c r="B264" t="s">
        <v>165</v>
      </c>
      <c r="C264">
        <v>31</v>
      </c>
      <c r="D264">
        <v>7</v>
      </c>
      <c r="E264">
        <v>2</v>
      </c>
      <c r="F264">
        <v>0</v>
      </c>
      <c r="G264">
        <v>1</v>
      </c>
      <c r="H264">
        <v>4</v>
      </c>
      <c r="I264">
        <v>4</v>
      </c>
      <c r="J264">
        <v>3</v>
      </c>
      <c r="K264">
        <v>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-1.9199109454141501</v>
      </c>
      <c r="Z264">
        <v>-3.43040483400969</v>
      </c>
      <c r="AB264">
        <v>-0.93556100984837098</v>
      </c>
      <c r="AD264">
        <v>-2.8756145141956502</v>
      </c>
      <c r="AE264">
        <v>-1.1963878945655699</v>
      </c>
      <c r="AG264">
        <v>-0.120076510820034</v>
      </c>
      <c r="AH264">
        <v>4</v>
      </c>
      <c r="AI264">
        <v>12</v>
      </c>
      <c r="AJ264">
        <v>10</v>
      </c>
      <c r="AK264">
        <v>34</v>
      </c>
      <c r="AL264">
        <v>0.29411764705882298</v>
      </c>
      <c r="AM264">
        <v>0.38709677419354799</v>
      </c>
      <c r="AN264">
        <v>0.68121442125237197</v>
      </c>
      <c r="AO264">
        <v>34</v>
      </c>
      <c r="AP264">
        <v>-2.7566373177421202</v>
      </c>
      <c r="AQ264">
        <v>8.8865332186734598</v>
      </c>
      <c r="AR264">
        <v>-8.5559471845928506E-2</v>
      </c>
      <c r="AS264">
        <v>-9.3671272861338295</v>
      </c>
      <c r="AT264" t="str">
        <f>IF(O264&gt;=20, "CA", "")</f>
        <v/>
      </c>
      <c r="AU264" t="str">
        <f>IF(S264&gt;=20, "SS", "")</f>
        <v/>
      </c>
      <c r="AV264" t="str">
        <f>IF(Q264&gt;=20, "2B", "")</f>
        <v/>
      </c>
      <c r="AW264" t="str">
        <f>IF(R264&gt;=20, "3B", "")</f>
        <v/>
      </c>
      <c r="AX264" t="str">
        <f>IF(P264&gt;=20, "1B", "")</f>
        <v/>
      </c>
      <c r="AY264" t="str">
        <f>IF(OR(T264&gt;=20, U264&gt;=20, V264&gt;=20, T264+U264+V264&gt;=20), "OF", "")</f>
        <v/>
      </c>
      <c r="AZ264" t="str">
        <f>IF(OR(Q264&gt;=20, S264&gt;=20, Q264+S264&gt;=20), "MI", "")</f>
        <v/>
      </c>
      <c r="BA264" t="str">
        <f>IF(OR(P264&gt;=20, R264&gt;=20, P264+R264&gt;=20), "CI", "")</f>
        <v/>
      </c>
      <c r="BB264" t="s">
        <v>375</v>
      </c>
      <c r="BC264" t="str">
        <f>CONCATENATE(AT264, "-", AU264, "-", ,AV264, "-", AW264, "-", ,AX264, "-", AY264, "-", AZ264, "-", BA264, "-", BB264)</f>
        <v>--------DH</v>
      </c>
      <c r="BD264" s="8" t="b">
        <v>0</v>
      </c>
    </row>
    <row r="265" spans="1:56" x14ac:dyDescent="0.25">
      <c r="A265">
        <v>542993</v>
      </c>
      <c r="B265" t="s">
        <v>205</v>
      </c>
      <c r="C265">
        <v>32</v>
      </c>
      <c r="D265">
        <v>8</v>
      </c>
      <c r="E265">
        <v>1</v>
      </c>
      <c r="F265">
        <v>0</v>
      </c>
      <c r="G265">
        <v>0</v>
      </c>
      <c r="H265">
        <v>4</v>
      </c>
      <c r="I265">
        <v>2</v>
      </c>
      <c r="J265">
        <v>2</v>
      </c>
      <c r="K265">
        <v>6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78</v>
      </c>
      <c r="V265">
        <v>7</v>
      </c>
      <c r="X265">
        <v>-2.0352704013617799</v>
      </c>
      <c r="Z265">
        <v>-3.43040483400969</v>
      </c>
      <c r="AB265">
        <v>-0.70856180468585495</v>
      </c>
      <c r="AD265">
        <v>-2.9729280341345898</v>
      </c>
      <c r="AE265">
        <v>-0.46078750406768698</v>
      </c>
      <c r="AG265">
        <v>-4.6247338316650601E-2</v>
      </c>
      <c r="AH265">
        <v>7</v>
      </c>
      <c r="AI265">
        <v>9</v>
      </c>
      <c r="AJ265">
        <v>10</v>
      </c>
      <c r="AK265">
        <v>34</v>
      </c>
      <c r="AL265">
        <v>0.29411764705882298</v>
      </c>
      <c r="AM265">
        <v>0.28125</v>
      </c>
      <c r="AN265">
        <v>0.57536764705882404</v>
      </c>
      <c r="AO265">
        <v>34</v>
      </c>
      <c r="AP265">
        <v>-6.3554276403227599</v>
      </c>
      <c r="AQ265">
        <v>43.294020816518703</v>
      </c>
      <c r="AR265">
        <v>-0.188849513998435</v>
      </c>
      <c r="AS265">
        <v>-9.3822619265070006</v>
      </c>
      <c r="AT265" t="str">
        <f>IF(O265&gt;=20, "CA", "")</f>
        <v/>
      </c>
      <c r="AU265" t="str">
        <f>IF(S265&gt;=20, "SS", "")</f>
        <v/>
      </c>
      <c r="AV265" t="str">
        <f>IF(Q265&gt;=20, "2B", "")</f>
        <v/>
      </c>
      <c r="AW265" t="str">
        <f>IF(R265&gt;=20, "3B", "")</f>
        <v/>
      </c>
      <c r="AX265" t="str">
        <f>IF(P265&gt;=20, "1B", "")</f>
        <v/>
      </c>
      <c r="AY265" t="str">
        <f>IF(OR(T265&gt;=20, U265&gt;=20, V265&gt;=20, T265+U265+V265&gt;=20), "OF", "")</f>
        <v>OF</v>
      </c>
      <c r="AZ265" t="str">
        <f>IF(OR(Q265&gt;=20, S265&gt;=20, Q265+S265&gt;=20), "MI", "")</f>
        <v/>
      </c>
      <c r="BA265" t="str">
        <f>IF(OR(P265&gt;=20, R265&gt;=20, P265+R265&gt;=20), "CI", "")</f>
        <v/>
      </c>
      <c r="BB265" t="s">
        <v>375</v>
      </c>
      <c r="BC265" t="str">
        <f>CONCATENATE(AT265, "-", AU265, "-", ,AV265, "-", AW265, "-", ,AX265, "-", AY265, "-", AZ265, "-", BA265, "-", BB265)</f>
        <v>-----OF---DH</v>
      </c>
      <c r="BD265" s="8" t="b">
        <v>0</v>
      </c>
    </row>
    <row r="266" spans="1:56" x14ac:dyDescent="0.25">
      <c r="A266">
        <v>620446</v>
      </c>
      <c r="B266" t="s">
        <v>333</v>
      </c>
      <c r="C266">
        <v>33</v>
      </c>
      <c r="D266">
        <v>9</v>
      </c>
      <c r="E266">
        <v>2</v>
      </c>
      <c r="F266">
        <v>1</v>
      </c>
      <c r="G266">
        <v>0</v>
      </c>
      <c r="H266">
        <v>3</v>
      </c>
      <c r="I266">
        <v>4</v>
      </c>
      <c r="J266">
        <v>1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v>-2.0352704013617799</v>
      </c>
      <c r="Z266">
        <v>-3.4864833810392799</v>
      </c>
      <c r="AB266">
        <v>-0.93556100984837098</v>
      </c>
      <c r="AD266">
        <v>-2.8756145141956502</v>
      </c>
      <c r="AE266">
        <v>0.27481288643019802</v>
      </c>
      <c r="AG266">
        <v>2.7581834186732899E-2</v>
      </c>
      <c r="AH266">
        <v>6</v>
      </c>
      <c r="AI266">
        <v>13</v>
      </c>
      <c r="AJ266">
        <v>10</v>
      </c>
      <c r="AK266">
        <v>34</v>
      </c>
      <c r="AL266">
        <v>0.29411764705882298</v>
      </c>
      <c r="AM266">
        <v>0.39393939393939398</v>
      </c>
      <c r="AN266">
        <v>0.68805704099821696</v>
      </c>
      <c r="AO266">
        <v>34</v>
      </c>
      <c r="AP266">
        <v>-2.5239882463833698</v>
      </c>
      <c r="AQ266">
        <v>7.5535916050730103</v>
      </c>
      <c r="AR266">
        <v>-7.8882135787584698E-2</v>
      </c>
      <c r="AS266">
        <v>-9.3842296080459295</v>
      </c>
      <c r="AT266" t="str">
        <f>IF(O266&gt;=20, "CA", "")</f>
        <v/>
      </c>
      <c r="AU266" t="str">
        <f>IF(S266&gt;=20, "SS", "")</f>
        <v/>
      </c>
      <c r="AV266" t="str">
        <f>IF(Q266&gt;=20, "2B", "")</f>
        <v/>
      </c>
      <c r="AW266" t="str">
        <f>IF(R266&gt;=20, "3B", "")</f>
        <v/>
      </c>
      <c r="AX266" t="str">
        <f>IF(P266&gt;=20, "1B", "")</f>
        <v/>
      </c>
      <c r="AY266" t="str">
        <f>IF(OR(T266&gt;=20, U266&gt;=20, V266&gt;=20, T266+U266+V266&gt;=20), "OF", "")</f>
        <v/>
      </c>
      <c r="AZ266" t="str">
        <f>IF(OR(Q266&gt;=20, S266&gt;=20, Q266+S266&gt;=20), "MI", "")</f>
        <v/>
      </c>
      <c r="BA266" t="str">
        <f>IF(OR(P266&gt;=20, R266&gt;=20, P266+R266&gt;=20), "CI", "")</f>
        <v/>
      </c>
      <c r="BB266" t="s">
        <v>375</v>
      </c>
      <c r="BC266" t="str">
        <f>CONCATENATE(AT266, "-", AU266, "-", ,AV266, "-", AW266, "-", ,AX266, "-", AY266, "-", AZ266, "-", BA266, "-", BB266)</f>
        <v>--------DH</v>
      </c>
      <c r="BD266" s="8" t="b">
        <v>0</v>
      </c>
    </row>
    <row r="267" spans="1:56" x14ac:dyDescent="0.25">
      <c r="A267">
        <v>502100</v>
      </c>
      <c r="B267" t="s">
        <v>167</v>
      </c>
      <c r="C267">
        <v>31</v>
      </c>
      <c r="D267">
        <v>8</v>
      </c>
      <c r="E267">
        <v>2</v>
      </c>
      <c r="F267">
        <v>1</v>
      </c>
      <c r="G267">
        <v>0</v>
      </c>
      <c r="H267">
        <v>3</v>
      </c>
      <c r="I267">
        <v>2</v>
      </c>
      <c r="J267">
        <v>3</v>
      </c>
      <c r="K267">
        <v>6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13</v>
      </c>
      <c r="U267">
        <v>7</v>
      </c>
      <c r="V267">
        <v>13</v>
      </c>
      <c r="X267">
        <v>-2.0352704013617799</v>
      </c>
      <c r="Z267">
        <v>-3.4864833810392799</v>
      </c>
      <c r="AB267">
        <v>-0.82206140726711296</v>
      </c>
      <c r="AD267">
        <v>-2.9729280341345898</v>
      </c>
      <c r="AE267">
        <v>-0.19638789456557201</v>
      </c>
      <c r="AG267">
        <v>-1.97106417189955E-2</v>
      </c>
      <c r="AH267">
        <v>5</v>
      </c>
      <c r="AI267">
        <v>12</v>
      </c>
      <c r="AJ267">
        <v>11</v>
      </c>
      <c r="AK267">
        <v>34</v>
      </c>
      <c r="AL267">
        <v>0.32352941176470601</v>
      </c>
      <c r="AM267">
        <v>0.38709677419354799</v>
      </c>
      <c r="AN267">
        <v>0.710626185958254</v>
      </c>
      <c r="AO267">
        <v>34</v>
      </c>
      <c r="AP267">
        <v>-1.75663731774211</v>
      </c>
      <c r="AQ267">
        <v>3.9244754468387999</v>
      </c>
      <c r="AR267">
        <v>-5.6858149208593403E-2</v>
      </c>
      <c r="AS267">
        <v>-9.3933120147303502</v>
      </c>
      <c r="AT267" t="str">
        <f>IF(O267&gt;=20, "CA", "")</f>
        <v/>
      </c>
      <c r="AU267" t="str">
        <f>IF(S267&gt;=20, "SS", "")</f>
        <v/>
      </c>
      <c r="AV267" t="str">
        <f>IF(Q267&gt;=20, "2B", "")</f>
        <v/>
      </c>
      <c r="AW267" t="str">
        <f>IF(R267&gt;=20, "3B", "")</f>
        <v/>
      </c>
      <c r="AX267" t="str">
        <f>IF(P267&gt;=20, "1B", "")</f>
        <v/>
      </c>
      <c r="AY267" t="str">
        <f>IF(OR(T267&gt;=20, U267&gt;=20, V267&gt;=20, T267+U267+V267&gt;=20), "OF", "")</f>
        <v>OF</v>
      </c>
      <c r="AZ267" t="str">
        <f>IF(OR(Q267&gt;=20, S267&gt;=20, Q267+S267&gt;=20), "MI", "")</f>
        <v/>
      </c>
      <c r="BA267" t="str">
        <f>IF(OR(P267&gt;=20, R267&gt;=20, P267+R267&gt;=20), "CI", "")</f>
        <v/>
      </c>
      <c r="BB267" t="s">
        <v>375</v>
      </c>
      <c r="BC267" t="str">
        <f>CONCATENATE(AT267, "-", AU267, "-", ,AV267, "-", AW267, "-", ,AX267, "-", AY267, "-", AZ267, "-", BA267, "-", BB267)</f>
        <v>-----OF---DH</v>
      </c>
      <c r="BD267" s="8" t="b">
        <v>0</v>
      </c>
    </row>
    <row r="268" spans="1:56" x14ac:dyDescent="0.25">
      <c r="A268">
        <v>642082</v>
      </c>
      <c r="B268" t="s">
        <v>354</v>
      </c>
      <c r="C268">
        <v>30</v>
      </c>
      <c r="D268">
        <v>8</v>
      </c>
      <c r="E268">
        <v>2</v>
      </c>
      <c r="F268">
        <v>0</v>
      </c>
      <c r="G268">
        <v>0</v>
      </c>
      <c r="H268">
        <v>4</v>
      </c>
      <c r="I268">
        <v>3</v>
      </c>
      <c r="J268">
        <v>4</v>
      </c>
      <c r="K268">
        <v>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-2.0352704013617799</v>
      </c>
      <c r="Z268">
        <v>-3.43040483400969</v>
      </c>
      <c r="AB268">
        <v>-0.93556100984837098</v>
      </c>
      <c r="AD268">
        <v>-2.92427127416512</v>
      </c>
      <c r="AE268">
        <v>6.8011714936543094E-2</v>
      </c>
      <c r="AG268">
        <v>6.8260548786594098E-3</v>
      </c>
      <c r="AH268">
        <v>6</v>
      </c>
      <c r="AI268">
        <v>10</v>
      </c>
      <c r="AJ268">
        <v>12</v>
      </c>
      <c r="AK268">
        <v>34</v>
      </c>
      <c r="AL268">
        <v>0.35294117647058798</v>
      </c>
      <c r="AM268">
        <v>0.33333333333333298</v>
      </c>
      <c r="AN268">
        <v>0.68627450980392202</v>
      </c>
      <c r="AO268">
        <v>34</v>
      </c>
      <c r="AP268">
        <v>-2.5845943069894299</v>
      </c>
      <c r="AQ268">
        <v>7.8904016468744</v>
      </c>
      <c r="AR268">
        <v>-8.0621609886817103E-2</v>
      </c>
      <c r="AS268">
        <v>-9.3993030743931207</v>
      </c>
      <c r="AT268" t="str">
        <f>IF(O268&gt;=20, "CA", "")</f>
        <v/>
      </c>
      <c r="AU268" t="str">
        <f>IF(S268&gt;=20, "SS", "")</f>
        <v/>
      </c>
      <c r="AV268" t="str">
        <f>IF(Q268&gt;=20, "2B", "")</f>
        <v/>
      </c>
      <c r="AW268" t="str">
        <f>IF(R268&gt;=20, "3B", "")</f>
        <v/>
      </c>
      <c r="AX268" t="str">
        <f>IF(P268&gt;=20, "1B", "")</f>
        <v/>
      </c>
      <c r="AY268" t="str">
        <f>IF(OR(T268&gt;=20, U268&gt;=20, V268&gt;=20, T268+U268+V268&gt;=20), "OF", "")</f>
        <v/>
      </c>
      <c r="AZ268" t="str">
        <f>IF(OR(Q268&gt;=20, S268&gt;=20, Q268+S268&gt;=20), "MI", "")</f>
        <v/>
      </c>
      <c r="BA268" t="str">
        <f>IF(OR(P268&gt;=20, R268&gt;=20, P268+R268&gt;=20), "CI", "")</f>
        <v/>
      </c>
      <c r="BB268" t="s">
        <v>375</v>
      </c>
      <c r="BC268" t="str">
        <f>CONCATENATE(AT268, "-", AU268, "-", ,AV268, "-", AW268, "-", ,AX268, "-", AY268, "-", AZ268, "-", BA268, "-", BB268)</f>
        <v>--------DH</v>
      </c>
      <c r="BD268" s="8" t="b">
        <v>0</v>
      </c>
    </row>
    <row r="269" spans="1:56" x14ac:dyDescent="0.25">
      <c r="A269">
        <v>501303</v>
      </c>
      <c r="B269" t="s">
        <v>162</v>
      </c>
      <c r="C269">
        <v>32</v>
      </c>
      <c r="D269">
        <v>8</v>
      </c>
      <c r="E269">
        <v>1</v>
      </c>
      <c r="F269">
        <v>0</v>
      </c>
      <c r="G269">
        <v>1</v>
      </c>
      <c r="H269">
        <v>2</v>
      </c>
      <c r="I269">
        <v>2</v>
      </c>
      <c r="J269">
        <v>2</v>
      </c>
      <c r="K269">
        <v>7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7</v>
      </c>
      <c r="R269">
        <v>6</v>
      </c>
      <c r="S269">
        <v>10</v>
      </c>
      <c r="T269">
        <v>0</v>
      </c>
      <c r="U269">
        <v>0</v>
      </c>
      <c r="V269">
        <v>0</v>
      </c>
      <c r="X269">
        <v>-1.9199109454141501</v>
      </c>
      <c r="Z269">
        <v>-3.5425619280688601</v>
      </c>
      <c r="AB269">
        <v>-0.82206140726711296</v>
      </c>
      <c r="AD269">
        <v>-2.9729280341345898</v>
      </c>
      <c r="AE269">
        <v>-0.46078750406768698</v>
      </c>
      <c r="AG269">
        <v>-4.6247338316650601E-2</v>
      </c>
      <c r="AH269">
        <v>6</v>
      </c>
      <c r="AI269">
        <v>12</v>
      </c>
      <c r="AJ269">
        <v>10</v>
      </c>
      <c r="AK269">
        <v>34</v>
      </c>
      <c r="AL269">
        <v>0.29411764705882298</v>
      </c>
      <c r="AM269">
        <v>0.375</v>
      </c>
      <c r="AN269">
        <v>0.66911764705882404</v>
      </c>
      <c r="AO269">
        <v>34</v>
      </c>
      <c r="AP269">
        <v>-3.1679276403227599</v>
      </c>
      <c r="AQ269">
        <v>11.507829612344199</v>
      </c>
      <c r="AR269">
        <v>-9.7364048091929195E-2</v>
      </c>
      <c r="AS269">
        <v>-9.4010737012932903</v>
      </c>
      <c r="AT269" t="str">
        <f>IF(O269&gt;=20, "CA", "")</f>
        <v/>
      </c>
      <c r="AU269" t="str">
        <f>IF(S269&gt;=20, "SS", "")</f>
        <v/>
      </c>
      <c r="AV269" t="str">
        <f>IF(Q269&gt;=20, "2B", "")</f>
        <v/>
      </c>
      <c r="AW269" t="str">
        <f>IF(R269&gt;=20, "3B", "")</f>
        <v/>
      </c>
      <c r="AX269" t="str">
        <f>IF(P269&gt;=20, "1B", "")</f>
        <v/>
      </c>
      <c r="AY269" t="str">
        <f>IF(OR(T269&gt;=20, U269&gt;=20, V269&gt;=20, T269+U269+V269&gt;=20), "OF", "")</f>
        <v/>
      </c>
      <c r="AZ269" t="str">
        <f>IF(OR(Q269&gt;=20, S269&gt;=20, Q269+S269&gt;=20), "MI", "")</f>
        <v/>
      </c>
      <c r="BA269" t="str">
        <f>IF(OR(P269&gt;=20, R269&gt;=20, P269+R269&gt;=20), "CI", "")</f>
        <v/>
      </c>
      <c r="BB269" t="s">
        <v>375</v>
      </c>
      <c r="BC269" t="str">
        <f>CONCATENATE(AT269, "-", AU269, "-", ,AV269, "-", AW269, "-", ,AX269, "-", AY269, "-", AZ269, "-", BA269, "-", BB269)</f>
        <v>--------DH</v>
      </c>
      <c r="BD269" s="8" t="b">
        <v>0</v>
      </c>
    </row>
    <row r="270" spans="1:56" x14ac:dyDescent="0.25">
      <c r="A270">
        <v>547170</v>
      </c>
      <c r="B270" t="s">
        <v>227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4</v>
      </c>
      <c r="J270">
        <v>3</v>
      </c>
      <c r="K270">
        <v>10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v>-1.9199109454141501</v>
      </c>
      <c r="Z270">
        <v>-3.4864833810392799</v>
      </c>
      <c r="AB270">
        <v>-0.93556100984837098</v>
      </c>
      <c r="AD270">
        <v>-2.8756145141956502</v>
      </c>
      <c r="AE270">
        <v>-1.1963878945655699</v>
      </c>
      <c r="AG270">
        <v>-0.120076510820034</v>
      </c>
      <c r="AH270">
        <v>4</v>
      </c>
      <c r="AI270">
        <v>12</v>
      </c>
      <c r="AJ270">
        <v>10</v>
      </c>
      <c r="AK270">
        <v>34</v>
      </c>
      <c r="AL270">
        <v>0.29411764705882298</v>
      </c>
      <c r="AM270">
        <v>0.38709677419354799</v>
      </c>
      <c r="AN270">
        <v>0.68121442125237197</v>
      </c>
      <c r="AO270">
        <v>34</v>
      </c>
      <c r="AP270">
        <v>-2.7566373177421202</v>
      </c>
      <c r="AQ270">
        <v>8.8865332186734598</v>
      </c>
      <c r="AR270">
        <v>-8.5559471845928506E-2</v>
      </c>
      <c r="AS270">
        <v>-9.4232058331634097</v>
      </c>
      <c r="AT270" t="str">
        <f>IF(O270&gt;=20, "CA", "")</f>
        <v/>
      </c>
      <c r="AU270" t="str">
        <f>IF(S270&gt;=20, "SS", "")</f>
        <v/>
      </c>
      <c r="AV270" t="str">
        <f>IF(Q270&gt;=20, "2B", "")</f>
        <v/>
      </c>
      <c r="AW270" t="str">
        <f>IF(R270&gt;=20, "3B", "")</f>
        <v/>
      </c>
      <c r="AX270" t="str">
        <f>IF(P270&gt;=20, "1B", "")</f>
        <v/>
      </c>
      <c r="AY270" t="str">
        <f>IF(OR(T270&gt;=20, U270&gt;=20, V270&gt;=20, T270+U270+V270&gt;=20), "OF", "")</f>
        <v/>
      </c>
      <c r="AZ270" t="str">
        <f>IF(OR(Q270&gt;=20, S270&gt;=20, Q270+S270&gt;=20), "MI", "")</f>
        <v/>
      </c>
      <c r="BA270" t="str">
        <f>IF(OR(P270&gt;=20, R270&gt;=20, P270+R270&gt;=20), "CI", "")</f>
        <v/>
      </c>
      <c r="BB270" t="s">
        <v>375</v>
      </c>
      <c r="BC270" t="str">
        <f>CONCATENATE(AT270, "-", AU270, "-", ,AV270, "-", AW270, "-", ,AX270, "-", AY270, "-", AZ270, "-", BA270, "-", BB270)</f>
        <v>--------DH</v>
      </c>
      <c r="BD270" s="8" t="b">
        <v>0</v>
      </c>
    </row>
    <row r="271" spans="1:56" x14ac:dyDescent="0.25">
      <c r="A271">
        <v>643603</v>
      </c>
      <c r="B271" t="s">
        <v>360</v>
      </c>
      <c r="C271">
        <v>31</v>
      </c>
      <c r="D271">
        <v>7</v>
      </c>
      <c r="E271">
        <v>2</v>
      </c>
      <c r="F271">
        <v>0</v>
      </c>
      <c r="G271">
        <v>1</v>
      </c>
      <c r="H271">
        <v>3</v>
      </c>
      <c r="I271">
        <v>4</v>
      </c>
      <c r="J271">
        <v>3</v>
      </c>
      <c r="K271">
        <v>7</v>
      </c>
      <c r="L271">
        <v>0</v>
      </c>
      <c r="M271">
        <v>0</v>
      </c>
      <c r="N271">
        <v>0</v>
      </c>
      <c r="O271">
        <v>0</v>
      </c>
      <c r="P271">
        <v>55</v>
      </c>
      <c r="Q271">
        <v>0</v>
      </c>
      <c r="R271">
        <v>3</v>
      </c>
      <c r="S271">
        <v>0</v>
      </c>
      <c r="T271">
        <v>0</v>
      </c>
      <c r="U271">
        <v>0</v>
      </c>
      <c r="V271">
        <v>0</v>
      </c>
      <c r="X271">
        <v>-1.9199109454141501</v>
      </c>
      <c r="Z271">
        <v>-3.4864833810392799</v>
      </c>
      <c r="AB271">
        <v>-0.93556100984837098</v>
      </c>
      <c r="AD271">
        <v>-2.8756145141956502</v>
      </c>
      <c r="AE271">
        <v>-1.1963878945655699</v>
      </c>
      <c r="AG271">
        <v>-0.120076510820034</v>
      </c>
      <c r="AH271">
        <v>4</v>
      </c>
      <c r="AI271">
        <v>12</v>
      </c>
      <c r="AJ271">
        <v>10</v>
      </c>
      <c r="AK271">
        <v>34</v>
      </c>
      <c r="AL271">
        <v>0.29411764705882298</v>
      </c>
      <c r="AM271">
        <v>0.38709677419354799</v>
      </c>
      <c r="AN271">
        <v>0.68121442125237197</v>
      </c>
      <c r="AO271">
        <v>34</v>
      </c>
      <c r="AP271">
        <v>-2.7566373177421202</v>
      </c>
      <c r="AQ271">
        <v>8.8865332186734598</v>
      </c>
      <c r="AR271">
        <v>-8.5559471845928506E-2</v>
      </c>
      <c r="AS271">
        <v>-9.4232058331634097</v>
      </c>
      <c r="AT271" t="str">
        <f>IF(O271&gt;=20, "CA", "")</f>
        <v/>
      </c>
      <c r="AU271" t="str">
        <f>IF(S271&gt;=20, "SS", "")</f>
        <v/>
      </c>
      <c r="AV271" t="str">
        <f>IF(Q271&gt;=20, "2B", "")</f>
        <v/>
      </c>
      <c r="AW271" t="str">
        <f>IF(R271&gt;=20, "3B", "")</f>
        <v/>
      </c>
      <c r="AX271" t="str">
        <f>IF(P271&gt;=20, "1B", "")</f>
        <v>1B</v>
      </c>
      <c r="AY271" t="str">
        <f>IF(OR(T271&gt;=20, U271&gt;=20, V271&gt;=20, T271+U271+V271&gt;=20), "OF", "")</f>
        <v/>
      </c>
      <c r="AZ271" t="str">
        <f>IF(OR(Q271&gt;=20, S271&gt;=20, Q271+S271&gt;=20), "MI", "")</f>
        <v/>
      </c>
      <c r="BA271" t="str">
        <f>IF(OR(P271&gt;=20, R271&gt;=20, P271+R271&gt;=20), "CI", "")</f>
        <v>CI</v>
      </c>
      <c r="BB271" t="s">
        <v>375</v>
      </c>
      <c r="BC271" t="str">
        <f>CONCATENATE(AT271, "-", AU271, "-", ,AV271, "-", AW271, "-", ,AX271, "-", AY271, "-", AZ271, "-", BA271, "-", BB271)</f>
        <v>----1B---CI-DH</v>
      </c>
      <c r="BD271" s="8" t="b">
        <v>0</v>
      </c>
    </row>
    <row r="272" spans="1:56" x14ac:dyDescent="0.25">
      <c r="A272">
        <v>643393</v>
      </c>
      <c r="B272" t="s">
        <v>359</v>
      </c>
      <c r="C272">
        <v>31</v>
      </c>
      <c r="D272">
        <v>8</v>
      </c>
      <c r="E272">
        <v>1</v>
      </c>
      <c r="F272">
        <v>0</v>
      </c>
      <c r="G272">
        <v>0</v>
      </c>
      <c r="H272">
        <v>4</v>
      </c>
      <c r="I272">
        <v>2</v>
      </c>
      <c r="J272">
        <v>3</v>
      </c>
      <c r="K272">
        <v>5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4</v>
      </c>
      <c r="R272">
        <v>0</v>
      </c>
      <c r="S272">
        <v>0</v>
      </c>
      <c r="T272">
        <v>30</v>
      </c>
      <c r="U272">
        <v>1</v>
      </c>
      <c r="V272">
        <v>1</v>
      </c>
      <c r="X272">
        <v>-2.0352704013617799</v>
      </c>
      <c r="Z272">
        <v>-3.43040483400969</v>
      </c>
      <c r="AB272">
        <v>-0.82206140726711296</v>
      </c>
      <c r="AD272">
        <v>-2.9729280341345898</v>
      </c>
      <c r="AE272">
        <v>-0.19638789456557201</v>
      </c>
      <c r="AG272">
        <v>-1.97106417189955E-2</v>
      </c>
      <c r="AH272">
        <v>7</v>
      </c>
      <c r="AI272">
        <v>9</v>
      </c>
      <c r="AJ272">
        <v>11</v>
      </c>
      <c r="AK272">
        <v>34</v>
      </c>
      <c r="AL272">
        <v>0.32352941176470601</v>
      </c>
      <c r="AM272">
        <v>0.29032258064516098</v>
      </c>
      <c r="AN272">
        <v>0.61385199240986699</v>
      </c>
      <c r="AO272">
        <v>34</v>
      </c>
      <c r="AP272">
        <v>-5.0469598983872803</v>
      </c>
      <c r="AQ272">
        <v>27.787146284030399</v>
      </c>
      <c r="AR272">
        <v>-0.15129475917659899</v>
      </c>
      <c r="AS272">
        <v>-9.4316700776687696</v>
      </c>
      <c r="AT272" t="str">
        <f>IF(O272&gt;=20, "CA", "")</f>
        <v/>
      </c>
      <c r="AU272" t="str">
        <f>IF(S272&gt;=20, "SS", "")</f>
        <v/>
      </c>
      <c r="AV272" t="str">
        <f>IF(Q272&gt;=20, "2B", "")</f>
        <v/>
      </c>
      <c r="AW272" t="str">
        <f>IF(R272&gt;=20, "3B", "")</f>
        <v/>
      </c>
      <c r="AX272" t="str">
        <f>IF(P272&gt;=20, "1B", "")</f>
        <v/>
      </c>
      <c r="AY272" t="str">
        <f>IF(OR(T272&gt;=20, U272&gt;=20, V272&gt;=20, T272+U272+V272&gt;=20), "OF", "")</f>
        <v>OF</v>
      </c>
      <c r="AZ272" t="str">
        <f>IF(OR(Q272&gt;=20, S272&gt;=20, Q272+S272&gt;=20), "MI", "")</f>
        <v/>
      </c>
      <c r="BA272" t="str">
        <f>IF(OR(P272&gt;=20, R272&gt;=20, P272+R272&gt;=20), "CI", "")</f>
        <v/>
      </c>
      <c r="BB272" t="s">
        <v>375</v>
      </c>
      <c r="BC272" t="str">
        <f>CONCATENATE(AT272, "-", AU272, "-", ,AV272, "-", AW272, "-", ,AX272, "-", AY272, "-", AZ272, "-", BA272, "-", BB272)</f>
        <v>-----OF---DH</v>
      </c>
      <c r="BD272" s="8" t="b">
        <v>0</v>
      </c>
    </row>
    <row r="273" spans="1:56" x14ac:dyDescent="0.25">
      <c r="A273">
        <v>518542</v>
      </c>
      <c r="B273" t="s">
        <v>182</v>
      </c>
      <c r="C273">
        <v>32</v>
      </c>
      <c r="D273">
        <v>8</v>
      </c>
      <c r="E273">
        <v>2</v>
      </c>
      <c r="F273">
        <v>0</v>
      </c>
      <c r="G273">
        <v>1</v>
      </c>
      <c r="H273">
        <v>2</v>
      </c>
      <c r="I273">
        <v>3</v>
      </c>
      <c r="J273">
        <v>2</v>
      </c>
      <c r="K273">
        <v>6</v>
      </c>
      <c r="L273">
        <v>0</v>
      </c>
      <c r="M273">
        <v>0</v>
      </c>
      <c r="N273">
        <v>0</v>
      </c>
      <c r="O273">
        <v>50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-1.9199109454141501</v>
      </c>
      <c r="Z273">
        <v>-3.5425619280688601</v>
      </c>
      <c r="AB273">
        <v>-0.93556100984837098</v>
      </c>
      <c r="AD273">
        <v>-2.92427127416512</v>
      </c>
      <c r="AE273">
        <v>-0.46078750406768698</v>
      </c>
      <c r="AG273">
        <v>-4.6247338316650601E-2</v>
      </c>
      <c r="AH273">
        <v>5</v>
      </c>
      <c r="AI273">
        <v>13</v>
      </c>
      <c r="AJ273">
        <v>10</v>
      </c>
      <c r="AK273">
        <v>34</v>
      </c>
      <c r="AL273">
        <v>0.29411764705882298</v>
      </c>
      <c r="AM273">
        <v>0.40625</v>
      </c>
      <c r="AN273">
        <v>0.70036764705882404</v>
      </c>
      <c r="AO273">
        <v>34</v>
      </c>
      <c r="AP273">
        <v>-2.1054276403227599</v>
      </c>
      <c r="AQ273">
        <v>5.4280575442860597</v>
      </c>
      <c r="AR273">
        <v>-6.6868892789760603E-2</v>
      </c>
      <c r="AS273">
        <v>-9.4354213886029097</v>
      </c>
      <c r="AT273" t="str">
        <f>IF(O273&gt;=20, "CA", "")</f>
        <v>CA</v>
      </c>
      <c r="AU273" t="str">
        <f>IF(S273&gt;=20, "SS", "")</f>
        <v/>
      </c>
      <c r="AV273" t="str">
        <f>IF(Q273&gt;=20, "2B", "")</f>
        <v/>
      </c>
      <c r="AW273" t="str">
        <f>IF(R273&gt;=20, "3B", "")</f>
        <v/>
      </c>
      <c r="AX273" t="str">
        <f>IF(P273&gt;=20, "1B", "")</f>
        <v/>
      </c>
      <c r="AY273" t="str">
        <f>IF(OR(T273&gt;=20, U273&gt;=20, V273&gt;=20, T273+U273+V273&gt;=20), "OF", "")</f>
        <v/>
      </c>
      <c r="AZ273" t="str">
        <f>IF(OR(Q273&gt;=20, S273&gt;=20, Q273+S273&gt;=20), "MI", "")</f>
        <v/>
      </c>
      <c r="BA273" t="str">
        <f>IF(OR(P273&gt;=20, R273&gt;=20, P273+R273&gt;=20), "CI", "")</f>
        <v/>
      </c>
      <c r="BB273" t="s">
        <v>375</v>
      </c>
      <c r="BC273" t="str">
        <f>CONCATENATE(AT273, "-", AU273, "-", ,AV273, "-", AW273, "-", ,AX273, "-", AY273, "-", AZ273, "-", BA273, "-", BB273)</f>
        <v>CA--------DH</v>
      </c>
      <c r="BD273" s="8" t="b">
        <v>0</v>
      </c>
    </row>
    <row r="274" spans="1:56" x14ac:dyDescent="0.25">
      <c r="A274">
        <v>425900</v>
      </c>
      <c r="B274" t="s">
        <v>72</v>
      </c>
      <c r="C274">
        <v>31</v>
      </c>
      <c r="D274">
        <v>7</v>
      </c>
      <c r="E274">
        <v>1</v>
      </c>
      <c r="F274">
        <v>0</v>
      </c>
      <c r="G274">
        <v>1</v>
      </c>
      <c r="H274">
        <v>3</v>
      </c>
      <c r="I274">
        <v>4</v>
      </c>
      <c r="J274">
        <v>3</v>
      </c>
      <c r="K274">
        <v>6</v>
      </c>
      <c r="L274">
        <v>0</v>
      </c>
      <c r="M274">
        <v>0</v>
      </c>
      <c r="N274">
        <v>0</v>
      </c>
      <c r="O274">
        <v>89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-1.9199109454141501</v>
      </c>
      <c r="Z274">
        <v>-3.4864833810392799</v>
      </c>
      <c r="AB274">
        <v>-0.93556100984837098</v>
      </c>
      <c r="AD274">
        <v>-2.8756145141956502</v>
      </c>
      <c r="AE274">
        <v>-1.1963878945655699</v>
      </c>
      <c r="AG274">
        <v>-0.120076510820034</v>
      </c>
      <c r="AH274">
        <v>5</v>
      </c>
      <c r="AI274">
        <v>11</v>
      </c>
      <c r="AJ274">
        <v>10</v>
      </c>
      <c r="AK274">
        <v>34</v>
      </c>
      <c r="AL274">
        <v>0.29411764705882298</v>
      </c>
      <c r="AM274">
        <v>0.35483870967741898</v>
      </c>
      <c r="AN274">
        <v>0.64895635673624297</v>
      </c>
      <c r="AO274">
        <v>34</v>
      </c>
      <c r="AP274">
        <v>-3.8534115112905001</v>
      </c>
      <c r="AQ274">
        <v>16.628477954899999</v>
      </c>
      <c r="AR274">
        <v>-0.117038341835264</v>
      </c>
      <c r="AS274">
        <v>-9.4546847031527506</v>
      </c>
      <c r="AT274" t="str">
        <f>IF(O274&gt;=20, "CA", "")</f>
        <v>CA</v>
      </c>
      <c r="AU274" t="str">
        <f>IF(S274&gt;=20, "SS", "")</f>
        <v/>
      </c>
      <c r="AV274" t="str">
        <f>IF(Q274&gt;=20, "2B", "")</f>
        <v/>
      </c>
      <c r="AW274" t="str">
        <f>IF(R274&gt;=20, "3B", "")</f>
        <v/>
      </c>
      <c r="AX274" t="str">
        <f>IF(P274&gt;=20, "1B", "")</f>
        <v/>
      </c>
      <c r="AY274" t="str">
        <f>IF(OR(T274&gt;=20, U274&gt;=20, V274&gt;=20, T274+U274+V274&gt;=20), "OF", "")</f>
        <v/>
      </c>
      <c r="AZ274" t="str">
        <f>IF(OR(Q274&gt;=20, S274&gt;=20, Q274+S274&gt;=20), "MI", "")</f>
        <v/>
      </c>
      <c r="BA274" t="str">
        <f>IF(OR(P274&gt;=20, R274&gt;=20, P274+R274&gt;=20), "CI", "")</f>
        <v/>
      </c>
      <c r="BB274" t="s">
        <v>375</v>
      </c>
      <c r="BC274" t="str">
        <f>CONCATENATE(AT274, "-", AU274, "-", ,AV274, "-", AW274, "-", ,AX274, "-", AY274, "-", AZ274, "-", BA274, "-", BB274)</f>
        <v>CA--------DH</v>
      </c>
      <c r="BD274" s="8" t="b">
        <v>0</v>
      </c>
    </row>
    <row r="275" spans="1:56" x14ac:dyDescent="0.25">
      <c r="A275">
        <v>623993</v>
      </c>
      <c r="B275" t="s">
        <v>342</v>
      </c>
      <c r="C275">
        <v>32</v>
      </c>
      <c r="D275">
        <v>7</v>
      </c>
      <c r="E275">
        <v>1</v>
      </c>
      <c r="F275">
        <v>0</v>
      </c>
      <c r="G275">
        <v>1</v>
      </c>
      <c r="H275">
        <v>4</v>
      </c>
      <c r="I275">
        <v>4</v>
      </c>
      <c r="J275">
        <v>2</v>
      </c>
      <c r="K275">
        <v>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v>-1.9199109454141501</v>
      </c>
      <c r="Z275">
        <v>-3.43040483400969</v>
      </c>
      <c r="AB275">
        <v>-0.93556100984837098</v>
      </c>
      <c r="AD275">
        <v>-2.8756145141956502</v>
      </c>
      <c r="AE275">
        <v>-1.4607875040676901</v>
      </c>
      <c r="AG275">
        <v>-0.14661320741768899</v>
      </c>
      <c r="AH275">
        <v>5</v>
      </c>
      <c r="AI275">
        <v>11</v>
      </c>
      <c r="AJ275">
        <v>9</v>
      </c>
      <c r="AK275">
        <v>34</v>
      </c>
      <c r="AL275">
        <v>0.26470588235294101</v>
      </c>
      <c r="AM275">
        <v>0.34375</v>
      </c>
      <c r="AN275">
        <v>0.60845588235294101</v>
      </c>
      <c r="AO275">
        <v>34</v>
      </c>
      <c r="AP275">
        <v>-5.2304276403227599</v>
      </c>
      <c r="AQ275">
        <v>29.7550525973984</v>
      </c>
      <c r="AR275">
        <v>-0.156560526031433</v>
      </c>
      <c r="AS275">
        <v>-9.4646650369169905</v>
      </c>
      <c r="AT275" t="str">
        <f>IF(O275&gt;=20, "CA", "")</f>
        <v/>
      </c>
      <c r="AU275" t="str">
        <f>IF(S275&gt;=20, "SS", "")</f>
        <v/>
      </c>
      <c r="AV275" t="str">
        <f>IF(Q275&gt;=20, "2B", "")</f>
        <v/>
      </c>
      <c r="AW275" t="str">
        <f>IF(R275&gt;=20, "3B", "")</f>
        <v/>
      </c>
      <c r="AX275" t="str">
        <f>IF(P275&gt;=20, "1B", "")</f>
        <v/>
      </c>
      <c r="AY275" t="str">
        <f>IF(OR(T275&gt;=20, U275&gt;=20, V275&gt;=20, T275+U275+V275&gt;=20), "OF", "")</f>
        <v/>
      </c>
      <c r="AZ275" t="str">
        <f>IF(OR(Q275&gt;=20, S275&gt;=20, Q275+S275&gt;=20), "MI", "")</f>
        <v/>
      </c>
      <c r="BA275" t="str">
        <f>IF(OR(P275&gt;=20, R275&gt;=20, P275+R275&gt;=20), "CI", "")</f>
        <v/>
      </c>
      <c r="BB275" t="s">
        <v>375</v>
      </c>
      <c r="BC275" t="str">
        <f>CONCATENATE(AT275, "-", AU275, "-", ,AV275, "-", AW275, "-", ,AX275, "-", AY275, "-", AZ275, "-", BA275, "-", BB275)</f>
        <v>--------DH</v>
      </c>
      <c r="BD275" s="8" t="b">
        <v>0</v>
      </c>
    </row>
    <row r="276" spans="1:56" x14ac:dyDescent="0.25">
      <c r="A276">
        <v>628329</v>
      </c>
      <c r="B276" t="s">
        <v>344</v>
      </c>
      <c r="C276">
        <v>32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2</v>
      </c>
      <c r="J276">
        <v>2</v>
      </c>
      <c r="K276">
        <v>7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</v>
      </c>
      <c r="U276">
        <v>1</v>
      </c>
      <c r="V276">
        <v>1</v>
      </c>
      <c r="X276">
        <v>-2.0352704013617799</v>
      </c>
      <c r="Z276">
        <v>-3.43040483400969</v>
      </c>
      <c r="AB276">
        <v>-0.82206140726711296</v>
      </c>
      <c r="AD276">
        <v>-2.9729280341345898</v>
      </c>
      <c r="AE276">
        <v>-0.46078750406768698</v>
      </c>
      <c r="AG276">
        <v>-4.6247338316650601E-2</v>
      </c>
      <c r="AH276">
        <v>6</v>
      </c>
      <c r="AI276">
        <v>10</v>
      </c>
      <c r="AJ276">
        <v>10</v>
      </c>
      <c r="AK276">
        <v>34</v>
      </c>
      <c r="AL276">
        <v>0.29411764705882298</v>
      </c>
      <c r="AM276">
        <v>0.3125</v>
      </c>
      <c r="AN276">
        <v>0.60661764705882404</v>
      </c>
      <c r="AO276">
        <v>34</v>
      </c>
      <c r="AP276">
        <v>-5.2929276403227599</v>
      </c>
      <c r="AQ276">
        <v>30.440811248460601</v>
      </c>
      <c r="AR276">
        <v>-0.15835435869626599</v>
      </c>
      <c r="AS276">
        <v>-9.4652663737861005</v>
      </c>
      <c r="AT276" t="str">
        <f>IF(O276&gt;=20, "CA", "")</f>
        <v/>
      </c>
      <c r="AU276" t="str">
        <f>IF(S276&gt;=20, "SS", "")</f>
        <v/>
      </c>
      <c r="AV276" t="str">
        <f>IF(Q276&gt;=20, "2B", "")</f>
        <v/>
      </c>
      <c r="AW276" t="str">
        <f>IF(R276&gt;=20, "3B", "")</f>
        <v/>
      </c>
      <c r="AX276" t="str">
        <f>IF(P276&gt;=20, "1B", "")</f>
        <v/>
      </c>
      <c r="AY276" t="str">
        <f>IF(OR(T276&gt;=20, U276&gt;=20, V276&gt;=20, T276+U276+V276&gt;=20), "OF", "")</f>
        <v/>
      </c>
      <c r="AZ276" t="str">
        <f>IF(OR(Q276&gt;=20, S276&gt;=20, Q276+S276&gt;=20), "MI", "")</f>
        <v/>
      </c>
      <c r="BA276" t="str">
        <f>IF(OR(P276&gt;=20, R276&gt;=20, P276+R276&gt;=20), "CI", "")</f>
        <v/>
      </c>
      <c r="BB276" t="s">
        <v>375</v>
      </c>
      <c r="BC276" t="str">
        <f>CONCATENATE(AT276, "-", AU276, "-", ,AV276, "-", AW276, "-", ,AX276, "-", AY276, "-", AZ276, "-", BA276, "-", BB276)</f>
        <v>--------DH</v>
      </c>
      <c r="BD276" s="8" t="b">
        <v>0</v>
      </c>
    </row>
    <row r="277" spans="1:56" x14ac:dyDescent="0.25">
      <c r="A277">
        <v>473724</v>
      </c>
      <c r="B277" t="s">
        <v>139</v>
      </c>
      <c r="C277">
        <v>31</v>
      </c>
      <c r="D277">
        <v>7</v>
      </c>
      <c r="E277">
        <v>2</v>
      </c>
      <c r="F277">
        <v>0</v>
      </c>
      <c r="G277">
        <v>1</v>
      </c>
      <c r="H277">
        <v>3</v>
      </c>
      <c r="I277">
        <v>3</v>
      </c>
      <c r="J277">
        <v>3</v>
      </c>
      <c r="K277">
        <v>8</v>
      </c>
      <c r="L277">
        <v>0</v>
      </c>
      <c r="M277">
        <v>0</v>
      </c>
      <c r="N277">
        <v>0</v>
      </c>
      <c r="O277">
        <v>14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X277">
        <v>-1.9199109454141501</v>
      </c>
      <c r="Z277">
        <v>-3.4864833810392799</v>
      </c>
      <c r="AB277">
        <v>-0.93556100984837098</v>
      </c>
      <c r="AD277">
        <v>-2.92427127416512</v>
      </c>
      <c r="AE277">
        <v>-1.1963878945655699</v>
      </c>
      <c r="AG277">
        <v>-0.120076510820034</v>
      </c>
      <c r="AH277">
        <v>4</v>
      </c>
      <c r="AI277">
        <v>12</v>
      </c>
      <c r="AJ277">
        <v>10</v>
      </c>
      <c r="AK277">
        <v>34</v>
      </c>
      <c r="AL277">
        <v>0.29411764705882298</v>
      </c>
      <c r="AM277">
        <v>0.38709677419354799</v>
      </c>
      <c r="AN277">
        <v>0.68121442125237197</v>
      </c>
      <c r="AO277">
        <v>34</v>
      </c>
      <c r="AP277">
        <v>-2.7566373177421202</v>
      </c>
      <c r="AQ277">
        <v>8.8865332186734598</v>
      </c>
      <c r="AR277">
        <v>-8.5559471845928506E-2</v>
      </c>
      <c r="AS277">
        <v>-9.4718625931328795</v>
      </c>
      <c r="AT277" t="str">
        <f>IF(O277&gt;=20, "CA", "")</f>
        <v/>
      </c>
      <c r="AU277" t="str">
        <f>IF(S277&gt;=20, "SS", "")</f>
        <v/>
      </c>
      <c r="AV277" t="str">
        <f>IF(Q277&gt;=20, "2B", "")</f>
        <v/>
      </c>
      <c r="AW277" t="str">
        <f>IF(R277&gt;=20, "3B", "")</f>
        <v/>
      </c>
      <c r="AX277" t="str">
        <f>IF(P277&gt;=20, "1B", "")</f>
        <v/>
      </c>
      <c r="AY277" t="str">
        <f>IF(OR(T277&gt;=20, U277&gt;=20, V277&gt;=20, T277+U277+V277&gt;=20), "OF", "")</f>
        <v/>
      </c>
      <c r="AZ277" t="str">
        <f>IF(OR(Q277&gt;=20, S277&gt;=20, Q277+S277&gt;=20), "MI", "")</f>
        <v/>
      </c>
      <c r="BA277" t="str">
        <f>IF(OR(P277&gt;=20, R277&gt;=20, P277+R277&gt;=20), "CI", "")</f>
        <v/>
      </c>
      <c r="BB277" t="s">
        <v>375</v>
      </c>
      <c r="BC277" t="str">
        <f>CONCATENATE(AT277, "-", AU277, "-", ,AV277, "-", AW277, "-", ,AX277, "-", AY277, "-", AZ277, "-", BA277, "-", BB277)</f>
        <v>--------DH</v>
      </c>
      <c r="BD277" s="8" t="b">
        <v>0</v>
      </c>
    </row>
    <row r="278" spans="1:56" x14ac:dyDescent="0.25">
      <c r="A278">
        <v>502226</v>
      </c>
      <c r="B278" t="s">
        <v>171</v>
      </c>
      <c r="C278">
        <v>126</v>
      </c>
      <c r="D278">
        <v>26</v>
      </c>
      <c r="E278">
        <v>2</v>
      </c>
      <c r="F278">
        <v>0</v>
      </c>
      <c r="G278">
        <v>1</v>
      </c>
      <c r="H278">
        <v>15</v>
      </c>
      <c r="I278">
        <v>6</v>
      </c>
      <c r="J278">
        <v>10</v>
      </c>
      <c r="K278">
        <v>32</v>
      </c>
      <c r="L278">
        <v>0</v>
      </c>
      <c r="M278">
        <v>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12</v>
      </c>
      <c r="U278">
        <v>1</v>
      </c>
      <c r="V278">
        <v>0</v>
      </c>
      <c r="X278">
        <v>-1.9199109454141501</v>
      </c>
      <c r="Z278">
        <v>-2.8135408166842701</v>
      </c>
      <c r="AB278">
        <v>-0.25456339436082198</v>
      </c>
      <c r="AD278">
        <v>-2.7783009942567101</v>
      </c>
      <c r="AE278">
        <v>-7.3143507972665196</v>
      </c>
      <c r="AG278">
        <v>-0.73411117467752696</v>
      </c>
      <c r="AH278">
        <v>23</v>
      </c>
      <c r="AI278">
        <v>31</v>
      </c>
      <c r="AJ278">
        <v>36</v>
      </c>
      <c r="AK278">
        <v>136</v>
      </c>
      <c r="AL278">
        <v>0.26470588235294101</v>
      </c>
      <c r="AM278">
        <v>0.24603174603174599</v>
      </c>
      <c r="AN278">
        <v>0.51073762838468695</v>
      </c>
      <c r="AO278">
        <v>136</v>
      </c>
      <c r="AP278">
        <v>-34.211393100973602</v>
      </c>
      <c r="AQ278">
        <v>1185.8232657799799</v>
      </c>
      <c r="AR278">
        <v>-0.98835256605903599</v>
      </c>
      <c r="AS278">
        <v>-9.4887798914525199</v>
      </c>
      <c r="AT278" t="str">
        <f>IF(O278&gt;=20, "CA", "")</f>
        <v/>
      </c>
      <c r="AU278" t="str">
        <f>IF(S278&gt;=20, "SS", "")</f>
        <v/>
      </c>
      <c r="AV278" t="str">
        <f>IF(Q278&gt;=20, "2B", "")</f>
        <v/>
      </c>
      <c r="AW278" t="str">
        <f>IF(R278&gt;=20, "3B", "")</f>
        <v/>
      </c>
      <c r="AX278" t="str">
        <f>IF(P278&gt;=20, "1B", "")</f>
        <v/>
      </c>
      <c r="AY278" t="str">
        <f>IF(OR(T278&gt;=20, U278&gt;=20, V278&gt;=20, T278+U278+V278&gt;=20), "OF", "")</f>
        <v/>
      </c>
      <c r="AZ278" t="str">
        <f>IF(OR(Q278&gt;=20, S278&gt;=20, Q278+S278&gt;=20), "MI", "")</f>
        <v/>
      </c>
      <c r="BA278" t="str">
        <f>IF(OR(P278&gt;=20, R278&gt;=20, P278+R278&gt;=20), "CI", "")</f>
        <v/>
      </c>
      <c r="BB278" t="s">
        <v>375</v>
      </c>
      <c r="BC278" t="str">
        <f>CONCATENATE(AT278, "-", AU278, "-", ,AV278, "-", AW278, "-", ,AX278, "-", AY278, "-", AZ278, "-", BA278, "-", BB278)</f>
        <v>--------DH</v>
      </c>
      <c r="BD278" s="8" t="b">
        <v>0</v>
      </c>
    </row>
    <row r="279" spans="1:56" x14ac:dyDescent="0.25">
      <c r="A279">
        <v>488912</v>
      </c>
      <c r="B279" t="s">
        <v>152</v>
      </c>
      <c r="C279">
        <v>33</v>
      </c>
      <c r="D279">
        <v>8</v>
      </c>
      <c r="E279">
        <v>1</v>
      </c>
      <c r="F279">
        <v>0</v>
      </c>
      <c r="G279">
        <v>1</v>
      </c>
      <c r="H279">
        <v>3</v>
      </c>
      <c r="I279">
        <v>2</v>
      </c>
      <c r="J279">
        <v>1</v>
      </c>
      <c r="K279">
        <v>6</v>
      </c>
      <c r="L279">
        <v>0</v>
      </c>
      <c r="M279">
        <v>0</v>
      </c>
      <c r="N279">
        <v>0</v>
      </c>
      <c r="O279">
        <v>27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v>-1.9199109454141501</v>
      </c>
      <c r="Z279">
        <v>-3.4864833810392799</v>
      </c>
      <c r="AB279">
        <v>-0.93556100984837098</v>
      </c>
      <c r="AD279">
        <v>-2.9729280341345898</v>
      </c>
      <c r="AE279">
        <v>-0.72518711356980303</v>
      </c>
      <c r="AG279">
        <v>-7.2784034914305601E-2</v>
      </c>
      <c r="AH279">
        <v>6</v>
      </c>
      <c r="AI279">
        <v>12</v>
      </c>
      <c r="AJ279">
        <v>9</v>
      </c>
      <c r="AK279">
        <v>34</v>
      </c>
      <c r="AL279">
        <v>0.26470588235294101</v>
      </c>
      <c r="AM279">
        <v>0.36363636363636398</v>
      </c>
      <c r="AN279">
        <v>0.62834224598930499</v>
      </c>
      <c r="AO279">
        <v>34</v>
      </c>
      <c r="AP279">
        <v>-4.5542912766863903</v>
      </c>
      <c r="AQ279">
        <v>22.8358097317745</v>
      </c>
      <c r="AR279">
        <v>-0.13715451811187099</v>
      </c>
      <c r="AS279">
        <v>-9.5248219234625608</v>
      </c>
      <c r="AT279" t="str">
        <f>IF(O279&gt;=20, "CA", "")</f>
        <v>CA</v>
      </c>
      <c r="AU279" t="str">
        <f>IF(S279&gt;=20, "SS", "")</f>
        <v/>
      </c>
      <c r="AV279" t="str">
        <f>IF(Q279&gt;=20, "2B", "")</f>
        <v/>
      </c>
      <c r="AW279" t="str">
        <f>IF(R279&gt;=20, "3B", "")</f>
        <v/>
      </c>
      <c r="AX279" t="str">
        <f>IF(P279&gt;=20, "1B", "")</f>
        <v/>
      </c>
      <c r="AY279" t="str">
        <f>IF(OR(T279&gt;=20, U279&gt;=20, V279&gt;=20, T279+U279+V279&gt;=20), "OF", "")</f>
        <v/>
      </c>
      <c r="AZ279" t="str">
        <f>IF(OR(Q279&gt;=20, S279&gt;=20, Q279+S279&gt;=20), "MI", "")</f>
        <v/>
      </c>
      <c r="BA279" t="str">
        <f>IF(OR(P279&gt;=20, R279&gt;=20, P279+R279&gt;=20), "CI", "")</f>
        <v/>
      </c>
      <c r="BB279" t="s">
        <v>375</v>
      </c>
      <c r="BC279" t="str">
        <f>CONCATENATE(AT279, "-", AU279, "-", ,AV279, "-", AW279, "-", ,AX279, "-", AY279, "-", AZ279, "-", BA279, "-", BB279)</f>
        <v>CA--------DH</v>
      </c>
      <c r="BD279" s="8" t="b">
        <v>0</v>
      </c>
    </row>
    <row r="280" spans="1:56" x14ac:dyDescent="0.25">
      <c r="A280">
        <v>592592</v>
      </c>
      <c r="B280" t="s">
        <v>271</v>
      </c>
      <c r="C280">
        <v>32</v>
      </c>
      <c r="D280">
        <v>7</v>
      </c>
      <c r="E280">
        <v>2</v>
      </c>
      <c r="F280">
        <v>0</v>
      </c>
      <c r="G280">
        <v>1</v>
      </c>
      <c r="H280">
        <v>3</v>
      </c>
      <c r="I280">
        <v>3</v>
      </c>
      <c r="J280">
        <v>2</v>
      </c>
      <c r="K280">
        <v>8</v>
      </c>
      <c r="L280">
        <v>0</v>
      </c>
      <c r="M280">
        <v>0</v>
      </c>
      <c r="N280">
        <v>0</v>
      </c>
      <c r="O280">
        <v>12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v>-1.9199109454141501</v>
      </c>
      <c r="Z280">
        <v>-3.4864833810392799</v>
      </c>
      <c r="AB280">
        <v>-0.93556100984837098</v>
      </c>
      <c r="AD280">
        <v>-2.92427127416512</v>
      </c>
      <c r="AE280">
        <v>-1.4607875040676901</v>
      </c>
      <c r="AG280">
        <v>-0.14661320741768899</v>
      </c>
      <c r="AH280">
        <v>4</v>
      </c>
      <c r="AI280">
        <v>12</v>
      </c>
      <c r="AJ280">
        <v>9</v>
      </c>
      <c r="AK280">
        <v>34</v>
      </c>
      <c r="AL280">
        <v>0.26470588235294101</v>
      </c>
      <c r="AM280">
        <v>0.375</v>
      </c>
      <c r="AN280">
        <v>0.63970588235294101</v>
      </c>
      <c r="AO280">
        <v>34</v>
      </c>
      <c r="AP280">
        <v>-4.1679276403227599</v>
      </c>
      <c r="AQ280">
        <v>19.292468029340199</v>
      </c>
      <c r="AR280">
        <v>-0.12606537072926399</v>
      </c>
      <c r="AS280">
        <v>-9.5389051886138692</v>
      </c>
      <c r="AT280" t="str">
        <f>IF(O280&gt;=20, "CA", "")</f>
        <v/>
      </c>
      <c r="AU280" t="str">
        <f>IF(S280&gt;=20, "SS", "")</f>
        <v/>
      </c>
      <c r="AV280" t="str">
        <f>IF(Q280&gt;=20, "2B", "")</f>
        <v/>
      </c>
      <c r="AW280" t="str">
        <f>IF(R280&gt;=20, "3B", "")</f>
        <v/>
      </c>
      <c r="AX280" t="str">
        <f>IF(P280&gt;=20, "1B", "")</f>
        <v/>
      </c>
      <c r="AY280" t="str">
        <f>IF(OR(T280&gt;=20, U280&gt;=20, V280&gt;=20, T280+U280+V280&gt;=20), "OF", "")</f>
        <v/>
      </c>
      <c r="AZ280" t="str">
        <f>IF(OR(Q280&gt;=20, S280&gt;=20, Q280+S280&gt;=20), "MI", "")</f>
        <v/>
      </c>
      <c r="BA280" t="str">
        <f>IF(OR(P280&gt;=20, R280&gt;=20, P280+R280&gt;=20), "CI", "")</f>
        <v/>
      </c>
      <c r="BB280" t="s">
        <v>375</v>
      </c>
      <c r="BC280" t="str">
        <f>CONCATENATE(AT280, "-", AU280, "-", ,AV280, "-", AW280, "-", ,AX280, "-", AY280, "-", AZ280, "-", BA280, "-", BB280)</f>
        <v>--------DH</v>
      </c>
      <c r="BD280" s="8" t="b">
        <v>0</v>
      </c>
    </row>
    <row r="281" spans="1:56" x14ac:dyDescent="0.25">
      <c r="A281">
        <v>605512</v>
      </c>
      <c r="B281" t="s">
        <v>314</v>
      </c>
      <c r="C281">
        <v>32</v>
      </c>
      <c r="D281">
        <v>7</v>
      </c>
      <c r="E281">
        <v>2</v>
      </c>
      <c r="F281">
        <v>0</v>
      </c>
      <c r="G281">
        <v>1</v>
      </c>
      <c r="H281">
        <v>3</v>
      </c>
      <c r="I281">
        <v>3</v>
      </c>
      <c r="J281">
        <v>2</v>
      </c>
      <c r="K281">
        <v>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19</v>
      </c>
      <c r="U281">
        <v>0</v>
      </c>
      <c r="V281">
        <v>3</v>
      </c>
      <c r="X281">
        <v>-1.9199109454141501</v>
      </c>
      <c r="Z281">
        <v>-3.4864833810392799</v>
      </c>
      <c r="AB281">
        <v>-0.93556100984837098</v>
      </c>
      <c r="AD281">
        <v>-2.92427127416512</v>
      </c>
      <c r="AE281">
        <v>-1.4607875040676901</v>
      </c>
      <c r="AG281">
        <v>-0.14661320741768899</v>
      </c>
      <c r="AH281">
        <v>4</v>
      </c>
      <c r="AI281">
        <v>12</v>
      </c>
      <c r="AJ281">
        <v>9</v>
      </c>
      <c r="AK281">
        <v>34</v>
      </c>
      <c r="AL281">
        <v>0.26470588235294101</v>
      </c>
      <c r="AM281">
        <v>0.375</v>
      </c>
      <c r="AN281">
        <v>0.63970588235294101</v>
      </c>
      <c r="AO281">
        <v>34</v>
      </c>
      <c r="AP281">
        <v>-4.1679276403227599</v>
      </c>
      <c r="AQ281">
        <v>19.292468029340199</v>
      </c>
      <c r="AR281">
        <v>-0.12606537072926399</v>
      </c>
      <c r="AS281">
        <v>-9.5389051886138692</v>
      </c>
      <c r="AT281" t="str">
        <f>IF(O281&gt;=20, "CA", "")</f>
        <v/>
      </c>
      <c r="AU281" t="str">
        <f>IF(S281&gt;=20, "SS", "")</f>
        <v/>
      </c>
      <c r="AV281" t="str">
        <f>IF(Q281&gt;=20, "2B", "")</f>
        <v/>
      </c>
      <c r="AW281" t="str">
        <f>IF(R281&gt;=20, "3B", "")</f>
        <v/>
      </c>
      <c r="AX281" t="str">
        <f>IF(P281&gt;=20, "1B", "")</f>
        <v/>
      </c>
      <c r="AY281" t="str">
        <f>IF(OR(T281&gt;=20, U281&gt;=20, V281&gt;=20, T281+U281+V281&gt;=20), "OF", "")</f>
        <v>OF</v>
      </c>
      <c r="AZ281" t="str">
        <f>IF(OR(Q281&gt;=20, S281&gt;=20, Q281+S281&gt;=20), "MI", "")</f>
        <v/>
      </c>
      <c r="BA281" t="str">
        <f>IF(OR(P281&gt;=20, R281&gt;=20, P281+R281&gt;=20), "CI", "")</f>
        <v/>
      </c>
      <c r="BB281" t="s">
        <v>375</v>
      </c>
      <c r="BC281" t="str">
        <f>CONCATENATE(AT281, "-", AU281, "-", ,AV281, "-", AW281, "-", ,AX281, "-", AY281, "-", AZ281, "-", BA281, "-", BB281)</f>
        <v>-----OF---DH</v>
      </c>
      <c r="BD281" s="8" t="b">
        <v>0</v>
      </c>
    </row>
    <row r="282" spans="1:56" x14ac:dyDescent="0.25">
      <c r="A282">
        <v>502523</v>
      </c>
      <c r="B282" t="s">
        <v>174</v>
      </c>
      <c r="C282">
        <v>31</v>
      </c>
      <c r="D282">
        <v>7</v>
      </c>
      <c r="E282">
        <v>1</v>
      </c>
      <c r="F282">
        <v>0</v>
      </c>
      <c r="G282">
        <v>0</v>
      </c>
      <c r="H282">
        <v>4</v>
      </c>
      <c r="I282">
        <v>3</v>
      </c>
      <c r="J282">
        <v>3</v>
      </c>
      <c r="K282">
        <v>8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12</v>
      </c>
      <c r="R282">
        <v>6</v>
      </c>
      <c r="S282">
        <v>32</v>
      </c>
      <c r="T282">
        <v>15</v>
      </c>
      <c r="U282">
        <v>5</v>
      </c>
      <c r="V282">
        <v>19</v>
      </c>
      <c r="X282">
        <v>-2.0352704013617799</v>
      </c>
      <c r="Z282">
        <v>-3.43040483400969</v>
      </c>
      <c r="AB282">
        <v>-0.82206140726711296</v>
      </c>
      <c r="AD282">
        <v>-2.92427127416512</v>
      </c>
      <c r="AE282">
        <v>-1.1963878945655699</v>
      </c>
      <c r="AG282">
        <v>-0.120076510820034</v>
      </c>
      <c r="AH282">
        <v>6</v>
      </c>
      <c r="AI282">
        <v>8</v>
      </c>
      <c r="AJ282">
        <v>10</v>
      </c>
      <c r="AK282">
        <v>34</v>
      </c>
      <c r="AL282">
        <v>0.29411764705882298</v>
      </c>
      <c r="AM282">
        <v>0.25806451612903197</v>
      </c>
      <c r="AN282">
        <v>0.55218216318785596</v>
      </c>
      <c r="AO282">
        <v>34</v>
      </c>
      <c r="AP282">
        <v>-7.1437340919356602</v>
      </c>
      <c r="AQ282">
        <v>54.289275743184199</v>
      </c>
      <c r="AR282">
        <v>-0.211474951803269</v>
      </c>
      <c r="AS282">
        <v>-9.5435593794270108</v>
      </c>
      <c r="AT282" t="str">
        <f>IF(O282&gt;=20, "CA", "")</f>
        <v/>
      </c>
      <c r="AU282" t="str">
        <f>IF(S282&gt;=20, "SS", "")</f>
        <v>SS</v>
      </c>
      <c r="AV282" t="str">
        <f>IF(Q282&gt;=20, "2B", "")</f>
        <v/>
      </c>
      <c r="AW282" t="str">
        <f>IF(R282&gt;=20, "3B", "")</f>
        <v/>
      </c>
      <c r="AX282" t="str">
        <f>IF(P282&gt;=20, "1B", "")</f>
        <v/>
      </c>
      <c r="AY282" t="str">
        <f>IF(OR(T282&gt;=20, U282&gt;=20, V282&gt;=20, T282+U282+V282&gt;=20), "OF", "")</f>
        <v>OF</v>
      </c>
      <c r="AZ282" t="str">
        <f>IF(OR(Q282&gt;=20, S282&gt;=20, Q282+S282&gt;=20), "MI", "")</f>
        <v>MI</v>
      </c>
      <c r="BA282" t="str">
        <f>IF(OR(P282&gt;=20, R282&gt;=20, P282+R282&gt;=20), "CI", "")</f>
        <v/>
      </c>
      <c r="BB282" t="s">
        <v>375</v>
      </c>
      <c r="BC282" t="str">
        <f>CONCATENATE(AT282, "-", AU282, "-", ,AV282, "-", AW282, "-", ,AX282, "-", AY282, "-", AZ282, "-", BA282, "-", BB282)</f>
        <v>-SS----OF-MI--DH</v>
      </c>
      <c r="BD282" s="8" t="b">
        <v>0</v>
      </c>
    </row>
    <row r="283" spans="1:56" x14ac:dyDescent="0.25">
      <c r="A283">
        <v>502273</v>
      </c>
      <c r="B283" t="s">
        <v>172</v>
      </c>
      <c r="C283">
        <v>32</v>
      </c>
      <c r="D283">
        <v>8</v>
      </c>
      <c r="E283">
        <v>1</v>
      </c>
      <c r="F283">
        <v>0</v>
      </c>
      <c r="G283">
        <v>0</v>
      </c>
      <c r="H283">
        <v>3</v>
      </c>
      <c r="I283">
        <v>2</v>
      </c>
      <c r="J283">
        <v>2</v>
      </c>
      <c r="K283">
        <v>9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3</v>
      </c>
      <c r="R283">
        <v>0</v>
      </c>
      <c r="S283">
        <v>2</v>
      </c>
      <c r="T283">
        <v>1</v>
      </c>
      <c r="U283">
        <v>0</v>
      </c>
      <c r="V283">
        <v>1</v>
      </c>
      <c r="X283">
        <v>-2.0352704013617799</v>
      </c>
      <c r="Z283">
        <v>-3.4864833810392799</v>
      </c>
      <c r="AB283">
        <v>-0.82206140726711296</v>
      </c>
      <c r="AD283">
        <v>-2.9729280341345898</v>
      </c>
      <c r="AE283">
        <v>-0.46078750406768698</v>
      </c>
      <c r="AG283">
        <v>-4.6247338316650601E-2</v>
      </c>
      <c r="AH283">
        <v>7</v>
      </c>
      <c r="AI283">
        <v>9</v>
      </c>
      <c r="AJ283">
        <v>10</v>
      </c>
      <c r="AK283">
        <v>34</v>
      </c>
      <c r="AL283">
        <v>0.29411764705882298</v>
      </c>
      <c r="AM283">
        <v>0.28125</v>
      </c>
      <c r="AN283">
        <v>0.57536764705882404</v>
      </c>
      <c r="AO283">
        <v>34</v>
      </c>
      <c r="AP283">
        <v>-6.3554276403227599</v>
      </c>
      <c r="AQ283">
        <v>43.294020816518703</v>
      </c>
      <c r="AR283">
        <v>-0.188849513998435</v>
      </c>
      <c r="AS283">
        <v>-9.5518400761178501</v>
      </c>
      <c r="AT283" t="str">
        <f>IF(O283&gt;=20, "CA", "")</f>
        <v/>
      </c>
      <c r="AU283" t="str">
        <f>IF(S283&gt;=20, "SS", "")</f>
        <v/>
      </c>
      <c r="AV283" t="str">
        <f>IF(Q283&gt;=20, "2B", "")</f>
        <v/>
      </c>
      <c r="AW283" t="str">
        <f>IF(R283&gt;=20, "3B", "")</f>
        <v/>
      </c>
      <c r="AX283" t="str">
        <f>IF(P283&gt;=20, "1B", "")</f>
        <v/>
      </c>
      <c r="AY283" t="str">
        <f>IF(OR(T283&gt;=20, U283&gt;=20, V283&gt;=20, T283+U283+V283&gt;=20), "OF", "")</f>
        <v/>
      </c>
      <c r="AZ283" t="str">
        <f>IF(OR(Q283&gt;=20, S283&gt;=20, Q283+S283&gt;=20), "MI", "")</f>
        <v/>
      </c>
      <c r="BA283" t="str">
        <f>IF(OR(P283&gt;=20, R283&gt;=20, P283+R283&gt;=20), "CI", "")</f>
        <v/>
      </c>
      <c r="BB283" t="s">
        <v>375</v>
      </c>
      <c r="BC283" t="str">
        <f>CONCATENATE(AT283, "-", AU283, "-", ,AV283, "-", AW283, "-", ,AX283, "-", AY283, "-", AZ283, "-", BA283, "-", BB283)</f>
        <v>--------DH</v>
      </c>
      <c r="BD283" s="8" t="b">
        <v>0</v>
      </c>
    </row>
    <row r="284" spans="1:56" x14ac:dyDescent="0.25">
      <c r="A284">
        <v>572019</v>
      </c>
      <c r="B284" t="s">
        <v>245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3</v>
      </c>
      <c r="I284">
        <v>3</v>
      </c>
      <c r="J284">
        <v>2</v>
      </c>
      <c r="K284">
        <v>9</v>
      </c>
      <c r="L284">
        <v>0</v>
      </c>
      <c r="M284">
        <v>0</v>
      </c>
      <c r="N284">
        <v>0</v>
      </c>
      <c r="O284">
        <v>0</v>
      </c>
      <c r="P284">
        <v>23</v>
      </c>
      <c r="Q284">
        <v>0</v>
      </c>
      <c r="R284">
        <v>0</v>
      </c>
      <c r="S284">
        <v>0</v>
      </c>
      <c r="T284">
        <v>7</v>
      </c>
      <c r="U284">
        <v>0</v>
      </c>
      <c r="V284">
        <v>0</v>
      </c>
      <c r="X284">
        <v>-1.9199109454141501</v>
      </c>
      <c r="Z284">
        <v>-3.4864833810392799</v>
      </c>
      <c r="AB284">
        <v>-0.93556100984837098</v>
      </c>
      <c r="AD284">
        <v>-2.92427127416512</v>
      </c>
      <c r="AE284">
        <v>-1.4607875040676901</v>
      </c>
      <c r="AG284">
        <v>-0.14661320741768899</v>
      </c>
      <c r="AH284">
        <v>5</v>
      </c>
      <c r="AI284">
        <v>11</v>
      </c>
      <c r="AJ284">
        <v>9</v>
      </c>
      <c r="AK284">
        <v>34</v>
      </c>
      <c r="AL284">
        <v>0.26470588235294101</v>
      </c>
      <c r="AM284">
        <v>0.34375</v>
      </c>
      <c r="AN284">
        <v>0.60845588235294101</v>
      </c>
      <c r="AO284">
        <v>34</v>
      </c>
      <c r="AP284">
        <v>-5.2304276403227599</v>
      </c>
      <c r="AQ284">
        <v>29.7550525973984</v>
      </c>
      <c r="AR284">
        <v>-0.156560526031433</v>
      </c>
      <c r="AS284">
        <v>-9.5694003439160404</v>
      </c>
      <c r="AT284" t="str">
        <f>IF(O284&gt;=20, "CA", "")</f>
        <v/>
      </c>
      <c r="AU284" t="str">
        <f>IF(S284&gt;=20, "SS", "")</f>
        <v/>
      </c>
      <c r="AV284" t="str">
        <f>IF(Q284&gt;=20, "2B", "")</f>
        <v/>
      </c>
      <c r="AW284" t="str">
        <f>IF(R284&gt;=20, "3B", "")</f>
        <v/>
      </c>
      <c r="AX284" t="str">
        <f>IF(P284&gt;=20, "1B", "")</f>
        <v>1B</v>
      </c>
      <c r="AY284" t="str">
        <f>IF(OR(T284&gt;=20, U284&gt;=20, V284&gt;=20, T284+U284+V284&gt;=20), "OF", "")</f>
        <v/>
      </c>
      <c r="AZ284" t="str">
        <f>IF(OR(Q284&gt;=20, S284&gt;=20, Q284+S284&gt;=20), "MI", "")</f>
        <v/>
      </c>
      <c r="BA284" t="str">
        <f>IF(OR(P284&gt;=20, R284&gt;=20, P284+R284&gt;=20), "CI", "")</f>
        <v>CI</v>
      </c>
      <c r="BB284" t="s">
        <v>375</v>
      </c>
      <c r="BC284" t="str">
        <f>CONCATENATE(AT284, "-", AU284, "-", ,AV284, "-", AW284, "-", ,AX284, "-", AY284, "-", AZ284, "-", BA284, "-", BB284)</f>
        <v>----1B---CI-DH</v>
      </c>
      <c r="BD284" s="8" t="b">
        <v>0</v>
      </c>
    </row>
    <row r="285" spans="1:56" x14ac:dyDescent="0.25">
      <c r="A285">
        <v>607256</v>
      </c>
      <c r="B285" t="s">
        <v>319</v>
      </c>
      <c r="C285">
        <v>32</v>
      </c>
      <c r="D285">
        <v>7</v>
      </c>
      <c r="E285">
        <v>1</v>
      </c>
      <c r="F285">
        <v>0</v>
      </c>
      <c r="G285">
        <v>1</v>
      </c>
      <c r="H285">
        <v>3</v>
      </c>
      <c r="I285">
        <v>3</v>
      </c>
      <c r="J285">
        <v>2</v>
      </c>
      <c r="K285">
        <v>13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-1.9199109454141501</v>
      </c>
      <c r="Z285">
        <v>-3.4864833810392799</v>
      </c>
      <c r="AB285">
        <v>-0.93556100984837098</v>
      </c>
      <c r="AD285">
        <v>-2.92427127416512</v>
      </c>
      <c r="AE285">
        <v>-1.4607875040676901</v>
      </c>
      <c r="AG285">
        <v>-0.14661320741768899</v>
      </c>
      <c r="AH285">
        <v>5</v>
      </c>
      <c r="AI285">
        <v>11</v>
      </c>
      <c r="AJ285">
        <v>9</v>
      </c>
      <c r="AK285">
        <v>34</v>
      </c>
      <c r="AL285">
        <v>0.26470588235294101</v>
      </c>
      <c r="AM285">
        <v>0.34375</v>
      </c>
      <c r="AN285">
        <v>0.60845588235294101</v>
      </c>
      <c r="AO285">
        <v>34</v>
      </c>
      <c r="AP285">
        <v>-5.2304276403227599</v>
      </c>
      <c r="AQ285">
        <v>29.7550525973984</v>
      </c>
      <c r="AR285">
        <v>-0.156560526031433</v>
      </c>
      <c r="AS285">
        <v>-9.5694003439160404</v>
      </c>
      <c r="AT285" t="str">
        <f>IF(O285&gt;=20, "CA", "")</f>
        <v/>
      </c>
      <c r="AU285" t="str">
        <f>IF(S285&gt;=20, "SS", "")</f>
        <v/>
      </c>
      <c r="AV285" t="str">
        <f>IF(Q285&gt;=20, "2B", "")</f>
        <v/>
      </c>
      <c r="AW285" t="str">
        <f>IF(R285&gt;=20, "3B", "")</f>
        <v/>
      </c>
      <c r="AX285" t="str">
        <f>IF(P285&gt;=20, "1B", "")</f>
        <v/>
      </c>
      <c r="AY285" t="str">
        <f>IF(OR(T285&gt;=20, U285&gt;=20, V285&gt;=20, T285+U285+V285&gt;=20), "OF", "")</f>
        <v/>
      </c>
      <c r="AZ285" t="str">
        <f>IF(OR(Q285&gt;=20, S285&gt;=20, Q285+S285&gt;=20), "MI", "")</f>
        <v/>
      </c>
      <c r="BA285" t="str">
        <f>IF(OR(P285&gt;=20, R285&gt;=20, P285+R285&gt;=20), "CI", "")</f>
        <v/>
      </c>
      <c r="BB285" t="s">
        <v>375</v>
      </c>
      <c r="BC285" t="str">
        <f>CONCATENATE(AT285, "-", AU285, "-", ,AV285, "-", AW285, "-", ,AX285, "-", AY285, "-", AZ285, "-", BA285, "-", BB285)</f>
        <v>--------DH</v>
      </c>
      <c r="BD285" s="8" t="b">
        <v>0</v>
      </c>
    </row>
    <row r="286" spans="1:56" x14ac:dyDescent="0.25">
      <c r="A286">
        <v>506747</v>
      </c>
      <c r="B286" t="s">
        <v>177</v>
      </c>
      <c r="C286">
        <v>32</v>
      </c>
      <c r="D286">
        <v>7</v>
      </c>
      <c r="E286">
        <v>2</v>
      </c>
      <c r="F286">
        <v>0</v>
      </c>
      <c r="G286">
        <v>1</v>
      </c>
      <c r="H286">
        <v>2</v>
      </c>
      <c r="I286">
        <v>3</v>
      </c>
      <c r="J286">
        <v>2</v>
      </c>
      <c r="K286">
        <v>5</v>
      </c>
      <c r="L286">
        <v>0</v>
      </c>
      <c r="M286">
        <v>0</v>
      </c>
      <c r="N286">
        <v>0</v>
      </c>
      <c r="O286">
        <v>14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v>-1.9199109454141501</v>
      </c>
      <c r="Z286">
        <v>-3.5425619280688601</v>
      </c>
      <c r="AB286">
        <v>-0.93556100984837098</v>
      </c>
      <c r="AD286">
        <v>-2.92427127416512</v>
      </c>
      <c r="AE286">
        <v>-1.4607875040676901</v>
      </c>
      <c r="AG286">
        <v>-0.14661320741768899</v>
      </c>
      <c r="AH286">
        <v>4</v>
      </c>
      <c r="AI286">
        <v>12</v>
      </c>
      <c r="AJ286">
        <v>9</v>
      </c>
      <c r="AK286">
        <v>34</v>
      </c>
      <c r="AL286">
        <v>0.26470588235294101</v>
      </c>
      <c r="AM286">
        <v>0.375</v>
      </c>
      <c r="AN286">
        <v>0.63970588235294101</v>
      </c>
      <c r="AO286">
        <v>34</v>
      </c>
      <c r="AP286">
        <v>-4.1679276403227599</v>
      </c>
      <c r="AQ286">
        <v>19.292468029340199</v>
      </c>
      <c r="AR286">
        <v>-0.12606537072926399</v>
      </c>
      <c r="AS286">
        <v>-9.59498373564346</v>
      </c>
      <c r="AT286" t="str">
        <f>IF(O286&gt;=20, "CA", "")</f>
        <v/>
      </c>
      <c r="AU286" t="str">
        <f>IF(S286&gt;=20, "SS", "")</f>
        <v/>
      </c>
      <c r="AV286" t="str">
        <f>IF(Q286&gt;=20, "2B", "")</f>
        <v/>
      </c>
      <c r="AW286" t="str">
        <f>IF(R286&gt;=20, "3B", "")</f>
        <v/>
      </c>
      <c r="AX286" t="str">
        <f>IF(P286&gt;=20, "1B", "")</f>
        <v/>
      </c>
      <c r="AY286" t="str">
        <f>IF(OR(T286&gt;=20, U286&gt;=20, V286&gt;=20, T286+U286+V286&gt;=20), "OF", "")</f>
        <v/>
      </c>
      <c r="AZ286" t="str">
        <f>IF(OR(Q286&gt;=20, S286&gt;=20, Q286+S286&gt;=20), "MI", "")</f>
        <v/>
      </c>
      <c r="BA286" t="str">
        <f>IF(OR(P286&gt;=20, R286&gt;=20, P286+R286&gt;=20), "CI", "")</f>
        <v/>
      </c>
      <c r="BB286" t="s">
        <v>375</v>
      </c>
      <c r="BC286" t="str">
        <f>CONCATENATE(AT286, "-", AU286, "-", ,AV286, "-", AW286, "-", ,AX286, "-", AY286, "-", AZ286, "-", BA286, "-", BB286)</f>
        <v>--------DH</v>
      </c>
      <c r="BD286" s="8" t="b">
        <v>0</v>
      </c>
    </row>
    <row r="287" spans="1:56" x14ac:dyDescent="0.25">
      <c r="A287">
        <v>571970</v>
      </c>
      <c r="B287" t="s">
        <v>243</v>
      </c>
      <c r="C287">
        <v>30</v>
      </c>
      <c r="D287">
        <v>6</v>
      </c>
      <c r="E287">
        <v>1</v>
      </c>
      <c r="F287">
        <v>0</v>
      </c>
      <c r="G287">
        <v>1</v>
      </c>
      <c r="H287">
        <v>3</v>
      </c>
      <c r="I287">
        <v>3</v>
      </c>
      <c r="J287">
        <v>4</v>
      </c>
      <c r="K287">
        <v>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21</v>
      </c>
      <c r="R287">
        <v>1</v>
      </c>
      <c r="S287">
        <v>0</v>
      </c>
      <c r="T287">
        <v>3</v>
      </c>
      <c r="U287">
        <v>0</v>
      </c>
      <c r="V287">
        <v>17</v>
      </c>
      <c r="X287">
        <v>-1.9199109454141501</v>
      </c>
      <c r="Z287">
        <v>-3.4864833810392799</v>
      </c>
      <c r="AB287">
        <v>-0.93556100984837098</v>
      </c>
      <c r="AD287">
        <v>-2.92427127416512</v>
      </c>
      <c r="AE287">
        <v>-1.93198828506346</v>
      </c>
      <c r="AG287">
        <v>-0.19390568332341801</v>
      </c>
      <c r="AH287">
        <v>4</v>
      </c>
      <c r="AI287">
        <v>10</v>
      </c>
      <c r="AJ287">
        <v>10</v>
      </c>
      <c r="AK287">
        <v>34</v>
      </c>
      <c r="AL287">
        <v>0.29411764705882298</v>
      </c>
      <c r="AM287">
        <v>0.33333333333333298</v>
      </c>
      <c r="AN287">
        <v>0.62745098039215697</v>
      </c>
      <c r="AO287">
        <v>34</v>
      </c>
      <c r="AP287">
        <v>-4.5845943069894304</v>
      </c>
      <c r="AQ287">
        <v>23.126345147532898</v>
      </c>
      <c r="AR287">
        <v>-0.138024255161487</v>
      </c>
      <c r="AS287">
        <v>-9.5981565489518292</v>
      </c>
      <c r="AT287" t="str">
        <f>IF(O287&gt;=20, "CA", "")</f>
        <v/>
      </c>
      <c r="AU287" t="str">
        <f>IF(S287&gt;=20, "SS", "")</f>
        <v/>
      </c>
      <c r="AV287" t="str">
        <f>IF(Q287&gt;=20, "2B", "")</f>
        <v>2B</v>
      </c>
      <c r="AW287" t="str">
        <f>IF(R287&gt;=20, "3B", "")</f>
        <v/>
      </c>
      <c r="AX287" t="str">
        <f>IF(P287&gt;=20, "1B", "")</f>
        <v/>
      </c>
      <c r="AY287" t="str">
        <f>IF(OR(T287&gt;=20, U287&gt;=20, V287&gt;=20, T287+U287+V287&gt;=20), "OF", "")</f>
        <v>OF</v>
      </c>
      <c r="AZ287" t="str">
        <f>IF(OR(Q287&gt;=20, S287&gt;=20, Q287+S287&gt;=20), "MI", "")</f>
        <v>MI</v>
      </c>
      <c r="BA287" t="str">
        <f>IF(OR(P287&gt;=20, R287&gt;=20, P287+R287&gt;=20), "CI", "")</f>
        <v/>
      </c>
      <c r="BB287" t="s">
        <v>375</v>
      </c>
      <c r="BC287" t="str">
        <f>CONCATENATE(AT287, "-", AU287, "-", ,AV287, "-", AW287, "-", ,AX287, "-", AY287, "-", AZ287, "-", BA287, "-", BB287)</f>
        <v>--2B---OF-MI--DH</v>
      </c>
      <c r="BD287" s="8" t="b">
        <v>0</v>
      </c>
    </row>
    <row r="288" spans="1:56" x14ac:dyDescent="0.25">
      <c r="A288">
        <v>621471</v>
      </c>
      <c r="B288" t="s">
        <v>337</v>
      </c>
      <c r="C288">
        <v>32</v>
      </c>
      <c r="D288">
        <v>7</v>
      </c>
      <c r="E288">
        <v>1</v>
      </c>
      <c r="F288">
        <v>0</v>
      </c>
      <c r="G288">
        <v>0</v>
      </c>
      <c r="H288">
        <v>4</v>
      </c>
      <c r="I288">
        <v>3</v>
      </c>
      <c r="J288">
        <v>2</v>
      </c>
      <c r="K288">
        <v>6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v>-2.0352704013617799</v>
      </c>
      <c r="Z288">
        <v>-3.43040483400969</v>
      </c>
      <c r="AB288">
        <v>-0.82206140726711296</v>
      </c>
      <c r="AD288">
        <v>-2.92427127416512</v>
      </c>
      <c r="AE288">
        <v>-1.4607875040676901</v>
      </c>
      <c r="AG288">
        <v>-0.14661320741768899</v>
      </c>
      <c r="AH288">
        <v>6</v>
      </c>
      <c r="AI288">
        <v>8</v>
      </c>
      <c r="AJ288">
        <v>9</v>
      </c>
      <c r="AK288">
        <v>34</v>
      </c>
      <c r="AL288">
        <v>0.26470588235294101</v>
      </c>
      <c r="AM288">
        <v>0.25</v>
      </c>
      <c r="AN288">
        <v>0.51470588235294101</v>
      </c>
      <c r="AO288">
        <v>34</v>
      </c>
      <c r="AP288">
        <v>-8.4179276403227608</v>
      </c>
      <c r="AQ288">
        <v>74.689681301572904</v>
      </c>
      <c r="AR288">
        <v>-0.248045991937938</v>
      </c>
      <c r="AS288">
        <v>-9.6066671161593398</v>
      </c>
      <c r="AT288" t="str">
        <f>IF(O288&gt;=20, "CA", "")</f>
        <v/>
      </c>
      <c r="AU288" t="str">
        <f>IF(S288&gt;=20, "SS", "")</f>
        <v/>
      </c>
      <c r="AV288" t="str">
        <f>IF(Q288&gt;=20, "2B", "")</f>
        <v/>
      </c>
      <c r="AW288" t="str">
        <f>IF(R288&gt;=20, "3B", "")</f>
        <v/>
      </c>
      <c r="AX288" t="str">
        <f>IF(P288&gt;=20, "1B", "")</f>
        <v/>
      </c>
      <c r="AY288" t="str">
        <f>IF(OR(T288&gt;=20, U288&gt;=20, V288&gt;=20, T288+U288+V288&gt;=20), "OF", "")</f>
        <v/>
      </c>
      <c r="AZ288" t="str">
        <f>IF(OR(Q288&gt;=20, S288&gt;=20, Q288+S288&gt;=20), "MI", "")</f>
        <v/>
      </c>
      <c r="BA288" t="str">
        <f>IF(OR(P288&gt;=20, R288&gt;=20, P288+R288&gt;=20), "CI", "")</f>
        <v/>
      </c>
      <c r="BB288" t="s">
        <v>375</v>
      </c>
      <c r="BC288" t="str">
        <f>CONCATENATE(AT288, "-", AU288, "-", ,AV288, "-", AW288, "-", ,AX288, "-", AY288, "-", AZ288, "-", BA288, "-", BB288)</f>
        <v>--------DH</v>
      </c>
      <c r="BD288" s="8" t="b">
        <v>0</v>
      </c>
    </row>
    <row r="289" spans="1:56" x14ac:dyDescent="0.25">
      <c r="A289">
        <v>592567</v>
      </c>
      <c r="B289" t="s">
        <v>270</v>
      </c>
      <c r="C289">
        <v>32</v>
      </c>
      <c r="D289">
        <v>7</v>
      </c>
      <c r="E289">
        <v>1</v>
      </c>
      <c r="F289">
        <v>0</v>
      </c>
      <c r="G289">
        <v>1</v>
      </c>
      <c r="H289">
        <v>2</v>
      </c>
      <c r="I289">
        <v>3</v>
      </c>
      <c r="J289">
        <v>2</v>
      </c>
      <c r="K289">
        <v>10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5</v>
      </c>
      <c r="S289">
        <v>0</v>
      </c>
      <c r="T289">
        <v>0</v>
      </c>
      <c r="U289">
        <v>0</v>
      </c>
      <c r="V289">
        <v>0</v>
      </c>
      <c r="X289">
        <v>-1.9199109454141501</v>
      </c>
      <c r="Z289">
        <v>-3.5425619280688601</v>
      </c>
      <c r="AB289">
        <v>-0.93556100984837098</v>
      </c>
      <c r="AD289">
        <v>-2.92427127416512</v>
      </c>
      <c r="AE289">
        <v>-1.4607875040676901</v>
      </c>
      <c r="AG289">
        <v>-0.14661320741768899</v>
      </c>
      <c r="AH289">
        <v>5</v>
      </c>
      <c r="AI289">
        <v>11</v>
      </c>
      <c r="AJ289">
        <v>9</v>
      </c>
      <c r="AK289">
        <v>34</v>
      </c>
      <c r="AL289">
        <v>0.26470588235294101</v>
      </c>
      <c r="AM289">
        <v>0.34375</v>
      </c>
      <c r="AN289">
        <v>0.60845588235294101</v>
      </c>
      <c r="AO289">
        <v>34</v>
      </c>
      <c r="AP289">
        <v>-5.2304276403227599</v>
      </c>
      <c r="AQ289">
        <v>29.7550525973984</v>
      </c>
      <c r="AR289">
        <v>-0.156560526031433</v>
      </c>
      <c r="AS289">
        <v>-9.6254788909456206</v>
      </c>
      <c r="AT289" t="str">
        <f>IF(O289&gt;=20, "CA", "")</f>
        <v/>
      </c>
      <c r="AU289" t="str">
        <f>IF(S289&gt;=20, "SS", "")</f>
        <v/>
      </c>
      <c r="AV289" t="str">
        <f>IF(Q289&gt;=20, "2B", "")</f>
        <v/>
      </c>
      <c r="AW289" t="str">
        <f>IF(R289&gt;=20, "3B", "")</f>
        <v/>
      </c>
      <c r="AX289" t="str">
        <f>IF(P289&gt;=20, "1B", "")</f>
        <v/>
      </c>
      <c r="AY289" t="str">
        <f>IF(OR(T289&gt;=20, U289&gt;=20, V289&gt;=20, T289+U289+V289&gt;=20), "OF", "")</f>
        <v/>
      </c>
      <c r="AZ289" t="str">
        <f>IF(OR(Q289&gt;=20, S289&gt;=20, Q289+S289&gt;=20), "MI", "")</f>
        <v/>
      </c>
      <c r="BA289" t="str">
        <f>IF(OR(P289&gt;=20, R289&gt;=20, P289+R289&gt;=20), "CI", "")</f>
        <v/>
      </c>
      <c r="BB289" t="s">
        <v>375</v>
      </c>
      <c r="BC289" t="str">
        <f>CONCATENATE(AT289, "-", AU289, "-", ,AV289, "-", AW289, "-", ,AX289, "-", AY289, "-", AZ289, "-", BA289, "-", BB289)</f>
        <v>--------DH</v>
      </c>
      <c r="BD289" s="8" t="b">
        <v>0</v>
      </c>
    </row>
    <row r="290" spans="1:56" x14ac:dyDescent="0.25">
      <c r="A290">
        <v>592230</v>
      </c>
      <c r="B290" t="s">
        <v>262</v>
      </c>
      <c r="C290">
        <v>32</v>
      </c>
      <c r="D290">
        <v>7</v>
      </c>
      <c r="E290">
        <v>2</v>
      </c>
      <c r="F290">
        <v>0</v>
      </c>
      <c r="G290">
        <v>0</v>
      </c>
      <c r="H290">
        <v>3</v>
      </c>
      <c r="I290">
        <v>3</v>
      </c>
      <c r="J290">
        <v>2</v>
      </c>
      <c r="K290">
        <v>9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13</v>
      </c>
      <c r="R290">
        <v>17</v>
      </c>
      <c r="S290">
        <v>0</v>
      </c>
      <c r="T290">
        <v>0</v>
      </c>
      <c r="U290">
        <v>0</v>
      </c>
      <c r="V290">
        <v>0</v>
      </c>
      <c r="X290">
        <v>-2.0352704013617799</v>
      </c>
      <c r="Z290">
        <v>-3.4864833810392799</v>
      </c>
      <c r="AB290">
        <v>-0.82206140726711296</v>
      </c>
      <c r="AD290">
        <v>-2.92427127416512</v>
      </c>
      <c r="AE290">
        <v>-1.4607875040676901</v>
      </c>
      <c r="AG290">
        <v>-0.14661320741768899</v>
      </c>
      <c r="AH290">
        <v>5</v>
      </c>
      <c r="AI290">
        <v>9</v>
      </c>
      <c r="AJ290">
        <v>9</v>
      </c>
      <c r="AK290">
        <v>34</v>
      </c>
      <c r="AL290">
        <v>0.26470588235294101</v>
      </c>
      <c r="AM290">
        <v>0.28125</v>
      </c>
      <c r="AN290">
        <v>0.54595588235294101</v>
      </c>
      <c r="AO290">
        <v>34</v>
      </c>
      <c r="AP290">
        <v>-7.3554276403227599</v>
      </c>
      <c r="AQ290">
        <v>57.453659233514699</v>
      </c>
      <c r="AR290">
        <v>-0.21755083663576999</v>
      </c>
      <c r="AS290">
        <v>-9.6322505078867504</v>
      </c>
      <c r="AT290" t="str">
        <f>IF(O290&gt;=20, "CA", "")</f>
        <v/>
      </c>
      <c r="AU290" t="str">
        <f>IF(S290&gt;=20, "SS", "")</f>
        <v/>
      </c>
      <c r="AV290" t="str">
        <f>IF(Q290&gt;=20, "2B", "")</f>
        <v/>
      </c>
      <c r="AW290" t="str">
        <f>IF(R290&gt;=20, "3B", "")</f>
        <v/>
      </c>
      <c r="AX290" t="str">
        <f>IF(P290&gt;=20, "1B", "")</f>
        <v/>
      </c>
      <c r="AY290" t="str">
        <f>IF(OR(T290&gt;=20, U290&gt;=20, V290&gt;=20, T290+U290+V290&gt;=20), "OF", "")</f>
        <v/>
      </c>
      <c r="AZ290" t="str">
        <f>IF(OR(Q290&gt;=20, S290&gt;=20, Q290+S290&gt;=20), "MI", "")</f>
        <v/>
      </c>
      <c r="BA290" t="str">
        <f>IF(OR(P290&gt;=20, R290&gt;=20, P290+R290&gt;=20), "CI", "")</f>
        <v/>
      </c>
      <c r="BB290" t="s">
        <v>375</v>
      </c>
      <c r="BC290" t="str">
        <f>CONCATENATE(AT290, "-", AU290, "-", ,AV290, "-", AW290, "-", ,AX290, "-", AY290, "-", AZ290, "-", BA290, "-", BB290)</f>
        <v>--------DH</v>
      </c>
      <c r="BD290" s="8" t="b">
        <v>0</v>
      </c>
    </row>
    <row r="291" spans="1:56" x14ac:dyDescent="0.25">
      <c r="A291">
        <v>430910</v>
      </c>
      <c r="B291" t="s">
        <v>79</v>
      </c>
      <c r="C291">
        <v>32</v>
      </c>
      <c r="D291">
        <v>8</v>
      </c>
      <c r="E291">
        <v>2</v>
      </c>
      <c r="F291">
        <v>0</v>
      </c>
      <c r="G291">
        <v>0</v>
      </c>
      <c r="H291">
        <v>2</v>
      </c>
      <c r="I291">
        <v>3</v>
      </c>
      <c r="J291">
        <v>2</v>
      </c>
      <c r="K291">
        <v>4</v>
      </c>
      <c r="L291">
        <v>0</v>
      </c>
      <c r="M291">
        <v>0</v>
      </c>
      <c r="N291">
        <v>0</v>
      </c>
      <c r="O291">
        <v>3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-2.0352704013617799</v>
      </c>
      <c r="Z291">
        <v>-3.5425619280688601</v>
      </c>
      <c r="AB291">
        <v>-0.93556100984837098</v>
      </c>
      <c r="AD291">
        <v>-2.92427127416512</v>
      </c>
      <c r="AE291">
        <v>-0.46078750406768698</v>
      </c>
      <c r="AG291">
        <v>-4.6247338316650601E-2</v>
      </c>
      <c r="AH291">
        <v>6</v>
      </c>
      <c r="AI291">
        <v>10</v>
      </c>
      <c r="AJ291">
        <v>10</v>
      </c>
      <c r="AK291">
        <v>34</v>
      </c>
      <c r="AL291">
        <v>0.29411764705882298</v>
      </c>
      <c r="AM291">
        <v>0.3125</v>
      </c>
      <c r="AN291">
        <v>0.60661764705882404</v>
      </c>
      <c r="AO291">
        <v>34</v>
      </c>
      <c r="AP291">
        <v>-5.2929276403227599</v>
      </c>
      <c r="AQ291">
        <v>30.440811248460601</v>
      </c>
      <c r="AR291">
        <v>-0.15835435869626599</v>
      </c>
      <c r="AS291">
        <v>-9.6422663104570496</v>
      </c>
      <c r="AT291" t="str">
        <f>IF(O291&gt;=20, "CA", "")</f>
        <v/>
      </c>
      <c r="AU291" t="str">
        <f>IF(S291&gt;=20, "SS", "")</f>
        <v/>
      </c>
      <c r="AV291" t="str">
        <f>IF(Q291&gt;=20, "2B", "")</f>
        <v/>
      </c>
      <c r="AW291" t="str">
        <f>IF(R291&gt;=20, "3B", "")</f>
        <v/>
      </c>
      <c r="AX291" t="str">
        <f>IF(P291&gt;=20, "1B", "")</f>
        <v/>
      </c>
      <c r="AY291" t="str">
        <f>IF(OR(T291&gt;=20, U291&gt;=20, V291&gt;=20, T291+U291+V291&gt;=20), "OF", "")</f>
        <v/>
      </c>
      <c r="AZ291" t="str">
        <f>IF(OR(Q291&gt;=20, S291&gt;=20, Q291+S291&gt;=20), "MI", "")</f>
        <v/>
      </c>
      <c r="BA291" t="str">
        <f>IF(OR(P291&gt;=20, R291&gt;=20, P291+R291&gt;=20), "CI", "")</f>
        <v/>
      </c>
      <c r="BB291" t="s">
        <v>375</v>
      </c>
      <c r="BC291" t="str">
        <f>CONCATENATE(AT291, "-", AU291, "-", ,AV291, "-", AW291, "-", ,AX291, "-", AY291, "-", AZ291, "-", BA291, "-", BB291)</f>
        <v>--------DH</v>
      </c>
      <c r="BD291" s="8" t="b">
        <v>0</v>
      </c>
    </row>
    <row r="292" spans="1:56" x14ac:dyDescent="0.25">
      <c r="A292">
        <v>518911</v>
      </c>
      <c r="B292" t="s">
        <v>186</v>
      </c>
      <c r="C292">
        <v>32</v>
      </c>
      <c r="D292">
        <v>7</v>
      </c>
      <c r="E292">
        <v>1</v>
      </c>
      <c r="F292">
        <v>0</v>
      </c>
      <c r="G292">
        <v>0</v>
      </c>
      <c r="H292">
        <v>4</v>
      </c>
      <c r="I292">
        <v>4</v>
      </c>
      <c r="J292">
        <v>2</v>
      </c>
      <c r="K292">
        <v>7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v>-2.0352704013617799</v>
      </c>
      <c r="Z292">
        <v>-3.43040483400969</v>
      </c>
      <c r="AB292">
        <v>-0.93556100984837098</v>
      </c>
      <c r="AD292">
        <v>-2.8756145141956502</v>
      </c>
      <c r="AE292">
        <v>-1.4607875040676901</v>
      </c>
      <c r="AG292">
        <v>-0.14661320741768899</v>
      </c>
      <c r="AH292">
        <v>6</v>
      </c>
      <c r="AI292">
        <v>8</v>
      </c>
      <c r="AJ292">
        <v>9</v>
      </c>
      <c r="AK292">
        <v>34</v>
      </c>
      <c r="AL292">
        <v>0.26470588235294101</v>
      </c>
      <c r="AM292">
        <v>0.25</v>
      </c>
      <c r="AN292">
        <v>0.51470588235294101</v>
      </c>
      <c r="AO292">
        <v>34</v>
      </c>
      <c r="AP292">
        <v>-8.4179276403227608</v>
      </c>
      <c r="AQ292">
        <v>74.689681301572904</v>
      </c>
      <c r="AR292">
        <v>-0.248045991937938</v>
      </c>
      <c r="AS292">
        <v>-9.6715099587711304</v>
      </c>
      <c r="AT292" t="str">
        <f>IF(O292&gt;=20, "CA", "")</f>
        <v/>
      </c>
      <c r="AU292" t="str">
        <f>IF(S292&gt;=20, "SS", "")</f>
        <v/>
      </c>
      <c r="AV292" t="str">
        <f>IF(Q292&gt;=20, "2B", "")</f>
        <v/>
      </c>
      <c r="AW292" t="str">
        <f>IF(R292&gt;=20, "3B", "")</f>
        <v/>
      </c>
      <c r="AX292" t="str">
        <f>IF(P292&gt;=20, "1B", "")</f>
        <v/>
      </c>
      <c r="AY292" t="str">
        <f>IF(OR(T292&gt;=20, U292&gt;=20, V292&gt;=20, T292+U292+V292&gt;=20), "OF", "")</f>
        <v/>
      </c>
      <c r="AZ292" t="str">
        <f>IF(OR(Q292&gt;=20, S292&gt;=20, Q292+S292&gt;=20), "MI", "")</f>
        <v/>
      </c>
      <c r="BA292" t="str">
        <f>IF(OR(P292&gt;=20, R292&gt;=20, P292+R292&gt;=20), "CI", "")</f>
        <v/>
      </c>
      <c r="BB292" t="s">
        <v>375</v>
      </c>
      <c r="BC292" t="str">
        <f>CONCATENATE(AT292, "-", AU292, "-", ,AV292, "-", AW292, "-", ,AX292, "-", AY292, "-", AZ292, "-", BA292, "-", BB292)</f>
        <v>--------DH</v>
      </c>
      <c r="BD292" s="8" t="b">
        <v>0</v>
      </c>
    </row>
    <row r="293" spans="1:56" x14ac:dyDescent="0.25">
      <c r="A293">
        <v>458913</v>
      </c>
      <c r="B293" t="s">
        <v>122</v>
      </c>
      <c r="C293">
        <v>32</v>
      </c>
      <c r="D293">
        <v>6</v>
      </c>
      <c r="E293">
        <v>1</v>
      </c>
      <c r="F293">
        <v>0</v>
      </c>
      <c r="G293">
        <v>0</v>
      </c>
      <c r="H293">
        <v>3</v>
      </c>
      <c r="I293">
        <v>2</v>
      </c>
      <c r="J293">
        <v>2</v>
      </c>
      <c r="K293">
        <v>7</v>
      </c>
      <c r="L293">
        <v>0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X293">
        <v>-2.0352704013617799</v>
      </c>
      <c r="Z293">
        <v>-3.4864833810392799</v>
      </c>
      <c r="AB293">
        <v>-0.70856180468585495</v>
      </c>
      <c r="AD293">
        <v>-2.9729280341345898</v>
      </c>
      <c r="AE293">
        <v>-2.4607875040676901</v>
      </c>
      <c r="AG293">
        <v>-0.246979076518728</v>
      </c>
      <c r="AH293">
        <v>5</v>
      </c>
      <c r="AI293">
        <v>7</v>
      </c>
      <c r="AJ293">
        <v>8</v>
      </c>
      <c r="AK293">
        <v>34</v>
      </c>
      <c r="AL293">
        <v>0.23529411764705899</v>
      </c>
      <c r="AM293">
        <v>0.21875</v>
      </c>
      <c r="AN293">
        <v>0.45404411764705899</v>
      </c>
      <c r="AO293">
        <v>34</v>
      </c>
      <c r="AP293">
        <v>-10.4804276403228</v>
      </c>
      <c r="AQ293">
        <v>114.593154286627</v>
      </c>
      <c r="AR293">
        <v>-0.30724246987744203</v>
      </c>
      <c r="AS293">
        <v>-9.7574651676176707</v>
      </c>
      <c r="AT293" t="str">
        <f>IF(O293&gt;=20, "CA", "")</f>
        <v/>
      </c>
      <c r="AU293" t="str">
        <f>IF(S293&gt;=20, "SS", "")</f>
        <v/>
      </c>
      <c r="AV293" t="str">
        <f>IF(Q293&gt;=20, "2B", "")</f>
        <v/>
      </c>
      <c r="AW293" t="str">
        <f>IF(R293&gt;=20, "3B", "")</f>
        <v/>
      </c>
      <c r="AX293" t="str">
        <f>IF(P293&gt;=20, "1B", "")</f>
        <v/>
      </c>
      <c r="AY293" t="str">
        <f>IF(OR(T293&gt;=20, U293&gt;=20, V293&gt;=20, T293+U293+V293&gt;=20), "OF", "")</f>
        <v/>
      </c>
      <c r="AZ293" t="str">
        <f>IF(OR(Q293&gt;=20, S293&gt;=20, Q293+S293&gt;=20), "MI", "")</f>
        <v/>
      </c>
      <c r="BA293" t="str">
        <f>IF(OR(P293&gt;=20, R293&gt;=20, P293+R293&gt;=20), "CI", "")</f>
        <v/>
      </c>
      <c r="BB293" t="s">
        <v>375</v>
      </c>
      <c r="BC293" t="str">
        <f>CONCATENATE(AT293, "-", AU293, "-", ,AV293, "-", AW293, "-", ,AX293, "-", AY293, "-", AZ293, "-", BA293, "-", BB293)</f>
        <v>--------DH</v>
      </c>
      <c r="BD293" s="8" t="b">
        <v>0</v>
      </c>
    </row>
    <row r="294" spans="1:56" x14ac:dyDescent="0.25">
      <c r="A294">
        <v>492802</v>
      </c>
      <c r="B294" t="s">
        <v>156</v>
      </c>
      <c r="C294">
        <v>33</v>
      </c>
      <c r="D294">
        <v>8</v>
      </c>
      <c r="E294">
        <v>1</v>
      </c>
      <c r="F294">
        <v>0</v>
      </c>
      <c r="G294">
        <v>0</v>
      </c>
      <c r="H294">
        <v>2</v>
      </c>
      <c r="I294">
        <v>2</v>
      </c>
      <c r="J294">
        <v>1</v>
      </c>
      <c r="K294">
        <v>5</v>
      </c>
      <c r="L294">
        <v>0</v>
      </c>
      <c r="M294">
        <v>0</v>
      </c>
      <c r="N294">
        <v>0</v>
      </c>
      <c r="O294">
        <v>6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-2.0352704013617799</v>
      </c>
      <c r="Z294">
        <v>-3.5425619280688601</v>
      </c>
      <c r="AB294">
        <v>-0.93556100984837098</v>
      </c>
      <c r="AD294">
        <v>-2.9729280341345898</v>
      </c>
      <c r="AE294">
        <v>-0.72518711356980303</v>
      </c>
      <c r="AG294">
        <v>-7.2784034914305601E-2</v>
      </c>
      <c r="AH294">
        <v>7</v>
      </c>
      <c r="AI294">
        <v>9</v>
      </c>
      <c r="AJ294">
        <v>9</v>
      </c>
      <c r="AK294">
        <v>34</v>
      </c>
      <c r="AL294">
        <v>0.26470588235294101</v>
      </c>
      <c r="AM294">
        <v>0.27272727272727298</v>
      </c>
      <c r="AN294">
        <v>0.53743315508021405</v>
      </c>
      <c r="AO294">
        <v>34</v>
      </c>
      <c r="AP294">
        <v>-7.64520036759549</v>
      </c>
      <c r="AQ294">
        <v>61.930477235547102</v>
      </c>
      <c r="AR294">
        <v>-0.22586769717272501</v>
      </c>
      <c r="AS294">
        <v>-9.7849731055006401</v>
      </c>
      <c r="AT294" t="str">
        <f>IF(O294&gt;=20, "CA", "")</f>
        <v/>
      </c>
      <c r="AU294" t="str">
        <f>IF(S294&gt;=20, "SS", "")</f>
        <v/>
      </c>
      <c r="AV294" t="str">
        <f>IF(Q294&gt;=20, "2B", "")</f>
        <v/>
      </c>
      <c r="AW294" t="str">
        <f>IF(R294&gt;=20, "3B", "")</f>
        <v/>
      </c>
      <c r="AX294" t="str">
        <f>IF(P294&gt;=20, "1B", "")</f>
        <v/>
      </c>
      <c r="AY294" t="str">
        <f>IF(OR(T294&gt;=20, U294&gt;=20, V294&gt;=20, T294+U294+V294&gt;=20), "OF", "")</f>
        <v/>
      </c>
      <c r="AZ294" t="str">
        <f>IF(OR(Q294&gt;=20, S294&gt;=20, Q294+S294&gt;=20), "MI", "")</f>
        <v/>
      </c>
      <c r="BA294" t="str">
        <f>IF(OR(P294&gt;=20, R294&gt;=20, P294+R294&gt;=20), "CI", "")</f>
        <v/>
      </c>
      <c r="BB294" t="s">
        <v>375</v>
      </c>
      <c r="BC294" t="str">
        <f>CONCATENATE(AT294, "-", AU294, "-", ,AV294, "-", AW294, "-", ,AX294, "-", AY294, "-", AZ294, "-", BA294, "-", BB294)</f>
        <v>--------DH</v>
      </c>
      <c r="BD294" s="8" t="b">
        <v>0</v>
      </c>
    </row>
    <row r="295" spans="1:56" x14ac:dyDescent="0.25">
      <c r="A295">
        <v>545358</v>
      </c>
      <c r="B295" t="s">
        <v>224</v>
      </c>
      <c r="C295">
        <v>32</v>
      </c>
      <c r="D295">
        <v>6</v>
      </c>
      <c r="E295">
        <v>1</v>
      </c>
      <c r="F295">
        <v>0</v>
      </c>
      <c r="G295">
        <v>1</v>
      </c>
      <c r="H295">
        <v>2</v>
      </c>
      <c r="I295">
        <v>3</v>
      </c>
      <c r="J295">
        <v>2</v>
      </c>
      <c r="K295">
        <v>10</v>
      </c>
      <c r="L295">
        <v>0</v>
      </c>
      <c r="M295">
        <v>0</v>
      </c>
      <c r="N295">
        <v>0</v>
      </c>
      <c r="O295">
        <v>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v>-1.9199109454141501</v>
      </c>
      <c r="Z295">
        <v>-3.5425619280688601</v>
      </c>
      <c r="AB295">
        <v>-0.93556100984837098</v>
      </c>
      <c r="AD295">
        <v>-2.92427127416512</v>
      </c>
      <c r="AE295">
        <v>-2.4607875040676901</v>
      </c>
      <c r="AG295">
        <v>-0.246979076518728</v>
      </c>
      <c r="AH295">
        <v>4</v>
      </c>
      <c r="AI295">
        <v>10</v>
      </c>
      <c r="AJ295">
        <v>8</v>
      </c>
      <c r="AK295">
        <v>34</v>
      </c>
      <c r="AL295">
        <v>0.23529411764705899</v>
      </c>
      <c r="AM295">
        <v>0.3125</v>
      </c>
      <c r="AN295">
        <v>0.54779411764705899</v>
      </c>
      <c r="AO295">
        <v>34</v>
      </c>
      <c r="AP295">
        <v>-7.2929276403227599</v>
      </c>
      <c r="AQ295">
        <v>56.510088082452398</v>
      </c>
      <c r="AR295">
        <v>-0.215757003970936</v>
      </c>
      <c r="AS295">
        <v>-9.7850412379861709</v>
      </c>
      <c r="AT295" t="str">
        <f>IF(O295&gt;=20, "CA", "")</f>
        <v/>
      </c>
      <c r="AU295" t="str">
        <f>IF(S295&gt;=20, "SS", "")</f>
        <v/>
      </c>
      <c r="AV295" t="str">
        <f>IF(Q295&gt;=20, "2B", "")</f>
        <v/>
      </c>
      <c r="AW295" t="str">
        <f>IF(R295&gt;=20, "3B", "")</f>
        <v/>
      </c>
      <c r="AX295" t="str">
        <f>IF(P295&gt;=20, "1B", "")</f>
        <v/>
      </c>
      <c r="AY295" t="str">
        <f>IF(OR(T295&gt;=20, U295&gt;=20, V295&gt;=20, T295+U295+V295&gt;=20), "OF", "")</f>
        <v/>
      </c>
      <c r="AZ295" t="str">
        <f>IF(OR(Q295&gt;=20, S295&gt;=20, Q295+S295&gt;=20), "MI", "")</f>
        <v/>
      </c>
      <c r="BA295" t="str">
        <f>IF(OR(P295&gt;=20, R295&gt;=20, P295+R295&gt;=20), "CI", "")</f>
        <v/>
      </c>
      <c r="BB295" t="s">
        <v>375</v>
      </c>
      <c r="BC295" t="str">
        <f>CONCATENATE(AT295, "-", AU295, "-", ,AV295, "-", AW295, "-", ,AX295, "-", AY295, "-", AZ295, "-", BA295, "-", BB295)</f>
        <v>--------DH</v>
      </c>
      <c r="BD295" s="8" t="b">
        <v>0</v>
      </c>
    </row>
    <row r="296" spans="1:56" x14ac:dyDescent="0.25">
      <c r="A296">
        <v>463610</v>
      </c>
      <c r="B296" t="s">
        <v>133</v>
      </c>
      <c r="C296">
        <v>32</v>
      </c>
      <c r="D296">
        <v>7</v>
      </c>
      <c r="E296">
        <v>2</v>
      </c>
      <c r="F296">
        <v>0</v>
      </c>
      <c r="G296">
        <v>0</v>
      </c>
      <c r="H296">
        <v>3</v>
      </c>
      <c r="I296">
        <v>2</v>
      </c>
      <c r="J296">
        <v>2</v>
      </c>
      <c r="K296">
        <v>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45</v>
      </c>
      <c r="R296">
        <v>10</v>
      </c>
      <c r="S296">
        <v>32</v>
      </c>
      <c r="T296">
        <v>6</v>
      </c>
      <c r="U296">
        <v>0</v>
      </c>
      <c r="V296">
        <v>1</v>
      </c>
      <c r="X296">
        <v>-2.0352704013617799</v>
      </c>
      <c r="Z296">
        <v>-3.4864833810392799</v>
      </c>
      <c r="AB296">
        <v>-0.93556100984837098</v>
      </c>
      <c r="AD296">
        <v>-2.9729280341345898</v>
      </c>
      <c r="AE296">
        <v>-1.4607875040676901</v>
      </c>
      <c r="AG296">
        <v>-0.14661320741768899</v>
      </c>
      <c r="AH296">
        <v>5</v>
      </c>
      <c r="AI296">
        <v>9</v>
      </c>
      <c r="AJ296">
        <v>9</v>
      </c>
      <c r="AK296">
        <v>34</v>
      </c>
      <c r="AL296">
        <v>0.26470588235294101</v>
      </c>
      <c r="AM296">
        <v>0.28125</v>
      </c>
      <c r="AN296">
        <v>0.54595588235294101</v>
      </c>
      <c r="AO296">
        <v>34</v>
      </c>
      <c r="AP296">
        <v>-7.3554276403227599</v>
      </c>
      <c r="AQ296">
        <v>57.453659233514699</v>
      </c>
      <c r="AR296">
        <v>-0.21755083663576999</v>
      </c>
      <c r="AS296">
        <v>-9.7944068704374807</v>
      </c>
      <c r="AT296" t="str">
        <f>IF(O296&gt;=20, "CA", "")</f>
        <v/>
      </c>
      <c r="AU296" t="str">
        <f>IF(S296&gt;=20, "SS", "")</f>
        <v>SS</v>
      </c>
      <c r="AV296" t="str">
        <f>IF(Q296&gt;=20, "2B", "")</f>
        <v>2B</v>
      </c>
      <c r="AW296" t="str">
        <f>IF(R296&gt;=20, "3B", "")</f>
        <v/>
      </c>
      <c r="AX296" t="str">
        <f>IF(P296&gt;=20, "1B", "")</f>
        <v/>
      </c>
      <c r="AY296" t="str">
        <f>IF(OR(T296&gt;=20, U296&gt;=20, V296&gt;=20, T296+U296+V296&gt;=20), "OF", "")</f>
        <v/>
      </c>
      <c r="AZ296" t="str">
        <f>IF(OR(Q296&gt;=20, S296&gt;=20, Q296+S296&gt;=20), "MI", "")</f>
        <v>MI</v>
      </c>
      <c r="BA296" t="str">
        <f>IF(OR(P296&gt;=20, R296&gt;=20, P296+R296&gt;=20), "CI", "")</f>
        <v/>
      </c>
      <c r="BB296" t="s">
        <v>375</v>
      </c>
      <c r="BC296" t="str">
        <f>CONCATENATE(AT296, "-", AU296, "-", ,AV296, "-", AW296, "-", ,AX296, "-", AY296, "-", AZ296, "-", BA296, "-", BB296)</f>
        <v>-SS-2B----MI--DH</v>
      </c>
      <c r="BD296" s="8" t="b">
        <v>0</v>
      </c>
    </row>
    <row r="297" spans="1:56" x14ac:dyDescent="0.25">
      <c r="A297">
        <v>595005</v>
      </c>
      <c r="B297" t="s">
        <v>291</v>
      </c>
      <c r="C297">
        <v>32</v>
      </c>
      <c r="D297">
        <v>6</v>
      </c>
      <c r="E297">
        <v>1</v>
      </c>
      <c r="F297">
        <v>0</v>
      </c>
      <c r="G297">
        <v>0</v>
      </c>
      <c r="H297">
        <v>3</v>
      </c>
      <c r="I297">
        <v>2</v>
      </c>
      <c r="J297">
        <v>2</v>
      </c>
      <c r="K297">
        <v>11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-2.0352704013617799</v>
      </c>
      <c r="Z297">
        <v>-3.4864833810392799</v>
      </c>
      <c r="AB297">
        <v>-0.82206140726711296</v>
      </c>
      <c r="AD297">
        <v>-2.9729280341345898</v>
      </c>
      <c r="AE297">
        <v>-2.4607875040676901</v>
      </c>
      <c r="AG297">
        <v>-0.246979076518728</v>
      </c>
      <c r="AH297">
        <v>5</v>
      </c>
      <c r="AI297">
        <v>7</v>
      </c>
      <c r="AJ297">
        <v>8</v>
      </c>
      <c r="AK297">
        <v>34</v>
      </c>
      <c r="AL297">
        <v>0.23529411764705899</v>
      </c>
      <c r="AM297">
        <v>0.21875</v>
      </c>
      <c r="AN297">
        <v>0.45404411764705899</v>
      </c>
      <c r="AO297">
        <v>34</v>
      </c>
      <c r="AP297">
        <v>-10.4804276403228</v>
      </c>
      <c r="AQ297">
        <v>114.593154286627</v>
      </c>
      <c r="AR297">
        <v>-0.30724246987744203</v>
      </c>
      <c r="AS297">
        <v>-9.8709647701989294</v>
      </c>
      <c r="AT297" t="str">
        <f>IF(O297&gt;=20, "CA", "")</f>
        <v/>
      </c>
      <c r="AU297" t="str">
        <f>IF(S297&gt;=20, "SS", "")</f>
        <v/>
      </c>
      <c r="AV297" t="str">
        <f>IF(Q297&gt;=20, "2B", "")</f>
        <v/>
      </c>
      <c r="AW297" t="str">
        <f>IF(R297&gt;=20, "3B", "")</f>
        <v/>
      </c>
      <c r="AX297" t="str">
        <f>IF(P297&gt;=20, "1B", "")</f>
        <v/>
      </c>
      <c r="AY297" t="str">
        <f>IF(OR(T297&gt;=20, U297&gt;=20, V297&gt;=20, T297+U297+V297&gt;=20), "OF", "")</f>
        <v/>
      </c>
      <c r="AZ297" t="str">
        <f>IF(OR(Q297&gt;=20, S297&gt;=20, Q297+S297&gt;=20), "MI", "")</f>
        <v/>
      </c>
      <c r="BA297" t="str">
        <f>IF(OR(P297&gt;=20, R297&gt;=20, P297+R297&gt;=20), "CI", "")</f>
        <v/>
      </c>
      <c r="BB297" t="s">
        <v>375</v>
      </c>
      <c r="BC297" t="str">
        <f>CONCATENATE(AT297, "-", AU297, "-", ,AV297, "-", AW297, "-", ,AX297, "-", AY297, "-", AZ297, "-", BA297, "-", BB297)</f>
        <v>--------DH</v>
      </c>
      <c r="BD297" s="8" t="b">
        <v>0</v>
      </c>
    </row>
    <row r="298" spans="1:56" x14ac:dyDescent="0.25">
      <c r="A298">
        <v>506997</v>
      </c>
      <c r="B298" t="s">
        <v>178</v>
      </c>
      <c r="C298">
        <v>31</v>
      </c>
      <c r="D298">
        <v>5</v>
      </c>
      <c r="E298">
        <v>1</v>
      </c>
      <c r="F298">
        <v>0</v>
      </c>
      <c r="G298">
        <v>1</v>
      </c>
      <c r="H298">
        <v>3</v>
      </c>
      <c r="I298">
        <v>2</v>
      </c>
      <c r="J298">
        <v>3</v>
      </c>
      <c r="K298">
        <v>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v>-1.9199109454141501</v>
      </c>
      <c r="Z298">
        <v>-3.4864833810392799</v>
      </c>
      <c r="AB298">
        <v>-0.93556100984837098</v>
      </c>
      <c r="AD298">
        <v>-2.9729280341345898</v>
      </c>
      <c r="AE298">
        <v>-3.1963878945655702</v>
      </c>
      <c r="AG298">
        <v>-0.32080824902211103</v>
      </c>
      <c r="AH298">
        <v>3</v>
      </c>
      <c r="AI298">
        <v>9</v>
      </c>
      <c r="AJ298">
        <v>8</v>
      </c>
      <c r="AK298">
        <v>34</v>
      </c>
      <c r="AL298">
        <v>0.23529411764705899</v>
      </c>
      <c r="AM298">
        <v>0.29032258064516098</v>
      </c>
      <c r="AN298">
        <v>0.52561669829222002</v>
      </c>
      <c r="AO298">
        <v>34</v>
      </c>
      <c r="AP298">
        <v>-8.0469598983872803</v>
      </c>
      <c r="AQ298">
        <v>68.415255083405299</v>
      </c>
      <c r="AR298">
        <v>-0.23739872708860399</v>
      </c>
      <c r="AS298">
        <v>-9.8730903465471105</v>
      </c>
      <c r="AT298" t="str">
        <f>IF(O298&gt;=20, "CA", "")</f>
        <v/>
      </c>
      <c r="AU298" t="str">
        <f>IF(S298&gt;=20, "SS", "")</f>
        <v/>
      </c>
      <c r="AV298" t="str">
        <f>IF(Q298&gt;=20, "2B", "")</f>
        <v/>
      </c>
      <c r="AW298" t="str">
        <f>IF(R298&gt;=20, "3B", "")</f>
        <v/>
      </c>
      <c r="AX298" t="str">
        <f>IF(P298&gt;=20, "1B", "")</f>
        <v/>
      </c>
      <c r="AY298" t="str">
        <f>IF(OR(T298&gt;=20, U298&gt;=20, V298&gt;=20, T298+U298+V298&gt;=20), "OF", "")</f>
        <v/>
      </c>
      <c r="AZ298" t="str">
        <f>IF(OR(Q298&gt;=20, S298&gt;=20, Q298+S298&gt;=20), "MI", "")</f>
        <v/>
      </c>
      <c r="BA298" t="str">
        <f>IF(OR(P298&gt;=20, R298&gt;=20, P298+R298&gt;=20), "CI", "")</f>
        <v/>
      </c>
      <c r="BB298" t="s">
        <v>375</v>
      </c>
      <c r="BC298" t="str">
        <f>CONCATENATE(AT298, "-", AU298, "-", ,AV298, "-", AW298, "-", ,AX298, "-", AY298, "-", AZ298, "-", BA298, "-", BB298)</f>
        <v>--------DH</v>
      </c>
      <c r="BD298" s="8" t="b">
        <v>0</v>
      </c>
    </row>
    <row r="299" spans="1:56" x14ac:dyDescent="0.25">
      <c r="A299">
        <v>453203</v>
      </c>
      <c r="B299" t="s">
        <v>103</v>
      </c>
      <c r="C299">
        <v>32</v>
      </c>
      <c r="D299">
        <v>7</v>
      </c>
      <c r="E299">
        <v>1</v>
      </c>
      <c r="F299">
        <v>0</v>
      </c>
      <c r="G299">
        <v>0</v>
      </c>
      <c r="H299">
        <v>3</v>
      </c>
      <c r="I299">
        <v>1</v>
      </c>
      <c r="J299">
        <v>2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32</v>
      </c>
      <c r="U299">
        <v>17</v>
      </c>
      <c r="V299">
        <v>4</v>
      </c>
      <c r="X299">
        <v>-2.0352704013617799</v>
      </c>
      <c r="Z299">
        <v>-3.4864833810392799</v>
      </c>
      <c r="AB299">
        <v>-0.93556100984837098</v>
      </c>
      <c r="AD299">
        <v>-3.0215847941040601</v>
      </c>
      <c r="AE299">
        <v>-1.4607875040676901</v>
      </c>
      <c r="AG299">
        <v>-0.14661320741768899</v>
      </c>
      <c r="AH299">
        <v>6</v>
      </c>
      <c r="AI299">
        <v>8</v>
      </c>
      <c r="AJ299">
        <v>9</v>
      </c>
      <c r="AK299">
        <v>34</v>
      </c>
      <c r="AL299">
        <v>0.26470588235294101</v>
      </c>
      <c r="AM299">
        <v>0.25</v>
      </c>
      <c r="AN299">
        <v>0.51470588235294101</v>
      </c>
      <c r="AO299">
        <v>34</v>
      </c>
      <c r="AP299">
        <v>-8.4179276403227608</v>
      </c>
      <c r="AQ299">
        <v>74.689681301572904</v>
      </c>
      <c r="AR299">
        <v>-0.248045991937938</v>
      </c>
      <c r="AS299">
        <v>-9.87355878570912</v>
      </c>
      <c r="AT299" t="str">
        <f>IF(O299&gt;=20, "CA", "")</f>
        <v/>
      </c>
      <c r="AU299" t="str">
        <f>IF(S299&gt;=20, "SS", "")</f>
        <v/>
      </c>
      <c r="AV299" t="str">
        <f>IF(Q299&gt;=20, "2B", "")</f>
        <v/>
      </c>
      <c r="AW299" t="str">
        <f>IF(R299&gt;=20, "3B", "")</f>
        <v/>
      </c>
      <c r="AX299" t="str">
        <f>IF(P299&gt;=20, "1B", "")</f>
        <v/>
      </c>
      <c r="AY299" t="str">
        <f>IF(OR(T299&gt;=20, U299&gt;=20, V299&gt;=20, T299+U299+V299&gt;=20), "OF", "")</f>
        <v>OF</v>
      </c>
      <c r="AZ299" t="str">
        <f>IF(OR(Q299&gt;=20, S299&gt;=20, Q299+S299&gt;=20), "MI", "")</f>
        <v/>
      </c>
      <c r="BA299" t="str">
        <f>IF(OR(P299&gt;=20, R299&gt;=20, P299+R299&gt;=20), "CI", "")</f>
        <v/>
      </c>
      <c r="BB299" t="s">
        <v>375</v>
      </c>
      <c r="BC299" t="str">
        <f>CONCATENATE(AT299, "-", AU299, "-", ,AV299, "-", AW299, "-", ,AX299, "-", AY299, "-", AZ299, "-", BA299, "-", BB299)</f>
        <v>-----OF---DH</v>
      </c>
      <c r="BD299" s="8" t="b">
        <v>0</v>
      </c>
    </row>
    <row r="300" spans="1:56" x14ac:dyDescent="0.25">
      <c r="A300">
        <v>554429</v>
      </c>
      <c r="B300" t="s">
        <v>234</v>
      </c>
      <c r="C300">
        <v>31</v>
      </c>
      <c r="D300">
        <v>6</v>
      </c>
      <c r="E300">
        <v>1</v>
      </c>
      <c r="F300">
        <v>0</v>
      </c>
      <c r="G300">
        <v>0</v>
      </c>
      <c r="H300">
        <v>3</v>
      </c>
      <c r="I300">
        <v>3</v>
      </c>
      <c r="J300">
        <v>3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13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9</v>
      </c>
      <c r="X300">
        <v>-2.0352704013617799</v>
      </c>
      <c r="Z300">
        <v>-3.4864833810392799</v>
      </c>
      <c r="AB300">
        <v>-0.93556100984837098</v>
      </c>
      <c r="AD300">
        <v>-2.92427127416512</v>
      </c>
      <c r="AE300">
        <v>-2.1963878945655702</v>
      </c>
      <c r="AG300">
        <v>-0.22044237992107299</v>
      </c>
      <c r="AH300">
        <v>5</v>
      </c>
      <c r="AI300">
        <v>7</v>
      </c>
      <c r="AJ300">
        <v>9</v>
      </c>
      <c r="AK300">
        <v>34</v>
      </c>
      <c r="AL300">
        <v>0.26470588235294101</v>
      </c>
      <c r="AM300">
        <v>0.225806451612903</v>
      </c>
      <c r="AN300">
        <v>0.49051233396584398</v>
      </c>
      <c r="AO300">
        <v>34</v>
      </c>
      <c r="AP300">
        <v>-9.2405082854840508</v>
      </c>
      <c r="AQ300">
        <v>89.584329239799004</v>
      </c>
      <c r="AR300">
        <v>-0.27165514442993999</v>
      </c>
      <c r="AS300">
        <v>-9.8736835907655607</v>
      </c>
      <c r="AT300" t="str">
        <f>IF(O300&gt;=20, "CA", "")</f>
        <v/>
      </c>
      <c r="AU300" t="str">
        <f>IF(S300&gt;=20, "SS", "")</f>
        <v/>
      </c>
      <c r="AV300" t="str">
        <f>IF(Q300&gt;=20, "2B", "")</f>
        <v/>
      </c>
      <c r="AW300" t="str">
        <f>IF(R300&gt;=20, "3B", "")</f>
        <v/>
      </c>
      <c r="AX300" t="str">
        <f>IF(P300&gt;=20, "1B", "")</f>
        <v/>
      </c>
      <c r="AY300" t="str">
        <f>IF(OR(T300&gt;=20, U300&gt;=20, V300&gt;=20, T300+U300+V300&gt;=20), "OF", "")</f>
        <v/>
      </c>
      <c r="AZ300" t="str">
        <f>IF(OR(Q300&gt;=20, S300&gt;=20, Q300+S300&gt;=20), "MI", "")</f>
        <v/>
      </c>
      <c r="BA300" t="str">
        <f>IF(OR(P300&gt;=20, R300&gt;=20, P300+R300&gt;=20), "CI", "")</f>
        <v/>
      </c>
      <c r="BB300" t="s">
        <v>375</v>
      </c>
      <c r="BC300" t="str">
        <f>CONCATENATE(AT300, "-", AU300, "-", ,AV300, "-", AW300, "-", ,AX300, "-", AY300, "-", AZ300, "-", BA300, "-", BB300)</f>
        <v>--------DH</v>
      </c>
      <c r="BD300" s="8" t="b">
        <v>0</v>
      </c>
    </row>
    <row r="301" spans="1:56" x14ac:dyDescent="0.25">
      <c r="A301">
        <v>457926</v>
      </c>
      <c r="B301" t="s">
        <v>119</v>
      </c>
      <c r="C301">
        <v>31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3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9</v>
      </c>
      <c r="S301">
        <v>6</v>
      </c>
      <c r="T301">
        <v>0</v>
      </c>
      <c r="U301">
        <v>0</v>
      </c>
      <c r="V301">
        <v>0</v>
      </c>
      <c r="X301">
        <v>-2.0352704013617799</v>
      </c>
      <c r="Z301">
        <v>-3.4864833810392799</v>
      </c>
      <c r="AB301">
        <v>-0.93556100984837098</v>
      </c>
      <c r="AD301">
        <v>-2.9729280341345898</v>
      </c>
      <c r="AE301">
        <v>-2.1963878945655702</v>
      </c>
      <c r="AG301">
        <v>-0.22044237992107299</v>
      </c>
      <c r="AH301">
        <v>5</v>
      </c>
      <c r="AI301">
        <v>7</v>
      </c>
      <c r="AJ301">
        <v>9</v>
      </c>
      <c r="AK301">
        <v>34</v>
      </c>
      <c r="AL301">
        <v>0.26470588235294101</v>
      </c>
      <c r="AM301">
        <v>0.225806451612903</v>
      </c>
      <c r="AN301">
        <v>0.49051233396584398</v>
      </c>
      <c r="AO301">
        <v>34</v>
      </c>
      <c r="AP301">
        <v>-9.2405082854840508</v>
      </c>
      <c r="AQ301">
        <v>89.584329239799004</v>
      </c>
      <c r="AR301">
        <v>-0.27165514442993999</v>
      </c>
      <c r="AS301">
        <v>-9.9223403507350305</v>
      </c>
      <c r="AT301" t="str">
        <f>IF(O301&gt;=20, "CA", "")</f>
        <v/>
      </c>
      <c r="AU301" t="str">
        <f>IF(S301&gt;=20, "SS", "")</f>
        <v/>
      </c>
      <c r="AV301" t="str">
        <f>IF(Q301&gt;=20, "2B", "")</f>
        <v/>
      </c>
      <c r="AW301" t="str">
        <f>IF(R301&gt;=20, "3B", "")</f>
        <v/>
      </c>
      <c r="AX301" t="str">
        <f>IF(P301&gt;=20, "1B", "")</f>
        <v/>
      </c>
      <c r="AY301" t="str">
        <f>IF(OR(T301&gt;=20, U301&gt;=20, V301&gt;=20, T301+U301+V301&gt;=20), "OF", "")</f>
        <v/>
      </c>
      <c r="AZ301" t="str">
        <f>IF(OR(Q301&gt;=20, S301&gt;=20, Q301+S301&gt;=20), "MI", "")</f>
        <v/>
      </c>
      <c r="BA301" t="str">
        <f>IF(OR(P301&gt;=20, R301&gt;=20, P301+R301&gt;=20), "CI", "")</f>
        <v/>
      </c>
      <c r="BB301" t="s">
        <v>375</v>
      </c>
      <c r="BC301" t="str">
        <f>CONCATENATE(AT301, "-", AU301, "-", ,AV301, "-", AW301, "-", ,AX301, "-", AY301, "-", AZ301, "-", BA301, "-", BB301)</f>
        <v>--------DH</v>
      </c>
      <c r="BD301" s="8" t="b">
        <v>0</v>
      </c>
    </row>
    <row r="302" spans="1:56" x14ac:dyDescent="0.25">
      <c r="A302">
        <v>571918</v>
      </c>
      <c r="B302" t="s">
        <v>242</v>
      </c>
      <c r="C302">
        <v>32</v>
      </c>
      <c r="D302">
        <v>6</v>
      </c>
      <c r="E302">
        <v>1</v>
      </c>
      <c r="F302">
        <v>0</v>
      </c>
      <c r="G302">
        <v>0</v>
      </c>
      <c r="H302">
        <v>2</v>
      </c>
      <c r="I302">
        <v>2</v>
      </c>
      <c r="J302">
        <v>2</v>
      </c>
      <c r="K302">
        <v>9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5</v>
      </c>
      <c r="R302">
        <v>3</v>
      </c>
      <c r="S302">
        <v>4</v>
      </c>
      <c r="T302">
        <v>0</v>
      </c>
      <c r="U302">
        <v>0</v>
      </c>
      <c r="V302">
        <v>0</v>
      </c>
      <c r="X302">
        <v>-2.0352704013617799</v>
      </c>
      <c r="Z302">
        <v>-3.5425619280688601</v>
      </c>
      <c r="AB302">
        <v>-0.82206140726711296</v>
      </c>
      <c r="AD302">
        <v>-2.9729280341345898</v>
      </c>
      <c r="AE302">
        <v>-2.4607875040676901</v>
      </c>
      <c r="AG302">
        <v>-0.246979076518728</v>
      </c>
      <c r="AH302">
        <v>5</v>
      </c>
      <c r="AI302">
        <v>7</v>
      </c>
      <c r="AJ302">
        <v>8</v>
      </c>
      <c r="AK302">
        <v>34</v>
      </c>
      <c r="AL302">
        <v>0.23529411764705899</v>
      </c>
      <c r="AM302">
        <v>0.21875</v>
      </c>
      <c r="AN302">
        <v>0.45404411764705899</v>
      </c>
      <c r="AO302">
        <v>34</v>
      </c>
      <c r="AP302">
        <v>-10.4804276403228</v>
      </c>
      <c r="AQ302">
        <v>114.593154286627</v>
      </c>
      <c r="AR302">
        <v>-0.30724246987744203</v>
      </c>
      <c r="AS302">
        <v>-9.9270433172285202</v>
      </c>
      <c r="AT302" t="str">
        <f>IF(O302&gt;=20, "CA", "")</f>
        <v/>
      </c>
      <c r="AU302" t="str">
        <f>IF(S302&gt;=20, "SS", "")</f>
        <v/>
      </c>
      <c r="AV302" t="str">
        <f>IF(Q302&gt;=20, "2B", "")</f>
        <v/>
      </c>
      <c r="AW302" t="str">
        <f>IF(R302&gt;=20, "3B", "")</f>
        <v/>
      </c>
      <c r="AX302" t="str">
        <f>IF(P302&gt;=20, "1B", "")</f>
        <v/>
      </c>
      <c r="AY302" t="str">
        <f>IF(OR(T302&gt;=20, U302&gt;=20, V302&gt;=20, T302+U302+V302&gt;=20), "OF", "")</f>
        <v/>
      </c>
      <c r="AZ302" t="str">
        <f>IF(OR(Q302&gt;=20, S302&gt;=20, Q302+S302&gt;=20), "MI", "")</f>
        <v/>
      </c>
      <c r="BA302" t="str">
        <f>IF(OR(P302&gt;=20, R302&gt;=20, P302+R302&gt;=20), "CI", "")</f>
        <v/>
      </c>
      <c r="BB302" t="s">
        <v>375</v>
      </c>
      <c r="BC302" t="str">
        <f>CONCATENATE(AT302, "-", AU302, "-", ,AV302, "-", AW302, "-", ,AX302, "-", AY302, "-", AZ302, "-", BA302, "-", BB302)</f>
        <v>--------DH</v>
      </c>
      <c r="BD302" s="8" t="b">
        <v>0</v>
      </c>
    </row>
    <row r="303" spans="1:56" x14ac:dyDescent="0.25">
      <c r="A303">
        <v>546990</v>
      </c>
      <c r="B303" t="s">
        <v>226</v>
      </c>
      <c r="C303">
        <v>63</v>
      </c>
      <c r="D303">
        <v>11</v>
      </c>
      <c r="E303">
        <v>2</v>
      </c>
      <c r="F303">
        <v>0</v>
      </c>
      <c r="G303">
        <v>1</v>
      </c>
      <c r="H303">
        <v>7</v>
      </c>
      <c r="I303">
        <v>5</v>
      </c>
      <c r="J303">
        <v>5</v>
      </c>
      <c r="K303">
        <v>28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-1.9199109454141501</v>
      </c>
      <c r="Z303">
        <v>-3.2621691929209402</v>
      </c>
      <c r="AB303">
        <v>-0.82206140726711296</v>
      </c>
      <c r="AD303">
        <v>-2.8269577542261799</v>
      </c>
      <c r="AE303">
        <v>-5.6571753986332602</v>
      </c>
      <c r="AG303">
        <v>-0.56778732554083999</v>
      </c>
      <c r="AH303">
        <v>8</v>
      </c>
      <c r="AI303">
        <v>16</v>
      </c>
      <c r="AJ303">
        <v>16</v>
      </c>
      <c r="AK303">
        <v>68</v>
      </c>
      <c r="AL303">
        <v>0.23529411764705899</v>
      </c>
      <c r="AM303">
        <v>0.25396825396825401</v>
      </c>
      <c r="AN303">
        <v>0.489262371615313</v>
      </c>
      <c r="AO303">
        <v>68</v>
      </c>
      <c r="AP303">
        <v>-18.566014010804299</v>
      </c>
      <c r="AQ303">
        <v>353.07934182254201</v>
      </c>
      <c r="AR303">
        <v>-0.53930949300867004</v>
      </c>
      <c r="AS303">
        <v>-9.9381961183778902</v>
      </c>
      <c r="AT303" t="str">
        <f>IF(O303&gt;=20, "CA", "")</f>
        <v/>
      </c>
      <c r="AU303" t="str">
        <f>IF(S303&gt;=20, "SS", "")</f>
        <v/>
      </c>
      <c r="AV303" t="str">
        <f>IF(Q303&gt;=20, "2B", "")</f>
        <v/>
      </c>
      <c r="AW303" t="str">
        <f>IF(R303&gt;=20, "3B", "")</f>
        <v/>
      </c>
      <c r="AX303" t="str">
        <f>IF(P303&gt;=20, "1B", "")</f>
        <v/>
      </c>
      <c r="AY303" t="str">
        <f>IF(OR(T303&gt;=20, U303&gt;=20, V303&gt;=20, T303+U303+V303&gt;=20), "OF", "")</f>
        <v/>
      </c>
      <c r="AZ303" t="str">
        <f>IF(OR(Q303&gt;=20, S303&gt;=20, Q303+S303&gt;=20), "MI", "")</f>
        <v/>
      </c>
      <c r="BA303" t="str">
        <f>IF(OR(P303&gt;=20, R303&gt;=20, P303+R303&gt;=20), "CI", "")</f>
        <v/>
      </c>
      <c r="BB303" t="s">
        <v>375</v>
      </c>
      <c r="BC303" t="str">
        <f>CONCATENATE(AT303, "-", AU303, "-", ,AV303, "-", AW303, "-", ,AX303, "-", AY303, "-", AZ303, "-", BA303, "-", BB303)</f>
        <v>--------DH</v>
      </c>
      <c r="BD303" s="8" t="b">
        <v>0</v>
      </c>
    </row>
    <row r="304" spans="1:56" x14ac:dyDescent="0.25">
      <c r="A304">
        <v>607345</v>
      </c>
      <c r="B304" t="s">
        <v>320</v>
      </c>
      <c r="C304">
        <v>32</v>
      </c>
      <c r="D304">
        <v>5</v>
      </c>
      <c r="E304">
        <v>1</v>
      </c>
      <c r="F304">
        <v>0</v>
      </c>
      <c r="G304">
        <v>1</v>
      </c>
      <c r="H304">
        <v>2</v>
      </c>
      <c r="I304">
        <v>3</v>
      </c>
      <c r="J304">
        <v>2</v>
      </c>
      <c r="K304">
        <v>8</v>
      </c>
      <c r="L304">
        <v>0</v>
      </c>
      <c r="M304">
        <v>0</v>
      </c>
      <c r="N304">
        <v>0</v>
      </c>
      <c r="O304">
        <v>4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-1.9199109454141501</v>
      </c>
      <c r="Z304">
        <v>-3.5425619280688601</v>
      </c>
      <c r="AB304">
        <v>-0.93556100984837098</v>
      </c>
      <c r="AD304">
        <v>-2.92427127416512</v>
      </c>
      <c r="AE304">
        <v>-3.4607875040676901</v>
      </c>
      <c r="AG304">
        <v>-0.34734494561976598</v>
      </c>
      <c r="AH304">
        <v>3</v>
      </c>
      <c r="AI304">
        <v>9</v>
      </c>
      <c r="AJ304">
        <v>7</v>
      </c>
      <c r="AK304">
        <v>34</v>
      </c>
      <c r="AL304">
        <v>0.20588235294117599</v>
      </c>
      <c r="AM304">
        <v>0.28125</v>
      </c>
      <c r="AN304">
        <v>0.48713235294117602</v>
      </c>
      <c r="AO304">
        <v>34</v>
      </c>
      <c r="AP304">
        <v>-9.3554276403227608</v>
      </c>
      <c r="AQ304">
        <v>91.772936067506606</v>
      </c>
      <c r="AR304">
        <v>-0.27495348191044</v>
      </c>
      <c r="AS304">
        <v>-9.9446035850267105</v>
      </c>
      <c r="AT304" t="str">
        <f>IF(O304&gt;=20, "CA", "")</f>
        <v/>
      </c>
      <c r="AU304" t="str">
        <f>IF(S304&gt;=20, "SS", "")</f>
        <v/>
      </c>
      <c r="AV304" t="str">
        <f>IF(Q304&gt;=20, "2B", "")</f>
        <v/>
      </c>
      <c r="AW304" t="str">
        <f>IF(R304&gt;=20, "3B", "")</f>
        <v/>
      </c>
      <c r="AX304" t="str">
        <f>IF(P304&gt;=20, "1B", "")</f>
        <v/>
      </c>
      <c r="AY304" t="str">
        <f>IF(OR(T304&gt;=20, U304&gt;=20, V304&gt;=20, T304+U304+V304&gt;=20), "OF", "")</f>
        <v/>
      </c>
      <c r="AZ304" t="str">
        <f>IF(OR(Q304&gt;=20, S304&gt;=20, Q304+S304&gt;=20), "MI", "")</f>
        <v/>
      </c>
      <c r="BA304" t="str">
        <f>IF(OR(P304&gt;=20, R304&gt;=20, P304+R304&gt;=20), "CI", "")</f>
        <v/>
      </c>
      <c r="BB304" t="s">
        <v>375</v>
      </c>
      <c r="BC304" t="str">
        <f>CONCATENATE(AT304, "-", AU304, "-", ,AV304, "-", AW304, "-", ,AX304, "-", AY304, "-", AZ304, "-", BA304, "-", BB304)</f>
        <v>--------DH</v>
      </c>
      <c r="BD304" s="8" t="b">
        <v>0</v>
      </c>
    </row>
    <row r="305" spans="1:56" x14ac:dyDescent="0.25">
      <c r="A305">
        <v>460077</v>
      </c>
      <c r="B305" t="s">
        <v>125</v>
      </c>
      <c r="C305">
        <v>127</v>
      </c>
      <c r="D305">
        <v>27</v>
      </c>
      <c r="E305">
        <v>5</v>
      </c>
      <c r="F305">
        <v>0</v>
      </c>
      <c r="G305">
        <v>1</v>
      </c>
      <c r="H305">
        <v>10</v>
      </c>
      <c r="I305">
        <v>9</v>
      </c>
      <c r="J305">
        <v>9</v>
      </c>
      <c r="K305">
        <v>28</v>
      </c>
      <c r="L305">
        <v>0</v>
      </c>
      <c r="M305">
        <v>0</v>
      </c>
      <c r="N305">
        <v>0</v>
      </c>
      <c r="O305">
        <v>46</v>
      </c>
      <c r="P305">
        <v>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-1.9199109454141501</v>
      </c>
      <c r="Z305">
        <v>-3.09393355183219</v>
      </c>
      <c r="AB305">
        <v>-0.93556100984837098</v>
      </c>
      <c r="AD305">
        <v>-2.6323307143483099</v>
      </c>
      <c r="AE305">
        <v>-6.5787504067686298</v>
      </c>
      <c r="AG305">
        <v>-0.66028200217414401</v>
      </c>
      <c r="AH305">
        <v>21</v>
      </c>
      <c r="AI305">
        <v>35</v>
      </c>
      <c r="AJ305">
        <v>36</v>
      </c>
      <c r="AK305">
        <v>136</v>
      </c>
      <c r="AL305">
        <v>0.26470588235294101</v>
      </c>
      <c r="AM305">
        <v>0.27559055118110198</v>
      </c>
      <c r="AN305">
        <v>0.540296433534044</v>
      </c>
      <c r="AO305">
        <v>136</v>
      </c>
      <c r="AP305">
        <v>-30.1913956006611</v>
      </c>
      <c r="AQ305">
        <v>925.12010909994797</v>
      </c>
      <c r="AR305">
        <v>-0.87297332080128798</v>
      </c>
      <c r="AS305">
        <v>-10.1149915444184</v>
      </c>
      <c r="AT305" t="str">
        <f>IF(O305&gt;=20, "CA", "")</f>
        <v>CA</v>
      </c>
      <c r="AU305" t="str">
        <f>IF(S305&gt;=20, "SS", "")</f>
        <v/>
      </c>
      <c r="AV305" t="str">
        <f>IF(Q305&gt;=20, "2B", "")</f>
        <v/>
      </c>
      <c r="AW305" t="str">
        <f>IF(R305&gt;=20, "3B", "")</f>
        <v/>
      </c>
      <c r="AX305" t="str">
        <f>IF(P305&gt;=20, "1B", "")</f>
        <v/>
      </c>
      <c r="AY305" t="str">
        <f>IF(OR(T305&gt;=20, U305&gt;=20, V305&gt;=20, T305+U305+V305&gt;=20), "OF", "")</f>
        <v/>
      </c>
      <c r="AZ305" t="str">
        <f>IF(OR(Q305&gt;=20, S305&gt;=20, Q305+S305&gt;=20), "MI", "")</f>
        <v/>
      </c>
      <c r="BA305" t="str">
        <f>IF(OR(P305&gt;=20, R305&gt;=20, P305+R305&gt;=20), "CI", "")</f>
        <v/>
      </c>
      <c r="BB305" t="s">
        <v>375</v>
      </c>
      <c r="BC305" t="str">
        <f>CONCATENATE(AT305, "-", AU305, "-", ,AV305, "-", AW305, "-", ,AX305, "-", AY305, "-", AZ305, "-", BA305, "-", BB305)</f>
        <v>CA--------DH</v>
      </c>
      <c r="BD305" s="8" t="b">
        <v>0</v>
      </c>
    </row>
    <row r="306" spans="1:56" x14ac:dyDescent="0.25">
      <c r="A306">
        <v>518902</v>
      </c>
      <c r="B306" t="s">
        <v>185</v>
      </c>
      <c r="C306">
        <v>64</v>
      </c>
      <c r="D306">
        <v>11</v>
      </c>
      <c r="E306">
        <v>2</v>
      </c>
      <c r="F306">
        <v>0</v>
      </c>
      <c r="G306">
        <v>0</v>
      </c>
      <c r="H306">
        <v>6</v>
      </c>
      <c r="I306">
        <v>4</v>
      </c>
      <c r="J306">
        <v>4</v>
      </c>
      <c r="K306">
        <v>16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-2.0352704013617799</v>
      </c>
      <c r="Z306">
        <v>-3.3182477399505301</v>
      </c>
      <c r="AB306">
        <v>-0.82206140726711296</v>
      </c>
      <c r="AD306">
        <v>-2.8756145141956502</v>
      </c>
      <c r="AE306">
        <v>-5.9215750081353704</v>
      </c>
      <c r="AG306">
        <v>-0.594324022138495</v>
      </c>
      <c r="AH306">
        <v>9</v>
      </c>
      <c r="AI306">
        <v>13</v>
      </c>
      <c r="AJ306">
        <v>15</v>
      </c>
      <c r="AK306">
        <v>68</v>
      </c>
      <c r="AL306">
        <v>0.220588235294118</v>
      </c>
      <c r="AM306">
        <v>0.203125</v>
      </c>
      <c r="AN306">
        <v>0.42371323529411797</v>
      </c>
      <c r="AO306">
        <v>68</v>
      </c>
      <c r="AP306">
        <v>-23.0233552806455</v>
      </c>
      <c r="AQ306">
        <v>540.457733546854</v>
      </c>
      <c r="AR306">
        <v>-0.66724108289909401</v>
      </c>
      <c r="AS306">
        <v>-10.3127591678127</v>
      </c>
      <c r="AT306" t="str">
        <f>IF(O306&gt;=20, "CA", "")</f>
        <v/>
      </c>
      <c r="AU306" t="str">
        <f>IF(S306&gt;=20, "SS", "")</f>
        <v/>
      </c>
      <c r="AV306" t="str">
        <f>IF(Q306&gt;=20, "2B", "")</f>
        <v/>
      </c>
      <c r="AW306" t="str">
        <f>IF(R306&gt;=20, "3B", "")</f>
        <v/>
      </c>
      <c r="AX306" t="str">
        <f>IF(P306&gt;=20, "1B", "")</f>
        <v/>
      </c>
      <c r="AY306" t="str">
        <f>IF(OR(T306&gt;=20, U306&gt;=20, V306&gt;=20, T306+U306+V306&gt;=20), "OF", "")</f>
        <v/>
      </c>
      <c r="AZ306" t="str">
        <f>IF(OR(Q306&gt;=20, S306&gt;=20, Q306+S306&gt;=20), "MI", "")</f>
        <v/>
      </c>
      <c r="BA306" t="str">
        <f>IF(OR(P306&gt;=20, R306&gt;=20, P306+R306&gt;=20), "CI", "")</f>
        <v/>
      </c>
      <c r="BB306" t="s">
        <v>375</v>
      </c>
      <c r="BC306" t="str">
        <f>CONCATENATE(AT306, "-", AU306, "-", ,AV306, "-", AW306, "-", ,AX306, "-", AY306, "-", AZ306, "-", BA306, "-", BB306)</f>
        <v>--------DH</v>
      </c>
      <c r="BD306" s="8" t="b">
        <v>0</v>
      </c>
    </row>
    <row r="307" spans="1:56" x14ac:dyDescent="0.25">
      <c r="A307">
        <v>491696</v>
      </c>
      <c r="B307" t="s">
        <v>155</v>
      </c>
      <c r="C307">
        <v>125</v>
      </c>
      <c r="D307">
        <v>22</v>
      </c>
      <c r="E307">
        <v>0</v>
      </c>
      <c r="F307">
        <v>0</v>
      </c>
      <c r="G307">
        <v>0</v>
      </c>
      <c r="H307">
        <v>16</v>
      </c>
      <c r="I307">
        <v>5</v>
      </c>
      <c r="J307">
        <v>11</v>
      </c>
      <c r="K307">
        <v>54</v>
      </c>
      <c r="L307">
        <v>0</v>
      </c>
      <c r="M307">
        <v>0</v>
      </c>
      <c r="N307">
        <v>0</v>
      </c>
      <c r="O307">
        <v>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v>-2.0352704013617799</v>
      </c>
      <c r="Z307">
        <v>-2.75746226965469</v>
      </c>
      <c r="AB307">
        <v>-0.93556100984837098</v>
      </c>
      <c r="AD307">
        <v>-2.8269577542261799</v>
      </c>
      <c r="AE307">
        <v>-11.0499511877644</v>
      </c>
      <c r="AG307">
        <v>-1.1090379544840301</v>
      </c>
      <c r="AH307">
        <v>22</v>
      </c>
      <c r="AI307">
        <v>22</v>
      </c>
      <c r="AJ307">
        <v>33</v>
      </c>
      <c r="AK307">
        <v>136</v>
      </c>
      <c r="AL307">
        <v>0.24264705882352899</v>
      </c>
      <c r="AM307">
        <v>0.17599999999999999</v>
      </c>
      <c r="AN307">
        <v>0.41864705882352898</v>
      </c>
      <c r="AO307">
        <v>136</v>
      </c>
      <c r="AP307">
        <v>-46.735710561291</v>
      </c>
      <c r="AQ307">
        <v>2205.2511920099</v>
      </c>
      <c r="AR307">
        <v>-1.34781704230002</v>
      </c>
      <c r="AS307">
        <v>-11.0121064318751</v>
      </c>
      <c r="AT307" t="str">
        <f>IF(O307&gt;=20, "CA", "")</f>
        <v/>
      </c>
      <c r="AU307" t="str">
        <f>IF(S307&gt;=20, "SS", "")</f>
        <v/>
      </c>
      <c r="AV307" t="str">
        <f>IF(Q307&gt;=20, "2B", "")</f>
        <v/>
      </c>
      <c r="AW307" t="str">
        <f>IF(R307&gt;=20, "3B", "")</f>
        <v/>
      </c>
      <c r="AX307" t="str">
        <f>IF(P307&gt;=20, "1B", "")</f>
        <v/>
      </c>
      <c r="AY307" t="str">
        <f>IF(OR(T307&gt;=20, U307&gt;=20, V307&gt;=20, T307+U307+V307&gt;=20), "OF", "")</f>
        <v/>
      </c>
      <c r="AZ307" t="str">
        <f>IF(OR(Q307&gt;=20, S307&gt;=20, Q307+S307&gt;=20), "MI", "")</f>
        <v/>
      </c>
      <c r="BA307" t="str">
        <f>IF(OR(P307&gt;=20, R307&gt;=20, P307+R307&gt;=20), "CI", "")</f>
        <v/>
      </c>
      <c r="BB307" t="s">
        <v>375</v>
      </c>
      <c r="BC307" t="str">
        <f>CONCATENATE(AT307, "-", AU307, "-", ,AV307, "-", AW307, "-", ,AX307, "-", AY307, "-", AZ307, "-", BA307, "-", BB307)</f>
        <v>--------DH</v>
      </c>
      <c r="BD307" s="8" t="b">
        <v>0</v>
      </c>
    </row>
    <row r="492" spans="47:47" x14ac:dyDescent="0.25">
      <c r="AU492" t="str">
        <f t="shared" ref="AU492:AU523" si="3">IF(S492&gt;20, "SS", "")</f>
        <v/>
      </c>
    </row>
    <row r="493" spans="47:47" x14ac:dyDescent="0.25">
      <c r="AU493" t="str">
        <f t="shared" si="3"/>
        <v/>
      </c>
    </row>
    <row r="494" spans="47:47" x14ac:dyDescent="0.25">
      <c r="AU494" t="str">
        <f t="shared" si="3"/>
        <v/>
      </c>
    </row>
    <row r="495" spans="47:47" x14ac:dyDescent="0.25">
      <c r="AU495" t="str">
        <f t="shared" si="3"/>
        <v/>
      </c>
    </row>
    <row r="496" spans="47:47" x14ac:dyDescent="0.25">
      <c r="AU496" t="str">
        <f t="shared" si="3"/>
        <v/>
      </c>
    </row>
    <row r="497" spans="47:47" x14ac:dyDescent="0.25">
      <c r="AU497" t="str">
        <f t="shared" si="3"/>
        <v/>
      </c>
    </row>
    <row r="498" spans="47:47" x14ac:dyDescent="0.25">
      <c r="AU498" t="str">
        <f t="shared" si="3"/>
        <v/>
      </c>
    </row>
    <row r="499" spans="47:47" x14ac:dyDescent="0.25">
      <c r="AU499" t="str">
        <f t="shared" si="3"/>
        <v/>
      </c>
    </row>
    <row r="500" spans="47:47" x14ac:dyDescent="0.25">
      <c r="AU500" t="str">
        <f t="shared" si="3"/>
        <v/>
      </c>
    </row>
    <row r="501" spans="47:47" x14ac:dyDescent="0.25">
      <c r="AU501" t="str">
        <f t="shared" si="3"/>
        <v/>
      </c>
    </row>
    <row r="502" spans="47:47" x14ac:dyDescent="0.25">
      <c r="AU502" t="str">
        <f t="shared" si="3"/>
        <v/>
      </c>
    </row>
    <row r="503" spans="47:47" x14ac:dyDescent="0.25">
      <c r="AU503" t="str">
        <f t="shared" si="3"/>
        <v/>
      </c>
    </row>
    <row r="504" spans="47:47" x14ac:dyDescent="0.25">
      <c r="AU504" t="str">
        <f t="shared" si="3"/>
        <v/>
      </c>
    </row>
    <row r="505" spans="47:47" x14ac:dyDescent="0.25">
      <c r="AU505" t="str">
        <f t="shared" si="3"/>
        <v/>
      </c>
    </row>
    <row r="506" spans="47:47" x14ac:dyDescent="0.25">
      <c r="AU506" t="str">
        <f t="shared" si="3"/>
        <v/>
      </c>
    </row>
    <row r="507" spans="47:47" x14ac:dyDescent="0.25">
      <c r="AU507" t="str">
        <f t="shared" si="3"/>
        <v/>
      </c>
    </row>
    <row r="508" spans="47:47" x14ac:dyDescent="0.25">
      <c r="AU508" t="str">
        <f t="shared" si="3"/>
        <v/>
      </c>
    </row>
    <row r="509" spans="47:47" x14ac:dyDescent="0.25">
      <c r="AU509" t="str">
        <f t="shared" si="3"/>
        <v/>
      </c>
    </row>
    <row r="510" spans="47:47" x14ac:dyDescent="0.25">
      <c r="AU510" t="str">
        <f t="shared" si="3"/>
        <v/>
      </c>
    </row>
    <row r="511" spans="47:47" x14ac:dyDescent="0.25">
      <c r="AU511" t="str">
        <f t="shared" si="3"/>
        <v/>
      </c>
    </row>
    <row r="512" spans="47:47" x14ac:dyDescent="0.25">
      <c r="AU512" t="str">
        <f t="shared" si="3"/>
        <v/>
      </c>
    </row>
    <row r="513" spans="47:47" x14ac:dyDescent="0.25">
      <c r="AU513" t="str">
        <f t="shared" si="3"/>
        <v/>
      </c>
    </row>
    <row r="514" spans="47:47" x14ac:dyDescent="0.25">
      <c r="AU514" t="str">
        <f t="shared" si="3"/>
        <v/>
      </c>
    </row>
    <row r="515" spans="47:47" x14ac:dyDescent="0.25">
      <c r="AU515" t="str">
        <f t="shared" si="3"/>
        <v/>
      </c>
    </row>
    <row r="516" spans="47:47" x14ac:dyDescent="0.25">
      <c r="AU516" t="str">
        <f t="shared" si="3"/>
        <v/>
      </c>
    </row>
    <row r="517" spans="47:47" x14ac:dyDescent="0.25">
      <c r="AU517" t="str">
        <f t="shared" si="3"/>
        <v/>
      </c>
    </row>
    <row r="518" spans="47:47" x14ac:dyDescent="0.25">
      <c r="AU518" t="str">
        <f t="shared" si="3"/>
        <v/>
      </c>
    </row>
    <row r="519" spans="47:47" x14ac:dyDescent="0.25">
      <c r="AU519" t="str">
        <f t="shared" si="3"/>
        <v/>
      </c>
    </row>
    <row r="520" spans="47:47" x14ac:dyDescent="0.25">
      <c r="AU520" t="str">
        <f t="shared" si="3"/>
        <v/>
      </c>
    </row>
    <row r="521" spans="47:47" x14ac:dyDescent="0.25">
      <c r="AU521" t="str">
        <f t="shared" si="3"/>
        <v/>
      </c>
    </row>
    <row r="522" spans="47:47" x14ac:dyDescent="0.25">
      <c r="AU522" t="str">
        <f t="shared" si="3"/>
        <v/>
      </c>
    </row>
    <row r="523" spans="47:47" x14ac:dyDescent="0.25">
      <c r="AU523" t="str">
        <f t="shared" si="3"/>
        <v/>
      </c>
    </row>
    <row r="524" spans="47:47" x14ac:dyDescent="0.25">
      <c r="AU524" t="str">
        <f t="shared" ref="AU524:AU555" si="4">IF(S524&gt;20, "SS", "")</f>
        <v/>
      </c>
    </row>
    <row r="525" spans="47:47" x14ac:dyDescent="0.25">
      <c r="AU525" t="str">
        <f t="shared" si="4"/>
        <v/>
      </c>
    </row>
    <row r="526" spans="47:47" x14ac:dyDescent="0.25">
      <c r="AU526" t="str">
        <f t="shared" si="4"/>
        <v/>
      </c>
    </row>
    <row r="527" spans="47:47" x14ac:dyDescent="0.25">
      <c r="AU527" t="str">
        <f t="shared" si="4"/>
        <v/>
      </c>
    </row>
    <row r="528" spans="47:47" x14ac:dyDescent="0.25">
      <c r="AU528" t="str">
        <f t="shared" si="4"/>
        <v/>
      </c>
    </row>
    <row r="529" spans="47:47" x14ac:dyDescent="0.25">
      <c r="AU529" t="str">
        <f t="shared" si="4"/>
        <v/>
      </c>
    </row>
    <row r="530" spans="47:47" x14ac:dyDescent="0.25">
      <c r="AU530" t="str">
        <f t="shared" si="4"/>
        <v/>
      </c>
    </row>
    <row r="531" spans="47:47" x14ac:dyDescent="0.25">
      <c r="AU531" t="str">
        <f t="shared" si="4"/>
        <v/>
      </c>
    </row>
    <row r="532" spans="47:47" x14ac:dyDescent="0.25">
      <c r="AU532" t="str">
        <f t="shared" si="4"/>
        <v/>
      </c>
    </row>
    <row r="533" spans="47:47" x14ac:dyDescent="0.25">
      <c r="AU533" t="str">
        <f t="shared" si="4"/>
        <v/>
      </c>
    </row>
    <row r="534" spans="47:47" x14ac:dyDescent="0.25">
      <c r="AU534" t="str">
        <f t="shared" si="4"/>
        <v/>
      </c>
    </row>
    <row r="535" spans="47:47" x14ac:dyDescent="0.25">
      <c r="AU535" t="str">
        <f t="shared" si="4"/>
        <v/>
      </c>
    </row>
    <row r="536" spans="47:47" x14ac:dyDescent="0.25">
      <c r="AU536" t="str">
        <f t="shared" si="4"/>
        <v/>
      </c>
    </row>
    <row r="537" spans="47:47" x14ac:dyDescent="0.25">
      <c r="AU537" t="str">
        <f t="shared" si="4"/>
        <v/>
      </c>
    </row>
    <row r="538" spans="47:47" x14ac:dyDescent="0.25">
      <c r="AU538" t="str">
        <f t="shared" si="4"/>
        <v/>
      </c>
    </row>
    <row r="539" spans="47:47" x14ac:dyDescent="0.25">
      <c r="AU539" t="str">
        <f t="shared" si="4"/>
        <v/>
      </c>
    </row>
    <row r="540" spans="47:47" x14ac:dyDescent="0.25">
      <c r="AU540" t="str">
        <f t="shared" si="4"/>
        <v/>
      </c>
    </row>
    <row r="541" spans="47:47" x14ac:dyDescent="0.25">
      <c r="AU541" t="str">
        <f t="shared" si="4"/>
        <v/>
      </c>
    </row>
    <row r="542" spans="47:47" x14ac:dyDescent="0.25">
      <c r="AU542" t="str">
        <f t="shared" si="4"/>
        <v/>
      </c>
    </row>
    <row r="543" spans="47:47" x14ac:dyDescent="0.25">
      <c r="AU543" t="str">
        <f t="shared" si="4"/>
        <v/>
      </c>
    </row>
    <row r="544" spans="47:47" x14ac:dyDescent="0.25">
      <c r="AU544" t="str">
        <f t="shared" si="4"/>
        <v/>
      </c>
    </row>
    <row r="545" spans="47:47" x14ac:dyDescent="0.25">
      <c r="AU545" t="str">
        <f t="shared" si="4"/>
        <v/>
      </c>
    </row>
    <row r="546" spans="47:47" x14ac:dyDescent="0.25">
      <c r="AU546" t="str">
        <f t="shared" si="4"/>
        <v/>
      </c>
    </row>
    <row r="547" spans="47:47" x14ac:dyDescent="0.25">
      <c r="AU547" t="str">
        <f t="shared" si="4"/>
        <v/>
      </c>
    </row>
    <row r="548" spans="47:47" x14ac:dyDescent="0.25">
      <c r="AU548" t="str">
        <f t="shared" si="4"/>
        <v/>
      </c>
    </row>
    <row r="549" spans="47:47" x14ac:dyDescent="0.25">
      <c r="AU549" t="str">
        <f t="shared" si="4"/>
        <v/>
      </c>
    </row>
    <row r="550" spans="47:47" x14ac:dyDescent="0.25">
      <c r="AU550" t="str">
        <f t="shared" si="4"/>
        <v/>
      </c>
    </row>
    <row r="551" spans="47:47" x14ac:dyDescent="0.25">
      <c r="AU551" t="str">
        <f t="shared" si="4"/>
        <v/>
      </c>
    </row>
    <row r="552" spans="47:47" x14ac:dyDescent="0.25">
      <c r="AU552" t="str">
        <f t="shared" si="4"/>
        <v/>
      </c>
    </row>
    <row r="553" spans="47:47" x14ac:dyDescent="0.25">
      <c r="AU553" t="str">
        <f t="shared" si="4"/>
        <v/>
      </c>
    </row>
    <row r="554" spans="47:47" x14ac:dyDescent="0.25">
      <c r="AU554" t="str">
        <f t="shared" si="4"/>
        <v/>
      </c>
    </row>
    <row r="555" spans="47:47" x14ac:dyDescent="0.25">
      <c r="AU555" t="str">
        <f t="shared" si="4"/>
        <v/>
      </c>
    </row>
    <row r="556" spans="47:47" x14ac:dyDescent="0.25">
      <c r="AU556" t="str">
        <f t="shared" ref="AU556:AU587" si="5">IF(S556&gt;20, "SS", "")</f>
        <v/>
      </c>
    </row>
    <row r="557" spans="47:47" x14ac:dyDescent="0.25">
      <c r="AU557" t="str">
        <f t="shared" si="5"/>
        <v/>
      </c>
    </row>
    <row r="558" spans="47:47" x14ac:dyDescent="0.25">
      <c r="AU558" t="str">
        <f t="shared" si="5"/>
        <v/>
      </c>
    </row>
    <row r="559" spans="47:47" x14ac:dyDescent="0.25">
      <c r="AU559" t="str">
        <f t="shared" si="5"/>
        <v/>
      </c>
    </row>
    <row r="560" spans="47:47" x14ac:dyDescent="0.25">
      <c r="AU560" t="str">
        <f t="shared" si="5"/>
        <v/>
      </c>
    </row>
    <row r="561" spans="47:47" x14ac:dyDescent="0.25">
      <c r="AU561" t="str">
        <f t="shared" si="5"/>
        <v/>
      </c>
    </row>
    <row r="562" spans="47:47" x14ac:dyDescent="0.25">
      <c r="AU562" t="str">
        <f t="shared" si="5"/>
        <v/>
      </c>
    </row>
    <row r="563" spans="47:47" x14ac:dyDescent="0.25">
      <c r="AU563" t="str">
        <f t="shared" si="5"/>
        <v/>
      </c>
    </row>
    <row r="564" spans="47:47" x14ac:dyDescent="0.25">
      <c r="AU564" t="str">
        <f t="shared" si="5"/>
        <v/>
      </c>
    </row>
    <row r="565" spans="47:47" x14ac:dyDescent="0.25">
      <c r="AU565" t="str">
        <f t="shared" si="5"/>
        <v/>
      </c>
    </row>
    <row r="566" spans="47:47" x14ac:dyDescent="0.25">
      <c r="AU566" t="str">
        <f t="shared" si="5"/>
        <v/>
      </c>
    </row>
    <row r="567" spans="47:47" x14ac:dyDescent="0.25">
      <c r="AU567" t="str">
        <f t="shared" si="5"/>
        <v/>
      </c>
    </row>
    <row r="568" spans="47:47" x14ac:dyDescent="0.25">
      <c r="AU568" t="str">
        <f t="shared" si="5"/>
        <v/>
      </c>
    </row>
    <row r="569" spans="47:47" x14ac:dyDescent="0.25">
      <c r="AU569" t="str">
        <f t="shared" si="5"/>
        <v/>
      </c>
    </row>
    <row r="570" spans="47:47" x14ac:dyDescent="0.25">
      <c r="AU570" t="str">
        <f t="shared" si="5"/>
        <v/>
      </c>
    </row>
    <row r="571" spans="47:47" x14ac:dyDescent="0.25">
      <c r="AU571" t="str">
        <f t="shared" si="5"/>
        <v/>
      </c>
    </row>
    <row r="572" spans="47:47" x14ac:dyDescent="0.25">
      <c r="AU572" t="str">
        <f t="shared" si="5"/>
        <v/>
      </c>
    </row>
    <row r="573" spans="47:47" x14ac:dyDescent="0.25">
      <c r="AU573" t="str">
        <f t="shared" si="5"/>
        <v/>
      </c>
    </row>
    <row r="574" spans="47:47" x14ac:dyDescent="0.25">
      <c r="AU574" t="str">
        <f t="shared" si="5"/>
        <v/>
      </c>
    </row>
    <row r="575" spans="47:47" x14ac:dyDescent="0.25">
      <c r="AU575" t="str">
        <f t="shared" si="5"/>
        <v/>
      </c>
    </row>
    <row r="576" spans="47:47" x14ac:dyDescent="0.25">
      <c r="AU576" t="str">
        <f t="shared" si="5"/>
        <v/>
      </c>
    </row>
    <row r="577" spans="47:47" x14ac:dyDescent="0.25">
      <c r="AU577" t="str">
        <f t="shared" si="5"/>
        <v/>
      </c>
    </row>
    <row r="578" spans="47:47" x14ac:dyDescent="0.25">
      <c r="AU578" t="str">
        <f t="shared" si="5"/>
        <v/>
      </c>
    </row>
    <row r="579" spans="47:47" x14ac:dyDescent="0.25">
      <c r="AU579" t="str">
        <f t="shared" si="5"/>
        <v/>
      </c>
    </row>
    <row r="580" spans="47:47" x14ac:dyDescent="0.25">
      <c r="AU580" t="str">
        <f t="shared" si="5"/>
        <v/>
      </c>
    </row>
    <row r="581" spans="47:47" x14ac:dyDescent="0.25">
      <c r="AU581" t="str">
        <f t="shared" si="5"/>
        <v/>
      </c>
    </row>
    <row r="582" spans="47:47" x14ac:dyDescent="0.25">
      <c r="AU582" t="str">
        <f t="shared" si="5"/>
        <v/>
      </c>
    </row>
    <row r="583" spans="47:47" x14ac:dyDescent="0.25">
      <c r="AU583" t="str">
        <f t="shared" si="5"/>
        <v/>
      </c>
    </row>
    <row r="584" spans="47:47" x14ac:dyDescent="0.25">
      <c r="AU584" t="str">
        <f t="shared" si="5"/>
        <v/>
      </c>
    </row>
    <row r="585" spans="47:47" x14ac:dyDescent="0.25">
      <c r="AU585" t="str">
        <f t="shared" si="5"/>
        <v/>
      </c>
    </row>
    <row r="586" spans="47:47" x14ac:dyDescent="0.25">
      <c r="AU586" t="str">
        <f t="shared" si="5"/>
        <v/>
      </c>
    </row>
    <row r="587" spans="47:47" x14ac:dyDescent="0.25">
      <c r="AU587" t="str">
        <f t="shared" si="5"/>
        <v/>
      </c>
    </row>
    <row r="588" spans="47:47" x14ac:dyDescent="0.25">
      <c r="AU588" t="str">
        <f t="shared" ref="AU588:AU619" si="6">IF(S588&gt;20, "SS", "")</f>
        <v/>
      </c>
    </row>
    <row r="589" spans="47:47" x14ac:dyDescent="0.25">
      <c r="AU589" t="str">
        <f t="shared" si="6"/>
        <v/>
      </c>
    </row>
    <row r="590" spans="47:47" x14ac:dyDescent="0.25">
      <c r="AU590" t="str">
        <f t="shared" si="6"/>
        <v/>
      </c>
    </row>
    <row r="591" spans="47:47" x14ac:dyDescent="0.25">
      <c r="AU591" t="str">
        <f t="shared" si="6"/>
        <v/>
      </c>
    </row>
    <row r="592" spans="47:47" x14ac:dyDescent="0.25">
      <c r="AU592" t="str">
        <f t="shared" si="6"/>
        <v/>
      </c>
    </row>
    <row r="593" spans="47:47" x14ac:dyDescent="0.25">
      <c r="AU593" t="str">
        <f t="shared" si="6"/>
        <v/>
      </c>
    </row>
    <row r="594" spans="47:47" x14ac:dyDescent="0.25">
      <c r="AU594" t="str">
        <f t="shared" si="6"/>
        <v/>
      </c>
    </row>
    <row r="595" spans="47:47" x14ac:dyDescent="0.25">
      <c r="AU595" t="str">
        <f t="shared" si="6"/>
        <v/>
      </c>
    </row>
    <row r="596" spans="47:47" x14ac:dyDescent="0.25">
      <c r="AU596" t="str">
        <f t="shared" si="6"/>
        <v/>
      </c>
    </row>
    <row r="597" spans="47:47" x14ac:dyDescent="0.25">
      <c r="AU597" t="str">
        <f t="shared" si="6"/>
        <v/>
      </c>
    </row>
    <row r="598" spans="47:47" x14ac:dyDescent="0.25">
      <c r="AU598" t="str">
        <f t="shared" si="6"/>
        <v/>
      </c>
    </row>
    <row r="599" spans="47:47" x14ac:dyDescent="0.25">
      <c r="AU599" t="str">
        <f t="shared" si="6"/>
        <v/>
      </c>
    </row>
    <row r="600" spans="47:47" x14ac:dyDescent="0.25">
      <c r="AU600" t="str">
        <f t="shared" si="6"/>
        <v/>
      </c>
    </row>
    <row r="601" spans="47:47" x14ac:dyDescent="0.25">
      <c r="AU601" t="str">
        <f t="shared" si="6"/>
        <v/>
      </c>
    </row>
    <row r="602" spans="47:47" x14ac:dyDescent="0.25">
      <c r="AU602" t="str">
        <f t="shared" si="6"/>
        <v/>
      </c>
    </row>
    <row r="603" spans="47:47" x14ac:dyDescent="0.25">
      <c r="AU603" t="str">
        <f t="shared" si="6"/>
        <v/>
      </c>
    </row>
    <row r="604" spans="47:47" x14ac:dyDescent="0.25">
      <c r="AU604" t="str">
        <f t="shared" si="6"/>
        <v/>
      </c>
    </row>
    <row r="605" spans="47:47" x14ac:dyDescent="0.25">
      <c r="AU605" t="str">
        <f t="shared" si="6"/>
        <v/>
      </c>
    </row>
    <row r="606" spans="47:47" x14ac:dyDescent="0.25">
      <c r="AU606" t="str">
        <f t="shared" si="6"/>
        <v/>
      </c>
    </row>
    <row r="607" spans="47:47" x14ac:dyDescent="0.25">
      <c r="AU607" t="str">
        <f t="shared" si="6"/>
        <v/>
      </c>
    </row>
    <row r="608" spans="47:47" x14ac:dyDescent="0.25">
      <c r="AU608" t="str">
        <f t="shared" si="6"/>
        <v/>
      </c>
    </row>
    <row r="609" spans="47:47" x14ac:dyDescent="0.25">
      <c r="AU609" t="str">
        <f t="shared" si="6"/>
        <v/>
      </c>
    </row>
    <row r="610" spans="47:47" x14ac:dyDescent="0.25">
      <c r="AU610" t="str">
        <f t="shared" si="6"/>
        <v/>
      </c>
    </row>
    <row r="611" spans="47:47" x14ac:dyDescent="0.25">
      <c r="AU611" t="str">
        <f t="shared" si="6"/>
        <v/>
      </c>
    </row>
    <row r="612" spans="47:47" x14ac:dyDescent="0.25">
      <c r="AU612" t="str">
        <f t="shared" si="6"/>
        <v/>
      </c>
    </row>
    <row r="613" spans="47:47" x14ac:dyDescent="0.25">
      <c r="AU613" t="str">
        <f t="shared" si="6"/>
        <v/>
      </c>
    </row>
    <row r="614" spans="47:47" x14ac:dyDescent="0.25">
      <c r="AU614" t="str">
        <f t="shared" si="6"/>
        <v/>
      </c>
    </row>
    <row r="615" spans="47:47" x14ac:dyDescent="0.25">
      <c r="AU615" t="str">
        <f t="shared" si="6"/>
        <v/>
      </c>
    </row>
    <row r="616" spans="47:47" x14ac:dyDescent="0.25">
      <c r="AU616" t="str">
        <f t="shared" si="6"/>
        <v/>
      </c>
    </row>
    <row r="617" spans="47:47" x14ac:dyDescent="0.25">
      <c r="AU617" t="str">
        <f t="shared" si="6"/>
        <v/>
      </c>
    </row>
    <row r="618" spans="47:47" x14ac:dyDescent="0.25">
      <c r="AU618" t="str">
        <f t="shared" si="6"/>
        <v/>
      </c>
    </row>
    <row r="619" spans="47:47" x14ac:dyDescent="0.25">
      <c r="AU619" t="str">
        <f t="shared" si="6"/>
        <v/>
      </c>
    </row>
    <row r="620" spans="47:47" x14ac:dyDescent="0.25">
      <c r="AU620" t="str">
        <f t="shared" ref="AU620:AU651" si="7">IF(S620&gt;20, "SS", "")</f>
        <v/>
      </c>
    </row>
    <row r="621" spans="47:47" x14ac:dyDescent="0.25">
      <c r="AU621" t="str">
        <f t="shared" si="7"/>
        <v/>
      </c>
    </row>
    <row r="622" spans="47:47" x14ac:dyDescent="0.25">
      <c r="AU622" t="str">
        <f t="shared" si="7"/>
        <v/>
      </c>
    </row>
    <row r="623" spans="47:47" x14ac:dyDescent="0.25">
      <c r="AU623" t="str">
        <f t="shared" si="7"/>
        <v/>
      </c>
    </row>
    <row r="624" spans="47:47" x14ac:dyDescent="0.25">
      <c r="AU624" t="str">
        <f t="shared" si="7"/>
        <v/>
      </c>
    </row>
    <row r="625" spans="47:47" x14ac:dyDescent="0.25">
      <c r="AU625" t="str">
        <f t="shared" si="7"/>
        <v/>
      </c>
    </row>
    <row r="626" spans="47:47" x14ac:dyDescent="0.25">
      <c r="AU626" t="str">
        <f t="shared" si="7"/>
        <v/>
      </c>
    </row>
    <row r="627" spans="47:47" x14ac:dyDescent="0.25">
      <c r="AU627" t="str">
        <f t="shared" si="7"/>
        <v/>
      </c>
    </row>
    <row r="628" spans="47:47" x14ac:dyDescent="0.25">
      <c r="AU628" t="str">
        <f t="shared" si="7"/>
        <v/>
      </c>
    </row>
    <row r="629" spans="47:47" x14ac:dyDescent="0.25">
      <c r="AU629" t="str">
        <f t="shared" si="7"/>
        <v/>
      </c>
    </row>
    <row r="630" spans="47:47" x14ac:dyDescent="0.25">
      <c r="AU630" t="str">
        <f t="shared" si="7"/>
        <v/>
      </c>
    </row>
    <row r="631" spans="47:47" x14ac:dyDescent="0.25">
      <c r="AU631" t="str">
        <f t="shared" si="7"/>
        <v/>
      </c>
    </row>
    <row r="632" spans="47:47" x14ac:dyDescent="0.25">
      <c r="AU632" t="str">
        <f t="shared" si="7"/>
        <v/>
      </c>
    </row>
    <row r="633" spans="47:47" x14ac:dyDescent="0.25">
      <c r="AU633" t="str">
        <f t="shared" si="7"/>
        <v/>
      </c>
    </row>
    <row r="634" spans="47:47" x14ac:dyDescent="0.25">
      <c r="AU634" t="str">
        <f t="shared" si="7"/>
        <v/>
      </c>
    </row>
    <row r="635" spans="47:47" x14ac:dyDescent="0.25">
      <c r="AU635" t="str">
        <f t="shared" si="7"/>
        <v/>
      </c>
    </row>
    <row r="636" spans="47:47" x14ac:dyDescent="0.25">
      <c r="AU636" t="str">
        <f t="shared" si="7"/>
        <v/>
      </c>
    </row>
    <row r="637" spans="47:47" x14ac:dyDescent="0.25">
      <c r="AU637" t="str">
        <f t="shared" si="7"/>
        <v/>
      </c>
    </row>
    <row r="638" spans="47:47" x14ac:dyDescent="0.25">
      <c r="AU638" t="str">
        <f t="shared" si="7"/>
        <v/>
      </c>
    </row>
    <row r="639" spans="47:47" x14ac:dyDescent="0.25">
      <c r="AU639" t="str">
        <f t="shared" si="7"/>
        <v/>
      </c>
    </row>
    <row r="640" spans="47:47" x14ac:dyDescent="0.25">
      <c r="AU640" t="str">
        <f t="shared" si="7"/>
        <v/>
      </c>
    </row>
    <row r="641" spans="47:47" x14ac:dyDescent="0.25">
      <c r="AU641" t="str">
        <f t="shared" si="7"/>
        <v/>
      </c>
    </row>
    <row r="642" spans="47:47" x14ac:dyDescent="0.25">
      <c r="AU642" t="str">
        <f t="shared" si="7"/>
        <v/>
      </c>
    </row>
    <row r="643" spans="47:47" x14ac:dyDescent="0.25">
      <c r="AU643" t="str">
        <f t="shared" si="7"/>
        <v/>
      </c>
    </row>
    <row r="644" spans="47:47" x14ac:dyDescent="0.25">
      <c r="AU644" t="str">
        <f t="shared" si="7"/>
        <v/>
      </c>
    </row>
    <row r="645" spans="47:47" x14ac:dyDescent="0.25">
      <c r="AU645" t="str">
        <f t="shared" si="7"/>
        <v/>
      </c>
    </row>
    <row r="646" spans="47:47" x14ac:dyDescent="0.25">
      <c r="AU646" t="str">
        <f t="shared" si="7"/>
        <v/>
      </c>
    </row>
    <row r="647" spans="47:47" x14ac:dyDescent="0.25">
      <c r="AU647" t="str">
        <f t="shared" si="7"/>
        <v/>
      </c>
    </row>
    <row r="648" spans="47:47" x14ac:dyDescent="0.25">
      <c r="AU648" t="str">
        <f t="shared" si="7"/>
        <v/>
      </c>
    </row>
    <row r="649" spans="47:47" x14ac:dyDescent="0.25">
      <c r="AU649" t="str">
        <f t="shared" si="7"/>
        <v/>
      </c>
    </row>
    <row r="650" spans="47:47" x14ac:dyDescent="0.25">
      <c r="AU650" t="str">
        <f t="shared" si="7"/>
        <v/>
      </c>
    </row>
    <row r="651" spans="47:47" x14ac:dyDescent="0.25">
      <c r="AU651" t="str">
        <f t="shared" si="7"/>
        <v/>
      </c>
    </row>
  </sheetData>
  <autoFilter ref="A2:BH307">
    <sortState ref="A3:BH307">
      <sortCondition descending="1" ref="BG2:BG307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A7" zoomScale="95" zoomScaleNormal="95" workbookViewId="0">
      <selection activeCell="C26" sqref="C26"/>
    </sheetView>
  </sheetViews>
  <sheetFormatPr defaultRowHeight="15.75" x14ac:dyDescent="0.25"/>
  <cols>
    <col min="1" max="1025" width="10.5" customWidth="1"/>
  </cols>
  <sheetData>
    <row r="1" spans="1:22" x14ac:dyDescent="0.25">
      <c r="A1" t="s">
        <v>0</v>
      </c>
      <c r="B1">
        <v>140</v>
      </c>
      <c r="C1" t="s">
        <v>382</v>
      </c>
    </row>
    <row r="2" spans="1:2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25">
      <c r="A3" t="s">
        <v>22</v>
      </c>
      <c r="B3">
        <v>1610</v>
      </c>
      <c r="C3">
        <v>5983</v>
      </c>
      <c r="D3">
        <v>627</v>
      </c>
      <c r="E3">
        <v>5869</v>
      </c>
      <c r="F3">
        <v>11808</v>
      </c>
      <c r="G3">
        <v>45587</v>
      </c>
      <c r="H3">
        <v>0.25902121218768498</v>
      </c>
      <c r="I3">
        <v>-2.9132252166164098E-13</v>
      </c>
      <c r="J3">
        <v>4223</v>
      </c>
      <c r="K3">
        <v>0</v>
      </c>
      <c r="L3">
        <v>2270</v>
      </c>
      <c r="M3">
        <v>183</v>
      </c>
      <c r="N3">
        <v>7745</v>
      </c>
      <c r="O3">
        <v>19274</v>
      </c>
      <c r="P3">
        <v>0</v>
      </c>
      <c r="Q3">
        <v>16031</v>
      </c>
      <c r="R3">
        <v>49810</v>
      </c>
      <c r="S3">
        <v>0.32184300341296901</v>
      </c>
      <c r="T3">
        <v>0.42279597253603002</v>
      </c>
      <c r="U3">
        <v>0.74463897594899897</v>
      </c>
      <c r="V3">
        <v>22.804390420889401</v>
      </c>
    </row>
    <row r="4" spans="1:22" x14ac:dyDescent="0.25">
      <c r="A4" t="s">
        <v>23</v>
      </c>
      <c r="B4">
        <v>11.5</v>
      </c>
      <c r="C4">
        <v>42.735714285714302</v>
      </c>
      <c r="D4">
        <v>4.4785714285714304</v>
      </c>
      <c r="E4">
        <v>41.921428571428599</v>
      </c>
      <c r="I4">
        <v>-2.0808751547260102E-15</v>
      </c>
      <c r="V4">
        <v>0.16288850300635299</v>
      </c>
    </row>
    <row r="5" spans="1:22" x14ac:dyDescent="0.25">
      <c r="A5" t="s">
        <v>24</v>
      </c>
      <c r="B5">
        <v>14955</v>
      </c>
      <c r="C5">
        <v>115893.22142857101</v>
      </c>
      <c r="D5">
        <v>6746.9357142857098</v>
      </c>
      <c r="E5">
        <v>131274.13571428601</v>
      </c>
      <c r="I5">
        <v>10873.6912246047</v>
      </c>
      <c r="V5">
        <v>129416.668116831</v>
      </c>
    </row>
    <row r="6" spans="1:22" x14ac:dyDescent="0.25">
      <c r="A6" t="s">
        <v>25</v>
      </c>
      <c r="B6">
        <v>10.335445252693701</v>
      </c>
      <c r="C6">
        <v>28.7716653061618</v>
      </c>
      <c r="D6">
        <v>6.9420744708756699</v>
      </c>
      <c r="E6">
        <v>30.6214369022615</v>
      </c>
      <c r="I6">
        <v>8.8130144123841596</v>
      </c>
      <c r="V6">
        <v>30.404025593054001</v>
      </c>
    </row>
    <row r="9" spans="1:22" x14ac:dyDescent="0.25">
      <c r="A9" t="s">
        <v>0</v>
      </c>
      <c r="B9">
        <v>140</v>
      </c>
      <c r="C9" t="s">
        <v>383</v>
      </c>
    </row>
    <row r="10" spans="1:22" x14ac:dyDescent="0.25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</row>
    <row r="11" spans="1:22" x14ac:dyDescent="0.25">
      <c r="A11" t="s">
        <v>22</v>
      </c>
      <c r="B11">
        <v>2449</v>
      </c>
      <c r="C11">
        <v>9068</v>
      </c>
      <c r="D11">
        <v>1157</v>
      </c>
      <c r="E11">
        <v>8783</v>
      </c>
      <c r="F11">
        <v>17798</v>
      </c>
      <c r="G11">
        <v>67155</v>
      </c>
      <c r="H11">
        <v>0.26502866502866501</v>
      </c>
      <c r="I11">
        <v>1.0302869668521499E-12</v>
      </c>
      <c r="J11">
        <v>6047</v>
      </c>
      <c r="K11">
        <v>0</v>
      </c>
      <c r="L11">
        <v>3496</v>
      </c>
      <c r="M11">
        <v>372</v>
      </c>
      <c r="N11">
        <v>11481</v>
      </c>
      <c r="O11">
        <v>29385</v>
      </c>
      <c r="P11">
        <v>0</v>
      </c>
      <c r="Q11">
        <v>23845</v>
      </c>
      <c r="R11">
        <v>73202</v>
      </c>
      <c r="S11">
        <v>0.32574246605284002</v>
      </c>
      <c r="T11">
        <v>0.43756980120616501</v>
      </c>
      <c r="U11">
        <v>0.76331226725900503</v>
      </c>
      <c r="V11">
        <v>32.041407518814097</v>
      </c>
    </row>
    <row r="12" spans="1:22" x14ac:dyDescent="0.25">
      <c r="A12" t="s">
        <v>23</v>
      </c>
      <c r="B12">
        <v>17.492857142857101</v>
      </c>
      <c r="C12">
        <v>64.771428571428601</v>
      </c>
      <c r="D12">
        <v>8.2642857142857107</v>
      </c>
      <c r="E12">
        <v>62.735714285714302</v>
      </c>
      <c r="I12">
        <v>7.35919262037247E-15</v>
      </c>
      <c r="V12">
        <v>0.22886719656295801</v>
      </c>
    </row>
    <row r="13" spans="1:22" x14ac:dyDescent="0.25">
      <c r="A13" t="s">
        <v>24</v>
      </c>
      <c r="B13">
        <v>10810.992857142901</v>
      </c>
      <c r="C13">
        <v>47476.685714285697</v>
      </c>
      <c r="D13">
        <v>10833.2214285714</v>
      </c>
      <c r="E13">
        <v>62261.2214285714</v>
      </c>
      <c r="I13">
        <v>13047.023419720799</v>
      </c>
      <c r="V13">
        <v>165487.69451756999</v>
      </c>
    </row>
    <row r="14" spans="1:22" x14ac:dyDescent="0.25">
      <c r="A14" t="s">
        <v>25</v>
      </c>
      <c r="B14">
        <v>8.7875694905372104</v>
      </c>
      <c r="C14">
        <v>18.415188939391001</v>
      </c>
      <c r="D14">
        <v>8.7965989485268992</v>
      </c>
      <c r="E14">
        <v>21.088456799967201</v>
      </c>
      <c r="I14">
        <v>9.6536534237861105</v>
      </c>
      <c r="V14">
        <v>34.381026174909103</v>
      </c>
    </row>
    <row r="15" spans="1:22" x14ac:dyDescent="0.25">
      <c r="A15" t="s">
        <v>384</v>
      </c>
      <c r="B15">
        <f>B14-B6</f>
        <v>-1.5478757621564903</v>
      </c>
      <c r="C15">
        <f>C14-C6</f>
        <v>-10.356476366770799</v>
      </c>
      <c r="D15">
        <f>D14-D6</f>
        <v>1.8545244776512293</v>
      </c>
      <c r="E15">
        <f>E14-E6</f>
        <v>-9.5329801022942995</v>
      </c>
      <c r="I15">
        <f>I14-I6</f>
        <v>0.84063901140195085</v>
      </c>
      <c r="V15">
        <f>V14-V6</f>
        <v>3.9770005818551013</v>
      </c>
    </row>
    <row r="17" spans="1:22" x14ac:dyDescent="0.25">
      <c r="A17" t="s">
        <v>0</v>
      </c>
      <c r="B17">
        <v>140</v>
      </c>
      <c r="C17" t="s">
        <v>385</v>
      </c>
    </row>
    <row r="18" spans="1:22" x14ac:dyDescent="0.25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</row>
    <row r="19" spans="1:22" x14ac:dyDescent="0.25">
      <c r="A19" t="s">
        <v>22</v>
      </c>
      <c r="B19">
        <v>2470</v>
      </c>
      <c r="C19">
        <v>9124</v>
      </c>
      <c r="D19">
        <v>1154</v>
      </c>
      <c r="E19">
        <v>8834</v>
      </c>
      <c r="F19">
        <v>17875</v>
      </c>
      <c r="G19">
        <v>67606</v>
      </c>
      <c r="H19">
        <v>0.264399609502115</v>
      </c>
      <c r="I19">
        <v>-1.6910917111090401E-12</v>
      </c>
      <c r="J19">
        <v>6106</v>
      </c>
      <c r="K19">
        <v>0</v>
      </c>
      <c r="L19">
        <v>3510</v>
      </c>
      <c r="M19">
        <v>373</v>
      </c>
      <c r="N19">
        <v>11522</v>
      </c>
      <c r="O19">
        <v>29541</v>
      </c>
      <c r="P19">
        <v>0</v>
      </c>
      <c r="Q19">
        <v>23981</v>
      </c>
      <c r="R19">
        <v>73712</v>
      </c>
      <c r="S19">
        <v>0.32533373127848902</v>
      </c>
      <c r="T19">
        <v>0.43695825814276801</v>
      </c>
      <c r="U19">
        <v>0.76229198942125798</v>
      </c>
      <c r="V19">
        <v>31.414819544528701</v>
      </c>
    </row>
    <row r="20" spans="1:22" x14ac:dyDescent="0.25">
      <c r="A20" t="s">
        <v>23</v>
      </c>
      <c r="B20">
        <v>17.6428571428571</v>
      </c>
      <c r="C20">
        <v>65.171428571428606</v>
      </c>
      <c r="D20">
        <v>8.2428571428571402</v>
      </c>
      <c r="E20">
        <v>63.1</v>
      </c>
      <c r="I20">
        <v>-1.20792265079217E-14</v>
      </c>
      <c r="V20">
        <v>0.224391568175205</v>
      </c>
    </row>
    <row r="21" spans="1:22" x14ac:dyDescent="0.25">
      <c r="A21" t="s">
        <v>24</v>
      </c>
      <c r="B21">
        <v>10520.142857142901</v>
      </c>
      <c r="C21">
        <v>44517.885714285701</v>
      </c>
      <c r="D21">
        <v>10867.742857142901</v>
      </c>
      <c r="E21">
        <v>59134.6</v>
      </c>
      <c r="I21">
        <v>13898.116134416199</v>
      </c>
      <c r="V21">
        <v>169951.19172634199</v>
      </c>
    </row>
    <row r="22" spans="1:22" x14ac:dyDescent="0.25">
      <c r="A22" t="s">
        <v>25</v>
      </c>
      <c r="B22">
        <v>8.6685568320811299</v>
      </c>
      <c r="C22">
        <v>17.832131054901499</v>
      </c>
      <c r="D22">
        <v>8.8106035374358793</v>
      </c>
      <c r="E22">
        <v>20.552128843504299</v>
      </c>
      <c r="I22">
        <v>9.9635464621274608</v>
      </c>
      <c r="V22">
        <v>34.841599902409598</v>
      </c>
    </row>
    <row r="23" spans="1:22" x14ac:dyDescent="0.25">
      <c r="A23" t="s">
        <v>384</v>
      </c>
      <c r="B23">
        <f>B22-B14</f>
        <v>-0.11901265845608044</v>
      </c>
      <c r="C23">
        <f>C22-C14</f>
        <v>-0.58305788448950224</v>
      </c>
      <c r="D23">
        <f>D22-D14</f>
        <v>1.4004588908980153E-2</v>
      </c>
      <c r="E23">
        <f>E22-E14</f>
        <v>-0.53632795646290177</v>
      </c>
      <c r="I23">
        <f>I22-I14</f>
        <v>0.30989303834135029</v>
      </c>
      <c r="V23">
        <f>V22-V14</f>
        <v>0.46057372750049552</v>
      </c>
    </row>
    <row r="25" spans="1:22" x14ac:dyDescent="0.25">
      <c r="A25" t="s">
        <v>0</v>
      </c>
      <c r="B25">
        <v>140</v>
      </c>
      <c r="C25" t="s">
        <v>386</v>
      </c>
    </row>
    <row r="26" spans="1:22" x14ac:dyDescent="0.25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</row>
    <row r="27" spans="1:22" x14ac:dyDescent="0.25">
      <c r="A27" t="s">
        <v>22</v>
      </c>
      <c r="B27">
        <v>2470</v>
      </c>
      <c r="C27">
        <v>9124</v>
      </c>
      <c r="D27">
        <v>1154</v>
      </c>
      <c r="E27">
        <v>8834</v>
      </c>
      <c r="F27">
        <v>17875</v>
      </c>
      <c r="G27">
        <v>67606</v>
      </c>
      <c r="H27">
        <v>0.264399609502115</v>
      </c>
      <c r="I27">
        <v>-1.63424829224823E-12</v>
      </c>
      <c r="J27">
        <v>6106</v>
      </c>
      <c r="K27">
        <v>0</v>
      </c>
      <c r="L27">
        <v>3510</v>
      </c>
      <c r="M27">
        <v>373</v>
      </c>
      <c r="N27">
        <v>11522</v>
      </c>
      <c r="O27">
        <v>29541</v>
      </c>
      <c r="P27">
        <v>0</v>
      </c>
      <c r="Q27">
        <v>23981</v>
      </c>
      <c r="R27">
        <v>73712</v>
      </c>
      <c r="S27">
        <v>0.32533373127848902</v>
      </c>
      <c r="T27">
        <v>0.43695825814276801</v>
      </c>
      <c r="U27">
        <v>0.76229198942125798</v>
      </c>
      <c r="V27">
        <v>31.414819544528399</v>
      </c>
    </row>
    <row r="28" spans="1:22" x14ac:dyDescent="0.25">
      <c r="A28" t="s">
        <v>23</v>
      </c>
      <c r="B28">
        <v>17.6428571428571</v>
      </c>
      <c r="C28">
        <v>65.171428571428606</v>
      </c>
      <c r="D28">
        <v>8.2428571428571402</v>
      </c>
      <c r="E28">
        <v>63.1</v>
      </c>
      <c r="I28">
        <v>-1.1673202087487401E-14</v>
      </c>
      <c r="V28">
        <v>0.224391568175203</v>
      </c>
    </row>
    <row r="29" spans="1:22" x14ac:dyDescent="0.25">
      <c r="A29" t="s">
        <v>24</v>
      </c>
      <c r="B29">
        <v>10520.142857142901</v>
      </c>
      <c r="C29">
        <v>44517.885714285701</v>
      </c>
      <c r="D29">
        <v>10867.742857142901</v>
      </c>
      <c r="E29">
        <v>59134.6</v>
      </c>
      <c r="I29">
        <v>13898.116134416199</v>
      </c>
      <c r="V29">
        <v>169951.19172634199</v>
      </c>
    </row>
    <row r="30" spans="1:22" x14ac:dyDescent="0.25">
      <c r="A30" t="s">
        <v>25</v>
      </c>
      <c r="B30">
        <v>8.6685568320811299</v>
      </c>
      <c r="C30">
        <v>17.832131054901499</v>
      </c>
      <c r="D30">
        <v>8.8106035374358793</v>
      </c>
      <c r="E30">
        <v>20.552128843504299</v>
      </c>
      <c r="I30">
        <v>9.9635464621274608</v>
      </c>
      <c r="V30">
        <v>34.841599902409598</v>
      </c>
    </row>
    <row r="31" spans="1:22" x14ac:dyDescent="0.25">
      <c r="A31" t="s">
        <v>387</v>
      </c>
      <c r="B31">
        <f>B30-B22</f>
        <v>0</v>
      </c>
      <c r="C31">
        <f>C30-C22</f>
        <v>0</v>
      </c>
      <c r="D31">
        <f>D30-D22</f>
        <v>0</v>
      </c>
      <c r="E31">
        <f>E30-E22</f>
        <v>0</v>
      </c>
      <c r="I31">
        <f>I30-I22</f>
        <v>0</v>
      </c>
      <c r="V31">
        <f>V30-V22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Math_00</vt:lpstr>
      <vt:lpstr>Sort_00</vt:lpstr>
      <vt:lpstr>Math_01</vt:lpstr>
      <vt:lpstr>Sort_01</vt:lpstr>
      <vt:lpstr>Math_02</vt:lpstr>
      <vt:lpstr>Sort_02</vt:lpstr>
      <vt:lpstr>Math_03</vt:lpstr>
      <vt:lpstr>Sort_03</vt:lpstr>
      <vt:lpstr>Math_Compare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Sherman</dc:creator>
  <dc:description/>
  <cp:lastModifiedBy>Kevin Sherman</cp:lastModifiedBy>
  <cp:revision>3</cp:revision>
  <dcterms:created xsi:type="dcterms:W3CDTF">2017-10-28T20:01:48Z</dcterms:created>
  <dcterms:modified xsi:type="dcterms:W3CDTF">2017-10-29T15:26:20Z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