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7" i="1" l="1"/>
  <c r="P8" i="1"/>
  <c r="P9" i="1"/>
  <c r="P10" i="1"/>
  <c r="P11" i="1"/>
  <c r="P12" i="1"/>
  <c r="P13" i="1"/>
  <c r="P14" i="1"/>
  <c r="P15" i="1"/>
  <c r="I7" i="1"/>
  <c r="I8" i="1"/>
  <c r="I9" i="1"/>
  <c r="I10" i="1"/>
  <c r="I11" i="1"/>
  <c r="I12" i="1"/>
  <c r="I13" i="1"/>
  <c r="I14" i="1"/>
  <c r="I15" i="1"/>
  <c r="P16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I16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K7" i="1"/>
  <c r="K8" i="1"/>
  <c r="K9" i="1"/>
  <c r="K10" i="1"/>
  <c r="K11" i="1"/>
  <c r="K12" i="1"/>
  <c r="K13" i="1"/>
  <c r="K14" i="1"/>
  <c r="K15" i="1"/>
  <c r="K16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Q16" i="1"/>
  <c r="Q14" i="1"/>
  <c r="Q15" i="1"/>
  <c r="Q6" i="1"/>
  <c r="Q7" i="1"/>
  <c r="Q8" i="1"/>
  <c r="Q9" i="1"/>
  <c r="Q10" i="1"/>
  <c r="Q11" i="1"/>
  <c r="Q12" i="1"/>
  <c r="Q13" i="1"/>
  <c r="Q17" i="1"/>
  <c r="L9" i="1"/>
  <c r="N7" i="1"/>
  <c r="N8" i="1"/>
  <c r="N9" i="1"/>
  <c r="N10" i="1"/>
  <c r="N11" i="1"/>
  <c r="N12" i="1"/>
  <c r="N13" i="1"/>
  <c r="N14" i="1"/>
  <c r="N15" i="1"/>
  <c r="N16" i="1"/>
  <c r="L14" i="1"/>
  <c r="L15" i="1"/>
  <c r="L16" i="1"/>
  <c r="L12" i="1"/>
  <c r="L13" i="1"/>
  <c r="L11" i="1"/>
  <c r="L6" i="1"/>
  <c r="L7" i="1"/>
  <c r="L8" i="1"/>
  <c r="L10" i="1"/>
  <c r="L17" i="1"/>
  <c r="A19" i="1"/>
  <c r="A20" i="1"/>
  <c r="A21" i="1"/>
</calcChain>
</file>

<file path=xl/sharedStrings.xml><?xml version="1.0" encoding="utf-8"?>
<sst xmlns="http://schemas.openxmlformats.org/spreadsheetml/2006/main" count="11" uniqueCount="8">
  <si>
    <t>Poverty Population</t>
  </si>
  <si>
    <t>Poverty %</t>
  </si>
  <si>
    <t>Number Meeting Criteria</t>
  </si>
  <si>
    <t>Below</t>
  </si>
  <si>
    <t>Above</t>
  </si>
  <si>
    <t>Multiplier</t>
  </si>
  <si>
    <t>Pop Multiplier</t>
  </si>
  <si>
    <t>% 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</si>
</sst>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56219573287434"/>
          <c:y val="0.0113207547169811"/>
          <c:w val="0.953870277838435"/>
          <c:h val="0.927647897786362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Sheet1!$C$6:$C$294</c:f>
              <c:numCache>
                <c:formatCode>0</c:formatCode>
                <c:ptCount val="289"/>
                <c:pt idx="0">
                  <c:v>16535.0</c:v>
                </c:pt>
                <c:pt idx="1">
                  <c:v>74898.0</c:v>
                </c:pt>
                <c:pt idx="2">
                  <c:v>75902.0</c:v>
                </c:pt>
                <c:pt idx="3">
                  <c:v>81646.0</c:v>
                </c:pt>
                <c:pt idx="4">
                  <c:v>143799.0</c:v>
                </c:pt>
                <c:pt idx="5">
                  <c:v>117964.0</c:v>
                </c:pt>
                <c:pt idx="6">
                  <c:v>96214.0</c:v>
                </c:pt>
                <c:pt idx="7">
                  <c:v>31972.0</c:v>
                </c:pt>
                <c:pt idx="8">
                  <c:v>12681.0</c:v>
                </c:pt>
                <c:pt idx="9">
                  <c:v>28431.0</c:v>
                </c:pt>
                <c:pt idx="10">
                  <c:v>13210.0</c:v>
                </c:pt>
                <c:pt idx="11">
                  <c:v>5479.0</c:v>
                </c:pt>
                <c:pt idx="12">
                  <c:v>14667.0</c:v>
                </c:pt>
                <c:pt idx="13">
                  <c:v>6080.0</c:v>
                </c:pt>
                <c:pt idx="14">
                  <c:v>95010.0</c:v>
                </c:pt>
                <c:pt idx="15">
                  <c:v>94687.0</c:v>
                </c:pt>
                <c:pt idx="16">
                  <c:v>79966.0</c:v>
                </c:pt>
                <c:pt idx="17">
                  <c:v>126492.0</c:v>
                </c:pt>
                <c:pt idx="18">
                  <c:v>58425.0</c:v>
                </c:pt>
                <c:pt idx="19">
                  <c:v>63789.0</c:v>
                </c:pt>
                <c:pt idx="20">
                  <c:v>43866.0</c:v>
                </c:pt>
                <c:pt idx="21">
                  <c:v>26615.0</c:v>
                </c:pt>
                <c:pt idx="22">
                  <c:v>60385.0</c:v>
                </c:pt>
                <c:pt idx="23">
                  <c:v>37734.0</c:v>
                </c:pt>
                <c:pt idx="24">
                  <c:v>39066.0</c:v>
                </c:pt>
                <c:pt idx="25">
                  <c:v>274651.0</c:v>
                </c:pt>
                <c:pt idx="26">
                  <c:v>405516.0</c:v>
                </c:pt>
                <c:pt idx="27">
                  <c:v>95327.0</c:v>
                </c:pt>
                <c:pt idx="28">
                  <c:v>82192.0</c:v>
                </c:pt>
                <c:pt idx="29">
                  <c:v>111341.0</c:v>
                </c:pt>
                <c:pt idx="30">
                  <c:v>17158.0</c:v>
                </c:pt>
                <c:pt idx="31">
                  <c:v>65822.0</c:v>
                </c:pt>
                <c:pt idx="32">
                  <c:v>126912.0</c:v>
                </c:pt>
                <c:pt idx="33">
                  <c:v>106742.0</c:v>
                </c:pt>
                <c:pt idx="34">
                  <c:v>137017.0</c:v>
                </c:pt>
                <c:pt idx="35">
                  <c:v>19752.0</c:v>
                </c:pt>
                <c:pt idx="36">
                  <c:v>34269.0</c:v>
                </c:pt>
                <c:pt idx="37">
                  <c:v>41331.0</c:v>
                </c:pt>
                <c:pt idx="38">
                  <c:v>30247.0</c:v>
                </c:pt>
                <c:pt idx="39">
                  <c:v>42508.0</c:v>
                </c:pt>
                <c:pt idx="40">
                  <c:v>56082.0</c:v>
                </c:pt>
                <c:pt idx="41">
                  <c:v>48796.0</c:v>
                </c:pt>
                <c:pt idx="42">
                  <c:v>384148.0</c:v>
                </c:pt>
                <c:pt idx="43">
                  <c:v>49697.0</c:v>
                </c:pt>
                <c:pt idx="44">
                  <c:v>52766.0</c:v>
                </c:pt>
                <c:pt idx="45">
                  <c:v>61319.0</c:v>
                </c:pt>
                <c:pt idx="46">
                  <c:v>13511.0</c:v>
                </c:pt>
                <c:pt idx="47">
                  <c:v>71252.0</c:v>
                </c:pt>
                <c:pt idx="48">
                  <c:v>38816.0</c:v>
                </c:pt>
                <c:pt idx="49">
                  <c:v>128752.0</c:v>
                </c:pt>
                <c:pt idx="50">
                  <c:v>16793.0</c:v>
                </c:pt>
                <c:pt idx="51">
                  <c:v>18771.0</c:v>
                </c:pt>
                <c:pt idx="52">
                  <c:v>67736.0</c:v>
                </c:pt>
                <c:pt idx="53">
                  <c:v>17151.0</c:v>
                </c:pt>
                <c:pt idx="54">
                  <c:v>16096.0</c:v>
                </c:pt>
                <c:pt idx="55">
                  <c:v>9648.0</c:v>
                </c:pt>
                <c:pt idx="56">
                  <c:v>23468.0</c:v>
                </c:pt>
                <c:pt idx="57">
                  <c:v>55062.0</c:v>
                </c:pt>
                <c:pt idx="58">
                  <c:v>45219.0</c:v>
                </c:pt>
                <c:pt idx="59">
                  <c:v>21458.0</c:v>
                </c:pt>
                <c:pt idx="60">
                  <c:v>1819.0</c:v>
                </c:pt>
                <c:pt idx="61">
                  <c:v>21886.0</c:v>
                </c:pt>
                <c:pt idx="62">
                  <c:v>2160.0</c:v>
                </c:pt>
                <c:pt idx="63">
                  <c:v>6590.0</c:v>
                </c:pt>
                <c:pt idx="64">
                  <c:v>7445.0</c:v>
                </c:pt>
                <c:pt idx="65">
                  <c:v>30852.0</c:v>
                </c:pt>
                <c:pt idx="66">
                  <c:v>20129.0</c:v>
                </c:pt>
                <c:pt idx="67">
                  <c:v>62994.0</c:v>
                </c:pt>
                <c:pt idx="68">
                  <c:v>92205.0</c:v>
                </c:pt>
                <c:pt idx="69">
                  <c:v>94001.0</c:v>
                </c:pt>
                <c:pt idx="70">
                  <c:v>47269.0</c:v>
                </c:pt>
                <c:pt idx="71">
                  <c:v>6395.0</c:v>
                </c:pt>
                <c:pt idx="72">
                  <c:v>22283.0</c:v>
                </c:pt>
                <c:pt idx="73">
                  <c:v>127889.0</c:v>
                </c:pt>
                <c:pt idx="74">
                  <c:v>37472.0</c:v>
                </c:pt>
                <c:pt idx="75">
                  <c:v>2912.0</c:v>
                </c:pt>
                <c:pt idx="76">
                  <c:v>33631.0</c:v>
                </c:pt>
                <c:pt idx="77">
                  <c:v>61910.0</c:v>
                </c:pt>
                <c:pt idx="78">
                  <c:v>57691.0</c:v>
                </c:pt>
                <c:pt idx="79">
                  <c:v>53113.0</c:v>
                </c:pt>
                <c:pt idx="80">
                  <c:v>29703.0</c:v>
                </c:pt>
                <c:pt idx="81">
                  <c:v>127476.0</c:v>
                </c:pt>
                <c:pt idx="82">
                  <c:v>73446.0</c:v>
                </c:pt>
                <c:pt idx="83">
                  <c:v>159400.0</c:v>
                </c:pt>
                <c:pt idx="84">
                  <c:v>102033.0</c:v>
                </c:pt>
                <c:pt idx="85">
                  <c:v>2794.0</c:v>
                </c:pt>
                <c:pt idx="86">
                  <c:v>48929.0</c:v>
                </c:pt>
                <c:pt idx="87">
                  <c:v>38547.0</c:v>
                </c:pt>
                <c:pt idx="88">
                  <c:v>45636.0</c:v>
                </c:pt>
                <c:pt idx="89">
                  <c:v>131327.0</c:v>
                </c:pt>
                <c:pt idx="90">
                  <c:v>52124.0</c:v>
                </c:pt>
                <c:pt idx="91">
                  <c:v>26845.0</c:v>
                </c:pt>
                <c:pt idx="92">
                  <c:v>45044.0</c:v>
                </c:pt>
                <c:pt idx="93">
                  <c:v>55990.0</c:v>
                </c:pt>
                <c:pt idx="94">
                  <c:v>51750.0</c:v>
                </c:pt>
                <c:pt idx="95">
                  <c:v>209800.0</c:v>
                </c:pt>
                <c:pt idx="96">
                  <c:v>18518.0</c:v>
                </c:pt>
                <c:pt idx="97">
                  <c:v>256027.0</c:v>
                </c:pt>
                <c:pt idx="98">
                  <c:v>487700.0</c:v>
                </c:pt>
                <c:pt idx="99">
                  <c:v>178918.0</c:v>
                </c:pt>
                <c:pt idx="100">
                  <c:v>203350.0</c:v>
                </c:pt>
                <c:pt idx="101">
                  <c:v>125923.0</c:v>
                </c:pt>
                <c:pt idx="102">
                  <c:v>106703.0</c:v>
                </c:pt>
                <c:pt idx="103">
                  <c:v>91333.0</c:v>
                </c:pt>
                <c:pt idx="104">
                  <c:v>47042.0</c:v>
                </c:pt>
                <c:pt idx="105">
                  <c:v>43904.0</c:v>
                </c:pt>
                <c:pt idx="106">
                  <c:v>51657.0</c:v>
                </c:pt>
                <c:pt idx="107">
                  <c:v>98463.0</c:v>
                </c:pt>
                <c:pt idx="108">
                  <c:v>47081.0</c:v>
                </c:pt>
                <c:pt idx="109">
                  <c:v>40760.0</c:v>
                </c:pt>
                <c:pt idx="110">
                  <c:v>79364.0</c:v>
                </c:pt>
                <c:pt idx="111">
                  <c:v>99415.0</c:v>
                </c:pt>
                <c:pt idx="112">
                  <c:v>47050.0</c:v>
                </c:pt>
                <c:pt idx="113">
                  <c:v>18319.0</c:v>
                </c:pt>
                <c:pt idx="114">
                  <c:v>25304.0</c:v>
                </c:pt>
                <c:pt idx="115">
                  <c:v>14401.0</c:v>
                </c:pt>
                <c:pt idx="116">
                  <c:v>65480.0</c:v>
                </c:pt>
                <c:pt idx="117">
                  <c:v>190199.0</c:v>
                </c:pt>
                <c:pt idx="118">
                  <c:v>1567.0</c:v>
                </c:pt>
                <c:pt idx="119">
                  <c:v>48244.0</c:v>
                </c:pt>
                <c:pt idx="120">
                  <c:v>18514.0</c:v>
                </c:pt>
                <c:pt idx="121">
                  <c:v>111467.0</c:v>
                </c:pt>
                <c:pt idx="122">
                  <c:v>54406.0</c:v>
                </c:pt>
                <c:pt idx="123">
                  <c:v>20493.0</c:v>
                </c:pt>
                <c:pt idx="124">
                  <c:v>15895.0</c:v>
                </c:pt>
                <c:pt idx="125">
                  <c:v>205476.0</c:v>
                </c:pt>
                <c:pt idx="126">
                  <c:v>83600.0</c:v>
                </c:pt>
                <c:pt idx="127">
                  <c:v>12435.0</c:v>
                </c:pt>
                <c:pt idx="128">
                  <c:v>36828.0</c:v>
                </c:pt>
                <c:pt idx="129">
                  <c:v>223636.0</c:v>
                </c:pt>
                <c:pt idx="130">
                  <c:v>72687.0</c:v>
                </c:pt>
                <c:pt idx="131">
                  <c:v>34839.0</c:v>
                </c:pt>
                <c:pt idx="132">
                  <c:v>41625.0</c:v>
                </c:pt>
                <c:pt idx="133">
                  <c:v>45165.0</c:v>
                </c:pt>
                <c:pt idx="134">
                  <c:v>126002.0</c:v>
                </c:pt>
                <c:pt idx="135">
                  <c:v>93949.0</c:v>
                </c:pt>
                <c:pt idx="136">
                  <c:v>173996.0</c:v>
                </c:pt>
                <c:pt idx="137">
                  <c:v>79529.0</c:v>
                </c:pt>
                <c:pt idx="138">
                  <c:v>26390.0</c:v>
                </c:pt>
                <c:pt idx="139">
                  <c:v>41889.0</c:v>
                </c:pt>
                <c:pt idx="140">
                  <c:v>54642.0</c:v>
                </c:pt>
                <c:pt idx="141">
                  <c:v>12011.0</c:v>
                </c:pt>
                <c:pt idx="142">
                  <c:v>23202.0</c:v>
                </c:pt>
                <c:pt idx="143">
                  <c:v>17567.0</c:v>
                </c:pt>
                <c:pt idx="144">
                  <c:v>30478.0</c:v>
                </c:pt>
                <c:pt idx="145">
                  <c:v>106650.0</c:v>
                </c:pt>
                <c:pt idx="146">
                  <c:v>49933.0</c:v>
                </c:pt>
                <c:pt idx="147">
                  <c:v>395250.0</c:v>
                </c:pt>
                <c:pt idx="148">
                  <c:v>81761.0</c:v>
                </c:pt>
                <c:pt idx="149">
                  <c:v>33068.0</c:v>
                </c:pt>
                <c:pt idx="150">
                  <c:v>54343.0</c:v>
                </c:pt>
                <c:pt idx="151">
                  <c:v>42141.0</c:v>
                </c:pt>
                <c:pt idx="152">
                  <c:v>20352.0</c:v>
                </c:pt>
                <c:pt idx="153">
                  <c:v>76343.0</c:v>
                </c:pt>
                <c:pt idx="154">
                  <c:v>24520.0</c:v>
                </c:pt>
                <c:pt idx="155">
                  <c:v>50628.0</c:v>
                </c:pt>
                <c:pt idx="156">
                  <c:v>20556.0</c:v>
                </c:pt>
                <c:pt idx="157">
                  <c:v>13318.0</c:v>
                </c:pt>
                <c:pt idx="158">
                  <c:v>22602.0</c:v>
                </c:pt>
                <c:pt idx="159">
                  <c:v>20315.0</c:v>
                </c:pt>
                <c:pt idx="160">
                  <c:v>183511.0</c:v>
                </c:pt>
                <c:pt idx="161">
                  <c:v>56594.0</c:v>
                </c:pt>
                <c:pt idx="162">
                  <c:v>12783.0</c:v>
                </c:pt>
                <c:pt idx="163">
                  <c:v>14548.0</c:v>
                </c:pt>
                <c:pt idx="164">
                  <c:v>73203.0</c:v>
                </c:pt>
                <c:pt idx="165">
                  <c:v>132137.0</c:v>
                </c:pt>
                <c:pt idx="166">
                  <c:v>28177.0</c:v>
                </c:pt>
                <c:pt idx="167">
                  <c:v>13027.0</c:v>
                </c:pt>
                <c:pt idx="168">
                  <c:v>4815.0</c:v>
                </c:pt>
                <c:pt idx="169">
                  <c:v>4410.0</c:v>
                </c:pt>
                <c:pt idx="170">
                  <c:v>18046.0</c:v>
                </c:pt>
                <c:pt idx="171">
                  <c:v>15515.0</c:v>
                </c:pt>
                <c:pt idx="172">
                  <c:v>9318.0</c:v>
                </c:pt>
                <c:pt idx="173">
                  <c:v>13581.0</c:v>
                </c:pt>
                <c:pt idx="174">
                  <c:v>11333.0</c:v>
                </c:pt>
                <c:pt idx="175">
                  <c:v>6858.0</c:v>
                </c:pt>
                <c:pt idx="176">
                  <c:v>17206.0</c:v>
                </c:pt>
                <c:pt idx="177">
                  <c:v>11897.0</c:v>
                </c:pt>
                <c:pt idx="178">
                  <c:v>59478.0</c:v>
                </c:pt>
                <c:pt idx="179">
                  <c:v>770091.0</c:v>
                </c:pt>
                <c:pt idx="180">
                  <c:v>55134.0</c:v>
                </c:pt>
                <c:pt idx="181">
                  <c:v>64330.0</c:v>
                </c:pt>
                <c:pt idx="182">
                  <c:v>48627.0</c:v>
                </c:pt>
                <c:pt idx="183">
                  <c:v>43858.0</c:v>
                </c:pt>
                <c:pt idx="184">
                  <c:v>27254.0</c:v>
                </c:pt>
                <c:pt idx="185">
                  <c:v>20429.0</c:v>
                </c:pt>
                <c:pt idx="186">
                  <c:v>36364.0</c:v>
                </c:pt>
                <c:pt idx="187">
                  <c:v>26767.0</c:v>
                </c:pt>
                <c:pt idx="188">
                  <c:v>90126.0</c:v>
                </c:pt>
                <c:pt idx="189">
                  <c:v>7004.0</c:v>
                </c:pt>
                <c:pt idx="190">
                  <c:v>105697.0</c:v>
                </c:pt>
                <c:pt idx="191">
                  <c:v>14999.0</c:v>
                </c:pt>
                <c:pt idx="192">
                  <c:v>27774.0</c:v>
                </c:pt>
                <c:pt idx="193">
                  <c:v>45710.0</c:v>
                </c:pt>
                <c:pt idx="194">
                  <c:v>18931.0</c:v>
                </c:pt>
                <c:pt idx="195">
                  <c:v>75334.0</c:v>
                </c:pt>
                <c:pt idx="196">
                  <c:v>6426.0</c:v>
                </c:pt>
                <c:pt idx="197">
                  <c:v>67359.0</c:v>
                </c:pt>
                <c:pt idx="198">
                  <c:v>35993.0</c:v>
                </c:pt>
                <c:pt idx="199">
                  <c:v>3835.0</c:v>
                </c:pt>
                <c:pt idx="200">
                  <c:v>69610.0</c:v>
                </c:pt>
                <c:pt idx="201">
                  <c:v>86888.0</c:v>
                </c:pt>
                <c:pt idx="202">
                  <c:v>63909.0</c:v>
                </c:pt>
                <c:pt idx="203">
                  <c:v>37014.0</c:v>
                </c:pt>
                <c:pt idx="204">
                  <c:v>25575.0</c:v>
                </c:pt>
                <c:pt idx="205">
                  <c:v>9504.0</c:v>
                </c:pt>
                <c:pt idx="206">
                  <c:v>66302.0</c:v>
                </c:pt>
                <c:pt idx="207">
                  <c:v>5144.0</c:v>
                </c:pt>
                <c:pt idx="208">
                  <c:v>34567.0</c:v>
                </c:pt>
                <c:pt idx="209">
                  <c:v>124834.0</c:v>
                </c:pt>
                <c:pt idx="210">
                  <c:v>99417.0</c:v>
                </c:pt>
                <c:pt idx="211">
                  <c:v>65057.0</c:v>
                </c:pt>
                <c:pt idx="212">
                  <c:v>58619.0</c:v>
                </c:pt>
                <c:pt idx="213">
                  <c:v>413956.0</c:v>
                </c:pt>
                <c:pt idx="214">
                  <c:v>20929.0</c:v>
                </c:pt>
                <c:pt idx="215">
                  <c:v>34487.0</c:v>
                </c:pt>
                <c:pt idx="216">
                  <c:v>270348.0</c:v>
                </c:pt>
                <c:pt idx="217">
                  <c:v>20099.0</c:v>
                </c:pt>
                <c:pt idx="218">
                  <c:v>752261.0</c:v>
                </c:pt>
                <c:pt idx="219">
                  <c:v>51022.0</c:v>
                </c:pt>
                <c:pt idx="220">
                  <c:v>12900.0</c:v>
                </c:pt>
                <c:pt idx="221">
                  <c:v>306859.0</c:v>
                </c:pt>
                <c:pt idx="222">
                  <c:v>53441.0</c:v>
                </c:pt>
                <c:pt idx="223">
                  <c:v>262028.0</c:v>
                </c:pt>
                <c:pt idx="224">
                  <c:v>143948.0</c:v>
                </c:pt>
                <c:pt idx="225">
                  <c:v>25040.0</c:v>
                </c:pt>
                <c:pt idx="226">
                  <c:v>55089.0</c:v>
                </c:pt>
                <c:pt idx="227">
                  <c:v>22228.0</c:v>
                </c:pt>
                <c:pt idx="228">
                  <c:v>21548.0</c:v>
                </c:pt>
                <c:pt idx="229">
                  <c:v>186707.0</c:v>
                </c:pt>
                <c:pt idx="230">
                  <c:v>39397.0</c:v>
                </c:pt>
                <c:pt idx="231">
                  <c:v>33749.0</c:v>
                </c:pt>
                <c:pt idx="232">
                  <c:v>95232.0</c:v>
                </c:pt>
                <c:pt idx="233">
                  <c:v>37023.0</c:v>
                </c:pt>
                <c:pt idx="234">
                  <c:v>33377.0</c:v>
                </c:pt>
                <c:pt idx="235">
                  <c:v>76997.0</c:v>
                </c:pt>
                <c:pt idx="236">
                  <c:v>46600.0</c:v>
                </c:pt>
                <c:pt idx="237">
                  <c:v>104297.0</c:v>
                </c:pt>
                <c:pt idx="238">
                  <c:v>26535.0</c:v>
                </c:pt>
                <c:pt idx="239">
                  <c:v>624923.0</c:v>
                </c:pt>
                <c:pt idx="240">
                  <c:v>9569.0</c:v>
                </c:pt>
                <c:pt idx="241">
                  <c:v>180513.0</c:v>
                </c:pt>
                <c:pt idx="242">
                  <c:v>107909.0</c:v>
                </c:pt>
                <c:pt idx="243">
                  <c:v>20463.0</c:v>
                </c:pt>
                <c:pt idx="244">
                  <c:v>311352.0</c:v>
                </c:pt>
                <c:pt idx="245">
                  <c:v>56064.0</c:v>
                </c:pt>
                <c:pt idx="246">
                  <c:v>1.62945E6</c:v>
                </c:pt>
                <c:pt idx="247">
                  <c:v>400028.0</c:v>
                </c:pt>
                <c:pt idx="248">
                  <c:v>359774.0</c:v>
                </c:pt>
                <c:pt idx="249">
                  <c:v>40601.0</c:v>
                </c:pt>
                <c:pt idx="250">
                  <c:v>348173.0</c:v>
                </c:pt>
                <c:pt idx="251">
                  <c:v>81792.0</c:v>
                </c:pt>
                <c:pt idx="252">
                  <c:v>59468.0</c:v>
                </c:pt>
                <c:pt idx="253">
                  <c:v>112387.0</c:v>
                </c:pt>
                <c:pt idx="254">
                  <c:v>190993.0</c:v>
                </c:pt>
                <c:pt idx="255">
                  <c:v>29345.0</c:v>
                </c:pt>
                <c:pt idx="256">
                  <c:v>245131.0</c:v>
                </c:pt>
                <c:pt idx="257">
                  <c:v>53898.0</c:v>
                </c:pt>
                <c:pt idx="258">
                  <c:v>50438.0</c:v>
                </c:pt>
                <c:pt idx="259">
                  <c:v>175627.0</c:v>
                </c:pt>
                <c:pt idx="260">
                  <c:v>87690.0</c:v>
                </c:pt>
                <c:pt idx="261">
                  <c:v>97573.0</c:v>
                </c:pt>
                <c:pt idx="262">
                  <c:v>48701.0</c:v>
                </c:pt>
                <c:pt idx="263">
                  <c:v>173386.0</c:v>
                </c:pt>
                <c:pt idx="264">
                  <c:v>19932.0</c:v>
                </c:pt>
                <c:pt idx="265">
                  <c:v>35339.0</c:v>
                </c:pt>
                <c:pt idx="266">
                  <c:v>77913.0</c:v>
                </c:pt>
                <c:pt idx="267">
                  <c:v>46604.0</c:v>
                </c:pt>
                <c:pt idx="268">
                  <c:v>26632.0</c:v>
                </c:pt>
                <c:pt idx="269">
                  <c:v>243760.0</c:v>
                </c:pt>
                <c:pt idx="270">
                  <c:v>16073.0</c:v>
                </c:pt>
                <c:pt idx="271">
                  <c:v>30359.0</c:v>
                </c:pt>
                <c:pt idx="272">
                  <c:v>15578.0</c:v>
                </c:pt>
                <c:pt idx="273">
                  <c:v>81341.0</c:v>
                </c:pt>
                <c:pt idx="274">
                  <c:v>111262.0</c:v>
                </c:pt>
                <c:pt idx="275">
                  <c:v>44581.0</c:v>
                </c:pt>
                <c:pt idx="276">
                  <c:v>15546.0</c:v>
                </c:pt>
                <c:pt idx="277">
                  <c:v>66339.0</c:v>
                </c:pt>
                <c:pt idx="278">
                  <c:v>15239.0</c:v>
                </c:pt>
                <c:pt idx="279">
                  <c:v>196841.0</c:v>
                </c:pt>
                <c:pt idx="280">
                  <c:v>25729.0</c:v>
                </c:pt>
                <c:pt idx="281">
                  <c:v>62396.0</c:v>
                </c:pt>
                <c:pt idx="282">
                  <c:v>102303.0</c:v>
                </c:pt>
                <c:pt idx="283">
                  <c:v>28354.0</c:v>
                </c:pt>
                <c:pt idx="284">
                  <c:v>10437.0</c:v>
                </c:pt>
                <c:pt idx="285">
                  <c:v>41909.0</c:v>
                </c:pt>
                <c:pt idx="286">
                  <c:v>64514.0</c:v>
                </c:pt>
                <c:pt idx="287">
                  <c:v>12972.0</c:v>
                </c:pt>
                <c:pt idx="288">
                  <c:v>8144.0</c:v>
                </c:pt>
              </c:numCache>
            </c:numRef>
          </c:xVal>
          <c:yVal>
            <c:numRef>
              <c:f>Sheet1!$D$6:$D$294</c:f>
              <c:numCache>
                <c:formatCode>General</c:formatCode>
                <c:ptCount val="289"/>
                <c:pt idx="0">
                  <c:v>11.9</c:v>
                </c:pt>
                <c:pt idx="1">
                  <c:v>16.5</c:v>
                </c:pt>
                <c:pt idx="2">
                  <c:v>9.6</c:v>
                </c:pt>
                <c:pt idx="3">
                  <c:v>10.7</c:v>
                </c:pt>
                <c:pt idx="4">
                  <c:v>19.5</c:v>
                </c:pt>
                <c:pt idx="5">
                  <c:v>7.7</c:v>
                </c:pt>
                <c:pt idx="6">
                  <c:v>15.8</c:v>
                </c:pt>
                <c:pt idx="7">
                  <c:v>8.0</c:v>
                </c:pt>
                <c:pt idx="8">
                  <c:v>4.2</c:v>
                </c:pt>
                <c:pt idx="9">
                  <c:v>10.0</c:v>
                </c:pt>
                <c:pt idx="10">
                  <c:v>12.7</c:v>
                </c:pt>
                <c:pt idx="11">
                  <c:v>10.0</c:v>
                </c:pt>
                <c:pt idx="12">
                  <c:v>9.6</c:v>
                </c:pt>
                <c:pt idx="13">
                  <c:v>10.8</c:v>
                </c:pt>
                <c:pt idx="14">
                  <c:v>10.9</c:v>
                </c:pt>
                <c:pt idx="15">
                  <c:v>11.4</c:v>
                </c:pt>
                <c:pt idx="16">
                  <c:v>8.6</c:v>
                </c:pt>
                <c:pt idx="17">
                  <c:v>16.3</c:v>
                </c:pt>
                <c:pt idx="18">
                  <c:v>10.6</c:v>
                </c:pt>
                <c:pt idx="19">
                  <c:v>6.9</c:v>
                </c:pt>
                <c:pt idx="20">
                  <c:v>7.1</c:v>
                </c:pt>
                <c:pt idx="21">
                  <c:v>5.4</c:v>
                </c:pt>
                <c:pt idx="22">
                  <c:v>12.0</c:v>
                </c:pt>
                <c:pt idx="23">
                  <c:v>14.2</c:v>
                </c:pt>
                <c:pt idx="24">
                  <c:v>11.1</c:v>
                </c:pt>
                <c:pt idx="25">
                  <c:v>17.2</c:v>
                </c:pt>
                <c:pt idx="26">
                  <c:v>28.6</c:v>
                </c:pt>
                <c:pt idx="27">
                  <c:v>10.0</c:v>
                </c:pt>
                <c:pt idx="28">
                  <c:v>6.1</c:v>
                </c:pt>
                <c:pt idx="29">
                  <c:v>7.6</c:v>
                </c:pt>
                <c:pt idx="30">
                  <c:v>11.4</c:v>
                </c:pt>
                <c:pt idx="31">
                  <c:v>14.6</c:v>
                </c:pt>
                <c:pt idx="32">
                  <c:v>14.2</c:v>
                </c:pt>
                <c:pt idx="33">
                  <c:v>14.7</c:v>
                </c:pt>
                <c:pt idx="34">
                  <c:v>11.5</c:v>
                </c:pt>
                <c:pt idx="35">
                  <c:v>9.7</c:v>
                </c:pt>
                <c:pt idx="36">
                  <c:v>9.8</c:v>
                </c:pt>
                <c:pt idx="37">
                  <c:v>15.7</c:v>
                </c:pt>
                <c:pt idx="38">
                  <c:v>11.3</c:v>
                </c:pt>
                <c:pt idx="39">
                  <c:v>9.8</c:v>
                </c:pt>
                <c:pt idx="40">
                  <c:v>10.7</c:v>
                </c:pt>
                <c:pt idx="41">
                  <c:v>13.8</c:v>
                </c:pt>
                <c:pt idx="42">
                  <c:v>25.3</c:v>
                </c:pt>
                <c:pt idx="43">
                  <c:v>6.2</c:v>
                </c:pt>
                <c:pt idx="44">
                  <c:v>13.1</c:v>
                </c:pt>
                <c:pt idx="45">
                  <c:v>11.3</c:v>
                </c:pt>
                <c:pt idx="46">
                  <c:v>3.5</c:v>
                </c:pt>
                <c:pt idx="47">
                  <c:v>6.9</c:v>
                </c:pt>
                <c:pt idx="48">
                  <c:v>7.0</c:v>
                </c:pt>
                <c:pt idx="49">
                  <c:v>21.8</c:v>
                </c:pt>
                <c:pt idx="50">
                  <c:v>6.9</c:v>
                </c:pt>
                <c:pt idx="51">
                  <c:v>13.2</c:v>
                </c:pt>
                <c:pt idx="52">
                  <c:v>6.0</c:v>
                </c:pt>
                <c:pt idx="53">
                  <c:v>7.5</c:v>
                </c:pt>
                <c:pt idx="54">
                  <c:v>10.5</c:v>
                </c:pt>
                <c:pt idx="55">
                  <c:v>7.4</c:v>
                </c:pt>
                <c:pt idx="56">
                  <c:v>7.0</c:v>
                </c:pt>
                <c:pt idx="57">
                  <c:v>26.2</c:v>
                </c:pt>
                <c:pt idx="58">
                  <c:v>21.3</c:v>
                </c:pt>
                <c:pt idx="59">
                  <c:v>16.4</c:v>
                </c:pt>
                <c:pt idx="60">
                  <c:v>10.4</c:v>
                </c:pt>
                <c:pt idx="61">
                  <c:v>22.3</c:v>
                </c:pt>
                <c:pt idx="62">
                  <c:v>9.2</c:v>
                </c:pt>
                <c:pt idx="63">
                  <c:v>9.2</c:v>
                </c:pt>
                <c:pt idx="64">
                  <c:v>9.6</c:v>
                </c:pt>
                <c:pt idx="65">
                  <c:v>16.8</c:v>
                </c:pt>
                <c:pt idx="66">
                  <c:v>21.9</c:v>
                </c:pt>
                <c:pt idx="67">
                  <c:v>17.5</c:v>
                </c:pt>
                <c:pt idx="68">
                  <c:v>18.3</c:v>
                </c:pt>
                <c:pt idx="69">
                  <c:v>9.2</c:v>
                </c:pt>
                <c:pt idx="70">
                  <c:v>16.1</c:v>
                </c:pt>
                <c:pt idx="71">
                  <c:v>17.0</c:v>
                </c:pt>
                <c:pt idx="72">
                  <c:v>16.5</c:v>
                </c:pt>
                <c:pt idx="73">
                  <c:v>12.3</c:v>
                </c:pt>
                <c:pt idx="74">
                  <c:v>17.3</c:v>
                </c:pt>
                <c:pt idx="75">
                  <c:v>14.5</c:v>
                </c:pt>
                <c:pt idx="76">
                  <c:v>13.5</c:v>
                </c:pt>
                <c:pt idx="77">
                  <c:v>16.4</c:v>
                </c:pt>
                <c:pt idx="78">
                  <c:v>15.0</c:v>
                </c:pt>
                <c:pt idx="79">
                  <c:v>10.9</c:v>
                </c:pt>
                <c:pt idx="80">
                  <c:v>15.4</c:v>
                </c:pt>
                <c:pt idx="81">
                  <c:v>17.5</c:v>
                </c:pt>
                <c:pt idx="82">
                  <c:v>10.0</c:v>
                </c:pt>
                <c:pt idx="83">
                  <c:v>16.0</c:v>
                </c:pt>
                <c:pt idx="84">
                  <c:v>11.3</c:v>
                </c:pt>
                <c:pt idx="85">
                  <c:v>17.1</c:v>
                </c:pt>
                <c:pt idx="86">
                  <c:v>25.6</c:v>
                </c:pt>
                <c:pt idx="87">
                  <c:v>26.3</c:v>
                </c:pt>
                <c:pt idx="88">
                  <c:v>16.6</c:v>
                </c:pt>
                <c:pt idx="89">
                  <c:v>14.5</c:v>
                </c:pt>
                <c:pt idx="90">
                  <c:v>19.0</c:v>
                </c:pt>
                <c:pt idx="91">
                  <c:v>14.9</c:v>
                </c:pt>
                <c:pt idx="92">
                  <c:v>15.2</c:v>
                </c:pt>
                <c:pt idx="93">
                  <c:v>22.3</c:v>
                </c:pt>
                <c:pt idx="94">
                  <c:v>11.4</c:v>
                </c:pt>
                <c:pt idx="95">
                  <c:v>16.3</c:v>
                </c:pt>
                <c:pt idx="96">
                  <c:v>12.3</c:v>
                </c:pt>
                <c:pt idx="97">
                  <c:v>13.5</c:v>
                </c:pt>
                <c:pt idx="98">
                  <c:v>18.2</c:v>
                </c:pt>
                <c:pt idx="99">
                  <c:v>12.6</c:v>
                </c:pt>
                <c:pt idx="100">
                  <c:v>15.0</c:v>
                </c:pt>
                <c:pt idx="101">
                  <c:v>13.3</c:v>
                </c:pt>
                <c:pt idx="102">
                  <c:v>16.4</c:v>
                </c:pt>
                <c:pt idx="103">
                  <c:v>12.8</c:v>
                </c:pt>
                <c:pt idx="104">
                  <c:v>12.7</c:v>
                </c:pt>
                <c:pt idx="105">
                  <c:v>10.8</c:v>
                </c:pt>
                <c:pt idx="106">
                  <c:v>17.0</c:v>
                </c:pt>
                <c:pt idx="107">
                  <c:v>15.3</c:v>
                </c:pt>
                <c:pt idx="108">
                  <c:v>13.5</c:v>
                </c:pt>
                <c:pt idx="109">
                  <c:v>18.8</c:v>
                </c:pt>
                <c:pt idx="110">
                  <c:v>19.5</c:v>
                </c:pt>
                <c:pt idx="111">
                  <c:v>15.1</c:v>
                </c:pt>
                <c:pt idx="112">
                  <c:v>13.5</c:v>
                </c:pt>
                <c:pt idx="113">
                  <c:v>14.8</c:v>
                </c:pt>
                <c:pt idx="114">
                  <c:v>16.4</c:v>
                </c:pt>
                <c:pt idx="115">
                  <c:v>11.4</c:v>
                </c:pt>
                <c:pt idx="116">
                  <c:v>14.8</c:v>
                </c:pt>
                <c:pt idx="117">
                  <c:v>20.8</c:v>
                </c:pt>
                <c:pt idx="118">
                  <c:v>35.0</c:v>
                </c:pt>
                <c:pt idx="119">
                  <c:v>20.8</c:v>
                </c:pt>
                <c:pt idx="120">
                  <c:v>25.4</c:v>
                </c:pt>
                <c:pt idx="121">
                  <c:v>14.9</c:v>
                </c:pt>
                <c:pt idx="122">
                  <c:v>17.9</c:v>
                </c:pt>
                <c:pt idx="123">
                  <c:v>12.6</c:v>
                </c:pt>
                <c:pt idx="124">
                  <c:v>16.4</c:v>
                </c:pt>
                <c:pt idx="125">
                  <c:v>16.6</c:v>
                </c:pt>
                <c:pt idx="126">
                  <c:v>19.8</c:v>
                </c:pt>
                <c:pt idx="127">
                  <c:v>14.8</c:v>
                </c:pt>
                <c:pt idx="128">
                  <c:v>12.4</c:v>
                </c:pt>
                <c:pt idx="129">
                  <c:v>18.3</c:v>
                </c:pt>
                <c:pt idx="130">
                  <c:v>13.7</c:v>
                </c:pt>
                <c:pt idx="131">
                  <c:v>17.6</c:v>
                </c:pt>
                <c:pt idx="132">
                  <c:v>18.7</c:v>
                </c:pt>
                <c:pt idx="133">
                  <c:v>12.4</c:v>
                </c:pt>
                <c:pt idx="134">
                  <c:v>16.0</c:v>
                </c:pt>
                <c:pt idx="135">
                  <c:v>18.2</c:v>
                </c:pt>
                <c:pt idx="136">
                  <c:v>18.9</c:v>
                </c:pt>
                <c:pt idx="137">
                  <c:v>16.6</c:v>
                </c:pt>
                <c:pt idx="138">
                  <c:v>13.2</c:v>
                </c:pt>
                <c:pt idx="139">
                  <c:v>16.2</c:v>
                </c:pt>
                <c:pt idx="140">
                  <c:v>15.0</c:v>
                </c:pt>
                <c:pt idx="141">
                  <c:v>14.8</c:v>
                </c:pt>
                <c:pt idx="142">
                  <c:v>21.6</c:v>
                </c:pt>
                <c:pt idx="143">
                  <c:v>17.8</c:v>
                </c:pt>
                <c:pt idx="144">
                  <c:v>17.6</c:v>
                </c:pt>
                <c:pt idx="145">
                  <c:v>8.7</c:v>
                </c:pt>
                <c:pt idx="146">
                  <c:v>14.6</c:v>
                </c:pt>
                <c:pt idx="147">
                  <c:v>22.9</c:v>
                </c:pt>
                <c:pt idx="148">
                  <c:v>20.3</c:v>
                </c:pt>
                <c:pt idx="149">
                  <c:v>17.8</c:v>
                </c:pt>
                <c:pt idx="150">
                  <c:v>20.1</c:v>
                </c:pt>
                <c:pt idx="151">
                  <c:v>16.6</c:v>
                </c:pt>
                <c:pt idx="152">
                  <c:v>13.6</c:v>
                </c:pt>
                <c:pt idx="153">
                  <c:v>12.1</c:v>
                </c:pt>
                <c:pt idx="154">
                  <c:v>9.0</c:v>
                </c:pt>
                <c:pt idx="155">
                  <c:v>10.9</c:v>
                </c:pt>
                <c:pt idx="156">
                  <c:v>16.1</c:v>
                </c:pt>
                <c:pt idx="157">
                  <c:v>13.3</c:v>
                </c:pt>
                <c:pt idx="158">
                  <c:v>13.4</c:v>
                </c:pt>
                <c:pt idx="159">
                  <c:v>5.2</c:v>
                </c:pt>
                <c:pt idx="160">
                  <c:v>19.8</c:v>
                </c:pt>
                <c:pt idx="161">
                  <c:v>10.9</c:v>
                </c:pt>
                <c:pt idx="162">
                  <c:v>13.1</c:v>
                </c:pt>
                <c:pt idx="163">
                  <c:v>8.0</c:v>
                </c:pt>
                <c:pt idx="164">
                  <c:v>13.9</c:v>
                </c:pt>
                <c:pt idx="165">
                  <c:v>10.9</c:v>
                </c:pt>
                <c:pt idx="166">
                  <c:v>14.7</c:v>
                </c:pt>
                <c:pt idx="167">
                  <c:v>8.6</c:v>
                </c:pt>
                <c:pt idx="168">
                  <c:v>11.5</c:v>
                </c:pt>
                <c:pt idx="169">
                  <c:v>14.5</c:v>
                </c:pt>
                <c:pt idx="170">
                  <c:v>9.9</c:v>
                </c:pt>
                <c:pt idx="171">
                  <c:v>14.5</c:v>
                </c:pt>
                <c:pt idx="172">
                  <c:v>13.9</c:v>
                </c:pt>
                <c:pt idx="173">
                  <c:v>8.8</c:v>
                </c:pt>
                <c:pt idx="174">
                  <c:v>14.2</c:v>
                </c:pt>
                <c:pt idx="175">
                  <c:v>10.4</c:v>
                </c:pt>
                <c:pt idx="176">
                  <c:v>15.2</c:v>
                </c:pt>
                <c:pt idx="177">
                  <c:v>12.3</c:v>
                </c:pt>
                <c:pt idx="178">
                  <c:v>8.7</c:v>
                </c:pt>
                <c:pt idx="179">
                  <c:v>15.0</c:v>
                </c:pt>
                <c:pt idx="180">
                  <c:v>10.5</c:v>
                </c:pt>
                <c:pt idx="181">
                  <c:v>7.0</c:v>
                </c:pt>
                <c:pt idx="182">
                  <c:v>7.2</c:v>
                </c:pt>
                <c:pt idx="183">
                  <c:v>15.6</c:v>
                </c:pt>
                <c:pt idx="184">
                  <c:v>15.2</c:v>
                </c:pt>
                <c:pt idx="185">
                  <c:v>12.6</c:v>
                </c:pt>
                <c:pt idx="186">
                  <c:v>18.9</c:v>
                </c:pt>
                <c:pt idx="187">
                  <c:v>13.8</c:v>
                </c:pt>
                <c:pt idx="188">
                  <c:v>9.2</c:v>
                </c:pt>
                <c:pt idx="189">
                  <c:v>18.4</c:v>
                </c:pt>
                <c:pt idx="190">
                  <c:v>15.5</c:v>
                </c:pt>
                <c:pt idx="191">
                  <c:v>17.8</c:v>
                </c:pt>
                <c:pt idx="192">
                  <c:v>16.6</c:v>
                </c:pt>
                <c:pt idx="193">
                  <c:v>16.5</c:v>
                </c:pt>
                <c:pt idx="194">
                  <c:v>10.9</c:v>
                </c:pt>
                <c:pt idx="195">
                  <c:v>14.9</c:v>
                </c:pt>
                <c:pt idx="196">
                  <c:v>12.0</c:v>
                </c:pt>
                <c:pt idx="197">
                  <c:v>12.4</c:v>
                </c:pt>
                <c:pt idx="198">
                  <c:v>12.2</c:v>
                </c:pt>
                <c:pt idx="199">
                  <c:v>12.7</c:v>
                </c:pt>
                <c:pt idx="200">
                  <c:v>16.1</c:v>
                </c:pt>
                <c:pt idx="201">
                  <c:v>19.9</c:v>
                </c:pt>
                <c:pt idx="202">
                  <c:v>26.4</c:v>
                </c:pt>
                <c:pt idx="203">
                  <c:v>24.5</c:v>
                </c:pt>
                <c:pt idx="204">
                  <c:v>19.9</c:v>
                </c:pt>
                <c:pt idx="205">
                  <c:v>22.4</c:v>
                </c:pt>
                <c:pt idx="206">
                  <c:v>17.2</c:v>
                </c:pt>
                <c:pt idx="207">
                  <c:v>12.7</c:v>
                </c:pt>
                <c:pt idx="208">
                  <c:v>15.8</c:v>
                </c:pt>
                <c:pt idx="209">
                  <c:v>16.3</c:v>
                </c:pt>
                <c:pt idx="210">
                  <c:v>15.7</c:v>
                </c:pt>
                <c:pt idx="211">
                  <c:v>8.2</c:v>
                </c:pt>
                <c:pt idx="212">
                  <c:v>6.3</c:v>
                </c:pt>
                <c:pt idx="213">
                  <c:v>16.3</c:v>
                </c:pt>
                <c:pt idx="214">
                  <c:v>17.4</c:v>
                </c:pt>
                <c:pt idx="215">
                  <c:v>15.7</c:v>
                </c:pt>
                <c:pt idx="216">
                  <c:v>13.6</c:v>
                </c:pt>
                <c:pt idx="217">
                  <c:v>16.8</c:v>
                </c:pt>
                <c:pt idx="218">
                  <c:v>16.6</c:v>
                </c:pt>
                <c:pt idx="219">
                  <c:v>24.9</c:v>
                </c:pt>
                <c:pt idx="220">
                  <c:v>14.2</c:v>
                </c:pt>
                <c:pt idx="221">
                  <c:v>16.3</c:v>
                </c:pt>
                <c:pt idx="222">
                  <c:v>15.1</c:v>
                </c:pt>
                <c:pt idx="223">
                  <c:v>31.2</c:v>
                </c:pt>
                <c:pt idx="224">
                  <c:v>12.2</c:v>
                </c:pt>
                <c:pt idx="225">
                  <c:v>22.0</c:v>
                </c:pt>
                <c:pt idx="226">
                  <c:v>18.9</c:v>
                </c:pt>
                <c:pt idx="227">
                  <c:v>16.8</c:v>
                </c:pt>
                <c:pt idx="228">
                  <c:v>13.9</c:v>
                </c:pt>
                <c:pt idx="229">
                  <c:v>22.7</c:v>
                </c:pt>
                <c:pt idx="230">
                  <c:v>7.0</c:v>
                </c:pt>
                <c:pt idx="231">
                  <c:v>10.8</c:v>
                </c:pt>
                <c:pt idx="232">
                  <c:v>14.0</c:v>
                </c:pt>
                <c:pt idx="233">
                  <c:v>11.2</c:v>
                </c:pt>
                <c:pt idx="234">
                  <c:v>11.5</c:v>
                </c:pt>
                <c:pt idx="235">
                  <c:v>11.5</c:v>
                </c:pt>
                <c:pt idx="236">
                  <c:v>10.8</c:v>
                </c:pt>
                <c:pt idx="237">
                  <c:v>9.4</c:v>
                </c:pt>
                <c:pt idx="238">
                  <c:v>10.8</c:v>
                </c:pt>
                <c:pt idx="239">
                  <c:v>15.0</c:v>
                </c:pt>
                <c:pt idx="240">
                  <c:v>20.9</c:v>
                </c:pt>
                <c:pt idx="241">
                  <c:v>18.2</c:v>
                </c:pt>
                <c:pt idx="242">
                  <c:v>16.2</c:v>
                </c:pt>
                <c:pt idx="243">
                  <c:v>14.0</c:v>
                </c:pt>
                <c:pt idx="244">
                  <c:v>14.6</c:v>
                </c:pt>
                <c:pt idx="245">
                  <c:v>12.5</c:v>
                </c:pt>
                <c:pt idx="246">
                  <c:v>16.3</c:v>
                </c:pt>
                <c:pt idx="247">
                  <c:v>12.4</c:v>
                </c:pt>
                <c:pt idx="248">
                  <c:v>15.3</c:v>
                </c:pt>
                <c:pt idx="249">
                  <c:v>23.6</c:v>
                </c:pt>
                <c:pt idx="250">
                  <c:v>11.1</c:v>
                </c:pt>
                <c:pt idx="251">
                  <c:v>9.8</c:v>
                </c:pt>
                <c:pt idx="252">
                  <c:v>13.9</c:v>
                </c:pt>
                <c:pt idx="253">
                  <c:v>24.7</c:v>
                </c:pt>
                <c:pt idx="254">
                  <c:v>22.4</c:v>
                </c:pt>
                <c:pt idx="255">
                  <c:v>11.0</c:v>
                </c:pt>
                <c:pt idx="256">
                  <c:v>25.5</c:v>
                </c:pt>
                <c:pt idx="257">
                  <c:v>12.9</c:v>
                </c:pt>
                <c:pt idx="258">
                  <c:v>6.6</c:v>
                </c:pt>
                <c:pt idx="259">
                  <c:v>9.3</c:v>
                </c:pt>
                <c:pt idx="260">
                  <c:v>10.2</c:v>
                </c:pt>
                <c:pt idx="261">
                  <c:v>8.7</c:v>
                </c:pt>
                <c:pt idx="262">
                  <c:v>11.4</c:v>
                </c:pt>
                <c:pt idx="263">
                  <c:v>10.7</c:v>
                </c:pt>
                <c:pt idx="264">
                  <c:v>7.8</c:v>
                </c:pt>
                <c:pt idx="265">
                  <c:v>13.4</c:v>
                </c:pt>
                <c:pt idx="266">
                  <c:v>14.5</c:v>
                </c:pt>
                <c:pt idx="267">
                  <c:v>9.4</c:v>
                </c:pt>
                <c:pt idx="268">
                  <c:v>20.0</c:v>
                </c:pt>
                <c:pt idx="269">
                  <c:v>16.3</c:v>
                </c:pt>
                <c:pt idx="270">
                  <c:v>8.7</c:v>
                </c:pt>
                <c:pt idx="271">
                  <c:v>17.2</c:v>
                </c:pt>
                <c:pt idx="272">
                  <c:v>9.5</c:v>
                </c:pt>
                <c:pt idx="273">
                  <c:v>8.5</c:v>
                </c:pt>
                <c:pt idx="274">
                  <c:v>14.2</c:v>
                </c:pt>
                <c:pt idx="275">
                  <c:v>13.6</c:v>
                </c:pt>
                <c:pt idx="276">
                  <c:v>18.4</c:v>
                </c:pt>
                <c:pt idx="277">
                  <c:v>18.3</c:v>
                </c:pt>
                <c:pt idx="278">
                  <c:v>18.0</c:v>
                </c:pt>
                <c:pt idx="279">
                  <c:v>9.3</c:v>
                </c:pt>
                <c:pt idx="280">
                  <c:v>10.1</c:v>
                </c:pt>
                <c:pt idx="281">
                  <c:v>8.0</c:v>
                </c:pt>
                <c:pt idx="282">
                  <c:v>12.1</c:v>
                </c:pt>
                <c:pt idx="283">
                  <c:v>10.4</c:v>
                </c:pt>
                <c:pt idx="284">
                  <c:v>15.2</c:v>
                </c:pt>
                <c:pt idx="285">
                  <c:v>9.0</c:v>
                </c:pt>
                <c:pt idx="286">
                  <c:v>13.3</c:v>
                </c:pt>
                <c:pt idx="287">
                  <c:v>14.9</c:v>
                </c:pt>
                <c:pt idx="288">
                  <c:v>8.5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135624"/>
        <c:axId val="-2099053976"/>
      </c:scatterChart>
      <c:valAx>
        <c:axId val="-2099135624"/>
        <c:scaling>
          <c:logBase val="10.0"/>
          <c:orientation val="minMax"/>
          <c:max val="1.0E6"/>
          <c:min val="1000.0"/>
        </c:scaling>
        <c:delete val="0"/>
        <c:axPos val="b"/>
        <c:numFmt formatCode="0" sourceLinked="1"/>
        <c:majorTickMark val="out"/>
        <c:minorTickMark val="none"/>
        <c:tickLblPos val="nextTo"/>
        <c:crossAx val="-2099053976"/>
        <c:crosses val="autoZero"/>
        <c:crossBetween val="midCat"/>
      </c:valAx>
      <c:valAx>
        <c:axId val="-2099053976"/>
        <c:scaling>
          <c:orientation val="minMax"/>
          <c:max val="36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135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22</xdr:row>
      <xdr:rowOff>88900</xdr:rowOff>
    </xdr:from>
    <xdr:to>
      <xdr:col>20</xdr:col>
      <xdr:colOff>254000</xdr:colOff>
      <xdr:row>57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294"/>
  <sheetViews>
    <sheetView tabSelected="1" workbookViewId="0">
      <selection activeCell="G3" sqref="G3"/>
    </sheetView>
  </sheetViews>
  <sheetFormatPr baseColWidth="10" defaultRowHeight="15" x14ac:dyDescent="0"/>
  <cols>
    <col min="3" max="4" width="16.83203125" bestFit="1" customWidth="1"/>
    <col min="5" max="6" width="12.83203125" bestFit="1" customWidth="1"/>
    <col min="10" max="10" width="24.33203125" customWidth="1"/>
    <col min="11" max="12" width="21.6640625" bestFit="1" customWidth="1"/>
    <col min="15" max="17" width="21.6640625" bestFit="1" customWidth="1"/>
  </cols>
  <sheetData>
    <row r="5" spans="3:17">
      <c r="C5" s="1" t="s">
        <v>0</v>
      </c>
      <c r="D5" s="1" t="s">
        <v>1</v>
      </c>
      <c r="E5" s="1" t="s">
        <v>6</v>
      </c>
      <c r="F5" s="1" t="s">
        <v>7</v>
      </c>
      <c r="G5" s="2" t="s">
        <v>5</v>
      </c>
      <c r="J5" s="1" t="s">
        <v>4</v>
      </c>
      <c r="K5" s="1" t="s">
        <v>3</v>
      </c>
      <c r="L5" t="s">
        <v>2</v>
      </c>
      <c r="O5" s="1" t="s">
        <v>4</v>
      </c>
      <c r="P5" s="1" t="s">
        <v>3</v>
      </c>
      <c r="Q5" s="1" t="s">
        <v>2</v>
      </c>
    </row>
    <row r="6" spans="3:17">
      <c r="C6" s="3">
        <v>16535</v>
      </c>
      <c r="D6" s="1">
        <v>11.9</v>
      </c>
      <c r="E6" s="1">
        <f>IF((C6&gt;$J$6)*AND(C6&lt;=$K$6),$I$6,0)+IF((C6&gt;$J$7)*AND(C6&lt;=$K$7),$I$7,0)+IF((C6&gt;$J$8)*AND(C6&lt;=$K$8),$I$8,0)+IF((C6&gt;$J$9)*AND(C6&lt;=$K$9),$I$9,0)+IF((C6&gt;$J$10)*AND(C6&lt;=$K$10),$I$10,0)+IF((C6&gt;$J$11)*AND(C6&lt;=$K$11),$I$11,0)+IF((C6&gt;$J$12)*AND(C6&lt;=$K$12),$I$12,0)+IF((C6&gt;$J$13)*AND(C6&lt;=$K$13),$I$13,0)+IF((C6&gt;$J$14)*AND(C6&lt;=$K$14),$I$14,0)+IF((C6&gt;$J$15)*AND(C6&lt;=$K$15),$I$15,0)+IF((C6&gt;$J$16)*AND(C6&lt;=$K$16),$I$16,0)</f>
        <v>0.84999999999999964</v>
      </c>
      <c r="F6" s="1">
        <f>IF((D6&gt;$O$6)*AND(D6&lt;=$P$6),$I$6,0)+IF((D6&gt;$O$7)*AND(D6&lt;=$P$7),$I$7,0)+IF((D6&gt;$O$8)*AND(D6&lt;=$P$8),$I$8,0)+IF((D6&gt;$O$9)*AND(D6&lt;=$P$9),$I$9,0)+IF((D6&gt;$O$10)*AND(D6&lt;=$P$10),$I$10,0)+IF((D6&gt;$O$11)*AND(D6&lt;=$P$11),$I$11,0)+IF((D6&gt;$O$12)*AND(D6&lt;=$P$12),$I$12,0)+IF((D6&gt;$O$13)*AND(D6&lt;=$P$13),$I$13,0)+IF((D6&gt;$O$14)*AND(D6&lt;=$P$14),$I$14,0)+IF((D6&gt;$O$15)*AND(D6&lt;=$P$15),$I$15,0)+IF((D6&gt;$O$16)*AND(D6&lt;=$P$16),$I$16,0)</f>
        <v>0.94999999999999973</v>
      </c>
      <c r="G6" s="2">
        <f>(E6+F6)/2</f>
        <v>0.89999999999999969</v>
      </c>
      <c r="I6">
        <v>1.25</v>
      </c>
      <c r="J6" s="1">
        <v>200000</v>
      </c>
      <c r="K6" s="1">
        <v>1000000000</v>
      </c>
      <c r="L6" s="1">
        <f>COUNTIFS(C$6:C$294, "&lt;="&amp;K6, C$6:C$294, "&gt;"&amp;J6 )</f>
        <v>24</v>
      </c>
      <c r="N6">
        <v>1.25</v>
      </c>
      <c r="O6" s="1">
        <v>21.5</v>
      </c>
      <c r="P6" s="1">
        <v>100</v>
      </c>
      <c r="Q6" s="1">
        <f>COUNTIFS(D$6:D$294, "&lt;="&amp;P6, D$6:D$294, "&gt;"&amp;O6 )</f>
        <v>24</v>
      </c>
    </row>
    <row r="7" spans="3:17">
      <c r="C7" s="3">
        <v>74898</v>
      </c>
      <c r="D7" s="1">
        <v>16.5</v>
      </c>
      <c r="E7" s="1">
        <f t="shared" ref="E7:E70" si="0">IF((C7&gt;$J$6)*AND(C7&lt;=$K$6),$I$6,0)+IF((C7&gt;$J$7)*AND(C7&lt;=$K$7),$I$7,0)+IF((C7&gt;$J$8)*AND(C7&lt;=$K$8),$I$8,0)+IF((C7&gt;$J$9)*AND(C7&lt;=$K$9),$I$9,0)+IF((C7&gt;$J$10)*AND(C7&lt;=$K$10),$I$10,0)+IF((C7&gt;$J$11)*AND(C7&lt;=$K$11),$I$11,0)+IF((C7&gt;$J$12)*AND(C7&lt;=$K$12),$I$12,0)+IF((C7&gt;$J$13)*AND(C7&lt;=$K$13),$I$13,0)+IF((C7&gt;$J$14)*AND(C7&lt;=$K$14),$I$14,0)+IF((C7&gt;$J$15)*AND(C7&lt;=$K$15),$I$15,0)+IF((C7&gt;$J$16)*AND(C7&lt;=$K$16),$I$16,0)</f>
        <v>1.0999999999999999</v>
      </c>
      <c r="F7" s="1">
        <f t="shared" ref="F7:F70" si="1">IF((D7&gt;$O$6)*AND(D7&lt;=$P$6),$I$6,0)+IF((D7&gt;$O$7)*AND(D7&lt;=$P$7),$I$7,0)+IF((D7&gt;$O$8)*AND(D7&lt;=$P$8),$I$8,0)+IF((D7&gt;$O$9)*AND(D7&lt;=$P$9),$I$9,0)+IF((D7&gt;$O$10)*AND(D7&lt;=$P$10),$I$10,0)+IF((D7&gt;$O$11)*AND(D7&lt;=$P$11),$I$11,0)+IF((D7&gt;$O$12)*AND(D7&lt;=$P$12),$I$12,0)+IF((D7&gt;$O$13)*AND(D7&lt;=$P$13),$I$13,0)+IF((D7&gt;$O$14)*AND(D7&lt;=$P$14),$I$14,0)+IF((D7&gt;$O$15)*AND(D7&lt;=$P$15),$I$15,0)+IF((D7&gt;$O$16)*AND(D7&lt;=$P$16),$I$16,0)</f>
        <v>1.0999999999999999</v>
      </c>
      <c r="G7" s="2">
        <f t="shared" ref="G7:G70" si="2">(E7+F7)/2</f>
        <v>1.0999999999999999</v>
      </c>
      <c r="I7">
        <f>I6-0.05</f>
        <v>1.2</v>
      </c>
      <c r="J7" s="1">
        <v>125000</v>
      </c>
      <c r="K7" s="1">
        <f>J6</f>
        <v>200000</v>
      </c>
      <c r="L7" s="1">
        <f>COUNTIFS(C$6:C$294, "&lt;="&amp;K7, C$6:C$294, "&gt;"&amp;J7 )</f>
        <v>23</v>
      </c>
      <c r="N7">
        <f>N6-0.05</f>
        <v>1.2</v>
      </c>
      <c r="O7" s="1">
        <v>18</v>
      </c>
      <c r="P7" s="1">
        <f>O6</f>
        <v>21.5</v>
      </c>
      <c r="Q7" s="1">
        <f>COUNTIFS(D$6:D$294, "&lt;="&amp;P7, D$6:D$294, "&gt;"&amp;O7 )</f>
        <v>27</v>
      </c>
    </row>
    <row r="8" spans="3:17">
      <c r="C8" s="3">
        <v>75902</v>
      </c>
      <c r="D8" s="1">
        <v>9.6</v>
      </c>
      <c r="E8" s="1">
        <f t="shared" si="0"/>
        <v>1.0999999999999999</v>
      </c>
      <c r="F8" s="1">
        <f t="shared" si="1"/>
        <v>0.84999999999999964</v>
      </c>
      <c r="G8" s="2">
        <f t="shared" si="2"/>
        <v>0.97499999999999976</v>
      </c>
      <c r="I8">
        <f>I7-0.05</f>
        <v>1.1499999999999999</v>
      </c>
      <c r="J8" s="1">
        <v>90000</v>
      </c>
      <c r="K8" s="1">
        <f>J7</f>
        <v>125000</v>
      </c>
      <c r="L8" s="1">
        <f>COUNTIFS(C$6:C$294, "&lt;="&amp;K8, C$6:C$294, "&gt;"&amp;J8 )</f>
        <v>28</v>
      </c>
      <c r="N8">
        <f>N7-0.05</f>
        <v>1.1499999999999999</v>
      </c>
      <c r="O8" s="1">
        <v>16.5</v>
      </c>
      <c r="P8" s="1">
        <f>O7</f>
        <v>18</v>
      </c>
      <c r="Q8" s="1">
        <f>COUNTIFS(D$6:D$294, "&lt;="&amp;P8, D$6:D$294, "&gt;"&amp;O8 )</f>
        <v>26</v>
      </c>
    </row>
    <row r="9" spans="3:17">
      <c r="C9" s="3">
        <v>81646</v>
      </c>
      <c r="D9" s="1">
        <v>10.7</v>
      </c>
      <c r="E9" s="1">
        <f t="shared" si="0"/>
        <v>1.0999999999999999</v>
      </c>
      <c r="F9" s="1">
        <f t="shared" si="1"/>
        <v>0.84999999999999964</v>
      </c>
      <c r="G9" s="2">
        <f t="shared" si="2"/>
        <v>0.97499999999999976</v>
      </c>
      <c r="I9">
        <f>I8-0.05</f>
        <v>1.0999999999999999</v>
      </c>
      <c r="J9" s="1">
        <v>65000</v>
      </c>
      <c r="K9" s="1">
        <f>J8</f>
        <v>90000</v>
      </c>
      <c r="L9" s="1">
        <f>COUNTIFS(C$6:C$294, "&lt;="&amp;K9, C$6:C$294, "&gt;"&amp;J9 )</f>
        <v>29</v>
      </c>
      <c r="N9">
        <f>N8-0.05</f>
        <v>1.0999999999999999</v>
      </c>
      <c r="O9" s="1">
        <v>15.5</v>
      </c>
      <c r="P9" s="1">
        <f>O8</f>
        <v>16.5</v>
      </c>
      <c r="Q9" s="1">
        <f>COUNTIFS(D$6:D$294, "&lt;="&amp;P9, D$6:D$294, "&gt;"&amp;O9 )</f>
        <v>28</v>
      </c>
    </row>
    <row r="10" spans="3:17">
      <c r="C10" s="3">
        <v>143799</v>
      </c>
      <c r="D10" s="1">
        <v>19.5</v>
      </c>
      <c r="E10" s="1">
        <f t="shared" si="0"/>
        <v>1.2</v>
      </c>
      <c r="F10" s="1">
        <f t="shared" si="1"/>
        <v>1.2</v>
      </c>
      <c r="G10" s="2">
        <f t="shared" si="2"/>
        <v>1.2</v>
      </c>
      <c r="I10">
        <f>I9-0.05</f>
        <v>1.0499999999999998</v>
      </c>
      <c r="J10" s="1">
        <v>52500</v>
      </c>
      <c r="K10" s="1">
        <f>J9</f>
        <v>65000</v>
      </c>
      <c r="L10" s="1">
        <f>COUNTIFS(C$6:C$294, "&lt;="&amp;K10, C$6:C$294, "&gt;"&amp;J10 )</f>
        <v>28</v>
      </c>
      <c r="N10">
        <f>N9-0.05</f>
        <v>1.0499999999999998</v>
      </c>
      <c r="O10" s="1">
        <v>14.5</v>
      </c>
      <c r="P10" s="1">
        <f>O9</f>
        <v>15.5</v>
      </c>
      <c r="Q10" s="1">
        <f>COUNTIFS(D$6:D$294, "&lt;="&amp;P10, D$6:D$294, "&gt;"&amp;O10 )</f>
        <v>28</v>
      </c>
    </row>
    <row r="11" spans="3:17">
      <c r="C11" s="3">
        <v>117964</v>
      </c>
      <c r="D11" s="1">
        <v>7.7</v>
      </c>
      <c r="E11" s="1">
        <f t="shared" si="0"/>
        <v>1.1499999999999999</v>
      </c>
      <c r="F11" s="1">
        <f t="shared" si="1"/>
        <v>0.74999999999999956</v>
      </c>
      <c r="G11" s="2">
        <f t="shared" si="2"/>
        <v>0.94999999999999973</v>
      </c>
      <c r="I11">
        <f>I10-0.05</f>
        <v>0.99999999999999978</v>
      </c>
      <c r="J11" s="1">
        <v>42000</v>
      </c>
      <c r="K11" s="1">
        <f>J10</f>
        <v>52500</v>
      </c>
      <c r="L11" s="1">
        <f>COUNTIFS(C$6:C$294, "&lt;="&amp;K11, C$6:C$294, "&gt;"&amp;J11 )</f>
        <v>30</v>
      </c>
      <c r="N11">
        <f>N10-0.05</f>
        <v>0.99999999999999978</v>
      </c>
      <c r="O11" s="1">
        <v>13.25</v>
      </c>
      <c r="P11" s="1">
        <f>O10</f>
        <v>14.5</v>
      </c>
      <c r="Q11" s="1">
        <f>COUNTIFS(D$6:D$294, "&lt;="&amp;P11, D$6:D$294, "&gt;"&amp;O11 )</f>
        <v>31</v>
      </c>
    </row>
    <row r="12" spans="3:17">
      <c r="C12" s="3">
        <v>96214</v>
      </c>
      <c r="D12" s="1">
        <v>15.8</v>
      </c>
      <c r="E12" s="1">
        <f t="shared" si="0"/>
        <v>1.1499999999999999</v>
      </c>
      <c r="F12" s="1">
        <f t="shared" si="1"/>
        <v>1.0999999999999999</v>
      </c>
      <c r="G12" s="2">
        <f t="shared" si="2"/>
        <v>1.125</v>
      </c>
      <c r="I12">
        <f>I11-0.05</f>
        <v>0.94999999999999973</v>
      </c>
      <c r="J12" s="1">
        <v>30000</v>
      </c>
      <c r="K12" s="1">
        <f>J11</f>
        <v>42000</v>
      </c>
      <c r="L12" s="1">
        <f>COUNTIFS(C$6:C$294, "&lt;="&amp;K12, C$6:C$294, "&gt;"&amp;J12 )</f>
        <v>31</v>
      </c>
      <c r="N12">
        <f>N11-0.05</f>
        <v>0.94999999999999973</v>
      </c>
      <c r="O12" s="1">
        <v>11.5</v>
      </c>
      <c r="P12" s="1">
        <f>O11</f>
        <v>13.25</v>
      </c>
      <c r="Q12" s="1">
        <f>COUNTIFS(D$6:D$294, "&lt;="&amp;P12, D$6:D$294, "&gt;"&amp;O12 )</f>
        <v>28</v>
      </c>
    </row>
    <row r="13" spans="3:17">
      <c r="C13" s="3">
        <v>31972</v>
      </c>
      <c r="D13" s="1">
        <v>8</v>
      </c>
      <c r="E13" s="1">
        <f t="shared" si="0"/>
        <v>0.94999999999999973</v>
      </c>
      <c r="F13" s="1">
        <f t="shared" si="1"/>
        <v>0.7999999999999996</v>
      </c>
      <c r="G13" s="2">
        <f t="shared" si="2"/>
        <v>0.87499999999999967</v>
      </c>
      <c r="I13">
        <f>I12-0.05</f>
        <v>0.89999999999999969</v>
      </c>
      <c r="J13" s="1">
        <v>21000</v>
      </c>
      <c r="K13" s="1">
        <f>J12</f>
        <v>30000</v>
      </c>
      <c r="L13" s="1">
        <f>COUNTIFS(C$6:C$294, "&lt;="&amp;K13, C$6:C$294, "&gt;"&amp;J13 )</f>
        <v>26</v>
      </c>
      <c r="N13">
        <f>N12-0.05</f>
        <v>0.89999999999999969</v>
      </c>
      <c r="O13" s="1">
        <v>10.75</v>
      </c>
      <c r="P13" s="1">
        <f>O12</f>
        <v>11.5</v>
      </c>
      <c r="Q13" s="1">
        <f>COUNTIFS(D$6:D$294, "&lt;="&amp;P13, D$6:D$294, "&gt;"&amp;O13 )</f>
        <v>27</v>
      </c>
    </row>
    <row r="14" spans="3:17">
      <c r="C14" s="3">
        <v>12681</v>
      </c>
      <c r="D14" s="1">
        <v>4.2</v>
      </c>
      <c r="E14" s="1">
        <f t="shared" si="0"/>
        <v>0.7999999999999996</v>
      </c>
      <c r="F14" s="1">
        <f t="shared" si="1"/>
        <v>0.74999999999999956</v>
      </c>
      <c r="G14" s="2">
        <f t="shared" si="2"/>
        <v>0.77499999999999958</v>
      </c>
      <c r="I14">
        <f>I13-0.05</f>
        <v>0.84999999999999964</v>
      </c>
      <c r="J14" s="1">
        <v>16000</v>
      </c>
      <c r="K14" s="1">
        <f>J13</f>
        <v>21000</v>
      </c>
      <c r="L14" s="1">
        <f>COUNTIFS(C$6:C$294, "&lt;="&amp;K14, C$6:C$294, "&gt;"&amp;J14 )</f>
        <v>25</v>
      </c>
      <c r="N14">
        <f>N13-0.05</f>
        <v>0.84999999999999964</v>
      </c>
      <c r="O14" s="1">
        <v>9.5</v>
      </c>
      <c r="P14" s="1">
        <f>O13</f>
        <v>10.75</v>
      </c>
      <c r="Q14" s="1">
        <f>COUNTIFS(D$6:D$294, "&lt;="&amp;P14, D$6:D$294, "&gt;"&amp;O14 )</f>
        <v>23</v>
      </c>
    </row>
    <row r="15" spans="3:17">
      <c r="C15" s="3">
        <v>28431</v>
      </c>
      <c r="D15" s="1">
        <v>10</v>
      </c>
      <c r="E15" s="1">
        <f t="shared" si="0"/>
        <v>0.89999999999999969</v>
      </c>
      <c r="F15" s="1">
        <f t="shared" si="1"/>
        <v>0.84999999999999964</v>
      </c>
      <c r="G15" s="2">
        <f t="shared" si="2"/>
        <v>0.87499999999999967</v>
      </c>
      <c r="I15">
        <f>I14-0.05</f>
        <v>0.7999999999999996</v>
      </c>
      <c r="J15" s="1">
        <v>10000</v>
      </c>
      <c r="K15" s="1">
        <f>J14</f>
        <v>16000</v>
      </c>
      <c r="L15" s="1">
        <f>COUNTIFS(C$6:C$294, "&lt;="&amp;K15, C$6:C$294, "&gt;"&amp;J15 )</f>
        <v>23</v>
      </c>
      <c r="N15">
        <f>N14-0.05</f>
        <v>0.7999999999999996</v>
      </c>
      <c r="O15" s="1">
        <v>7.75</v>
      </c>
      <c r="P15" s="1">
        <f>O14</f>
        <v>9.5</v>
      </c>
      <c r="Q15" s="1">
        <f>COUNTIFS(D$6:D$294, "&lt;="&amp;P15, D$6:D$294, "&gt;"&amp;O15 )</f>
        <v>25</v>
      </c>
    </row>
    <row r="16" spans="3:17">
      <c r="C16" s="3">
        <v>13210</v>
      </c>
      <c r="D16" s="1">
        <v>12.7</v>
      </c>
      <c r="E16" s="1">
        <f t="shared" si="0"/>
        <v>0.7999999999999996</v>
      </c>
      <c r="F16" s="1">
        <f t="shared" si="1"/>
        <v>0.94999999999999973</v>
      </c>
      <c r="G16" s="2">
        <f t="shared" si="2"/>
        <v>0.87499999999999967</v>
      </c>
      <c r="I16">
        <f>I15-0.05</f>
        <v>0.74999999999999956</v>
      </c>
      <c r="J16" s="1">
        <v>0</v>
      </c>
      <c r="K16" s="1">
        <f>J15</f>
        <v>10000</v>
      </c>
      <c r="L16" s="1">
        <f>COUNTIFS(C$6:C$294, "&lt;="&amp;K16, C$6:C$294, "&gt;"&amp;J16 )</f>
        <v>22</v>
      </c>
      <c r="N16">
        <f>N15-0.05</f>
        <v>0.74999999999999956</v>
      </c>
      <c r="O16" s="1">
        <v>0</v>
      </c>
      <c r="P16" s="1">
        <f>O15</f>
        <v>7.75</v>
      </c>
      <c r="Q16" s="1">
        <f>COUNTIFS(D$6:D$294, "&lt;="&amp;P16, D$6:D$294, "&gt;"&amp;O16 )</f>
        <v>22</v>
      </c>
    </row>
    <row r="17" spans="1:17">
      <c r="C17" s="3">
        <v>5479</v>
      </c>
      <c r="D17" s="1">
        <v>10</v>
      </c>
      <c r="E17" s="1">
        <f t="shared" si="0"/>
        <v>0.74999999999999956</v>
      </c>
      <c r="F17" s="1">
        <f t="shared" si="1"/>
        <v>0.84999999999999964</v>
      </c>
      <c r="G17" s="2">
        <f t="shared" si="2"/>
        <v>0.7999999999999996</v>
      </c>
      <c r="L17" s="1">
        <f>SUM(L6:L16)</f>
        <v>289</v>
      </c>
      <c r="Q17" s="1">
        <f>SUM(Q6:Q16)</f>
        <v>289</v>
      </c>
    </row>
    <row r="18" spans="1:17">
      <c r="C18" s="3">
        <v>14667</v>
      </c>
      <c r="D18" s="1">
        <v>9.6</v>
      </c>
      <c r="E18" s="1">
        <f t="shared" si="0"/>
        <v>0.7999999999999996</v>
      </c>
      <c r="F18" s="1">
        <f t="shared" si="1"/>
        <v>0.84999999999999964</v>
      </c>
      <c r="G18" s="2">
        <f t="shared" si="2"/>
        <v>0.82499999999999962</v>
      </c>
    </row>
    <row r="19" spans="1:17">
      <c r="A19">
        <f>COUNT(I6:I16)</f>
        <v>11</v>
      </c>
      <c r="C19" s="3">
        <v>6080</v>
      </c>
      <c r="D19" s="1">
        <v>10.8</v>
      </c>
      <c r="E19" s="1">
        <f t="shared" si="0"/>
        <v>0.74999999999999956</v>
      </c>
      <c r="F19" s="1">
        <f t="shared" si="1"/>
        <v>0.89999999999999969</v>
      </c>
      <c r="G19" s="2">
        <f t="shared" si="2"/>
        <v>0.82499999999999962</v>
      </c>
    </row>
    <row r="20" spans="1:17">
      <c r="A20">
        <f>COUNT(C6:C294)</f>
        <v>289</v>
      </c>
      <c r="C20" s="3">
        <v>95010</v>
      </c>
      <c r="D20" s="1">
        <v>10.9</v>
      </c>
      <c r="E20" s="1">
        <f t="shared" si="0"/>
        <v>1.1499999999999999</v>
      </c>
      <c r="F20" s="1">
        <f t="shared" si="1"/>
        <v>0.89999999999999969</v>
      </c>
      <c r="G20" s="2">
        <f t="shared" si="2"/>
        <v>1.0249999999999999</v>
      </c>
    </row>
    <row r="21" spans="1:17">
      <c r="A21">
        <f>A20/A19</f>
        <v>26.272727272727273</v>
      </c>
      <c r="C21" s="3">
        <v>94687</v>
      </c>
      <c r="D21" s="1">
        <v>11.4</v>
      </c>
      <c r="E21" s="1">
        <f t="shared" si="0"/>
        <v>1.1499999999999999</v>
      </c>
      <c r="F21" s="1">
        <f t="shared" si="1"/>
        <v>0.89999999999999969</v>
      </c>
      <c r="G21" s="2">
        <f t="shared" si="2"/>
        <v>1.0249999999999999</v>
      </c>
    </row>
    <row r="22" spans="1:17">
      <c r="C22" s="3">
        <v>79966</v>
      </c>
      <c r="D22" s="1">
        <v>8.6</v>
      </c>
      <c r="E22" s="1">
        <f t="shared" si="0"/>
        <v>1.0999999999999999</v>
      </c>
      <c r="F22" s="1">
        <f t="shared" si="1"/>
        <v>0.7999999999999996</v>
      </c>
      <c r="G22" s="2">
        <f t="shared" si="2"/>
        <v>0.94999999999999973</v>
      </c>
    </row>
    <row r="23" spans="1:17">
      <c r="C23" s="3">
        <v>126492</v>
      </c>
      <c r="D23" s="1">
        <v>16.3</v>
      </c>
      <c r="E23" s="1">
        <f t="shared" si="0"/>
        <v>1.2</v>
      </c>
      <c r="F23" s="1">
        <f t="shared" si="1"/>
        <v>1.0999999999999999</v>
      </c>
      <c r="G23" s="2">
        <f t="shared" si="2"/>
        <v>1.1499999999999999</v>
      </c>
    </row>
    <row r="24" spans="1:17">
      <c r="C24" s="3">
        <v>58425</v>
      </c>
      <c r="D24" s="1">
        <v>10.6</v>
      </c>
      <c r="E24" s="1">
        <f t="shared" si="0"/>
        <v>1.0499999999999998</v>
      </c>
      <c r="F24" s="1">
        <f t="shared" si="1"/>
        <v>0.84999999999999964</v>
      </c>
      <c r="G24" s="2">
        <f t="shared" si="2"/>
        <v>0.94999999999999973</v>
      </c>
    </row>
    <row r="25" spans="1:17">
      <c r="C25" s="3">
        <v>63789</v>
      </c>
      <c r="D25" s="1">
        <v>6.9</v>
      </c>
      <c r="E25" s="1">
        <f t="shared" si="0"/>
        <v>1.0499999999999998</v>
      </c>
      <c r="F25" s="1">
        <f t="shared" si="1"/>
        <v>0.74999999999999956</v>
      </c>
      <c r="G25" s="2">
        <f t="shared" si="2"/>
        <v>0.89999999999999969</v>
      </c>
      <c r="J25" s="1"/>
    </row>
    <row r="26" spans="1:17">
      <c r="C26" s="3">
        <v>43866</v>
      </c>
      <c r="D26" s="1">
        <v>7.1</v>
      </c>
      <c r="E26" s="1">
        <f t="shared" si="0"/>
        <v>0.99999999999999978</v>
      </c>
      <c r="F26" s="1">
        <f t="shared" si="1"/>
        <v>0.74999999999999956</v>
      </c>
      <c r="G26" s="2">
        <f t="shared" si="2"/>
        <v>0.87499999999999967</v>
      </c>
      <c r="J26" s="1"/>
    </row>
    <row r="27" spans="1:17">
      <c r="C27" s="3">
        <v>26615</v>
      </c>
      <c r="D27" s="1">
        <v>5.4</v>
      </c>
      <c r="E27" s="1">
        <f t="shared" si="0"/>
        <v>0.89999999999999969</v>
      </c>
      <c r="F27" s="1">
        <f t="shared" si="1"/>
        <v>0.74999999999999956</v>
      </c>
      <c r="G27" s="2">
        <f t="shared" si="2"/>
        <v>0.82499999999999962</v>
      </c>
      <c r="J27" s="1"/>
    </row>
    <row r="28" spans="1:17">
      <c r="C28" s="3">
        <v>60385</v>
      </c>
      <c r="D28" s="1">
        <v>12</v>
      </c>
      <c r="E28" s="1">
        <f t="shared" si="0"/>
        <v>1.0499999999999998</v>
      </c>
      <c r="F28" s="1">
        <f t="shared" si="1"/>
        <v>0.94999999999999973</v>
      </c>
      <c r="G28" s="2">
        <f t="shared" si="2"/>
        <v>0.99999999999999978</v>
      </c>
      <c r="J28" s="1"/>
    </row>
    <row r="29" spans="1:17">
      <c r="C29" s="3">
        <v>37734</v>
      </c>
      <c r="D29" s="1">
        <v>14.2</v>
      </c>
      <c r="E29" s="1">
        <f t="shared" si="0"/>
        <v>0.94999999999999973</v>
      </c>
      <c r="F29" s="1">
        <f t="shared" si="1"/>
        <v>0.99999999999999978</v>
      </c>
      <c r="G29" s="2">
        <f t="shared" si="2"/>
        <v>0.97499999999999976</v>
      </c>
      <c r="J29" s="1"/>
    </row>
    <row r="30" spans="1:17">
      <c r="C30" s="3">
        <v>39066</v>
      </c>
      <c r="D30" s="1">
        <v>11.1</v>
      </c>
      <c r="E30" s="1">
        <f t="shared" si="0"/>
        <v>0.94999999999999973</v>
      </c>
      <c r="F30" s="1">
        <f t="shared" si="1"/>
        <v>0.89999999999999969</v>
      </c>
      <c r="G30" s="2">
        <f t="shared" si="2"/>
        <v>0.92499999999999971</v>
      </c>
      <c r="J30" s="1"/>
    </row>
    <row r="31" spans="1:17">
      <c r="C31" s="3">
        <v>274651</v>
      </c>
      <c r="D31" s="1">
        <v>17.2</v>
      </c>
      <c r="E31" s="1">
        <f t="shared" si="0"/>
        <v>1.25</v>
      </c>
      <c r="F31" s="1">
        <f t="shared" si="1"/>
        <v>1.1499999999999999</v>
      </c>
      <c r="G31" s="2">
        <f t="shared" si="2"/>
        <v>1.2</v>
      </c>
      <c r="J31" s="1"/>
    </row>
    <row r="32" spans="1:17">
      <c r="C32" s="3">
        <v>405516</v>
      </c>
      <c r="D32" s="1">
        <v>28.6</v>
      </c>
      <c r="E32" s="1">
        <f t="shared" si="0"/>
        <v>1.25</v>
      </c>
      <c r="F32" s="1">
        <f t="shared" si="1"/>
        <v>1.25</v>
      </c>
      <c r="G32" s="2">
        <f t="shared" si="2"/>
        <v>1.25</v>
      </c>
      <c r="J32" s="1"/>
    </row>
    <row r="33" spans="3:7">
      <c r="C33" s="3">
        <v>95327</v>
      </c>
      <c r="D33" s="1">
        <v>10</v>
      </c>
      <c r="E33" s="1">
        <f t="shared" si="0"/>
        <v>1.1499999999999999</v>
      </c>
      <c r="F33" s="1">
        <f t="shared" si="1"/>
        <v>0.84999999999999964</v>
      </c>
      <c r="G33" s="2">
        <f t="shared" si="2"/>
        <v>0.99999999999999978</v>
      </c>
    </row>
    <row r="34" spans="3:7">
      <c r="C34" s="3">
        <v>82192</v>
      </c>
      <c r="D34" s="1">
        <v>6.1</v>
      </c>
      <c r="E34" s="1">
        <f t="shared" si="0"/>
        <v>1.0999999999999999</v>
      </c>
      <c r="F34" s="1">
        <f t="shared" si="1"/>
        <v>0.74999999999999956</v>
      </c>
      <c r="G34" s="2">
        <f t="shared" si="2"/>
        <v>0.92499999999999971</v>
      </c>
    </row>
    <row r="35" spans="3:7">
      <c r="C35" s="3">
        <v>111341</v>
      </c>
      <c r="D35" s="1">
        <v>7.6</v>
      </c>
      <c r="E35" s="1">
        <f t="shared" si="0"/>
        <v>1.1499999999999999</v>
      </c>
      <c r="F35" s="1">
        <f t="shared" si="1"/>
        <v>0.74999999999999956</v>
      </c>
      <c r="G35" s="2">
        <f t="shared" si="2"/>
        <v>0.94999999999999973</v>
      </c>
    </row>
    <row r="36" spans="3:7">
      <c r="C36" s="3">
        <v>17158</v>
      </c>
      <c r="D36" s="1">
        <v>11.4</v>
      </c>
      <c r="E36" s="1">
        <f t="shared" si="0"/>
        <v>0.84999999999999964</v>
      </c>
      <c r="F36" s="1">
        <f t="shared" si="1"/>
        <v>0.89999999999999969</v>
      </c>
      <c r="G36" s="2">
        <f t="shared" si="2"/>
        <v>0.87499999999999967</v>
      </c>
    </row>
    <row r="37" spans="3:7">
      <c r="C37" s="3">
        <v>65822</v>
      </c>
      <c r="D37" s="1">
        <v>14.6</v>
      </c>
      <c r="E37" s="1">
        <f t="shared" si="0"/>
        <v>1.0999999999999999</v>
      </c>
      <c r="F37" s="1">
        <f t="shared" si="1"/>
        <v>1.0499999999999998</v>
      </c>
      <c r="G37" s="2">
        <f t="shared" si="2"/>
        <v>1.0749999999999997</v>
      </c>
    </row>
    <row r="38" spans="3:7">
      <c r="C38" s="3">
        <v>126912</v>
      </c>
      <c r="D38" s="1">
        <v>14.2</v>
      </c>
      <c r="E38" s="1">
        <f t="shared" si="0"/>
        <v>1.2</v>
      </c>
      <c r="F38" s="1">
        <f t="shared" si="1"/>
        <v>0.99999999999999978</v>
      </c>
      <c r="G38" s="2">
        <f t="shared" si="2"/>
        <v>1.0999999999999999</v>
      </c>
    </row>
    <row r="39" spans="3:7">
      <c r="C39" s="3">
        <v>106742</v>
      </c>
      <c r="D39" s="1">
        <v>14.7</v>
      </c>
      <c r="E39" s="1">
        <f t="shared" si="0"/>
        <v>1.1499999999999999</v>
      </c>
      <c r="F39" s="1">
        <f t="shared" si="1"/>
        <v>1.0499999999999998</v>
      </c>
      <c r="G39" s="2">
        <f t="shared" si="2"/>
        <v>1.0999999999999999</v>
      </c>
    </row>
    <row r="40" spans="3:7">
      <c r="C40" s="3">
        <v>137017</v>
      </c>
      <c r="D40" s="1">
        <v>11.5</v>
      </c>
      <c r="E40" s="1">
        <f t="shared" si="0"/>
        <v>1.2</v>
      </c>
      <c r="F40" s="1">
        <f t="shared" si="1"/>
        <v>0.89999999999999969</v>
      </c>
      <c r="G40" s="2">
        <f t="shared" si="2"/>
        <v>1.0499999999999998</v>
      </c>
    </row>
    <row r="41" spans="3:7">
      <c r="C41" s="3">
        <v>19752</v>
      </c>
      <c r="D41" s="1">
        <v>9.6999999999999993</v>
      </c>
      <c r="E41" s="1">
        <f t="shared" si="0"/>
        <v>0.84999999999999964</v>
      </c>
      <c r="F41" s="1">
        <f t="shared" si="1"/>
        <v>0.84999999999999964</v>
      </c>
      <c r="G41" s="2">
        <f t="shared" si="2"/>
        <v>0.84999999999999964</v>
      </c>
    </row>
    <row r="42" spans="3:7">
      <c r="C42" s="3">
        <v>34269</v>
      </c>
      <c r="D42" s="1">
        <v>9.8000000000000007</v>
      </c>
      <c r="E42" s="1">
        <f t="shared" si="0"/>
        <v>0.94999999999999973</v>
      </c>
      <c r="F42" s="1">
        <f t="shared" si="1"/>
        <v>0.84999999999999964</v>
      </c>
      <c r="G42" s="2">
        <f t="shared" si="2"/>
        <v>0.89999999999999969</v>
      </c>
    </row>
    <row r="43" spans="3:7">
      <c r="C43" s="3">
        <v>41331</v>
      </c>
      <c r="D43" s="1">
        <v>15.7</v>
      </c>
      <c r="E43" s="1">
        <f t="shared" si="0"/>
        <v>0.94999999999999973</v>
      </c>
      <c r="F43" s="1">
        <f t="shared" si="1"/>
        <v>1.0999999999999999</v>
      </c>
      <c r="G43" s="2">
        <f t="shared" si="2"/>
        <v>1.0249999999999999</v>
      </c>
    </row>
    <row r="44" spans="3:7">
      <c r="C44" s="3">
        <v>30247</v>
      </c>
      <c r="D44" s="1">
        <v>11.3</v>
      </c>
      <c r="E44" s="1">
        <f t="shared" si="0"/>
        <v>0.94999999999999973</v>
      </c>
      <c r="F44" s="1">
        <f t="shared" si="1"/>
        <v>0.89999999999999969</v>
      </c>
      <c r="G44" s="2">
        <f t="shared" si="2"/>
        <v>0.92499999999999971</v>
      </c>
    </row>
    <row r="45" spans="3:7">
      <c r="C45" s="3">
        <v>42508</v>
      </c>
      <c r="D45" s="1">
        <v>9.8000000000000007</v>
      </c>
      <c r="E45" s="1">
        <f t="shared" si="0"/>
        <v>0.99999999999999978</v>
      </c>
      <c r="F45" s="1">
        <f t="shared" si="1"/>
        <v>0.84999999999999964</v>
      </c>
      <c r="G45" s="2">
        <f t="shared" si="2"/>
        <v>0.92499999999999971</v>
      </c>
    </row>
    <row r="46" spans="3:7">
      <c r="C46" s="3">
        <v>56082</v>
      </c>
      <c r="D46" s="1">
        <v>10.7</v>
      </c>
      <c r="E46" s="1">
        <f t="shared" si="0"/>
        <v>1.0499999999999998</v>
      </c>
      <c r="F46" s="1">
        <f t="shared" si="1"/>
        <v>0.84999999999999964</v>
      </c>
      <c r="G46" s="2">
        <f t="shared" si="2"/>
        <v>0.94999999999999973</v>
      </c>
    </row>
    <row r="47" spans="3:7">
      <c r="C47" s="3">
        <v>48796</v>
      </c>
      <c r="D47" s="1">
        <v>13.8</v>
      </c>
      <c r="E47" s="1">
        <f t="shared" si="0"/>
        <v>0.99999999999999978</v>
      </c>
      <c r="F47" s="1">
        <f t="shared" si="1"/>
        <v>0.99999999999999978</v>
      </c>
      <c r="G47" s="2">
        <f t="shared" si="2"/>
        <v>0.99999999999999978</v>
      </c>
    </row>
    <row r="48" spans="3:7">
      <c r="C48" s="3">
        <v>384148</v>
      </c>
      <c r="D48" s="1">
        <v>25.3</v>
      </c>
      <c r="E48" s="1">
        <f t="shared" si="0"/>
        <v>1.25</v>
      </c>
      <c r="F48" s="1">
        <f t="shared" si="1"/>
        <v>1.25</v>
      </c>
      <c r="G48" s="2">
        <f t="shared" si="2"/>
        <v>1.25</v>
      </c>
    </row>
    <row r="49" spans="3:7">
      <c r="C49" s="3">
        <v>49697</v>
      </c>
      <c r="D49" s="1">
        <v>6.2</v>
      </c>
      <c r="E49" s="1">
        <f t="shared" si="0"/>
        <v>0.99999999999999978</v>
      </c>
      <c r="F49" s="1">
        <f t="shared" si="1"/>
        <v>0.74999999999999956</v>
      </c>
      <c r="G49" s="2">
        <f t="shared" si="2"/>
        <v>0.87499999999999967</v>
      </c>
    </row>
    <row r="50" spans="3:7">
      <c r="C50" s="3">
        <v>52766</v>
      </c>
      <c r="D50" s="1">
        <v>13.1</v>
      </c>
      <c r="E50" s="1">
        <f t="shared" si="0"/>
        <v>1.0499999999999998</v>
      </c>
      <c r="F50" s="1">
        <f t="shared" si="1"/>
        <v>0.94999999999999973</v>
      </c>
      <c r="G50" s="2">
        <f t="shared" si="2"/>
        <v>0.99999999999999978</v>
      </c>
    </row>
    <row r="51" spans="3:7">
      <c r="C51" s="3">
        <v>61319</v>
      </c>
      <c r="D51" s="1">
        <v>11.3</v>
      </c>
      <c r="E51" s="1">
        <f t="shared" si="0"/>
        <v>1.0499999999999998</v>
      </c>
      <c r="F51" s="1">
        <f t="shared" si="1"/>
        <v>0.89999999999999969</v>
      </c>
      <c r="G51" s="2">
        <f t="shared" si="2"/>
        <v>0.97499999999999976</v>
      </c>
    </row>
    <row r="52" spans="3:7">
      <c r="C52" s="3">
        <v>13511</v>
      </c>
      <c r="D52" s="1">
        <v>3.5</v>
      </c>
      <c r="E52" s="1">
        <f t="shared" si="0"/>
        <v>0.7999999999999996</v>
      </c>
      <c r="F52" s="1">
        <f t="shared" si="1"/>
        <v>0.74999999999999956</v>
      </c>
      <c r="G52" s="2">
        <f t="shared" si="2"/>
        <v>0.77499999999999958</v>
      </c>
    </row>
    <row r="53" spans="3:7">
      <c r="C53" s="3">
        <v>71252</v>
      </c>
      <c r="D53" s="1">
        <v>6.9</v>
      </c>
      <c r="E53" s="1">
        <f t="shared" si="0"/>
        <v>1.0999999999999999</v>
      </c>
      <c r="F53" s="1">
        <f t="shared" si="1"/>
        <v>0.74999999999999956</v>
      </c>
      <c r="G53" s="2">
        <f t="shared" si="2"/>
        <v>0.92499999999999971</v>
      </c>
    </row>
    <row r="54" spans="3:7">
      <c r="C54" s="3">
        <v>38816</v>
      </c>
      <c r="D54" s="1">
        <v>7</v>
      </c>
      <c r="E54" s="1">
        <f t="shared" si="0"/>
        <v>0.94999999999999973</v>
      </c>
      <c r="F54" s="1">
        <f t="shared" si="1"/>
        <v>0.74999999999999956</v>
      </c>
      <c r="G54" s="2">
        <f t="shared" si="2"/>
        <v>0.84999999999999964</v>
      </c>
    </row>
    <row r="55" spans="3:7">
      <c r="C55" s="3">
        <v>128752</v>
      </c>
      <c r="D55" s="1">
        <v>21.8</v>
      </c>
      <c r="E55" s="1">
        <f t="shared" si="0"/>
        <v>1.2</v>
      </c>
      <c r="F55" s="1">
        <f t="shared" si="1"/>
        <v>1.25</v>
      </c>
      <c r="G55" s="2">
        <f t="shared" si="2"/>
        <v>1.2250000000000001</v>
      </c>
    </row>
    <row r="56" spans="3:7">
      <c r="C56" s="3">
        <v>16793</v>
      </c>
      <c r="D56" s="1">
        <v>6.9</v>
      </c>
      <c r="E56" s="1">
        <f t="shared" si="0"/>
        <v>0.84999999999999964</v>
      </c>
      <c r="F56" s="1">
        <f t="shared" si="1"/>
        <v>0.74999999999999956</v>
      </c>
      <c r="G56" s="2">
        <f t="shared" si="2"/>
        <v>0.7999999999999996</v>
      </c>
    </row>
    <row r="57" spans="3:7">
      <c r="C57" s="3">
        <v>18771</v>
      </c>
      <c r="D57" s="1">
        <v>13.2</v>
      </c>
      <c r="E57" s="1">
        <f t="shared" si="0"/>
        <v>0.84999999999999964</v>
      </c>
      <c r="F57" s="1">
        <f t="shared" si="1"/>
        <v>0.94999999999999973</v>
      </c>
      <c r="G57" s="2">
        <f t="shared" si="2"/>
        <v>0.89999999999999969</v>
      </c>
    </row>
    <row r="58" spans="3:7">
      <c r="C58" s="3">
        <v>67736</v>
      </c>
      <c r="D58" s="1">
        <v>6</v>
      </c>
      <c r="E58" s="1">
        <f t="shared" si="0"/>
        <v>1.0999999999999999</v>
      </c>
      <c r="F58" s="1">
        <f t="shared" si="1"/>
        <v>0.74999999999999956</v>
      </c>
      <c r="G58" s="2">
        <f t="shared" si="2"/>
        <v>0.92499999999999971</v>
      </c>
    </row>
    <row r="59" spans="3:7">
      <c r="C59" s="3">
        <v>17151</v>
      </c>
      <c r="D59" s="1">
        <v>7.5</v>
      </c>
      <c r="E59" s="1">
        <f t="shared" si="0"/>
        <v>0.84999999999999964</v>
      </c>
      <c r="F59" s="1">
        <f t="shared" si="1"/>
        <v>0.74999999999999956</v>
      </c>
      <c r="G59" s="2">
        <f t="shared" si="2"/>
        <v>0.7999999999999996</v>
      </c>
    </row>
    <row r="60" spans="3:7">
      <c r="C60" s="3">
        <v>16096</v>
      </c>
      <c r="D60" s="1">
        <v>10.5</v>
      </c>
      <c r="E60" s="1">
        <f t="shared" si="0"/>
        <v>0.84999999999999964</v>
      </c>
      <c r="F60" s="1">
        <f t="shared" si="1"/>
        <v>0.84999999999999964</v>
      </c>
      <c r="G60" s="2">
        <f t="shared" si="2"/>
        <v>0.84999999999999964</v>
      </c>
    </row>
    <row r="61" spans="3:7">
      <c r="C61" s="3">
        <v>9648</v>
      </c>
      <c r="D61" s="1">
        <v>7.4</v>
      </c>
      <c r="E61" s="1">
        <f t="shared" si="0"/>
        <v>0.74999999999999956</v>
      </c>
      <c r="F61" s="1">
        <f t="shared" si="1"/>
        <v>0.74999999999999956</v>
      </c>
      <c r="G61" s="2">
        <f t="shared" si="2"/>
        <v>0.74999999999999956</v>
      </c>
    </row>
    <row r="62" spans="3:7">
      <c r="C62" s="3">
        <v>23468</v>
      </c>
      <c r="D62" s="1">
        <v>7</v>
      </c>
      <c r="E62" s="1">
        <f t="shared" si="0"/>
        <v>0.89999999999999969</v>
      </c>
      <c r="F62" s="1">
        <f t="shared" si="1"/>
        <v>0.74999999999999956</v>
      </c>
      <c r="G62" s="2">
        <f t="shared" si="2"/>
        <v>0.82499999999999962</v>
      </c>
    </row>
    <row r="63" spans="3:7">
      <c r="C63" s="3">
        <v>55062</v>
      </c>
      <c r="D63" s="1">
        <v>26.2</v>
      </c>
      <c r="E63" s="1">
        <f t="shared" si="0"/>
        <v>1.0499999999999998</v>
      </c>
      <c r="F63" s="1">
        <f t="shared" si="1"/>
        <v>1.25</v>
      </c>
      <c r="G63" s="2">
        <f t="shared" si="2"/>
        <v>1.1499999999999999</v>
      </c>
    </row>
    <row r="64" spans="3:7">
      <c r="C64" s="3">
        <v>45219</v>
      </c>
      <c r="D64" s="1">
        <v>21.3</v>
      </c>
      <c r="E64" s="1">
        <f t="shared" si="0"/>
        <v>0.99999999999999978</v>
      </c>
      <c r="F64" s="1">
        <f t="shared" si="1"/>
        <v>1.2</v>
      </c>
      <c r="G64" s="2">
        <f t="shared" si="2"/>
        <v>1.0999999999999999</v>
      </c>
    </row>
    <row r="65" spans="3:7">
      <c r="C65" s="3">
        <v>21458</v>
      </c>
      <c r="D65" s="1">
        <v>16.399999999999999</v>
      </c>
      <c r="E65" s="1">
        <f t="shared" si="0"/>
        <v>0.89999999999999969</v>
      </c>
      <c r="F65" s="1">
        <f t="shared" si="1"/>
        <v>1.0999999999999999</v>
      </c>
      <c r="G65" s="2">
        <f t="shared" si="2"/>
        <v>0.99999999999999978</v>
      </c>
    </row>
    <row r="66" spans="3:7">
      <c r="C66" s="3">
        <v>1819</v>
      </c>
      <c r="D66" s="1">
        <v>10.4</v>
      </c>
      <c r="E66" s="1">
        <f t="shared" si="0"/>
        <v>0.74999999999999956</v>
      </c>
      <c r="F66" s="1">
        <f t="shared" si="1"/>
        <v>0.84999999999999964</v>
      </c>
      <c r="G66" s="2">
        <f t="shared" si="2"/>
        <v>0.7999999999999996</v>
      </c>
    </row>
    <row r="67" spans="3:7">
      <c r="C67" s="3">
        <v>21886</v>
      </c>
      <c r="D67" s="1">
        <v>22.3</v>
      </c>
      <c r="E67" s="1">
        <f t="shared" si="0"/>
        <v>0.89999999999999969</v>
      </c>
      <c r="F67" s="1">
        <f t="shared" si="1"/>
        <v>1.25</v>
      </c>
      <c r="G67" s="2">
        <f t="shared" si="2"/>
        <v>1.0749999999999997</v>
      </c>
    </row>
    <row r="68" spans="3:7">
      <c r="C68" s="3">
        <v>2160</v>
      </c>
      <c r="D68" s="1">
        <v>9.1999999999999993</v>
      </c>
      <c r="E68" s="1">
        <f t="shared" si="0"/>
        <v>0.74999999999999956</v>
      </c>
      <c r="F68" s="1">
        <f t="shared" si="1"/>
        <v>0.7999999999999996</v>
      </c>
      <c r="G68" s="2">
        <f t="shared" si="2"/>
        <v>0.77499999999999958</v>
      </c>
    </row>
    <row r="69" spans="3:7">
      <c r="C69" s="3">
        <v>6590</v>
      </c>
      <c r="D69" s="1">
        <v>9.1999999999999993</v>
      </c>
      <c r="E69" s="1">
        <f t="shared" si="0"/>
        <v>0.74999999999999956</v>
      </c>
      <c r="F69" s="1">
        <f t="shared" si="1"/>
        <v>0.7999999999999996</v>
      </c>
      <c r="G69" s="2">
        <f t="shared" si="2"/>
        <v>0.77499999999999958</v>
      </c>
    </row>
    <row r="70" spans="3:7">
      <c r="C70" s="3">
        <v>7445</v>
      </c>
      <c r="D70" s="1">
        <v>9.6</v>
      </c>
      <c r="E70" s="1">
        <f t="shared" si="0"/>
        <v>0.74999999999999956</v>
      </c>
      <c r="F70" s="1">
        <f t="shared" si="1"/>
        <v>0.84999999999999964</v>
      </c>
      <c r="G70" s="2">
        <f t="shared" si="2"/>
        <v>0.7999999999999996</v>
      </c>
    </row>
    <row r="71" spans="3:7">
      <c r="C71" s="3">
        <v>30852</v>
      </c>
      <c r="D71" s="1">
        <v>16.8</v>
      </c>
      <c r="E71" s="1">
        <f t="shared" ref="E71:E134" si="3">IF((C71&gt;$J$6)*AND(C71&lt;=$K$6),$I$6,0)+IF((C71&gt;$J$7)*AND(C71&lt;=$K$7),$I$7,0)+IF((C71&gt;$J$8)*AND(C71&lt;=$K$8),$I$8,0)+IF((C71&gt;$J$9)*AND(C71&lt;=$K$9),$I$9,0)+IF((C71&gt;$J$10)*AND(C71&lt;=$K$10),$I$10,0)+IF((C71&gt;$J$11)*AND(C71&lt;=$K$11),$I$11,0)+IF((C71&gt;$J$12)*AND(C71&lt;=$K$12),$I$12,0)+IF((C71&gt;$J$13)*AND(C71&lt;=$K$13),$I$13,0)+IF((C71&gt;$J$14)*AND(C71&lt;=$K$14),$I$14,0)+IF((C71&gt;$J$15)*AND(C71&lt;=$K$15),$I$15,0)+IF((C71&gt;$J$16)*AND(C71&lt;=$K$16),$I$16,0)</f>
        <v>0.94999999999999973</v>
      </c>
      <c r="F71" s="1">
        <f t="shared" ref="F71:F134" si="4">IF((D71&gt;$O$6)*AND(D71&lt;=$P$6),$I$6,0)+IF((D71&gt;$O$7)*AND(D71&lt;=$P$7),$I$7,0)+IF((D71&gt;$O$8)*AND(D71&lt;=$P$8),$I$8,0)+IF((D71&gt;$O$9)*AND(D71&lt;=$P$9),$I$9,0)+IF((D71&gt;$O$10)*AND(D71&lt;=$P$10),$I$10,0)+IF((D71&gt;$O$11)*AND(D71&lt;=$P$11),$I$11,0)+IF((D71&gt;$O$12)*AND(D71&lt;=$P$12),$I$12,0)+IF((D71&gt;$O$13)*AND(D71&lt;=$P$13),$I$13,0)+IF((D71&gt;$O$14)*AND(D71&lt;=$P$14),$I$14,0)+IF((D71&gt;$O$15)*AND(D71&lt;=$P$15),$I$15,0)+IF((D71&gt;$O$16)*AND(D71&lt;=$P$16),$I$16,0)</f>
        <v>1.1499999999999999</v>
      </c>
      <c r="G71" s="2">
        <f t="shared" ref="G71:G134" si="5">(E71+F71)/2</f>
        <v>1.0499999999999998</v>
      </c>
    </row>
    <row r="72" spans="3:7">
      <c r="C72" s="3">
        <v>20129</v>
      </c>
      <c r="D72" s="1">
        <v>21.9</v>
      </c>
      <c r="E72" s="1">
        <f t="shared" si="3"/>
        <v>0.84999999999999964</v>
      </c>
      <c r="F72" s="1">
        <f t="shared" si="4"/>
        <v>1.25</v>
      </c>
      <c r="G72" s="2">
        <f t="shared" si="5"/>
        <v>1.0499999999999998</v>
      </c>
    </row>
    <row r="73" spans="3:7">
      <c r="C73" s="3">
        <v>62994</v>
      </c>
      <c r="D73" s="1">
        <v>17.5</v>
      </c>
      <c r="E73" s="1">
        <f t="shared" si="3"/>
        <v>1.0499999999999998</v>
      </c>
      <c r="F73" s="1">
        <f t="shared" si="4"/>
        <v>1.1499999999999999</v>
      </c>
      <c r="G73" s="2">
        <f t="shared" si="5"/>
        <v>1.0999999999999999</v>
      </c>
    </row>
    <row r="74" spans="3:7">
      <c r="C74" s="3">
        <v>92205</v>
      </c>
      <c r="D74" s="1">
        <v>18.3</v>
      </c>
      <c r="E74" s="1">
        <f t="shared" si="3"/>
        <v>1.1499999999999999</v>
      </c>
      <c r="F74" s="1">
        <f t="shared" si="4"/>
        <v>1.2</v>
      </c>
      <c r="G74" s="2">
        <f t="shared" si="5"/>
        <v>1.1749999999999998</v>
      </c>
    </row>
    <row r="75" spans="3:7">
      <c r="C75" s="3">
        <v>94001</v>
      </c>
      <c r="D75" s="1">
        <v>9.1999999999999993</v>
      </c>
      <c r="E75" s="1">
        <f t="shared" si="3"/>
        <v>1.1499999999999999</v>
      </c>
      <c r="F75" s="1">
        <f t="shared" si="4"/>
        <v>0.7999999999999996</v>
      </c>
      <c r="G75" s="2">
        <f t="shared" si="5"/>
        <v>0.97499999999999976</v>
      </c>
    </row>
    <row r="76" spans="3:7">
      <c r="C76" s="3">
        <v>47269</v>
      </c>
      <c r="D76" s="1">
        <v>16.100000000000001</v>
      </c>
      <c r="E76" s="1">
        <f t="shared" si="3"/>
        <v>0.99999999999999978</v>
      </c>
      <c r="F76" s="1">
        <f t="shared" si="4"/>
        <v>1.0999999999999999</v>
      </c>
      <c r="G76" s="2">
        <f t="shared" si="5"/>
        <v>1.0499999999999998</v>
      </c>
    </row>
    <row r="77" spans="3:7">
      <c r="C77" s="3">
        <v>6395</v>
      </c>
      <c r="D77" s="1">
        <v>17</v>
      </c>
      <c r="E77" s="1">
        <f t="shared" si="3"/>
        <v>0.74999999999999956</v>
      </c>
      <c r="F77" s="1">
        <f t="shared" si="4"/>
        <v>1.1499999999999999</v>
      </c>
      <c r="G77" s="2">
        <f t="shared" si="5"/>
        <v>0.94999999999999973</v>
      </c>
    </row>
    <row r="78" spans="3:7">
      <c r="C78" s="3">
        <v>22283</v>
      </c>
      <c r="D78" s="1">
        <v>16.5</v>
      </c>
      <c r="E78" s="1">
        <f t="shared" si="3"/>
        <v>0.89999999999999969</v>
      </c>
      <c r="F78" s="1">
        <f t="shared" si="4"/>
        <v>1.0999999999999999</v>
      </c>
      <c r="G78" s="2">
        <f t="shared" si="5"/>
        <v>0.99999999999999978</v>
      </c>
    </row>
    <row r="79" spans="3:7">
      <c r="C79" s="3">
        <v>127889</v>
      </c>
      <c r="D79" s="1">
        <v>12.3</v>
      </c>
      <c r="E79" s="1">
        <f t="shared" si="3"/>
        <v>1.2</v>
      </c>
      <c r="F79" s="1">
        <f t="shared" si="4"/>
        <v>0.94999999999999973</v>
      </c>
      <c r="G79" s="2">
        <f t="shared" si="5"/>
        <v>1.0749999999999997</v>
      </c>
    </row>
    <row r="80" spans="3:7">
      <c r="C80" s="3">
        <v>37472</v>
      </c>
      <c r="D80" s="1">
        <v>17.3</v>
      </c>
      <c r="E80" s="1">
        <f t="shared" si="3"/>
        <v>0.94999999999999973</v>
      </c>
      <c r="F80" s="1">
        <f t="shared" si="4"/>
        <v>1.1499999999999999</v>
      </c>
      <c r="G80" s="2">
        <f t="shared" si="5"/>
        <v>1.0499999999999998</v>
      </c>
    </row>
    <row r="81" spans="3:7">
      <c r="C81" s="3">
        <v>2912</v>
      </c>
      <c r="D81" s="1">
        <v>14.5</v>
      </c>
      <c r="E81" s="1">
        <f t="shared" si="3"/>
        <v>0.74999999999999956</v>
      </c>
      <c r="F81" s="1">
        <f t="shared" si="4"/>
        <v>0.99999999999999978</v>
      </c>
      <c r="G81" s="2">
        <f t="shared" si="5"/>
        <v>0.87499999999999967</v>
      </c>
    </row>
    <row r="82" spans="3:7">
      <c r="C82" s="3">
        <v>33631</v>
      </c>
      <c r="D82" s="1">
        <v>13.5</v>
      </c>
      <c r="E82" s="1">
        <f t="shared" si="3"/>
        <v>0.94999999999999973</v>
      </c>
      <c r="F82" s="1">
        <f t="shared" si="4"/>
        <v>0.99999999999999978</v>
      </c>
      <c r="G82" s="2">
        <f t="shared" si="5"/>
        <v>0.97499999999999976</v>
      </c>
    </row>
    <row r="83" spans="3:7">
      <c r="C83" s="3">
        <v>61910</v>
      </c>
      <c r="D83" s="1">
        <v>16.399999999999999</v>
      </c>
      <c r="E83" s="1">
        <f t="shared" si="3"/>
        <v>1.0499999999999998</v>
      </c>
      <c r="F83" s="1">
        <f t="shared" si="4"/>
        <v>1.0999999999999999</v>
      </c>
      <c r="G83" s="2">
        <f t="shared" si="5"/>
        <v>1.0749999999999997</v>
      </c>
    </row>
    <row r="84" spans="3:7">
      <c r="C84" s="3">
        <v>57691</v>
      </c>
      <c r="D84" s="1">
        <v>15</v>
      </c>
      <c r="E84" s="1">
        <f t="shared" si="3"/>
        <v>1.0499999999999998</v>
      </c>
      <c r="F84" s="1">
        <f t="shared" si="4"/>
        <v>1.0499999999999998</v>
      </c>
      <c r="G84" s="2">
        <f t="shared" si="5"/>
        <v>1.0499999999999998</v>
      </c>
    </row>
    <row r="85" spans="3:7">
      <c r="C85" s="3">
        <v>53113</v>
      </c>
      <c r="D85" s="1">
        <v>10.9</v>
      </c>
      <c r="E85" s="1">
        <f t="shared" si="3"/>
        <v>1.0499999999999998</v>
      </c>
      <c r="F85" s="1">
        <f t="shared" si="4"/>
        <v>0.89999999999999969</v>
      </c>
      <c r="G85" s="2">
        <f t="shared" si="5"/>
        <v>0.97499999999999976</v>
      </c>
    </row>
    <row r="86" spans="3:7">
      <c r="C86" s="3">
        <v>29703</v>
      </c>
      <c r="D86" s="1">
        <v>15.4</v>
      </c>
      <c r="E86" s="1">
        <f t="shared" si="3"/>
        <v>0.89999999999999969</v>
      </c>
      <c r="F86" s="1">
        <f t="shared" si="4"/>
        <v>1.0499999999999998</v>
      </c>
      <c r="G86" s="2">
        <f t="shared" si="5"/>
        <v>0.97499999999999976</v>
      </c>
    </row>
    <row r="87" spans="3:7">
      <c r="C87" s="3">
        <v>127476</v>
      </c>
      <c r="D87" s="1">
        <v>17.5</v>
      </c>
      <c r="E87" s="1">
        <f t="shared" si="3"/>
        <v>1.2</v>
      </c>
      <c r="F87" s="1">
        <f t="shared" si="4"/>
        <v>1.1499999999999999</v>
      </c>
      <c r="G87" s="2">
        <f t="shared" si="5"/>
        <v>1.1749999999999998</v>
      </c>
    </row>
    <row r="88" spans="3:7">
      <c r="C88" s="3">
        <v>73446</v>
      </c>
      <c r="D88" s="1">
        <v>10</v>
      </c>
      <c r="E88" s="1">
        <f t="shared" si="3"/>
        <v>1.0999999999999999</v>
      </c>
      <c r="F88" s="1">
        <f t="shared" si="4"/>
        <v>0.84999999999999964</v>
      </c>
      <c r="G88" s="2">
        <f t="shared" si="5"/>
        <v>0.97499999999999976</v>
      </c>
    </row>
    <row r="89" spans="3:7">
      <c r="C89" s="3">
        <v>159400</v>
      </c>
      <c r="D89" s="1">
        <v>16</v>
      </c>
      <c r="E89" s="1">
        <f t="shared" si="3"/>
        <v>1.2</v>
      </c>
      <c r="F89" s="1">
        <f t="shared" si="4"/>
        <v>1.0999999999999999</v>
      </c>
      <c r="G89" s="2">
        <f t="shared" si="5"/>
        <v>1.1499999999999999</v>
      </c>
    </row>
    <row r="90" spans="3:7">
      <c r="C90" s="3">
        <v>102033</v>
      </c>
      <c r="D90" s="1">
        <v>11.3</v>
      </c>
      <c r="E90" s="1">
        <f t="shared" si="3"/>
        <v>1.1499999999999999</v>
      </c>
      <c r="F90" s="1">
        <f t="shared" si="4"/>
        <v>0.89999999999999969</v>
      </c>
      <c r="G90" s="2">
        <f t="shared" si="5"/>
        <v>1.0249999999999999</v>
      </c>
    </row>
    <row r="91" spans="3:7">
      <c r="C91" s="3">
        <v>2794</v>
      </c>
      <c r="D91" s="1">
        <v>17.100000000000001</v>
      </c>
      <c r="E91" s="1">
        <f t="shared" si="3"/>
        <v>0.74999999999999956</v>
      </c>
      <c r="F91" s="1">
        <f t="shared" si="4"/>
        <v>1.1499999999999999</v>
      </c>
      <c r="G91" s="2">
        <f t="shared" si="5"/>
        <v>0.94999999999999973</v>
      </c>
    </row>
    <row r="92" spans="3:7">
      <c r="C92" s="3">
        <v>48929</v>
      </c>
      <c r="D92" s="1">
        <v>25.6</v>
      </c>
      <c r="E92" s="1">
        <f t="shared" si="3"/>
        <v>0.99999999999999978</v>
      </c>
      <c r="F92" s="1">
        <f t="shared" si="4"/>
        <v>1.25</v>
      </c>
      <c r="G92" s="2">
        <f t="shared" si="5"/>
        <v>1.125</v>
      </c>
    </row>
    <row r="93" spans="3:7">
      <c r="C93" s="3">
        <v>38547</v>
      </c>
      <c r="D93" s="1">
        <v>26.3</v>
      </c>
      <c r="E93" s="1">
        <f t="shared" si="3"/>
        <v>0.94999999999999973</v>
      </c>
      <c r="F93" s="1">
        <f t="shared" si="4"/>
        <v>1.25</v>
      </c>
      <c r="G93" s="2">
        <f t="shared" si="5"/>
        <v>1.0999999999999999</v>
      </c>
    </row>
    <row r="94" spans="3:7">
      <c r="C94" s="3">
        <v>45636</v>
      </c>
      <c r="D94" s="1">
        <v>16.600000000000001</v>
      </c>
      <c r="E94" s="1">
        <f t="shared" si="3"/>
        <v>0.99999999999999978</v>
      </c>
      <c r="F94" s="1">
        <f t="shared" si="4"/>
        <v>1.1499999999999999</v>
      </c>
      <c r="G94" s="2">
        <f t="shared" si="5"/>
        <v>1.0749999999999997</v>
      </c>
    </row>
    <row r="95" spans="3:7">
      <c r="C95" s="3">
        <v>131327</v>
      </c>
      <c r="D95" s="1">
        <v>14.5</v>
      </c>
      <c r="E95" s="1">
        <f t="shared" si="3"/>
        <v>1.2</v>
      </c>
      <c r="F95" s="1">
        <f t="shared" si="4"/>
        <v>0.99999999999999978</v>
      </c>
      <c r="G95" s="2">
        <f t="shared" si="5"/>
        <v>1.0999999999999999</v>
      </c>
    </row>
    <row r="96" spans="3:7">
      <c r="C96" s="3">
        <v>52124</v>
      </c>
      <c r="D96" s="1">
        <v>19</v>
      </c>
      <c r="E96" s="1">
        <f t="shared" si="3"/>
        <v>0.99999999999999978</v>
      </c>
      <c r="F96" s="1">
        <f t="shared" si="4"/>
        <v>1.2</v>
      </c>
      <c r="G96" s="2">
        <f t="shared" si="5"/>
        <v>1.0999999999999999</v>
      </c>
    </row>
    <row r="97" spans="3:7">
      <c r="C97" s="3">
        <v>26845</v>
      </c>
      <c r="D97" s="1">
        <v>14.9</v>
      </c>
      <c r="E97" s="1">
        <f t="shared" si="3"/>
        <v>0.89999999999999969</v>
      </c>
      <c r="F97" s="1">
        <f t="shared" si="4"/>
        <v>1.0499999999999998</v>
      </c>
      <c r="G97" s="2">
        <f t="shared" si="5"/>
        <v>0.97499999999999976</v>
      </c>
    </row>
    <row r="98" spans="3:7">
      <c r="C98" s="3">
        <v>45044</v>
      </c>
      <c r="D98" s="1">
        <v>15.2</v>
      </c>
      <c r="E98" s="1">
        <f t="shared" si="3"/>
        <v>0.99999999999999978</v>
      </c>
      <c r="F98" s="1">
        <f t="shared" si="4"/>
        <v>1.0499999999999998</v>
      </c>
      <c r="G98" s="2">
        <f t="shared" si="5"/>
        <v>1.0249999999999999</v>
      </c>
    </row>
    <row r="99" spans="3:7">
      <c r="C99" s="3">
        <v>55990</v>
      </c>
      <c r="D99" s="1">
        <v>22.3</v>
      </c>
      <c r="E99" s="1">
        <f t="shared" si="3"/>
        <v>1.0499999999999998</v>
      </c>
      <c r="F99" s="1">
        <f t="shared" si="4"/>
        <v>1.25</v>
      </c>
      <c r="G99" s="2">
        <f t="shared" si="5"/>
        <v>1.1499999999999999</v>
      </c>
    </row>
    <row r="100" spans="3:7">
      <c r="C100" s="3">
        <v>51750</v>
      </c>
      <c r="D100" s="1">
        <v>11.4</v>
      </c>
      <c r="E100" s="1">
        <f t="shared" si="3"/>
        <v>0.99999999999999978</v>
      </c>
      <c r="F100" s="1">
        <f t="shared" si="4"/>
        <v>0.89999999999999969</v>
      </c>
      <c r="G100" s="2">
        <f t="shared" si="5"/>
        <v>0.94999999999999973</v>
      </c>
    </row>
    <row r="101" spans="3:7">
      <c r="C101" s="3">
        <v>209800</v>
      </c>
      <c r="D101" s="1">
        <v>16.3</v>
      </c>
      <c r="E101" s="1">
        <f t="shared" si="3"/>
        <v>1.25</v>
      </c>
      <c r="F101" s="1">
        <f t="shared" si="4"/>
        <v>1.0999999999999999</v>
      </c>
      <c r="G101" s="2">
        <f t="shared" si="5"/>
        <v>1.1749999999999998</v>
      </c>
    </row>
    <row r="102" spans="3:7">
      <c r="C102" s="3">
        <v>18518</v>
      </c>
      <c r="D102" s="1">
        <v>12.3</v>
      </c>
      <c r="E102" s="1">
        <f t="shared" si="3"/>
        <v>0.84999999999999964</v>
      </c>
      <c r="F102" s="1">
        <f t="shared" si="4"/>
        <v>0.94999999999999973</v>
      </c>
      <c r="G102" s="2">
        <f t="shared" si="5"/>
        <v>0.89999999999999969</v>
      </c>
    </row>
    <row r="103" spans="3:7">
      <c r="C103" s="3">
        <v>256027</v>
      </c>
      <c r="D103" s="1">
        <v>13.5</v>
      </c>
      <c r="E103" s="1">
        <f t="shared" si="3"/>
        <v>1.25</v>
      </c>
      <c r="F103" s="1">
        <f t="shared" si="4"/>
        <v>0.99999999999999978</v>
      </c>
      <c r="G103" s="2">
        <f t="shared" si="5"/>
        <v>1.125</v>
      </c>
    </row>
    <row r="104" spans="3:7">
      <c r="C104" s="3">
        <v>487700</v>
      </c>
      <c r="D104" s="1">
        <v>18.2</v>
      </c>
      <c r="E104" s="1">
        <f t="shared" si="3"/>
        <v>1.25</v>
      </c>
      <c r="F104" s="1">
        <f t="shared" si="4"/>
        <v>1.2</v>
      </c>
      <c r="G104" s="2">
        <f t="shared" si="5"/>
        <v>1.2250000000000001</v>
      </c>
    </row>
    <row r="105" spans="3:7">
      <c r="C105" s="3">
        <v>178918</v>
      </c>
      <c r="D105" s="1">
        <v>12.6</v>
      </c>
      <c r="E105" s="1">
        <f t="shared" si="3"/>
        <v>1.2</v>
      </c>
      <c r="F105" s="1">
        <f t="shared" si="4"/>
        <v>0.94999999999999973</v>
      </c>
      <c r="G105" s="2">
        <f t="shared" si="5"/>
        <v>1.0749999999999997</v>
      </c>
    </row>
    <row r="106" spans="3:7">
      <c r="C106" s="3">
        <v>203350</v>
      </c>
      <c r="D106" s="1">
        <v>15</v>
      </c>
      <c r="E106" s="1">
        <f t="shared" si="3"/>
        <v>1.25</v>
      </c>
      <c r="F106" s="1">
        <f t="shared" si="4"/>
        <v>1.0499999999999998</v>
      </c>
      <c r="G106" s="2">
        <f t="shared" si="5"/>
        <v>1.1499999999999999</v>
      </c>
    </row>
    <row r="107" spans="3:7">
      <c r="C107" s="3">
        <v>125923</v>
      </c>
      <c r="D107" s="1">
        <v>13.3</v>
      </c>
      <c r="E107" s="1">
        <f t="shared" si="3"/>
        <v>1.2</v>
      </c>
      <c r="F107" s="1">
        <f t="shared" si="4"/>
        <v>0.99999999999999978</v>
      </c>
      <c r="G107" s="2">
        <f t="shared" si="5"/>
        <v>1.0999999999999999</v>
      </c>
    </row>
    <row r="108" spans="3:7">
      <c r="C108" s="3">
        <v>106703</v>
      </c>
      <c r="D108" s="1">
        <v>16.399999999999999</v>
      </c>
      <c r="E108" s="1">
        <f t="shared" si="3"/>
        <v>1.1499999999999999</v>
      </c>
      <c r="F108" s="1">
        <f t="shared" si="4"/>
        <v>1.0999999999999999</v>
      </c>
      <c r="G108" s="2">
        <f t="shared" si="5"/>
        <v>1.125</v>
      </c>
    </row>
    <row r="109" spans="3:7">
      <c r="C109" s="3">
        <v>91333</v>
      </c>
      <c r="D109" s="1">
        <v>12.8</v>
      </c>
      <c r="E109" s="1">
        <f t="shared" si="3"/>
        <v>1.1499999999999999</v>
      </c>
      <c r="F109" s="1">
        <f t="shared" si="4"/>
        <v>0.94999999999999973</v>
      </c>
      <c r="G109" s="2">
        <f t="shared" si="5"/>
        <v>1.0499999999999998</v>
      </c>
    </row>
    <row r="110" spans="3:7">
      <c r="C110" s="3">
        <v>47042</v>
      </c>
      <c r="D110" s="1">
        <v>12.7</v>
      </c>
      <c r="E110" s="1">
        <f t="shared" si="3"/>
        <v>0.99999999999999978</v>
      </c>
      <c r="F110" s="1">
        <f t="shared" si="4"/>
        <v>0.94999999999999973</v>
      </c>
      <c r="G110" s="2">
        <f t="shared" si="5"/>
        <v>0.97499999999999976</v>
      </c>
    </row>
    <row r="111" spans="3:7">
      <c r="C111" s="3">
        <v>43904</v>
      </c>
      <c r="D111" s="1">
        <v>10.8</v>
      </c>
      <c r="E111" s="1">
        <f t="shared" si="3"/>
        <v>0.99999999999999978</v>
      </c>
      <c r="F111" s="1">
        <f t="shared" si="4"/>
        <v>0.89999999999999969</v>
      </c>
      <c r="G111" s="2">
        <f t="shared" si="5"/>
        <v>0.94999999999999973</v>
      </c>
    </row>
    <row r="112" spans="3:7">
      <c r="C112" s="3">
        <v>51657</v>
      </c>
      <c r="D112" s="1">
        <v>17</v>
      </c>
      <c r="E112" s="1">
        <f t="shared" si="3"/>
        <v>0.99999999999999978</v>
      </c>
      <c r="F112" s="1">
        <f t="shared" si="4"/>
        <v>1.1499999999999999</v>
      </c>
      <c r="G112" s="2">
        <f t="shared" si="5"/>
        <v>1.0749999999999997</v>
      </c>
    </row>
    <row r="113" spans="3:7">
      <c r="C113" s="3">
        <v>98463</v>
      </c>
      <c r="D113" s="1">
        <v>15.3</v>
      </c>
      <c r="E113" s="1">
        <f t="shared" si="3"/>
        <v>1.1499999999999999</v>
      </c>
      <c r="F113" s="1">
        <f t="shared" si="4"/>
        <v>1.0499999999999998</v>
      </c>
      <c r="G113" s="2">
        <f t="shared" si="5"/>
        <v>1.0999999999999999</v>
      </c>
    </row>
    <row r="114" spans="3:7">
      <c r="C114" s="3">
        <v>47081</v>
      </c>
      <c r="D114" s="1">
        <v>13.5</v>
      </c>
      <c r="E114" s="1">
        <f t="shared" si="3"/>
        <v>0.99999999999999978</v>
      </c>
      <c r="F114" s="1">
        <f t="shared" si="4"/>
        <v>0.99999999999999978</v>
      </c>
      <c r="G114" s="2">
        <f t="shared" si="5"/>
        <v>0.99999999999999978</v>
      </c>
    </row>
    <row r="115" spans="3:7">
      <c r="C115" s="3">
        <v>40760</v>
      </c>
      <c r="D115" s="1">
        <v>18.8</v>
      </c>
      <c r="E115" s="1">
        <f t="shared" si="3"/>
        <v>0.94999999999999973</v>
      </c>
      <c r="F115" s="1">
        <f t="shared" si="4"/>
        <v>1.2</v>
      </c>
      <c r="G115" s="2">
        <f t="shared" si="5"/>
        <v>1.0749999999999997</v>
      </c>
    </row>
    <row r="116" spans="3:7">
      <c r="C116" s="3">
        <v>79364</v>
      </c>
      <c r="D116" s="1">
        <v>19.5</v>
      </c>
      <c r="E116" s="1">
        <f t="shared" si="3"/>
        <v>1.0999999999999999</v>
      </c>
      <c r="F116" s="1">
        <f t="shared" si="4"/>
        <v>1.2</v>
      </c>
      <c r="G116" s="2">
        <f t="shared" si="5"/>
        <v>1.1499999999999999</v>
      </c>
    </row>
    <row r="117" spans="3:7">
      <c r="C117" s="3">
        <v>99415</v>
      </c>
      <c r="D117" s="1">
        <v>15.1</v>
      </c>
      <c r="E117" s="1">
        <f t="shared" si="3"/>
        <v>1.1499999999999999</v>
      </c>
      <c r="F117" s="1">
        <f t="shared" si="4"/>
        <v>1.0499999999999998</v>
      </c>
      <c r="G117" s="2">
        <f t="shared" si="5"/>
        <v>1.0999999999999999</v>
      </c>
    </row>
    <row r="118" spans="3:7">
      <c r="C118" s="3">
        <v>47050</v>
      </c>
      <c r="D118" s="1">
        <v>13.5</v>
      </c>
      <c r="E118" s="1">
        <f t="shared" si="3"/>
        <v>0.99999999999999978</v>
      </c>
      <c r="F118" s="1">
        <f t="shared" si="4"/>
        <v>0.99999999999999978</v>
      </c>
      <c r="G118" s="2">
        <f t="shared" si="5"/>
        <v>0.99999999999999978</v>
      </c>
    </row>
    <row r="119" spans="3:7">
      <c r="C119" s="3">
        <v>18319</v>
      </c>
      <c r="D119" s="1">
        <v>14.8</v>
      </c>
      <c r="E119" s="1">
        <f t="shared" si="3"/>
        <v>0.84999999999999964</v>
      </c>
      <c r="F119" s="1">
        <f t="shared" si="4"/>
        <v>1.0499999999999998</v>
      </c>
      <c r="G119" s="2">
        <f t="shared" si="5"/>
        <v>0.94999999999999973</v>
      </c>
    </row>
    <row r="120" spans="3:7">
      <c r="C120" s="3">
        <v>25304</v>
      </c>
      <c r="D120" s="1">
        <v>16.399999999999999</v>
      </c>
      <c r="E120" s="1">
        <f t="shared" si="3"/>
        <v>0.89999999999999969</v>
      </c>
      <c r="F120" s="1">
        <f t="shared" si="4"/>
        <v>1.0999999999999999</v>
      </c>
      <c r="G120" s="2">
        <f t="shared" si="5"/>
        <v>0.99999999999999978</v>
      </c>
    </row>
    <row r="121" spans="3:7">
      <c r="C121" s="3">
        <v>14401</v>
      </c>
      <c r="D121" s="1">
        <v>11.4</v>
      </c>
      <c r="E121" s="1">
        <f t="shared" si="3"/>
        <v>0.7999999999999996</v>
      </c>
      <c r="F121" s="1">
        <f t="shared" si="4"/>
        <v>0.89999999999999969</v>
      </c>
      <c r="G121" s="2">
        <f t="shared" si="5"/>
        <v>0.84999999999999964</v>
      </c>
    </row>
    <row r="122" spans="3:7">
      <c r="C122" s="3">
        <v>65480</v>
      </c>
      <c r="D122" s="1">
        <v>14.8</v>
      </c>
      <c r="E122" s="1">
        <f t="shared" si="3"/>
        <v>1.0999999999999999</v>
      </c>
      <c r="F122" s="1">
        <f t="shared" si="4"/>
        <v>1.0499999999999998</v>
      </c>
      <c r="G122" s="2">
        <f t="shared" si="5"/>
        <v>1.0749999999999997</v>
      </c>
    </row>
    <row r="123" spans="3:7">
      <c r="C123" s="3">
        <v>190199</v>
      </c>
      <c r="D123" s="1">
        <v>20.8</v>
      </c>
      <c r="E123" s="1">
        <f t="shared" si="3"/>
        <v>1.2</v>
      </c>
      <c r="F123" s="1">
        <f t="shared" si="4"/>
        <v>1.2</v>
      </c>
      <c r="G123" s="2">
        <f t="shared" si="5"/>
        <v>1.2</v>
      </c>
    </row>
    <row r="124" spans="3:7">
      <c r="C124" s="3">
        <v>1567</v>
      </c>
      <c r="D124" s="1">
        <v>35</v>
      </c>
      <c r="E124" s="1">
        <f t="shared" si="3"/>
        <v>0.74999999999999956</v>
      </c>
      <c r="F124" s="1">
        <f t="shared" si="4"/>
        <v>1.25</v>
      </c>
      <c r="G124" s="2">
        <f t="shared" si="5"/>
        <v>0.99999999999999978</v>
      </c>
    </row>
    <row r="125" spans="3:7">
      <c r="C125" s="3">
        <v>48244</v>
      </c>
      <c r="D125" s="1">
        <v>20.8</v>
      </c>
      <c r="E125" s="1">
        <f t="shared" si="3"/>
        <v>0.99999999999999978</v>
      </c>
      <c r="F125" s="1">
        <f t="shared" si="4"/>
        <v>1.2</v>
      </c>
      <c r="G125" s="2">
        <f t="shared" si="5"/>
        <v>1.0999999999999999</v>
      </c>
    </row>
    <row r="126" spans="3:7">
      <c r="C126" s="3">
        <v>18514</v>
      </c>
      <c r="D126" s="1">
        <v>25.4</v>
      </c>
      <c r="E126" s="1">
        <f t="shared" si="3"/>
        <v>0.84999999999999964</v>
      </c>
      <c r="F126" s="1">
        <f t="shared" si="4"/>
        <v>1.25</v>
      </c>
      <c r="G126" s="2">
        <f t="shared" si="5"/>
        <v>1.0499999999999998</v>
      </c>
    </row>
    <row r="127" spans="3:7">
      <c r="C127" s="3">
        <v>111467</v>
      </c>
      <c r="D127" s="1">
        <v>14.9</v>
      </c>
      <c r="E127" s="1">
        <f t="shared" si="3"/>
        <v>1.1499999999999999</v>
      </c>
      <c r="F127" s="1">
        <f t="shared" si="4"/>
        <v>1.0499999999999998</v>
      </c>
      <c r="G127" s="2">
        <f t="shared" si="5"/>
        <v>1.0999999999999999</v>
      </c>
    </row>
    <row r="128" spans="3:7">
      <c r="C128" s="3">
        <v>54406</v>
      </c>
      <c r="D128" s="1">
        <v>17.899999999999999</v>
      </c>
      <c r="E128" s="1">
        <f t="shared" si="3"/>
        <v>1.0499999999999998</v>
      </c>
      <c r="F128" s="1">
        <f t="shared" si="4"/>
        <v>1.1499999999999999</v>
      </c>
      <c r="G128" s="2">
        <f t="shared" si="5"/>
        <v>1.0999999999999999</v>
      </c>
    </row>
    <row r="129" spans="3:7">
      <c r="C129" s="3">
        <v>20493</v>
      </c>
      <c r="D129" s="1">
        <v>12.6</v>
      </c>
      <c r="E129" s="1">
        <f t="shared" si="3"/>
        <v>0.84999999999999964</v>
      </c>
      <c r="F129" s="1">
        <f t="shared" si="4"/>
        <v>0.94999999999999973</v>
      </c>
      <c r="G129" s="2">
        <f t="shared" si="5"/>
        <v>0.89999999999999969</v>
      </c>
    </row>
    <row r="130" spans="3:7">
      <c r="C130" s="3">
        <v>15895</v>
      </c>
      <c r="D130" s="1">
        <v>16.399999999999999</v>
      </c>
      <c r="E130" s="1">
        <f t="shared" si="3"/>
        <v>0.7999999999999996</v>
      </c>
      <c r="F130" s="1">
        <f t="shared" si="4"/>
        <v>1.0999999999999999</v>
      </c>
      <c r="G130" s="2">
        <f t="shared" si="5"/>
        <v>0.94999999999999973</v>
      </c>
    </row>
    <row r="131" spans="3:7">
      <c r="C131" s="3">
        <v>205476</v>
      </c>
      <c r="D131" s="1">
        <v>16.600000000000001</v>
      </c>
      <c r="E131" s="1">
        <f t="shared" si="3"/>
        <v>1.25</v>
      </c>
      <c r="F131" s="1">
        <f t="shared" si="4"/>
        <v>1.1499999999999999</v>
      </c>
      <c r="G131" s="2">
        <f t="shared" si="5"/>
        <v>1.2</v>
      </c>
    </row>
    <row r="132" spans="3:7">
      <c r="C132" s="3">
        <v>83600</v>
      </c>
      <c r="D132" s="1">
        <v>19.8</v>
      </c>
      <c r="E132" s="1">
        <f t="shared" si="3"/>
        <v>1.0999999999999999</v>
      </c>
      <c r="F132" s="1">
        <f t="shared" si="4"/>
        <v>1.2</v>
      </c>
      <c r="G132" s="2">
        <f t="shared" si="5"/>
        <v>1.1499999999999999</v>
      </c>
    </row>
    <row r="133" spans="3:7">
      <c r="C133" s="3">
        <v>12435</v>
      </c>
      <c r="D133" s="1">
        <v>14.8</v>
      </c>
      <c r="E133" s="1">
        <f t="shared" si="3"/>
        <v>0.7999999999999996</v>
      </c>
      <c r="F133" s="1">
        <f t="shared" si="4"/>
        <v>1.0499999999999998</v>
      </c>
      <c r="G133" s="2">
        <f t="shared" si="5"/>
        <v>0.92499999999999971</v>
      </c>
    </row>
    <row r="134" spans="3:7">
      <c r="C134" s="3">
        <v>36828</v>
      </c>
      <c r="D134" s="1">
        <v>12.4</v>
      </c>
      <c r="E134" s="1">
        <f t="shared" si="3"/>
        <v>0.94999999999999973</v>
      </c>
      <c r="F134" s="1">
        <f t="shared" si="4"/>
        <v>0.94999999999999973</v>
      </c>
      <c r="G134" s="2">
        <f t="shared" si="5"/>
        <v>0.94999999999999973</v>
      </c>
    </row>
    <row r="135" spans="3:7">
      <c r="C135" s="3">
        <v>223636</v>
      </c>
      <c r="D135" s="1">
        <v>18.3</v>
      </c>
      <c r="E135" s="1">
        <f t="shared" ref="E135:E198" si="6">IF((C135&gt;$J$6)*AND(C135&lt;=$K$6),$I$6,0)+IF((C135&gt;$J$7)*AND(C135&lt;=$K$7),$I$7,0)+IF((C135&gt;$J$8)*AND(C135&lt;=$K$8),$I$8,0)+IF((C135&gt;$J$9)*AND(C135&lt;=$K$9),$I$9,0)+IF((C135&gt;$J$10)*AND(C135&lt;=$K$10),$I$10,0)+IF((C135&gt;$J$11)*AND(C135&lt;=$K$11),$I$11,0)+IF((C135&gt;$J$12)*AND(C135&lt;=$K$12),$I$12,0)+IF((C135&gt;$J$13)*AND(C135&lt;=$K$13),$I$13,0)+IF((C135&gt;$J$14)*AND(C135&lt;=$K$14),$I$14,0)+IF((C135&gt;$J$15)*AND(C135&lt;=$K$15),$I$15,0)+IF((C135&gt;$J$16)*AND(C135&lt;=$K$16),$I$16,0)</f>
        <v>1.25</v>
      </c>
      <c r="F135" s="1">
        <f t="shared" ref="F135:F198" si="7">IF((D135&gt;$O$6)*AND(D135&lt;=$P$6),$I$6,0)+IF((D135&gt;$O$7)*AND(D135&lt;=$P$7),$I$7,0)+IF((D135&gt;$O$8)*AND(D135&lt;=$P$8),$I$8,0)+IF((D135&gt;$O$9)*AND(D135&lt;=$P$9),$I$9,0)+IF((D135&gt;$O$10)*AND(D135&lt;=$P$10),$I$10,0)+IF((D135&gt;$O$11)*AND(D135&lt;=$P$11),$I$11,0)+IF((D135&gt;$O$12)*AND(D135&lt;=$P$12),$I$12,0)+IF((D135&gt;$O$13)*AND(D135&lt;=$P$13),$I$13,0)+IF((D135&gt;$O$14)*AND(D135&lt;=$P$14),$I$14,0)+IF((D135&gt;$O$15)*AND(D135&lt;=$P$15),$I$15,0)+IF((D135&gt;$O$16)*AND(D135&lt;=$P$16),$I$16,0)</f>
        <v>1.2</v>
      </c>
      <c r="G135" s="2">
        <f t="shared" ref="G135:G198" si="8">(E135+F135)/2</f>
        <v>1.2250000000000001</v>
      </c>
    </row>
    <row r="136" spans="3:7">
      <c r="C136" s="3">
        <v>72687</v>
      </c>
      <c r="D136" s="1">
        <v>13.7</v>
      </c>
      <c r="E136" s="1">
        <f t="shared" si="6"/>
        <v>1.0999999999999999</v>
      </c>
      <c r="F136" s="1">
        <f t="shared" si="7"/>
        <v>0.99999999999999978</v>
      </c>
      <c r="G136" s="2">
        <f t="shared" si="8"/>
        <v>1.0499999999999998</v>
      </c>
    </row>
    <row r="137" spans="3:7">
      <c r="C137" s="3">
        <v>34839</v>
      </c>
      <c r="D137" s="1">
        <v>17.600000000000001</v>
      </c>
      <c r="E137" s="1">
        <f t="shared" si="6"/>
        <v>0.94999999999999973</v>
      </c>
      <c r="F137" s="1">
        <f t="shared" si="7"/>
        <v>1.1499999999999999</v>
      </c>
      <c r="G137" s="2">
        <f t="shared" si="8"/>
        <v>1.0499999999999998</v>
      </c>
    </row>
    <row r="138" spans="3:7">
      <c r="C138" s="3">
        <v>41625</v>
      </c>
      <c r="D138" s="1">
        <v>18.7</v>
      </c>
      <c r="E138" s="1">
        <f t="shared" si="6"/>
        <v>0.94999999999999973</v>
      </c>
      <c r="F138" s="1">
        <f t="shared" si="7"/>
        <v>1.2</v>
      </c>
      <c r="G138" s="2">
        <f t="shared" si="8"/>
        <v>1.0749999999999997</v>
      </c>
    </row>
    <row r="139" spans="3:7">
      <c r="C139" s="3">
        <v>45165</v>
      </c>
      <c r="D139" s="1">
        <v>12.4</v>
      </c>
      <c r="E139" s="1">
        <f t="shared" si="6"/>
        <v>0.99999999999999978</v>
      </c>
      <c r="F139" s="1">
        <f t="shared" si="7"/>
        <v>0.94999999999999973</v>
      </c>
      <c r="G139" s="2">
        <f t="shared" si="8"/>
        <v>0.97499999999999976</v>
      </c>
    </row>
    <row r="140" spans="3:7">
      <c r="C140" s="3">
        <v>126002</v>
      </c>
      <c r="D140" s="1">
        <v>16</v>
      </c>
      <c r="E140" s="1">
        <f t="shared" si="6"/>
        <v>1.2</v>
      </c>
      <c r="F140" s="1">
        <f t="shared" si="7"/>
        <v>1.0999999999999999</v>
      </c>
      <c r="G140" s="2">
        <f t="shared" si="8"/>
        <v>1.1499999999999999</v>
      </c>
    </row>
    <row r="141" spans="3:7">
      <c r="C141" s="3">
        <v>93949</v>
      </c>
      <c r="D141" s="1">
        <v>18.2</v>
      </c>
      <c r="E141" s="1">
        <f t="shared" si="6"/>
        <v>1.1499999999999999</v>
      </c>
      <c r="F141" s="1">
        <f t="shared" si="7"/>
        <v>1.2</v>
      </c>
      <c r="G141" s="2">
        <f t="shared" si="8"/>
        <v>1.1749999999999998</v>
      </c>
    </row>
    <row r="142" spans="3:7">
      <c r="C142" s="3">
        <v>173996</v>
      </c>
      <c r="D142" s="1">
        <v>18.899999999999999</v>
      </c>
      <c r="E142" s="1">
        <f t="shared" si="6"/>
        <v>1.2</v>
      </c>
      <c r="F142" s="1">
        <f t="shared" si="7"/>
        <v>1.2</v>
      </c>
      <c r="G142" s="2">
        <f t="shared" si="8"/>
        <v>1.2</v>
      </c>
    </row>
    <row r="143" spans="3:7">
      <c r="C143" s="3">
        <v>79529</v>
      </c>
      <c r="D143" s="1">
        <v>16.600000000000001</v>
      </c>
      <c r="E143" s="1">
        <f t="shared" si="6"/>
        <v>1.0999999999999999</v>
      </c>
      <c r="F143" s="1">
        <f t="shared" si="7"/>
        <v>1.1499999999999999</v>
      </c>
      <c r="G143" s="2">
        <f t="shared" si="8"/>
        <v>1.125</v>
      </c>
    </row>
    <row r="144" spans="3:7">
      <c r="C144" s="3">
        <v>26390</v>
      </c>
      <c r="D144" s="1">
        <v>13.2</v>
      </c>
      <c r="E144" s="1">
        <f t="shared" si="6"/>
        <v>0.89999999999999969</v>
      </c>
      <c r="F144" s="1">
        <f t="shared" si="7"/>
        <v>0.94999999999999973</v>
      </c>
      <c r="G144" s="2">
        <f t="shared" si="8"/>
        <v>0.92499999999999971</v>
      </c>
    </row>
    <row r="145" spans="3:7">
      <c r="C145" s="3">
        <v>41889</v>
      </c>
      <c r="D145" s="1">
        <v>16.2</v>
      </c>
      <c r="E145" s="1">
        <f t="shared" si="6"/>
        <v>0.94999999999999973</v>
      </c>
      <c r="F145" s="1">
        <f t="shared" si="7"/>
        <v>1.0999999999999999</v>
      </c>
      <c r="G145" s="2">
        <f t="shared" si="8"/>
        <v>1.0249999999999999</v>
      </c>
    </row>
    <row r="146" spans="3:7">
      <c r="C146" s="3">
        <v>54642</v>
      </c>
      <c r="D146" s="1">
        <v>15</v>
      </c>
      <c r="E146" s="1">
        <f t="shared" si="6"/>
        <v>1.0499999999999998</v>
      </c>
      <c r="F146" s="1">
        <f t="shared" si="7"/>
        <v>1.0499999999999998</v>
      </c>
      <c r="G146" s="2">
        <f t="shared" si="8"/>
        <v>1.0499999999999998</v>
      </c>
    </row>
    <row r="147" spans="3:7">
      <c r="C147" s="3">
        <v>12011</v>
      </c>
      <c r="D147" s="1">
        <v>14.8</v>
      </c>
      <c r="E147" s="1">
        <f t="shared" si="6"/>
        <v>0.7999999999999996</v>
      </c>
      <c r="F147" s="1">
        <f t="shared" si="7"/>
        <v>1.0499999999999998</v>
      </c>
      <c r="G147" s="2">
        <f t="shared" si="8"/>
        <v>0.92499999999999971</v>
      </c>
    </row>
    <row r="148" spans="3:7">
      <c r="C148" s="3">
        <v>23202</v>
      </c>
      <c r="D148" s="1">
        <v>21.6</v>
      </c>
      <c r="E148" s="1">
        <f t="shared" si="6"/>
        <v>0.89999999999999969</v>
      </c>
      <c r="F148" s="1">
        <f t="shared" si="7"/>
        <v>1.25</v>
      </c>
      <c r="G148" s="2">
        <f t="shared" si="8"/>
        <v>1.0749999999999997</v>
      </c>
    </row>
    <row r="149" spans="3:7">
      <c r="C149" s="3">
        <v>17567</v>
      </c>
      <c r="D149" s="1">
        <v>17.8</v>
      </c>
      <c r="E149" s="1">
        <f t="shared" si="6"/>
        <v>0.84999999999999964</v>
      </c>
      <c r="F149" s="1">
        <f t="shared" si="7"/>
        <v>1.1499999999999999</v>
      </c>
      <c r="G149" s="2">
        <f t="shared" si="8"/>
        <v>0.99999999999999978</v>
      </c>
    </row>
    <row r="150" spans="3:7">
      <c r="C150" s="3">
        <v>30478</v>
      </c>
      <c r="D150" s="1">
        <v>17.600000000000001</v>
      </c>
      <c r="E150" s="1">
        <f t="shared" si="6"/>
        <v>0.94999999999999973</v>
      </c>
      <c r="F150" s="1">
        <f t="shared" si="7"/>
        <v>1.1499999999999999</v>
      </c>
      <c r="G150" s="2">
        <f t="shared" si="8"/>
        <v>1.0499999999999998</v>
      </c>
    </row>
    <row r="151" spans="3:7">
      <c r="C151" s="3">
        <v>106650</v>
      </c>
      <c r="D151" s="1">
        <v>8.6999999999999993</v>
      </c>
      <c r="E151" s="1">
        <f t="shared" si="6"/>
        <v>1.1499999999999999</v>
      </c>
      <c r="F151" s="1">
        <f t="shared" si="7"/>
        <v>0.7999999999999996</v>
      </c>
      <c r="G151" s="2">
        <f t="shared" si="8"/>
        <v>0.97499999999999976</v>
      </c>
    </row>
    <row r="152" spans="3:7">
      <c r="C152" s="3">
        <v>49933</v>
      </c>
      <c r="D152" s="1">
        <v>14.6</v>
      </c>
      <c r="E152" s="1">
        <f t="shared" si="6"/>
        <v>0.99999999999999978</v>
      </c>
      <c r="F152" s="1">
        <f t="shared" si="7"/>
        <v>1.0499999999999998</v>
      </c>
      <c r="G152" s="2">
        <f t="shared" si="8"/>
        <v>1.0249999999999999</v>
      </c>
    </row>
    <row r="153" spans="3:7">
      <c r="C153" s="3">
        <v>395250</v>
      </c>
      <c r="D153" s="1">
        <v>22.9</v>
      </c>
      <c r="E153" s="1">
        <f t="shared" si="6"/>
        <v>1.25</v>
      </c>
      <c r="F153" s="1">
        <f t="shared" si="7"/>
        <v>1.25</v>
      </c>
      <c r="G153" s="2">
        <f t="shared" si="8"/>
        <v>1.25</v>
      </c>
    </row>
    <row r="154" spans="3:7">
      <c r="C154" s="3">
        <v>81761</v>
      </c>
      <c r="D154" s="1">
        <v>20.3</v>
      </c>
      <c r="E154" s="1">
        <f t="shared" si="6"/>
        <v>1.0999999999999999</v>
      </c>
      <c r="F154" s="1">
        <f t="shared" si="7"/>
        <v>1.2</v>
      </c>
      <c r="G154" s="2">
        <f t="shared" si="8"/>
        <v>1.1499999999999999</v>
      </c>
    </row>
    <row r="155" spans="3:7">
      <c r="C155" s="3">
        <v>33068</v>
      </c>
      <c r="D155" s="1">
        <v>17.8</v>
      </c>
      <c r="E155" s="1">
        <f t="shared" si="6"/>
        <v>0.94999999999999973</v>
      </c>
      <c r="F155" s="1">
        <f t="shared" si="7"/>
        <v>1.1499999999999999</v>
      </c>
      <c r="G155" s="2">
        <f t="shared" si="8"/>
        <v>1.0499999999999998</v>
      </c>
    </row>
    <row r="156" spans="3:7">
      <c r="C156" s="3">
        <v>54343</v>
      </c>
      <c r="D156" s="1">
        <v>20.100000000000001</v>
      </c>
      <c r="E156" s="1">
        <f t="shared" si="6"/>
        <v>1.0499999999999998</v>
      </c>
      <c r="F156" s="1">
        <f t="shared" si="7"/>
        <v>1.2</v>
      </c>
      <c r="G156" s="2">
        <f t="shared" si="8"/>
        <v>1.125</v>
      </c>
    </row>
    <row r="157" spans="3:7">
      <c r="C157" s="3">
        <v>42141</v>
      </c>
      <c r="D157" s="1">
        <v>16.600000000000001</v>
      </c>
      <c r="E157" s="1">
        <f t="shared" si="6"/>
        <v>0.99999999999999978</v>
      </c>
      <c r="F157" s="1">
        <f t="shared" si="7"/>
        <v>1.1499999999999999</v>
      </c>
      <c r="G157" s="2">
        <f t="shared" si="8"/>
        <v>1.0749999999999997</v>
      </c>
    </row>
    <row r="158" spans="3:7">
      <c r="C158" s="3">
        <v>20352</v>
      </c>
      <c r="D158" s="1">
        <v>13.6</v>
      </c>
      <c r="E158" s="1">
        <f t="shared" si="6"/>
        <v>0.84999999999999964</v>
      </c>
      <c r="F158" s="1">
        <f t="shared" si="7"/>
        <v>0.99999999999999978</v>
      </c>
      <c r="G158" s="2">
        <f t="shared" si="8"/>
        <v>0.92499999999999971</v>
      </c>
    </row>
    <row r="159" spans="3:7">
      <c r="C159" s="3">
        <v>76343</v>
      </c>
      <c r="D159" s="1">
        <v>12.1</v>
      </c>
      <c r="E159" s="1">
        <f t="shared" si="6"/>
        <v>1.0999999999999999</v>
      </c>
      <c r="F159" s="1">
        <f t="shared" si="7"/>
        <v>0.94999999999999973</v>
      </c>
      <c r="G159" s="2">
        <f t="shared" si="8"/>
        <v>1.0249999999999999</v>
      </c>
    </row>
    <row r="160" spans="3:7">
      <c r="C160" s="3">
        <v>24520</v>
      </c>
      <c r="D160" s="1">
        <v>9</v>
      </c>
      <c r="E160" s="1">
        <f t="shared" si="6"/>
        <v>0.89999999999999969</v>
      </c>
      <c r="F160" s="1">
        <f t="shared" si="7"/>
        <v>0.7999999999999996</v>
      </c>
      <c r="G160" s="2">
        <f t="shared" si="8"/>
        <v>0.84999999999999964</v>
      </c>
    </row>
    <row r="161" spans="3:7">
      <c r="C161" s="3">
        <v>50628</v>
      </c>
      <c r="D161" s="1">
        <v>10.9</v>
      </c>
      <c r="E161" s="1">
        <f t="shared" si="6"/>
        <v>0.99999999999999978</v>
      </c>
      <c r="F161" s="1">
        <f t="shared" si="7"/>
        <v>0.89999999999999969</v>
      </c>
      <c r="G161" s="2">
        <f t="shared" si="8"/>
        <v>0.94999999999999973</v>
      </c>
    </row>
    <row r="162" spans="3:7">
      <c r="C162" s="3">
        <v>20556</v>
      </c>
      <c r="D162" s="1">
        <v>16.100000000000001</v>
      </c>
      <c r="E162" s="1">
        <f t="shared" si="6"/>
        <v>0.84999999999999964</v>
      </c>
      <c r="F162" s="1">
        <f t="shared" si="7"/>
        <v>1.0999999999999999</v>
      </c>
      <c r="G162" s="2">
        <f t="shared" si="8"/>
        <v>0.97499999999999976</v>
      </c>
    </row>
    <row r="163" spans="3:7">
      <c r="C163" s="3">
        <v>13318</v>
      </c>
      <c r="D163" s="1">
        <v>13.3</v>
      </c>
      <c r="E163" s="1">
        <f t="shared" si="6"/>
        <v>0.7999999999999996</v>
      </c>
      <c r="F163" s="1">
        <f t="shared" si="7"/>
        <v>0.99999999999999978</v>
      </c>
      <c r="G163" s="2">
        <f t="shared" si="8"/>
        <v>0.89999999999999969</v>
      </c>
    </row>
    <row r="164" spans="3:7">
      <c r="C164" s="3">
        <v>22602</v>
      </c>
      <c r="D164" s="1">
        <v>13.4</v>
      </c>
      <c r="E164" s="1">
        <f t="shared" si="6"/>
        <v>0.89999999999999969</v>
      </c>
      <c r="F164" s="1">
        <f t="shared" si="7"/>
        <v>0.99999999999999978</v>
      </c>
      <c r="G164" s="2">
        <f t="shared" si="8"/>
        <v>0.94999999999999973</v>
      </c>
    </row>
    <row r="165" spans="3:7">
      <c r="C165" s="3">
        <v>20315</v>
      </c>
      <c r="D165" s="1">
        <v>5.2</v>
      </c>
      <c r="E165" s="1">
        <f t="shared" si="6"/>
        <v>0.84999999999999964</v>
      </c>
      <c r="F165" s="1">
        <f t="shared" si="7"/>
        <v>0.74999999999999956</v>
      </c>
      <c r="G165" s="2">
        <f t="shared" si="8"/>
        <v>0.7999999999999996</v>
      </c>
    </row>
    <row r="166" spans="3:7">
      <c r="C166" s="3">
        <v>183511</v>
      </c>
      <c r="D166" s="1">
        <v>19.8</v>
      </c>
      <c r="E166" s="1">
        <f t="shared" si="6"/>
        <v>1.2</v>
      </c>
      <c r="F166" s="1">
        <f t="shared" si="7"/>
        <v>1.2</v>
      </c>
      <c r="G166" s="2">
        <f t="shared" si="8"/>
        <v>1.2</v>
      </c>
    </row>
    <row r="167" spans="3:7">
      <c r="C167" s="3">
        <v>56594</v>
      </c>
      <c r="D167" s="1">
        <v>10.9</v>
      </c>
      <c r="E167" s="1">
        <f t="shared" si="6"/>
        <v>1.0499999999999998</v>
      </c>
      <c r="F167" s="1">
        <f t="shared" si="7"/>
        <v>0.89999999999999969</v>
      </c>
      <c r="G167" s="2">
        <f t="shared" si="8"/>
        <v>0.97499999999999976</v>
      </c>
    </row>
    <row r="168" spans="3:7">
      <c r="C168" s="3">
        <v>12783</v>
      </c>
      <c r="D168" s="1">
        <v>13.1</v>
      </c>
      <c r="E168" s="1">
        <f t="shared" si="6"/>
        <v>0.7999999999999996</v>
      </c>
      <c r="F168" s="1">
        <f t="shared" si="7"/>
        <v>0.94999999999999973</v>
      </c>
      <c r="G168" s="2">
        <f t="shared" si="8"/>
        <v>0.87499999999999967</v>
      </c>
    </row>
    <row r="169" spans="3:7">
      <c r="C169" s="3">
        <v>14548</v>
      </c>
      <c r="D169" s="1">
        <v>8</v>
      </c>
      <c r="E169" s="1">
        <f t="shared" si="6"/>
        <v>0.7999999999999996</v>
      </c>
      <c r="F169" s="1">
        <f t="shared" si="7"/>
        <v>0.7999999999999996</v>
      </c>
      <c r="G169" s="2">
        <f t="shared" si="8"/>
        <v>0.7999999999999996</v>
      </c>
    </row>
    <row r="170" spans="3:7">
      <c r="C170" s="3">
        <v>73203</v>
      </c>
      <c r="D170" s="1">
        <v>13.9</v>
      </c>
      <c r="E170" s="1">
        <f t="shared" si="6"/>
        <v>1.0999999999999999</v>
      </c>
      <c r="F170" s="1">
        <f t="shared" si="7"/>
        <v>0.99999999999999978</v>
      </c>
      <c r="G170" s="2">
        <f t="shared" si="8"/>
        <v>1.0499999999999998</v>
      </c>
    </row>
    <row r="171" spans="3:7">
      <c r="C171" s="3">
        <v>132137</v>
      </c>
      <c r="D171" s="1">
        <v>10.9</v>
      </c>
      <c r="E171" s="1">
        <f t="shared" si="6"/>
        <v>1.2</v>
      </c>
      <c r="F171" s="1">
        <f t="shared" si="7"/>
        <v>0.89999999999999969</v>
      </c>
      <c r="G171" s="2">
        <f t="shared" si="8"/>
        <v>1.0499999999999998</v>
      </c>
    </row>
    <row r="172" spans="3:7">
      <c r="C172" s="3">
        <v>28177</v>
      </c>
      <c r="D172" s="1">
        <v>14.7</v>
      </c>
      <c r="E172" s="1">
        <f t="shared" si="6"/>
        <v>0.89999999999999969</v>
      </c>
      <c r="F172" s="1">
        <f t="shared" si="7"/>
        <v>1.0499999999999998</v>
      </c>
      <c r="G172" s="2">
        <f t="shared" si="8"/>
        <v>0.97499999999999976</v>
      </c>
    </row>
    <row r="173" spans="3:7">
      <c r="C173" s="3">
        <v>13027</v>
      </c>
      <c r="D173" s="1">
        <v>8.6</v>
      </c>
      <c r="E173" s="1">
        <f t="shared" si="6"/>
        <v>0.7999999999999996</v>
      </c>
      <c r="F173" s="1">
        <f t="shared" si="7"/>
        <v>0.7999999999999996</v>
      </c>
      <c r="G173" s="2">
        <f t="shared" si="8"/>
        <v>0.7999999999999996</v>
      </c>
    </row>
    <row r="174" spans="3:7">
      <c r="C174" s="3">
        <v>4815</v>
      </c>
      <c r="D174" s="1">
        <v>11.5</v>
      </c>
      <c r="E174" s="1">
        <f t="shared" si="6"/>
        <v>0.74999999999999956</v>
      </c>
      <c r="F174" s="1">
        <f t="shared" si="7"/>
        <v>0.89999999999999969</v>
      </c>
      <c r="G174" s="2">
        <f t="shared" si="8"/>
        <v>0.82499999999999962</v>
      </c>
    </row>
    <row r="175" spans="3:7">
      <c r="C175" s="3">
        <v>4410</v>
      </c>
      <c r="D175" s="1">
        <v>14.5</v>
      </c>
      <c r="E175" s="1">
        <f t="shared" si="6"/>
        <v>0.74999999999999956</v>
      </c>
      <c r="F175" s="1">
        <f t="shared" si="7"/>
        <v>0.99999999999999978</v>
      </c>
      <c r="G175" s="2">
        <f t="shared" si="8"/>
        <v>0.87499999999999967</v>
      </c>
    </row>
    <row r="176" spans="3:7">
      <c r="C176" s="3">
        <v>18046</v>
      </c>
      <c r="D176" s="1">
        <v>9.9</v>
      </c>
      <c r="E176" s="1">
        <f t="shared" si="6"/>
        <v>0.84999999999999964</v>
      </c>
      <c r="F176" s="1">
        <f t="shared" si="7"/>
        <v>0.84999999999999964</v>
      </c>
      <c r="G176" s="2">
        <f t="shared" si="8"/>
        <v>0.84999999999999964</v>
      </c>
    </row>
    <row r="177" spans="3:7">
      <c r="C177" s="3">
        <v>15515</v>
      </c>
      <c r="D177" s="1">
        <v>14.5</v>
      </c>
      <c r="E177" s="1">
        <f t="shared" si="6"/>
        <v>0.7999999999999996</v>
      </c>
      <c r="F177" s="1">
        <f t="shared" si="7"/>
        <v>0.99999999999999978</v>
      </c>
      <c r="G177" s="2">
        <f t="shared" si="8"/>
        <v>0.89999999999999969</v>
      </c>
    </row>
    <row r="178" spans="3:7">
      <c r="C178" s="3">
        <v>9318</v>
      </c>
      <c r="D178" s="1">
        <v>13.9</v>
      </c>
      <c r="E178" s="1">
        <f t="shared" si="6"/>
        <v>0.74999999999999956</v>
      </c>
      <c r="F178" s="1">
        <f t="shared" si="7"/>
        <v>0.99999999999999978</v>
      </c>
      <c r="G178" s="2">
        <f t="shared" si="8"/>
        <v>0.87499999999999967</v>
      </c>
    </row>
    <row r="179" spans="3:7">
      <c r="C179" s="3">
        <v>13581</v>
      </c>
      <c r="D179" s="1">
        <v>8.8000000000000007</v>
      </c>
      <c r="E179" s="1">
        <f t="shared" si="6"/>
        <v>0.7999999999999996</v>
      </c>
      <c r="F179" s="1">
        <f t="shared" si="7"/>
        <v>0.7999999999999996</v>
      </c>
      <c r="G179" s="2">
        <f t="shared" si="8"/>
        <v>0.7999999999999996</v>
      </c>
    </row>
    <row r="180" spans="3:7">
      <c r="C180" s="3">
        <v>11333</v>
      </c>
      <c r="D180" s="1">
        <v>14.2</v>
      </c>
      <c r="E180" s="1">
        <f t="shared" si="6"/>
        <v>0.7999999999999996</v>
      </c>
      <c r="F180" s="1">
        <f t="shared" si="7"/>
        <v>0.99999999999999978</v>
      </c>
      <c r="G180" s="2">
        <f t="shared" si="8"/>
        <v>0.89999999999999969</v>
      </c>
    </row>
    <row r="181" spans="3:7">
      <c r="C181" s="3">
        <v>6858</v>
      </c>
      <c r="D181" s="1">
        <v>10.4</v>
      </c>
      <c r="E181" s="1">
        <f t="shared" si="6"/>
        <v>0.74999999999999956</v>
      </c>
      <c r="F181" s="1">
        <f t="shared" si="7"/>
        <v>0.84999999999999964</v>
      </c>
      <c r="G181" s="2">
        <f t="shared" si="8"/>
        <v>0.7999999999999996</v>
      </c>
    </row>
    <row r="182" spans="3:7">
      <c r="C182" s="3">
        <v>17206</v>
      </c>
      <c r="D182" s="1">
        <v>15.2</v>
      </c>
      <c r="E182" s="1">
        <f t="shared" si="6"/>
        <v>0.84999999999999964</v>
      </c>
      <c r="F182" s="1">
        <f t="shared" si="7"/>
        <v>1.0499999999999998</v>
      </c>
      <c r="G182" s="2">
        <f t="shared" si="8"/>
        <v>0.94999999999999973</v>
      </c>
    </row>
    <row r="183" spans="3:7">
      <c r="C183" s="3">
        <v>11897</v>
      </c>
      <c r="D183" s="1">
        <v>12.3</v>
      </c>
      <c r="E183" s="1">
        <f t="shared" si="6"/>
        <v>0.7999999999999996</v>
      </c>
      <c r="F183" s="1">
        <f t="shared" si="7"/>
        <v>0.94999999999999973</v>
      </c>
      <c r="G183" s="2">
        <f t="shared" si="8"/>
        <v>0.87499999999999967</v>
      </c>
    </row>
    <row r="184" spans="3:7">
      <c r="C184" s="3">
        <v>59478</v>
      </c>
      <c r="D184" s="1">
        <v>8.6999999999999993</v>
      </c>
      <c r="E184" s="1">
        <f t="shared" si="6"/>
        <v>1.0499999999999998</v>
      </c>
      <c r="F184" s="1">
        <f t="shared" si="7"/>
        <v>0.7999999999999996</v>
      </c>
      <c r="G184" s="2">
        <f t="shared" si="8"/>
        <v>0.92499999999999971</v>
      </c>
    </row>
    <row r="185" spans="3:7">
      <c r="C185" s="3">
        <v>770091</v>
      </c>
      <c r="D185" s="1">
        <v>15</v>
      </c>
      <c r="E185" s="1">
        <f t="shared" si="6"/>
        <v>1.25</v>
      </c>
      <c r="F185" s="1">
        <f t="shared" si="7"/>
        <v>1.0499999999999998</v>
      </c>
      <c r="G185" s="2">
        <f t="shared" si="8"/>
        <v>1.1499999999999999</v>
      </c>
    </row>
    <row r="186" spans="3:7">
      <c r="C186" s="3">
        <v>55134</v>
      </c>
      <c r="D186" s="1">
        <v>10.5</v>
      </c>
      <c r="E186" s="1">
        <f t="shared" si="6"/>
        <v>1.0499999999999998</v>
      </c>
      <c r="F186" s="1">
        <f t="shared" si="7"/>
        <v>0.84999999999999964</v>
      </c>
      <c r="G186" s="2">
        <f t="shared" si="8"/>
        <v>0.94999999999999973</v>
      </c>
    </row>
    <row r="187" spans="3:7">
      <c r="C187" s="3">
        <v>64330</v>
      </c>
      <c r="D187" s="1">
        <v>7</v>
      </c>
      <c r="E187" s="1">
        <f t="shared" si="6"/>
        <v>1.0499999999999998</v>
      </c>
      <c r="F187" s="1">
        <f t="shared" si="7"/>
        <v>0.74999999999999956</v>
      </c>
      <c r="G187" s="2">
        <f t="shared" si="8"/>
        <v>0.89999999999999969</v>
      </c>
    </row>
    <row r="188" spans="3:7">
      <c r="C188" s="3">
        <v>48627</v>
      </c>
      <c r="D188" s="1">
        <v>7.2</v>
      </c>
      <c r="E188" s="1">
        <f t="shared" si="6"/>
        <v>0.99999999999999978</v>
      </c>
      <c r="F188" s="1">
        <f t="shared" si="7"/>
        <v>0.74999999999999956</v>
      </c>
      <c r="G188" s="2">
        <f t="shared" si="8"/>
        <v>0.87499999999999967</v>
      </c>
    </row>
    <row r="189" spans="3:7">
      <c r="C189" s="3">
        <v>43858</v>
      </c>
      <c r="D189" s="1">
        <v>15.6</v>
      </c>
      <c r="E189" s="1">
        <f t="shared" si="6"/>
        <v>0.99999999999999978</v>
      </c>
      <c r="F189" s="1">
        <f t="shared" si="7"/>
        <v>1.0999999999999999</v>
      </c>
      <c r="G189" s="2">
        <f t="shared" si="8"/>
        <v>1.0499999999999998</v>
      </c>
    </row>
    <row r="190" spans="3:7">
      <c r="C190" s="3">
        <v>27254</v>
      </c>
      <c r="D190" s="1">
        <v>15.2</v>
      </c>
      <c r="E190" s="1">
        <f t="shared" si="6"/>
        <v>0.89999999999999969</v>
      </c>
      <c r="F190" s="1">
        <f t="shared" si="7"/>
        <v>1.0499999999999998</v>
      </c>
      <c r="G190" s="2">
        <f t="shared" si="8"/>
        <v>0.97499999999999976</v>
      </c>
    </row>
    <row r="191" spans="3:7">
      <c r="C191" s="3">
        <v>20429</v>
      </c>
      <c r="D191" s="1">
        <v>12.6</v>
      </c>
      <c r="E191" s="1">
        <f t="shared" si="6"/>
        <v>0.84999999999999964</v>
      </c>
      <c r="F191" s="1">
        <f t="shared" si="7"/>
        <v>0.94999999999999973</v>
      </c>
      <c r="G191" s="2">
        <f t="shared" si="8"/>
        <v>0.89999999999999969</v>
      </c>
    </row>
    <row r="192" spans="3:7">
      <c r="C192" s="3">
        <v>36364</v>
      </c>
      <c r="D192" s="1">
        <v>18.899999999999999</v>
      </c>
      <c r="E192" s="1">
        <f t="shared" si="6"/>
        <v>0.94999999999999973</v>
      </c>
      <c r="F192" s="1">
        <f t="shared" si="7"/>
        <v>1.2</v>
      </c>
      <c r="G192" s="2">
        <f t="shared" si="8"/>
        <v>1.0749999999999997</v>
      </c>
    </row>
    <row r="193" spans="3:7">
      <c r="C193" s="3">
        <v>26767</v>
      </c>
      <c r="D193" s="1">
        <v>13.8</v>
      </c>
      <c r="E193" s="1">
        <f t="shared" si="6"/>
        <v>0.89999999999999969</v>
      </c>
      <c r="F193" s="1">
        <f t="shared" si="7"/>
        <v>0.99999999999999978</v>
      </c>
      <c r="G193" s="2">
        <f t="shared" si="8"/>
        <v>0.94999999999999973</v>
      </c>
    </row>
    <row r="194" spans="3:7">
      <c r="C194" s="3">
        <v>90126</v>
      </c>
      <c r="D194" s="1">
        <v>9.1999999999999993</v>
      </c>
      <c r="E194" s="1">
        <f t="shared" si="6"/>
        <v>1.1499999999999999</v>
      </c>
      <c r="F194" s="1">
        <f t="shared" si="7"/>
        <v>0.7999999999999996</v>
      </c>
      <c r="G194" s="2">
        <f t="shared" si="8"/>
        <v>0.97499999999999976</v>
      </c>
    </row>
    <row r="195" spans="3:7">
      <c r="C195" s="3">
        <v>7004</v>
      </c>
      <c r="D195" s="1">
        <v>18.399999999999999</v>
      </c>
      <c r="E195" s="1">
        <f t="shared" si="6"/>
        <v>0.74999999999999956</v>
      </c>
      <c r="F195" s="1">
        <f t="shared" si="7"/>
        <v>1.2</v>
      </c>
      <c r="G195" s="2">
        <f t="shared" si="8"/>
        <v>0.97499999999999976</v>
      </c>
    </row>
    <row r="196" spans="3:7">
      <c r="C196" s="3">
        <v>105697</v>
      </c>
      <c r="D196" s="1">
        <v>15.5</v>
      </c>
      <c r="E196" s="1">
        <f t="shared" si="6"/>
        <v>1.1499999999999999</v>
      </c>
      <c r="F196" s="1">
        <f t="shared" si="7"/>
        <v>1.0499999999999998</v>
      </c>
      <c r="G196" s="2">
        <f t="shared" si="8"/>
        <v>1.0999999999999999</v>
      </c>
    </row>
    <row r="197" spans="3:7">
      <c r="C197" s="3">
        <v>14999</v>
      </c>
      <c r="D197" s="1">
        <v>17.8</v>
      </c>
      <c r="E197" s="1">
        <f t="shared" si="6"/>
        <v>0.7999999999999996</v>
      </c>
      <c r="F197" s="1">
        <f t="shared" si="7"/>
        <v>1.1499999999999999</v>
      </c>
      <c r="G197" s="2">
        <f t="shared" si="8"/>
        <v>0.97499999999999976</v>
      </c>
    </row>
    <row r="198" spans="3:7">
      <c r="C198" s="3">
        <v>27774</v>
      </c>
      <c r="D198" s="1">
        <v>16.600000000000001</v>
      </c>
      <c r="E198" s="1">
        <f t="shared" si="6"/>
        <v>0.89999999999999969</v>
      </c>
      <c r="F198" s="1">
        <f t="shared" si="7"/>
        <v>1.1499999999999999</v>
      </c>
      <c r="G198" s="2">
        <f t="shared" si="8"/>
        <v>1.0249999999999999</v>
      </c>
    </row>
    <row r="199" spans="3:7">
      <c r="C199" s="3">
        <v>45710</v>
      </c>
      <c r="D199" s="1">
        <v>16.5</v>
      </c>
      <c r="E199" s="1">
        <f t="shared" ref="E199:E262" si="9">IF((C199&gt;$J$6)*AND(C199&lt;=$K$6),$I$6,0)+IF((C199&gt;$J$7)*AND(C199&lt;=$K$7),$I$7,0)+IF((C199&gt;$J$8)*AND(C199&lt;=$K$8),$I$8,0)+IF((C199&gt;$J$9)*AND(C199&lt;=$K$9),$I$9,0)+IF((C199&gt;$J$10)*AND(C199&lt;=$K$10),$I$10,0)+IF((C199&gt;$J$11)*AND(C199&lt;=$K$11),$I$11,0)+IF((C199&gt;$J$12)*AND(C199&lt;=$K$12),$I$12,0)+IF((C199&gt;$J$13)*AND(C199&lt;=$K$13),$I$13,0)+IF((C199&gt;$J$14)*AND(C199&lt;=$K$14),$I$14,0)+IF((C199&gt;$J$15)*AND(C199&lt;=$K$15),$I$15,0)+IF((C199&gt;$J$16)*AND(C199&lt;=$K$16),$I$16,0)</f>
        <v>0.99999999999999978</v>
      </c>
      <c r="F199" s="1">
        <f t="shared" ref="F199:F262" si="10">IF((D199&gt;$O$6)*AND(D199&lt;=$P$6),$I$6,0)+IF((D199&gt;$O$7)*AND(D199&lt;=$P$7),$I$7,0)+IF((D199&gt;$O$8)*AND(D199&lt;=$P$8),$I$8,0)+IF((D199&gt;$O$9)*AND(D199&lt;=$P$9),$I$9,0)+IF((D199&gt;$O$10)*AND(D199&lt;=$P$10),$I$10,0)+IF((D199&gt;$O$11)*AND(D199&lt;=$P$11),$I$11,0)+IF((D199&gt;$O$12)*AND(D199&lt;=$P$12),$I$12,0)+IF((D199&gt;$O$13)*AND(D199&lt;=$P$13),$I$13,0)+IF((D199&gt;$O$14)*AND(D199&lt;=$P$14),$I$14,0)+IF((D199&gt;$O$15)*AND(D199&lt;=$P$15),$I$15,0)+IF((D199&gt;$O$16)*AND(D199&lt;=$P$16),$I$16,0)</f>
        <v>1.0999999999999999</v>
      </c>
      <c r="G199" s="2">
        <f t="shared" ref="G199:G262" si="11">(E199+F199)/2</f>
        <v>1.0499999999999998</v>
      </c>
    </row>
    <row r="200" spans="3:7">
      <c r="C200" s="3">
        <v>18931</v>
      </c>
      <c r="D200" s="1">
        <v>10.9</v>
      </c>
      <c r="E200" s="1">
        <f t="shared" si="9"/>
        <v>0.84999999999999964</v>
      </c>
      <c r="F200" s="1">
        <f t="shared" si="10"/>
        <v>0.89999999999999969</v>
      </c>
      <c r="G200" s="2">
        <f t="shared" si="11"/>
        <v>0.87499999999999967</v>
      </c>
    </row>
    <row r="201" spans="3:7">
      <c r="C201" s="3">
        <v>75334</v>
      </c>
      <c r="D201" s="1">
        <v>14.9</v>
      </c>
      <c r="E201" s="1">
        <f t="shared" si="9"/>
        <v>1.0999999999999999</v>
      </c>
      <c r="F201" s="1">
        <f t="shared" si="10"/>
        <v>1.0499999999999998</v>
      </c>
      <c r="G201" s="2">
        <f t="shared" si="11"/>
        <v>1.0749999999999997</v>
      </c>
    </row>
    <row r="202" spans="3:7">
      <c r="C202" s="3">
        <v>6426</v>
      </c>
      <c r="D202" s="1">
        <v>12</v>
      </c>
      <c r="E202" s="1">
        <f t="shared" si="9"/>
        <v>0.74999999999999956</v>
      </c>
      <c r="F202" s="1">
        <f t="shared" si="10"/>
        <v>0.94999999999999973</v>
      </c>
      <c r="G202" s="2">
        <f t="shared" si="11"/>
        <v>0.84999999999999964</v>
      </c>
    </row>
    <row r="203" spans="3:7">
      <c r="C203" s="3">
        <v>67359</v>
      </c>
      <c r="D203" s="1">
        <v>12.4</v>
      </c>
      <c r="E203" s="1">
        <f t="shared" si="9"/>
        <v>1.0999999999999999</v>
      </c>
      <c r="F203" s="1">
        <f t="shared" si="10"/>
        <v>0.94999999999999973</v>
      </c>
      <c r="G203" s="2">
        <f t="shared" si="11"/>
        <v>1.0249999999999999</v>
      </c>
    </row>
    <row r="204" spans="3:7">
      <c r="C204" s="3">
        <v>35993</v>
      </c>
      <c r="D204" s="1">
        <v>12.2</v>
      </c>
      <c r="E204" s="1">
        <f t="shared" si="9"/>
        <v>0.94999999999999973</v>
      </c>
      <c r="F204" s="1">
        <f t="shared" si="10"/>
        <v>0.94999999999999973</v>
      </c>
      <c r="G204" s="2">
        <f t="shared" si="11"/>
        <v>0.94999999999999973</v>
      </c>
    </row>
    <row r="205" spans="3:7">
      <c r="C205" s="3">
        <v>3835</v>
      </c>
      <c r="D205" s="1">
        <v>12.7</v>
      </c>
      <c r="E205" s="1">
        <f t="shared" si="9"/>
        <v>0.74999999999999956</v>
      </c>
      <c r="F205" s="1">
        <f t="shared" si="10"/>
        <v>0.94999999999999973</v>
      </c>
      <c r="G205" s="2">
        <f t="shared" si="11"/>
        <v>0.84999999999999964</v>
      </c>
    </row>
    <row r="206" spans="3:7">
      <c r="C206" s="3">
        <v>69610</v>
      </c>
      <c r="D206" s="1">
        <v>16.100000000000001</v>
      </c>
      <c r="E206" s="1">
        <f t="shared" si="9"/>
        <v>1.0999999999999999</v>
      </c>
      <c r="F206" s="1">
        <f t="shared" si="10"/>
        <v>1.0999999999999999</v>
      </c>
      <c r="G206" s="2">
        <f t="shared" si="11"/>
        <v>1.0999999999999999</v>
      </c>
    </row>
    <row r="207" spans="3:7">
      <c r="C207" s="3">
        <v>86888</v>
      </c>
      <c r="D207" s="1">
        <v>19.899999999999999</v>
      </c>
      <c r="E207" s="1">
        <f t="shared" si="9"/>
        <v>1.0999999999999999</v>
      </c>
      <c r="F207" s="1">
        <f t="shared" si="10"/>
        <v>1.2</v>
      </c>
      <c r="G207" s="2">
        <f t="shared" si="11"/>
        <v>1.1499999999999999</v>
      </c>
    </row>
    <row r="208" spans="3:7">
      <c r="C208" s="3">
        <v>63909</v>
      </c>
      <c r="D208" s="1">
        <v>26.4</v>
      </c>
      <c r="E208" s="1">
        <f t="shared" si="9"/>
        <v>1.0499999999999998</v>
      </c>
      <c r="F208" s="1">
        <f t="shared" si="10"/>
        <v>1.25</v>
      </c>
      <c r="G208" s="2">
        <f t="shared" si="11"/>
        <v>1.1499999999999999</v>
      </c>
    </row>
    <row r="209" spans="3:7">
      <c r="C209" s="3">
        <v>37014</v>
      </c>
      <c r="D209" s="1">
        <v>24.5</v>
      </c>
      <c r="E209" s="1">
        <f t="shared" si="9"/>
        <v>0.94999999999999973</v>
      </c>
      <c r="F209" s="1">
        <f t="shared" si="10"/>
        <v>1.25</v>
      </c>
      <c r="G209" s="2">
        <f t="shared" si="11"/>
        <v>1.0999999999999999</v>
      </c>
    </row>
    <row r="210" spans="3:7">
      <c r="C210" s="3">
        <v>25575</v>
      </c>
      <c r="D210" s="1">
        <v>19.899999999999999</v>
      </c>
      <c r="E210" s="1">
        <f t="shared" si="9"/>
        <v>0.89999999999999969</v>
      </c>
      <c r="F210" s="1">
        <f t="shared" si="10"/>
        <v>1.2</v>
      </c>
      <c r="G210" s="2">
        <f t="shared" si="11"/>
        <v>1.0499999999999998</v>
      </c>
    </row>
    <row r="211" spans="3:7">
      <c r="C211" s="3">
        <v>9504</v>
      </c>
      <c r="D211" s="1">
        <v>22.4</v>
      </c>
      <c r="E211" s="1">
        <f t="shared" si="9"/>
        <v>0.74999999999999956</v>
      </c>
      <c r="F211" s="1">
        <f t="shared" si="10"/>
        <v>1.25</v>
      </c>
      <c r="G211" s="2">
        <f t="shared" si="11"/>
        <v>0.99999999999999978</v>
      </c>
    </row>
    <row r="212" spans="3:7">
      <c r="C212" s="3">
        <v>66302</v>
      </c>
      <c r="D212" s="1">
        <v>17.2</v>
      </c>
      <c r="E212" s="1">
        <f t="shared" si="9"/>
        <v>1.0999999999999999</v>
      </c>
      <c r="F212" s="1">
        <f t="shared" si="10"/>
        <v>1.1499999999999999</v>
      </c>
      <c r="G212" s="2">
        <f t="shared" si="11"/>
        <v>1.125</v>
      </c>
    </row>
    <row r="213" spans="3:7">
      <c r="C213" s="3">
        <v>5144</v>
      </c>
      <c r="D213" s="1">
        <v>12.7</v>
      </c>
      <c r="E213" s="1">
        <f t="shared" si="9"/>
        <v>0.74999999999999956</v>
      </c>
      <c r="F213" s="1">
        <f t="shared" si="10"/>
        <v>0.94999999999999973</v>
      </c>
      <c r="G213" s="2">
        <f t="shared" si="11"/>
        <v>0.84999999999999964</v>
      </c>
    </row>
    <row r="214" spans="3:7">
      <c r="C214" s="3">
        <v>34567</v>
      </c>
      <c r="D214" s="1">
        <v>15.8</v>
      </c>
      <c r="E214" s="1">
        <f t="shared" si="9"/>
        <v>0.94999999999999973</v>
      </c>
      <c r="F214" s="1">
        <f t="shared" si="10"/>
        <v>1.0999999999999999</v>
      </c>
      <c r="G214" s="2">
        <f t="shared" si="11"/>
        <v>1.0249999999999999</v>
      </c>
    </row>
    <row r="215" spans="3:7">
      <c r="C215" s="3">
        <v>124834</v>
      </c>
      <c r="D215" s="1">
        <v>16.3</v>
      </c>
      <c r="E215" s="1">
        <f t="shared" si="9"/>
        <v>1.1499999999999999</v>
      </c>
      <c r="F215" s="1">
        <f t="shared" si="10"/>
        <v>1.0999999999999999</v>
      </c>
      <c r="G215" s="2">
        <f t="shared" si="11"/>
        <v>1.125</v>
      </c>
    </row>
    <row r="216" spans="3:7">
      <c r="C216" s="3">
        <v>99417</v>
      </c>
      <c r="D216" s="1">
        <v>15.7</v>
      </c>
      <c r="E216" s="1">
        <f t="shared" si="9"/>
        <v>1.1499999999999999</v>
      </c>
      <c r="F216" s="1">
        <f t="shared" si="10"/>
        <v>1.0999999999999999</v>
      </c>
      <c r="G216" s="2">
        <f t="shared" si="11"/>
        <v>1.125</v>
      </c>
    </row>
    <row r="217" spans="3:7">
      <c r="C217" s="3">
        <v>65057</v>
      </c>
      <c r="D217" s="1">
        <v>8.1999999999999993</v>
      </c>
      <c r="E217" s="1">
        <f t="shared" si="9"/>
        <v>1.0999999999999999</v>
      </c>
      <c r="F217" s="1">
        <f t="shared" si="10"/>
        <v>0.7999999999999996</v>
      </c>
      <c r="G217" s="2">
        <f t="shared" si="11"/>
        <v>0.94999999999999973</v>
      </c>
    </row>
    <row r="218" spans="3:7">
      <c r="C218" s="3">
        <v>58619</v>
      </c>
      <c r="D218" s="1">
        <v>6.3</v>
      </c>
      <c r="E218" s="1">
        <f t="shared" si="9"/>
        <v>1.0499999999999998</v>
      </c>
      <c r="F218" s="1">
        <f t="shared" si="10"/>
        <v>0.74999999999999956</v>
      </c>
      <c r="G218" s="2">
        <f t="shared" si="11"/>
        <v>0.89999999999999969</v>
      </c>
    </row>
    <row r="219" spans="3:7">
      <c r="C219" s="3">
        <v>413956</v>
      </c>
      <c r="D219" s="1">
        <v>16.3</v>
      </c>
      <c r="E219" s="1">
        <f t="shared" si="9"/>
        <v>1.25</v>
      </c>
      <c r="F219" s="1">
        <f t="shared" si="10"/>
        <v>1.0999999999999999</v>
      </c>
      <c r="G219" s="2">
        <f t="shared" si="11"/>
        <v>1.1749999999999998</v>
      </c>
    </row>
    <row r="220" spans="3:7">
      <c r="C220" s="3">
        <v>20929</v>
      </c>
      <c r="D220" s="1">
        <v>17.399999999999999</v>
      </c>
      <c r="E220" s="1">
        <f t="shared" si="9"/>
        <v>0.84999999999999964</v>
      </c>
      <c r="F220" s="1">
        <f t="shared" si="10"/>
        <v>1.1499999999999999</v>
      </c>
      <c r="G220" s="2">
        <f t="shared" si="11"/>
        <v>0.99999999999999978</v>
      </c>
    </row>
    <row r="221" spans="3:7">
      <c r="C221" s="3">
        <v>34487</v>
      </c>
      <c r="D221" s="1">
        <v>15.7</v>
      </c>
      <c r="E221" s="1">
        <f t="shared" si="9"/>
        <v>0.94999999999999973</v>
      </c>
      <c r="F221" s="1">
        <f t="shared" si="10"/>
        <v>1.0999999999999999</v>
      </c>
      <c r="G221" s="2">
        <f t="shared" si="11"/>
        <v>1.0249999999999999</v>
      </c>
    </row>
    <row r="222" spans="3:7">
      <c r="C222" s="3">
        <v>270348</v>
      </c>
      <c r="D222" s="1">
        <v>13.6</v>
      </c>
      <c r="E222" s="1">
        <f t="shared" si="9"/>
        <v>1.25</v>
      </c>
      <c r="F222" s="1">
        <f t="shared" si="10"/>
        <v>0.99999999999999978</v>
      </c>
      <c r="G222" s="2">
        <f t="shared" si="11"/>
        <v>1.125</v>
      </c>
    </row>
    <row r="223" spans="3:7">
      <c r="C223" s="3">
        <v>20099</v>
      </c>
      <c r="D223" s="1">
        <v>16.8</v>
      </c>
      <c r="E223" s="1">
        <f t="shared" si="9"/>
        <v>0.84999999999999964</v>
      </c>
      <c r="F223" s="1">
        <f t="shared" si="10"/>
        <v>1.1499999999999999</v>
      </c>
      <c r="G223" s="2">
        <f t="shared" si="11"/>
        <v>0.99999999999999978</v>
      </c>
    </row>
    <row r="224" spans="3:7">
      <c r="C224" s="3">
        <v>752261</v>
      </c>
      <c r="D224" s="1">
        <v>16.600000000000001</v>
      </c>
      <c r="E224" s="1">
        <f t="shared" si="9"/>
        <v>1.25</v>
      </c>
      <c r="F224" s="1">
        <f t="shared" si="10"/>
        <v>1.1499999999999999</v>
      </c>
      <c r="G224" s="2">
        <f t="shared" si="11"/>
        <v>1.2</v>
      </c>
    </row>
    <row r="225" spans="3:7">
      <c r="C225" s="3">
        <v>51022</v>
      </c>
      <c r="D225" s="1">
        <v>24.9</v>
      </c>
      <c r="E225" s="1">
        <f t="shared" si="9"/>
        <v>0.99999999999999978</v>
      </c>
      <c r="F225" s="1">
        <f t="shared" si="10"/>
        <v>1.25</v>
      </c>
      <c r="G225" s="2">
        <f t="shared" si="11"/>
        <v>1.125</v>
      </c>
    </row>
    <row r="226" spans="3:7">
      <c r="C226" s="3">
        <v>12900</v>
      </c>
      <c r="D226" s="1">
        <v>14.2</v>
      </c>
      <c r="E226" s="1">
        <f t="shared" si="9"/>
        <v>0.7999999999999996</v>
      </c>
      <c r="F226" s="1">
        <f t="shared" si="10"/>
        <v>0.99999999999999978</v>
      </c>
      <c r="G226" s="2">
        <f t="shared" si="11"/>
        <v>0.89999999999999969</v>
      </c>
    </row>
    <row r="227" spans="3:7">
      <c r="C227" s="3">
        <v>306859</v>
      </c>
      <c r="D227" s="1">
        <v>16.3</v>
      </c>
      <c r="E227" s="1">
        <f t="shared" si="9"/>
        <v>1.25</v>
      </c>
      <c r="F227" s="1">
        <f t="shared" si="10"/>
        <v>1.0999999999999999</v>
      </c>
      <c r="G227" s="2">
        <f t="shared" si="11"/>
        <v>1.1749999999999998</v>
      </c>
    </row>
    <row r="228" spans="3:7">
      <c r="C228" s="3">
        <v>53441</v>
      </c>
      <c r="D228" s="1">
        <v>15.1</v>
      </c>
      <c r="E228" s="1">
        <f t="shared" si="9"/>
        <v>1.0499999999999998</v>
      </c>
      <c r="F228" s="1">
        <f t="shared" si="10"/>
        <v>1.0499999999999998</v>
      </c>
      <c r="G228" s="2">
        <f t="shared" si="11"/>
        <v>1.0499999999999998</v>
      </c>
    </row>
    <row r="229" spans="3:7">
      <c r="C229" s="3">
        <v>262028</v>
      </c>
      <c r="D229" s="1">
        <v>31.2</v>
      </c>
      <c r="E229" s="1">
        <f t="shared" si="9"/>
        <v>1.25</v>
      </c>
      <c r="F229" s="1">
        <f t="shared" si="10"/>
        <v>1.25</v>
      </c>
      <c r="G229" s="2">
        <f t="shared" si="11"/>
        <v>1.25</v>
      </c>
    </row>
    <row r="230" spans="3:7">
      <c r="C230" s="3">
        <v>143948</v>
      </c>
      <c r="D230" s="1">
        <v>12.2</v>
      </c>
      <c r="E230" s="1">
        <f t="shared" si="9"/>
        <v>1.2</v>
      </c>
      <c r="F230" s="1">
        <f t="shared" si="10"/>
        <v>0.94999999999999973</v>
      </c>
      <c r="G230" s="2">
        <f t="shared" si="11"/>
        <v>1.0749999999999997</v>
      </c>
    </row>
    <row r="231" spans="3:7">
      <c r="C231" s="3">
        <v>25040</v>
      </c>
      <c r="D231" s="1">
        <v>22</v>
      </c>
      <c r="E231" s="1">
        <f t="shared" si="9"/>
        <v>0.89999999999999969</v>
      </c>
      <c r="F231" s="1">
        <f t="shared" si="10"/>
        <v>1.25</v>
      </c>
      <c r="G231" s="2">
        <f t="shared" si="11"/>
        <v>1.0749999999999997</v>
      </c>
    </row>
    <row r="232" spans="3:7">
      <c r="C232" s="3">
        <v>55089</v>
      </c>
      <c r="D232" s="1">
        <v>18.899999999999999</v>
      </c>
      <c r="E232" s="1">
        <f t="shared" si="9"/>
        <v>1.0499999999999998</v>
      </c>
      <c r="F232" s="1">
        <f t="shared" si="10"/>
        <v>1.2</v>
      </c>
      <c r="G232" s="2">
        <f t="shared" si="11"/>
        <v>1.125</v>
      </c>
    </row>
    <row r="233" spans="3:7">
      <c r="C233" s="3">
        <v>22228</v>
      </c>
      <c r="D233" s="1">
        <v>16.8</v>
      </c>
      <c r="E233" s="1">
        <f t="shared" si="9"/>
        <v>0.89999999999999969</v>
      </c>
      <c r="F233" s="1">
        <f t="shared" si="10"/>
        <v>1.1499999999999999</v>
      </c>
      <c r="G233" s="2">
        <f t="shared" si="11"/>
        <v>1.0249999999999999</v>
      </c>
    </row>
    <row r="234" spans="3:7">
      <c r="C234" s="3">
        <v>21548</v>
      </c>
      <c r="D234" s="1">
        <v>13.9</v>
      </c>
      <c r="E234" s="1">
        <f t="shared" si="9"/>
        <v>0.89999999999999969</v>
      </c>
      <c r="F234" s="1">
        <f t="shared" si="10"/>
        <v>0.99999999999999978</v>
      </c>
      <c r="G234" s="2">
        <f t="shared" si="11"/>
        <v>0.94999999999999973</v>
      </c>
    </row>
    <row r="235" spans="3:7">
      <c r="C235" s="3">
        <v>186707</v>
      </c>
      <c r="D235" s="1">
        <v>22.7</v>
      </c>
      <c r="E235" s="1">
        <f t="shared" si="9"/>
        <v>1.2</v>
      </c>
      <c r="F235" s="1">
        <f t="shared" si="10"/>
        <v>1.25</v>
      </c>
      <c r="G235" s="2">
        <f t="shared" si="11"/>
        <v>1.2250000000000001</v>
      </c>
    </row>
    <row r="236" spans="3:7">
      <c r="C236" s="3">
        <v>39397</v>
      </c>
      <c r="D236" s="1">
        <v>7</v>
      </c>
      <c r="E236" s="1">
        <f t="shared" si="9"/>
        <v>0.94999999999999973</v>
      </c>
      <c r="F236" s="1">
        <f t="shared" si="10"/>
        <v>0.74999999999999956</v>
      </c>
      <c r="G236" s="2">
        <f t="shared" si="11"/>
        <v>0.84999999999999964</v>
      </c>
    </row>
    <row r="237" spans="3:7">
      <c r="C237" s="3">
        <v>33749</v>
      </c>
      <c r="D237" s="1">
        <v>10.8</v>
      </c>
      <c r="E237" s="1">
        <f t="shared" si="9"/>
        <v>0.94999999999999973</v>
      </c>
      <c r="F237" s="1">
        <f t="shared" si="10"/>
        <v>0.89999999999999969</v>
      </c>
      <c r="G237" s="2">
        <f t="shared" si="11"/>
        <v>0.92499999999999971</v>
      </c>
    </row>
    <row r="238" spans="3:7">
      <c r="C238" s="3">
        <v>95232</v>
      </c>
      <c r="D238" s="1">
        <v>14</v>
      </c>
      <c r="E238" s="1">
        <f t="shared" si="9"/>
        <v>1.1499999999999999</v>
      </c>
      <c r="F238" s="1">
        <f t="shared" si="10"/>
        <v>0.99999999999999978</v>
      </c>
      <c r="G238" s="2">
        <f t="shared" si="11"/>
        <v>1.0749999999999997</v>
      </c>
    </row>
    <row r="239" spans="3:7">
      <c r="C239" s="3">
        <v>37023</v>
      </c>
      <c r="D239" s="1">
        <v>11.2</v>
      </c>
      <c r="E239" s="1">
        <f t="shared" si="9"/>
        <v>0.94999999999999973</v>
      </c>
      <c r="F239" s="1">
        <f t="shared" si="10"/>
        <v>0.89999999999999969</v>
      </c>
      <c r="G239" s="2">
        <f t="shared" si="11"/>
        <v>0.92499999999999971</v>
      </c>
    </row>
    <row r="240" spans="3:7">
      <c r="C240" s="3">
        <v>33377</v>
      </c>
      <c r="D240" s="1">
        <v>11.5</v>
      </c>
      <c r="E240" s="1">
        <f t="shared" si="9"/>
        <v>0.94999999999999973</v>
      </c>
      <c r="F240" s="1">
        <f t="shared" si="10"/>
        <v>0.89999999999999969</v>
      </c>
      <c r="G240" s="2">
        <f t="shared" si="11"/>
        <v>0.92499999999999971</v>
      </c>
    </row>
    <row r="241" spans="3:7">
      <c r="C241" s="3">
        <v>76997</v>
      </c>
      <c r="D241" s="1">
        <v>11.5</v>
      </c>
      <c r="E241" s="1">
        <f t="shared" si="9"/>
        <v>1.0999999999999999</v>
      </c>
      <c r="F241" s="1">
        <f t="shared" si="10"/>
        <v>0.89999999999999969</v>
      </c>
      <c r="G241" s="2">
        <f t="shared" si="11"/>
        <v>0.99999999999999978</v>
      </c>
    </row>
    <row r="242" spans="3:7">
      <c r="C242" s="3">
        <v>46600</v>
      </c>
      <c r="D242" s="1">
        <v>10.8</v>
      </c>
      <c r="E242" s="1">
        <f t="shared" si="9"/>
        <v>0.99999999999999978</v>
      </c>
      <c r="F242" s="1">
        <f t="shared" si="10"/>
        <v>0.89999999999999969</v>
      </c>
      <c r="G242" s="2">
        <f t="shared" si="11"/>
        <v>0.94999999999999973</v>
      </c>
    </row>
    <row r="243" spans="3:7">
      <c r="C243" s="3">
        <v>104297</v>
      </c>
      <c r="D243" s="1">
        <v>9.4</v>
      </c>
      <c r="E243" s="1">
        <f t="shared" si="9"/>
        <v>1.1499999999999999</v>
      </c>
      <c r="F243" s="1">
        <f t="shared" si="10"/>
        <v>0.7999999999999996</v>
      </c>
      <c r="G243" s="2">
        <f t="shared" si="11"/>
        <v>0.97499999999999976</v>
      </c>
    </row>
    <row r="244" spans="3:7">
      <c r="C244" s="3">
        <v>26535</v>
      </c>
      <c r="D244" s="1">
        <v>10.8</v>
      </c>
      <c r="E244" s="1">
        <f t="shared" si="9"/>
        <v>0.89999999999999969</v>
      </c>
      <c r="F244" s="1">
        <f t="shared" si="10"/>
        <v>0.89999999999999969</v>
      </c>
      <c r="G244" s="2">
        <f t="shared" si="11"/>
        <v>0.89999999999999969</v>
      </c>
    </row>
    <row r="245" spans="3:7">
      <c r="C245" s="3">
        <v>624923</v>
      </c>
      <c r="D245" s="1">
        <v>15</v>
      </c>
      <c r="E245" s="1">
        <f t="shared" si="9"/>
        <v>1.25</v>
      </c>
      <c r="F245" s="1">
        <f t="shared" si="10"/>
        <v>1.0499999999999998</v>
      </c>
      <c r="G245" s="2">
        <f t="shared" si="11"/>
        <v>1.1499999999999999</v>
      </c>
    </row>
    <row r="246" spans="3:7">
      <c r="C246" s="3">
        <v>9569</v>
      </c>
      <c r="D246" s="1">
        <v>20.9</v>
      </c>
      <c r="E246" s="1">
        <f t="shared" si="9"/>
        <v>0.74999999999999956</v>
      </c>
      <c r="F246" s="1">
        <f t="shared" si="10"/>
        <v>1.2</v>
      </c>
      <c r="G246" s="2">
        <f t="shared" si="11"/>
        <v>0.97499999999999976</v>
      </c>
    </row>
    <row r="247" spans="3:7">
      <c r="C247" s="3">
        <v>180513</v>
      </c>
      <c r="D247" s="1">
        <v>18.2</v>
      </c>
      <c r="E247" s="1">
        <f t="shared" si="9"/>
        <v>1.2</v>
      </c>
      <c r="F247" s="1">
        <f t="shared" si="10"/>
        <v>1.2</v>
      </c>
      <c r="G247" s="2">
        <f t="shared" si="11"/>
        <v>1.2</v>
      </c>
    </row>
    <row r="248" spans="3:7">
      <c r="C248" s="3">
        <v>107909</v>
      </c>
      <c r="D248" s="1">
        <v>16.2</v>
      </c>
      <c r="E248" s="1">
        <f t="shared" si="9"/>
        <v>1.1499999999999999</v>
      </c>
      <c r="F248" s="1">
        <f t="shared" si="10"/>
        <v>1.0999999999999999</v>
      </c>
      <c r="G248" s="2">
        <f t="shared" si="11"/>
        <v>1.125</v>
      </c>
    </row>
    <row r="249" spans="3:7">
      <c r="C249" s="3">
        <v>20463</v>
      </c>
      <c r="D249" s="1">
        <v>14</v>
      </c>
      <c r="E249" s="1">
        <f t="shared" si="9"/>
        <v>0.84999999999999964</v>
      </c>
      <c r="F249" s="1">
        <f t="shared" si="10"/>
        <v>0.99999999999999978</v>
      </c>
      <c r="G249" s="2">
        <f t="shared" si="11"/>
        <v>0.92499999999999971</v>
      </c>
    </row>
    <row r="250" spans="3:7">
      <c r="C250" s="3">
        <v>311352</v>
      </c>
      <c r="D250" s="1">
        <v>14.6</v>
      </c>
      <c r="E250" s="1">
        <f t="shared" si="9"/>
        <v>1.25</v>
      </c>
      <c r="F250" s="1">
        <f t="shared" si="10"/>
        <v>1.0499999999999998</v>
      </c>
      <c r="G250" s="2">
        <f t="shared" si="11"/>
        <v>1.1499999999999999</v>
      </c>
    </row>
    <row r="251" spans="3:7">
      <c r="C251" s="3">
        <v>56064</v>
      </c>
      <c r="D251" s="1">
        <v>12.5</v>
      </c>
      <c r="E251" s="1">
        <f t="shared" si="9"/>
        <v>1.0499999999999998</v>
      </c>
      <c r="F251" s="1">
        <f t="shared" si="10"/>
        <v>0.94999999999999973</v>
      </c>
      <c r="G251" s="2">
        <f t="shared" si="11"/>
        <v>0.99999999999999978</v>
      </c>
    </row>
    <row r="252" spans="3:7">
      <c r="C252" s="3">
        <v>1629450</v>
      </c>
      <c r="D252" s="1">
        <v>16.3</v>
      </c>
      <c r="E252" s="1">
        <f t="shared" si="9"/>
        <v>1.25</v>
      </c>
      <c r="F252" s="1">
        <f t="shared" si="10"/>
        <v>1.0999999999999999</v>
      </c>
      <c r="G252" s="2">
        <f t="shared" si="11"/>
        <v>1.1749999999999998</v>
      </c>
    </row>
    <row r="253" spans="3:7">
      <c r="C253" s="3">
        <v>400028</v>
      </c>
      <c r="D253" s="1">
        <v>12.4</v>
      </c>
      <c r="E253" s="1">
        <f t="shared" si="9"/>
        <v>1.25</v>
      </c>
      <c r="F253" s="1">
        <f t="shared" si="10"/>
        <v>0.94999999999999973</v>
      </c>
      <c r="G253" s="2">
        <f t="shared" si="11"/>
        <v>1.0999999999999999</v>
      </c>
    </row>
    <row r="254" spans="3:7">
      <c r="C254" s="3">
        <v>359774</v>
      </c>
      <c r="D254" s="1">
        <v>15.3</v>
      </c>
      <c r="E254" s="1">
        <f t="shared" si="9"/>
        <v>1.25</v>
      </c>
      <c r="F254" s="1">
        <f t="shared" si="10"/>
        <v>1.0499999999999998</v>
      </c>
      <c r="G254" s="2">
        <f t="shared" si="11"/>
        <v>1.1499999999999999</v>
      </c>
    </row>
    <row r="255" spans="3:7">
      <c r="C255" s="3">
        <v>40601</v>
      </c>
      <c r="D255" s="1">
        <v>23.6</v>
      </c>
      <c r="E255" s="1">
        <f t="shared" si="9"/>
        <v>0.94999999999999973</v>
      </c>
      <c r="F255" s="1">
        <f t="shared" si="10"/>
        <v>1.25</v>
      </c>
      <c r="G255" s="2">
        <f t="shared" si="11"/>
        <v>1.0999999999999999</v>
      </c>
    </row>
    <row r="256" spans="3:7">
      <c r="C256" s="3">
        <v>348173</v>
      </c>
      <c r="D256" s="1">
        <v>11.1</v>
      </c>
      <c r="E256" s="1">
        <f t="shared" si="9"/>
        <v>1.25</v>
      </c>
      <c r="F256" s="1">
        <f t="shared" si="10"/>
        <v>0.89999999999999969</v>
      </c>
      <c r="G256" s="2">
        <f t="shared" si="11"/>
        <v>1.0749999999999997</v>
      </c>
    </row>
    <row r="257" spans="3:7">
      <c r="C257" s="3">
        <v>81792</v>
      </c>
      <c r="D257" s="1">
        <v>9.8000000000000007</v>
      </c>
      <c r="E257" s="1">
        <f t="shared" si="9"/>
        <v>1.0999999999999999</v>
      </c>
      <c r="F257" s="1">
        <f t="shared" si="10"/>
        <v>0.84999999999999964</v>
      </c>
      <c r="G257" s="2">
        <f t="shared" si="11"/>
        <v>0.97499999999999976</v>
      </c>
    </row>
    <row r="258" spans="3:7">
      <c r="C258" s="3">
        <v>59468</v>
      </c>
      <c r="D258" s="1">
        <v>13.9</v>
      </c>
      <c r="E258" s="1">
        <f t="shared" si="9"/>
        <v>1.0499999999999998</v>
      </c>
      <c r="F258" s="1">
        <f t="shared" si="10"/>
        <v>0.99999999999999978</v>
      </c>
      <c r="G258" s="2">
        <f t="shared" si="11"/>
        <v>1.0249999999999999</v>
      </c>
    </row>
    <row r="259" spans="3:7">
      <c r="C259" s="3">
        <v>112387</v>
      </c>
      <c r="D259" s="1">
        <v>24.7</v>
      </c>
      <c r="E259" s="1">
        <f t="shared" si="9"/>
        <v>1.1499999999999999</v>
      </c>
      <c r="F259" s="1">
        <f t="shared" si="10"/>
        <v>1.25</v>
      </c>
      <c r="G259" s="2">
        <f t="shared" si="11"/>
        <v>1.2</v>
      </c>
    </row>
    <row r="260" spans="3:7">
      <c r="C260" s="3">
        <v>190993</v>
      </c>
      <c r="D260" s="1">
        <v>22.4</v>
      </c>
      <c r="E260" s="1">
        <f t="shared" si="9"/>
        <v>1.2</v>
      </c>
      <c r="F260" s="1">
        <f t="shared" si="10"/>
        <v>1.25</v>
      </c>
      <c r="G260" s="2">
        <f t="shared" si="11"/>
        <v>1.2250000000000001</v>
      </c>
    </row>
    <row r="261" spans="3:7">
      <c r="C261" s="3">
        <v>29345</v>
      </c>
      <c r="D261" s="1">
        <v>11</v>
      </c>
      <c r="E261" s="1">
        <f t="shared" si="9"/>
        <v>0.89999999999999969</v>
      </c>
      <c r="F261" s="1">
        <f t="shared" si="10"/>
        <v>0.89999999999999969</v>
      </c>
      <c r="G261" s="2">
        <f t="shared" si="11"/>
        <v>0.89999999999999969</v>
      </c>
    </row>
    <row r="262" spans="3:7">
      <c r="C262" s="3">
        <v>245131</v>
      </c>
      <c r="D262" s="1">
        <v>25.5</v>
      </c>
      <c r="E262" s="1">
        <f t="shared" si="9"/>
        <v>1.25</v>
      </c>
      <c r="F262" s="1">
        <f t="shared" si="10"/>
        <v>1.25</v>
      </c>
      <c r="G262" s="2">
        <f t="shared" si="11"/>
        <v>1.25</v>
      </c>
    </row>
    <row r="263" spans="3:7">
      <c r="C263" s="3">
        <v>53898</v>
      </c>
      <c r="D263" s="1">
        <v>12.9</v>
      </c>
      <c r="E263" s="1">
        <f t="shared" ref="E263:E294" si="12">IF((C263&gt;$J$6)*AND(C263&lt;=$K$6),$I$6,0)+IF((C263&gt;$J$7)*AND(C263&lt;=$K$7),$I$7,0)+IF((C263&gt;$J$8)*AND(C263&lt;=$K$8),$I$8,0)+IF((C263&gt;$J$9)*AND(C263&lt;=$K$9),$I$9,0)+IF((C263&gt;$J$10)*AND(C263&lt;=$K$10),$I$10,0)+IF((C263&gt;$J$11)*AND(C263&lt;=$K$11),$I$11,0)+IF((C263&gt;$J$12)*AND(C263&lt;=$K$12),$I$12,0)+IF((C263&gt;$J$13)*AND(C263&lt;=$K$13),$I$13,0)+IF((C263&gt;$J$14)*AND(C263&lt;=$K$14),$I$14,0)+IF((C263&gt;$J$15)*AND(C263&lt;=$K$15),$I$15,0)+IF((C263&gt;$J$16)*AND(C263&lt;=$K$16),$I$16,0)</f>
        <v>1.0499999999999998</v>
      </c>
      <c r="F263" s="1">
        <f t="shared" ref="F263:F294" si="13">IF((D263&gt;$O$6)*AND(D263&lt;=$P$6),$I$6,0)+IF((D263&gt;$O$7)*AND(D263&lt;=$P$7),$I$7,0)+IF((D263&gt;$O$8)*AND(D263&lt;=$P$8),$I$8,0)+IF((D263&gt;$O$9)*AND(D263&lt;=$P$9),$I$9,0)+IF((D263&gt;$O$10)*AND(D263&lt;=$P$10),$I$10,0)+IF((D263&gt;$O$11)*AND(D263&lt;=$P$11),$I$11,0)+IF((D263&gt;$O$12)*AND(D263&lt;=$P$12),$I$12,0)+IF((D263&gt;$O$13)*AND(D263&lt;=$P$13),$I$13,0)+IF((D263&gt;$O$14)*AND(D263&lt;=$P$14),$I$14,0)+IF((D263&gt;$O$15)*AND(D263&lt;=$P$15),$I$15,0)+IF((D263&gt;$O$16)*AND(D263&lt;=$P$16),$I$16,0)</f>
        <v>0.94999999999999973</v>
      </c>
      <c r="G263" s="2">
        <f t="shared" ref="G263:G294" si="14">(E263+F263)/2</f>
        <v>0.99999999999999978</v>
      </c>
    </row>
    <row r="264" spans="3:7">
      <c r="C264" s="3">
        <v>50438</v>
      </c>
      <c r="D264" s="1">
        <v>6.6</v>
      </c>
      <c r="E264" s="1">
        <f t="shared" si="12"/>
        <v>0.99999999999999978</v>
      </c>
      <c r="F264" s="1">
        <f t="shared" si="13"/>
        <v>0.74999999999999956</v>
      </c>
      <c r="G264" s="2">
        <f t="shared" si="14"/>
        <v>0.87499999999999967</v>
      </c>
    </row>
    <row r="265" spans="3:7">
      <c r="C265" s="3">
        <v>175627</v>
      </c>
      <c r="D265" s="1">
        <v>9.3000000000000007</v>
      </c>
      <c r="E265" s="1">
        <f t="shared" si="12"/>
        <v>1.2</v>
      </c>
      <c r="F265" s="1">
        <f t="shared" si="13"/>
        <v>0.7999999999999996</v>
      </c>
      <c r="G265" s="2">
        <f t="shared" si="14"/>
        <v>0.99999999999999978</v>
      </c>
    </row>
    <row r="266" spans="3:7">
      <c r="C266" s="3">
        <v>87690</v>
      </c>
      <c r="D266" s="1">
        <v>10.199999999999999</v>
      </c>
      <c r="E266" s="1">
        <f t="shared" si="12"/>
        <v>1.0999999999999999</v>
      </c>
      <c r="F266" s="1">
        <f t="shared" si="13"/>
        <v>0.84999999999999964</v>
      </c>
      <c r="G266" s="2">
        <f t="shared" si="14"/>
        <v>0.97499999999999976</v>
      </c>
    </row>
    <row r="267" spans="3:7">
      <c r="C267" s="3">
        <v>97573</v>
      </c>
      <c r="D267" s="1">
        <v>8.6999999999999993</v>
      </c>
      <c r="E267" s="1">
        <f t="shared" si="12"/>
        <v>1.1499999999999999</v>
      </c>
      <c r="F267" s="1">
        <f t="shared" si="13"/>
        <v>0.7999999999999996</v>
      </c>
      <c r="G267" s="2">
        <f t="shared" si="14"/>
        <v>0.97499999999999976</v>
      </c>
    </row>
    <row r="268" spans="3:7">
      <c r="C268" s="3">
        <v>48701</v>
      </c>
      <c r="D268" s="1">
        <v>11.4</v>
      </c>
      <c r="E268" s="1">
        <f t="shared" si="12"/>
        <v>0.99999999999999978</v>
      </c>
      <c r="F268" s="1">
        <f t="shared" si="13"/>
        <v>0.89999999999999969</v>
      </c>
      <c r="G268" s="2">
        <f t="shared" si="14"/>
        <v>0.94999999999999973</v>
      </c>
    </row>
    <row r="269" spans="3:7">
      <c r="C269" s="3">
        <v>173386</v>
      </c>
      <c r="D269" s="1">
        <v>10.7</v>
      </c>
      <c r="E269" s="1">
        <f t="shared" si="12"/>
        <v>1.2</v>
      </c>
      <c r="F269" s="1">
        <f t="shared" si="13"/>
        <v>0.84999999999999964</v>
      </c>
      <c r="G269" s="2">
        <f t="shared" si="14"/>
        <v>1.0249999999999999</v>
      </c>
    </row>
    <row r="270" spans="3:7">
      <c r="C270" s="3">
        <v>19932</v>
      </c>
      <c r="D270" s="1">
        <v>7.8</v>
      </c>
      <c r="E270" s="1">
        <f t="shared" si="12"/>
        <v>0.84999999999999964</v>
      </c>
      <c r="F270" s="1">
        <f t="shared" si="13"/>
        <v>0.7999999999999996</v>
      </c>
      <c r="G270" s="2">
        <f t="shared" si="14"/>
        <v>0.82499999999999962</v>
      </c>
    </row>
    <row r="271" spans="3:7">
      <c r="C271" s="3">
        <v>35339</v>
      </c>
      <c r="D271" s="1">
        <v>13.4</v>
      </c>
      <c r="E271" s="1">
        <f t="shared" si="12"/>
        <v>0.94999999999999973</v>
      </c>
      <c r="F271" s="1">
        <f t="shared" si="13"/>
        <v>0.99999999999999978</v>
      </c>
      <c r="G271" s="2">
        <f t="shared" si="14"/>
        <v>0.97499999999999976</v>
      </c>
    </row>
    <row r="272" spans="3:7">
      <c r="C272" s="3">
        <v>77913</v>
      </c>
      <c r="D272" s="1">
        <v>14.5</v>
      </c>
      <c r="E272" s="1">
        <f t="shared" si="12"/>
        <v>1.0999999999999999</v>
      </c>
      <c r="F272" s="1">
        <f t="shared" si="13"/>
        <v>0.99999999999999978</v>
      </c>
      <c r="G272" s="2">
        <f t="shared" si="14"/>
        <v>1.0499999999999998</v>
      </c>
    </row>
    <row r="273" spans="3:7">
      <c r="C273" s="3">
        <v>46604</v>
      </c>
      <c r="D273" s="1">
        <v>9.4</v>
      </c>
      <c r="E273" s="1">
        <f t="shared" si="12"/>
        <v>0.99999999999999978</v>
      </c>
      <c r="F273" s="1">
        <f t="shared" si="13"/>
        <v>0.7999999999999996</v>
      </c>
      <c r="G273" s="2">
        <f t="shared" si="14"/>
        <v>0.89999999999999969</v>
      </c>
    </row>
    <row r="274" spans="3:7">
      <c r="C274" s="3">
        <v>26632</v>
      </c>
      <c r="D274" s="1">
        <v>20</v>
      </c>
      <c r="E274" s="1">
        <f t="shared" si="12"/>
        <v>0.89999999999999969</v>
      </c>
      <c r="F274" s="1">
        <f t="shared" si="13"/>
        <v>1.2</v>
      </c>
      <c r="G274" s="2">
        <f t="shared" si="14"/>
        <v>1.0499999999999998</v>
      </c>
    </row>
    <row r="275" spans="3:7">
      <c r="C275" s="3">
        <v>243760</v>
      </c>
      <c r="D275" s="1">
        <v>16.3</v>
      </c>
      <c r="E275" s="1">
        <f t="shared" si="12"/>
        <v>1.25</v>
      </c>
      <c r="F275" s="1">
        <f t="shared" si="13"/>
        <v>1.0999999999999999</v>
      </c>
      <c r="G275" s="2">
        <f t="shared" si="14"/>
        <v>1.1749999999999998</v>
      </c>
    </row>
    <row r="276" spans="3:7">
      <c r="C276" s="3">
        <v>16073</v>
      </c>
      <c r="D276" s="1">
        <v>8.6999999999999993</v>
      </c>
      <c r="E276" s="1">
        <f t="shared" si="12"/>
        <v>0.84999999999999964</v>
      </c>
      <c r="F276" s="1">
        <f t="shared" si="13"/>
        <v>0.7999999999999996</v>
      </c>
      <c r="G276" s="2">
        <f t="shared" si="14"/>
        <v>0.82499999999999962</v>
      </c>
    </row>
    <row r="277" spans="3:7">
      <c r="C277" s="3">
        <v>30359</v>
      </c>
      <c r="D277" s="1">
        <v>17.2</v>
      </c>
      <c r="E277" s="1">
        <f t="shared" si="12"/>
        <v>0.94999999999999973</v>
      </c>
      <c r="F277" s="1">
        <f t="shared" si="13"/>
        <v>1.1499999999999999</v>
      </c>
      <c r="G277" s="2">
        <f t="shared" si="14"/>
        <v>1.0499999999999998</v>
      </c>
    </row>
    <row r="278" spans="3:7">
      <c r="C278" s="3">
        <v>15578</v>
      </c>
      <c r="D278" s="1">
        <v>9.5</v>
      </c>
      <c r="E278" s="1">
        <f t="shared" si="12"/>
        <v>0.7999999999999996</v>
      </c>
      <c r="F278" s="1">
        <f t="shared" si="13"/>
        <v>0.7999999999999996</v>
      </c>
      <c r="G278" s="2">
        <f t="shared" si="14"/>
        <v>0.7999999999999996</v>
      </c>
    </row>
    <row r="279" spans="3:7">
      <c r="C279" s="3">
        <v>81341</v>
      </c>
      <c r="D279" s="1">
        <v>8.5</v>
      </c>
      <c r="E279" s="1">
        <f t="shared" si="12"/>
        <v>1.0999999999999999</v>
      </c>
      <c r="F279" s="1">
        <f t="shared" si="13"/>
        <v>0.7999999999999996</v>
      </c>
      <c r="G279" s="2">
        <f t="shared" si="14"/>
        <v>0.94999999999999973</v>
      </c>
    </row>
    <row r="280" spans="3:7">
      <c r="C280" s="3">
        <v>111262</v>
      </c>
      <c r="D280" s="1">
        <v>14.2</v>
      </c>
      <c r="E280" s="1">
        <f t="shared" si="12"/>
        <v>1.1499999999999999</v>
      </c>
      <c r="F280" s="1">
        <f t="shared" si="13"/>
        <v>0.99999999999999978</v>
      </c>
      <c r="G280" s="2">
        <f t="shared" si="14"/>
        <v>1.0749999999999997</v>
      </c>
    </row>
    <row r="281" spans="3:7">
      <c r="C281" s="3">
        <v>44581</v>
      </c>
      <c r="D281" s="1">
        <v>13.6</v>
      </c>
      <c r="E281" s="1">
        <f t="shared" si="12"/>
        <v>0.99999999999999978</v>
      </c>
      <c r="F281" s="1">
        <f t="shared" si="13"/>
        <v>0.99999999999999978</v>
      </c>
      <c r="G281" s="2">
        <f t="shared" si="14"/>
        <v>0.99999999999999978</v>
      </c>
    </row>
    <row r="282" spans="3:7">
      <c r="C282" s="3">
        <v>15546</v>
      </c>
      <c r="D282" s="1">
        <v>18.399999999999999</v>
      </c>
      <c r="E282" s="1">
        <f t="shared" si="12"/>
        <v>0.7999999999999996</v>
      </c>
      <c r="F282" s="1">
        <f t="shared" si="13"/>
        <v>1.2</v>
      </c>
      <c r="G282" s="2">
        <f t="shared" si="14"/>
        <v>0.99999999999999978</v>
      </c>
    </row>
    <row r="283" spans="3:7">
      <c r="C283" s="3">
        <v>66339</v>
      </c>
      <c r="D283" s="1">
        <v>18.3</v>
      </c>
      <c r="E283" s="1">
        <f t="shared" si="12"/>
        <v>1.0999999999999999</v>
      </c>
      <c r="F283" s="1">
        <f t="shared" si="13"/>
        <v>1.2</v>
      </c>
      <c r="G283" s="2">
        <f t="shared" si="14"/>
        <v>1.1499999999999999</v>
      </c>
    </row>
    <row r="284" spans="3:7">
      <c r="C284" s="3">
        <v>15239</v>
      </c>
      <c r="D284" s="1">
        <v>18</v>
      </c>
      <c r="E284" s="1">
        <f t="shared" si="12"/>
        <v>0.7999999999999996</v>
      </c>
      <c r="F284" s="1">
        <f t="shared" si="13"/>
        <v>1.1499999999999999</v>
      </c>
      <c r="G284" s="2">
        <f t="shared" si="14"/>
        <v>0.97499999999999976</v>
      </c>
    </row>
    <row r="285" spans="3:7">
      <c r="C285" s="3">
        <v>196841</v>
      </c>
      <c r="D285" s="1">
        <v>9.3000000000000007</v>
      </c>
      <c r="E285" s="1">
        <f t="shared" si="12"/>
        <v>1.2</v>
      </c>
      <c r="F285" s="1">
        <f t="shared" si="13"/>
        <v>0.7999999999999996</v>
      </c>
      <c r="G285" s="2">
        <f t="shared" si="14"/>
        <v>0.99999999999999978</v>
      </c>
    </row>
    <row r="286" spans="3:7">
      <c r="C286" s="3">
        <v>25729</v>
      </c>
      <c r="D286" s="1">
        <v>10.1</v>
      </c>
      <c r="E286" s="1">
        <f t="shared" si="12"/>
        <v>0.89999999999999969</v>
      </c>
      <c r="F286" s="1">
        <f t="shared" si="13"/>
        <v>0.84999999999999964</v>
      </c>
      <c r="G286" s="2">
        <f t="shared" si="14"/>
        <v>0.87499999999999967</v>
      </c>
    </row>
    <row r="287" spans="3:7">
      <c r="C287" s="3">
        <v>62396</v>
      </c>
      <c r="D287" s="1">
        <v>8</v>
      </c>
      <c r="E287" s="1">
        <f t="shared" si="12"/>
        <v>1.0499999999999998</v>
      </c>
      <c r="F287" s="1">
        <f t="shared" si="13"/>
        <v>0.7999999999999996</v>
      </c>
      <c r="G287" s="2">
        <f t="shared" si="14"/>
        <v>0.92499999999999971</v>
      </c>
    </row>
    <row r="288" spans="3:7">
      <c r="C288" s="3">
        <v>102303</v>
      </c>
      <c r="D288" s="1">
        <v>12.1</v>
      </c>
      <c r="E288" s="1">
        <f t="shared" si="12"/>
        <v>1.1499999999999999</v>
      </c>
      <c r="F288" s="1">
        <f t="shared" si="13"/>
        <v>0.94999999999999973</v>
      </c>
      <c r="G288" s="2">
        <f t="shared" si="14"/>
        <v>1.0499999999999998</v>
      </c>
    </row>
    <row r="289" spans="3:7">
      <c r="C289" s="3">
        <v>28354</v>
      </c>
      <c r="D289" s="1">
        <v>10.4</v>
      </c>
      <c r="E289" s="1">
        <f t="shared" si="12"/>
        <v>0.89999999999999969</v>
      </c>
      <c r="F289" s="1">
        <f t="shared" si="13"/>
        <v>0.84999999999999964</v>
      </c>
      <c r="G289" s="2">
        <f t="shared" si="14"/>
        <v>0.87499999999999967</v>
      </c>
    </row>
    <row r="290" spans="3:7">
      <c r="C290" s="3">
        <v>10437</v>
      </c>
      <c r="D290" s="1">
        <v>15.2</v>
      </c>
      <c r="E290" s="1">
        <f t="shared" si="12"/>
        <v>0.7999999999999996</v>
      </c>
      <c r="F290" s="1">
        <f t="shared" si="13"/>
        <v>1.0499999999999998</v>
      </c>
      <c r="G290" s="2">
        <f t="shared" si="14"/>
        <v>0.92499999999999971</v>
      </c>
    </row>
    <row r="291" spans="3:7">
      <c r="C291" s="3">
        <v>41909</v>
      </c>
      <c r="D291" s="1">
        <v>9</v>
      </c>
      <c r="E291" s="1">
        <f t="shared" si="12"/>
        <v>0.94999999999999973</v>
      </c>
      <c r="F291" s="1">
        <f t="shared" si="13"/>
        <v>0.7999999999999996</v>
      </c>
      <c r="G291" s="2">
        <f t="shared" si="14"/>
        <v>0.87499999999999967</v>
      </c>
    </row>
    <row r="292" spans="3:7">
      <c r="C292" s="3">
        <v>64514</v>
      </c>
      <c r="D292" s="1">
        <v>13.3</v>
      </c>
      <c r="E292" s="1">
        <f t="shared" si="12"/>
        <v>1.0499999999999998</v>
      </c>
      <c r="F292" s="1">
        <f t="shared" si="13"/>
        <v>0.99999999999999978</v>
      </c>
      <c r="G292" s="2">
        <f t="shared" si="14"/>
        <v>1.0249999999999999</v>
      </c>
    </row>
    <row r="293" spans="3:7">
      <c r="C293" s="3">
        <v>12972</v>
      </c>
      <c r="D293" s="1">
        <v>14.9</v>
      </c>
      <c r="E293" s="1">
        <f t="shared" si="12"/>
        <v>0.7999999999999996</v>
      </c>
      <c r="F293" s="1">
        <f t="shared" si="13"/>
        <v>1.0499999999999998</v>
      </c>
      <c r="G293" s="2">
        <f t="shared" si="14"/>
        <v>0.92499999999999971</v>
      </c>
    </row>
    <row r="294" spans="3:7">
      <c r="C294" s="3">
        <v>8144</v>
      </c>
      <c r="D294" s="1">
        <v>8.5</v>
      </c>
      <c r="E294" s="1">
        <f t="shared" si="12"/>
        <v>0.74999999999999956</v>
      </c>
      <c r="F294" s="1">
        <f t="shared" si="13"/>
        <v>0.7999999999999996</v>
      </c>
      <c r="G294" s="2">
        <f t="shared" si="14"/>
        <v>0.77499999999999958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2018-07-17T00:18:59Z</dcterms:created>
  <dcterms:modified xsi:type="dcterms:W3CDTF">2018-07-17T01:18:25Z</dcterms:modified>
</cp:coreProperties>
</file>